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drawings/drawing11.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drawings/drawing12.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0.xml" ContentType="application/vnd.openxmlformats-officedocument.spreadsheetml.pivotTable+xml"/>
  <Override PartName="/xl/drawings/drawing13.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1.xml" ContentType="application/vnd.openxmlformats-officedocument.spreadsheetml.pivotTable+xml"/>
  <Override PartName="/xl/drawings/drawing14.xml" ContentType="application/vnd.openxmlformats-officedocument.drawing+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2.xml" ContentType="application/vnd.openxmlformats-officedocument.spreadsheetml.pivotTable+xml"/>
  <Override PartName="/xl/drawings/drawing15.xml" ContentType="application/vnd.openxmlformats-officedocument.drawing+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hidePivotFieldList="1"/>
  <mc:AlternateContent xmlns:mc="http://schemas.openxmlformats.org/markup-compatibility/2006">
    <mc:Choice Requires="x15">
      <x15ac:absPath xmlns:x15ac="http://schemas.microsoft.com/office/spreadsheetml/2010/11/ac" url="D:\Desktop\5 sem\INT 217\etp\"/>
    </mc:Choice>
  </mc:AlternateContent>
  <xr:revisionPtr revIDLastSave="0" documentId="13_ncr:1_{007CDC9E-1173-4B29-A229-525DEDC903DE}" xr6:coauthVersionLast="45" xr6:coauthVersionMax="45" xr10:uidLastSave="{00000000-0000-0000-0000-000000000000}"/>
  <bookViews>
    <workbookView xWindow="-108" yWindow="-108" windowWidth="22320" windowHeight="13176" tabRatio="891" activeTab="1" xr2:uid="{00000000-000D-0000-FFFF-FFFF00000000}"/>
  </bookViews>
  <sheets>
    <sheet name="DataSheet" sheetId="1" r:id="rId1"/>
    <sheet name="DASH BOARD" sheetId="43" r:id="rId2"/>
    <sheet name="SALES TRENDS" sheetId="19" r:id="rId3"/>
    <sheet name="REVENUES" sheetId="21" r:id="rId4"/>
    <sheet name="AREA SALES" sheetId="23" r:id="rId5"/>
    <sheet name="MANAGER SALES AND PROFIT" sheetId="26" r:id="rId6"/>
    <sheet name="SHIP MODE" sheetId="24" r:id="rId7"/>
    <sheet name="CUSTOMER SEGMENTS" sheetId="27" r:id="rId8"/>
    <sheet name="REGIONAL PROFIT" sheetId="28" r:id="rId9"/>
    <sheet name="ORDER SHARE" sheetId="8" r:id="rId10"/>
    <sheet name="Revenue" sheetId="10" state="hidden" r:id="rId11"/>
    <sheet name="PRODUCT PROFITS" sheetId="29" r:id="rId12"/>
    <sheet name="SPARKLINE" sheetId="45" r:id="rId13"/>
    <sheet name="SEGMENT PROFIT" sheetId="30" r:id="rId14"/>
    <sheet name="REGIONAL PROFITS" sheetId="14" r:id="rId15"/>
  </sheets>
  <definedNames>
    <definedName name="_xlchart.v5.0" hidden="1">'AREA SALES'!$D$3</definedName>
    <definedName name="_xlchart.v5.1" hidden="1">'AREA SALES'!$D$4:$D$53</definedName>
    <definedName name="_xlchart.v5.2" hidden="1">'AREA SALES'!$E$3</definedName>
    <definedName name="_xlchart.v5.3" hidden="1">'AREA SALES'!$E$4:$E$53</definedName>
    <definedName name="_xlchart.v5.4" hidden="1">'AREA SALES'!$D$3</definedName>
    <definedName name="_xlchart.v5.5" hidden="1">'AREA SALES'!$D$4:$D$53</definedName>
    <definedName name="_xlchart.v5.6" hidden="1">'AREA SALES'!$E$3</definedName>
    <definedName name="_xlchart.v5.7" hidden="1">'AREA SALES'!$E$4:$E$53</definedName>
    <definedName name="ExternalData_1" localSheetId="0" hidden="1">DataSheet!$A$1:$X$1937</definedName>
    <definedName name="Slicer_Manager1">#N/A</definedName>
    <definedName name="Slicer_Ship_Mode">#N/A</definedName>
  </definedNames>
  <calcPr calcId="191029"/>
  <pivotCaches>
    <pivotCache cacheId="1"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1938" i="1" l="1"/>
  <c r="J1938" i="1"/>
  <c r="Z1937" i="1"/>
  <c r="Y1937" i="1"/>
  <c r="Z1936" i="1"/>
  <c r="Y1936" i="1"/>
  <c r="Z1935" i="1"/>
  <c r="Y1935" i="1"/>
  <c r="Z1934" i="1"/>
  <c r="Y1934" i="1"/>
  <c r="Z1933" i="1"/>
  <c r="Y1933" i="1"/>
  <c r="Z1932" i="1"/>
  <c r="Y1932" i="1"/>
  <c r="Z1931" i="1"/>
  <c r="Y1931" i="1"/>
  <c r="Z1930" i="1"/>
  <c r="Y1930" i="1"/>
  <c r="Z1929" i="1"/>
  <c r="Y1929" i="1"/>
  <c r="Z1928" i="1"/>
  <c r="Y1928" i="1"/>
  <c r="Z1927" i="1"/>
  <c r="Y1927" i="1"/>
  <c r="Z1926" i="1"/>
  <c r="Y1926" i="1"/>
  <c r="Z1925" i="1"/>
  <c r="Y1925" i="1"/>
  <c r="Z1924" i="1"/>
  <c r="Y1924" i="1"/>
  <c r="Z1923" i="1"/>
  <c r="Y1923" i="1"/>
  <c r="Z1922" i="1"/>
  <c r="Y1922" i="1"/>
  <c r="Z1921" i="1"/>
  <c r="Y1921" i="1"/>
  <c r="Z1920" i="1"/>
  <c r="Y1920" i="1"/>
  <c r="Z1919" i="1"/>
  <c r="Y1919" i="1"/>
  <c r="Z1918" i="1"/>
  <c r="Y1918" i="1"/>
  <c r="Z1917" i="1"/>
  <c r="Y1917" i="1"/>
  <c r="Z1916" i="1"/>
  <c r="Y1916" i="1"/>
  <c r="Z1915" i="1"/>
  <c r="Y1915" i="1"/>
  <c r="Z1914" i="1"/>
  <c r="Y1914" i="1"/>
  <c r="Z1913" i="1"/>
  <c r="Y1913" i="1"/>
  <c r="Z1912" i="1"/>
  <c r="Y1912" i="1"/>
  <c r="Z1911" i="1"/>
  <c r="Y1911" i="1"/>
  <c r="Z1910" i="1"/>
  <c r="Y1910" i="1"/>
  <c r="Z1909" i="1"/>
  <c r="Y1909" i="1"/>
  <c r="Z1908" i="1"/>
  <c r="Y1908" i="1"/>
  <c r="Z1907" i="1"/>
  <c r="Y1907" i="1"/>
  <c r="Z1906" i="1"/>
  <c r="Y1906" i="1"/>
  <c r="Z1905" i="1"/>
  <c r="Y1905" i="1"/>
  <c r="Z1904" i="1"/>
  <c r="Y1904" i="1"/>
  <c r="Z1903" i="1"/>
  <c r="Y1903" i="1"/>
  <c r="Z1902" i="1"/>
  <c r="Y1902" i="1"/>
  <c r="Z1901" i="1"/>
  <c r="Y1901" i="1"/>
  <c r="Z1900" i="1"/>
  <c r="Y1900" i="1"/>
  <c r="Z1899" i="1"/>
  <c r="Y1899" i="1"/>
  <c r="Z1898" i="1"/>
  <c r="Y1898" i="1"/>
  <c r="Z1897" i="1"/>
  <c r="Y1897" i="1"/>
  <c r="Z1896" i="1"/>
  <c r="Y1896" i="1"/>
  <c r="Z1895" i="1"/>
  <c r="Y1895" i="1"/>
  <c r="Z1894" i="1"/>
  <c r="Y1894" i="1"/>
  <c r="Z1893" i="1"/>
  <c r="Y1893" i="1"/>
  <c r="Z1892" i="1"/>
  <c r="Y1892" i="1"/>
  <c r="Z1891" i="1"/>
  <c r="Y1891" i="1"/>
  <c r="Z1890" i="1"/>
  <c r="Y1890" i="1"/>
  <c r="Z1889" i="1"/>
  <c r="Y1889" i="1"/>
  <c r="Z1888" i="1"/>
  <c r="Y1888" i="1"/>
  <c r="Z1887" i="1"/>
  <c r="Y1887" i="1"/>
  <c r="Z1886" i="1"/>
  <c r="Y1886" i="1"/>
  <c r="Z1885" i="1"/>
  <c r="Y1885" i="1"/>
  <c r="Z1884" i="1"/>
  <c r="Y1884" i="1"/>
  <c r="Z1883" i="1"/>
  <c r="Y1883" i="1"/>
  <c r="Z1882" i="1"/>
  <c r="Y1882" i="1"/>
  <c r="Z1881" i="1"/>
  <c r="Y1881" i="1"/>
  <c r="Z1880" i="1"/>
  <c r="Y1880" i="1"/>
  <c r="Z1879" i="1"/>
  <c r="Y1879" i="1"/>
  <c r="Z1878" i="1"/>
  <c r="Y1878" i="1"/>
  <c r="Z1877" i="1"/>
  <c r="Y1877" i="1"/>
  <c r="Z1876" i="1"/>
  <c r="Y1876" i="1"/>
  <c r="Z1875" i="1"/>
  <c r="Y1875" i="1"/>
  <c r="Z1874" i="1"/>
  <c r="Y1874" i="1"/>
  <c r="Z1873" i="1"/>
  <c r="Y1873" i="1"/>
  <c r="Z1872" i="1"/>
  <c r="Y1872" i="1"/>
  <c r="Z1871" i="1"/>
  <c r="Y1871" i="1"/>
  <c r="Z1870" i="1"/>
  <c r="Y1870" i="1"/>
  <c r="Z1869" i="1"/>
  <c r="Y1869" i="1"/>
  <c r="Z1868" i="1"/>
  <c r="Y1868" i="1"/>
  <c r="Z1867" i="1"/>
  <c r="Y1867" i="1"/>
  <c r="Z1866" i="1"/>
  <c r="Y1866" i="1"/>
  <c r="Z1865" i="1"/>
  <c r="Y1865" i="1"/>
  <c r="Z1864" i="1"/>
  <c r="Y1864" i="1"/>
  <c r="Z1863" i="1"/>
  <c r="Y1863" i="1"/>
  <c r="Z1862" i="1"/>
  <c r="Y1862" i="1"/>
  <c r="Z1861" i="1"/>
  <c r="Y1861" i="1"/>
  <c r="Z1860" i="1"/>
  <c r="Y1860" i="1"/>
  <c r="Z1859" i="1"/>
  <c r="Y1859" i="1"/>
  <c r="Z1858" i="1"/>
  <c r="Y1858" i="1"/>
  <c r="Z1857" i="1"/>
  <c r="Y1857" i="1"/>
  <c r="Z1856" i="1"/>
  <c r="Y1856" i="1"/>
  <c r="Z1855" i="1"/>
  <c r="Y1855" i="1"/>
  <c r="Z1854" i="1"/>
  <c r="Y1854" i="1"/>
  <c r="Z1853" i="1"/>
  <c r="Y1853" i="1"/>
  <c r="Z1852" i="1"/>
  <c r="Y1852" i="1"/>
  <c r="Z1851" i="1"/>
  <c r="Y1851" i="1"/>
  <c r="Z1850" i="1"/>
  <c r="Y1850" i="1"/>
  <c r="Z1849" i="1"/>
  <c r="Y1849" i="1"/>
  <c r="Z1848" i="1"/>
  <c r="Y1848" i="1"/>
  <c r="Z1847" i="1"/>
  <c r="Y1847" i="1"/>
  <c r="Z1846" i="1"/>
  <c r="Y1846" i="1"/>
  <c r="Z1845" i="1"/>
  <c r="Y1845" i="1"/>
  <c r="Z1844" i="1"/>
  <c r="Y1844" i="1"/>
  <c r="Z1843" i="1"/>
  <c r="Y1843" i="1"/>
  <c r="Z1842" i="1"/>
  <c r="Y1842" i="1"/>
  <c r="Z1841" i="1"/>
  <c r="Y1841" i="1"/>
  <c r="Z1840" i="1"/>
  <c r="Y1840" i="1"/>
  <c r="Z1839" i="1"/>
  <c r="Y1839" i="1"/>
  <c r="Z1838" i="1"/>
  <c r="Y1838" i="1"/>
  <c r="Z1837" i="1"/>
  <c r="Y1837" i="1"/>
  <c r="Z1836" i="1"/>
  <c r="Y1836" i="1"/>
  <c r="Z1835" i="1"/>
  <c r="Y1835" i="1"/>
  <c r="Z1834" i="1"/>
  <c r="Y1834" i="1"/>
  <c r="Z1833" i="1"/>
  <c r="Y1833" i="1"/>
  <c r="Z1832" i="1"/>
  <c r="Y1832" i="1"/>
  <c r="Z1831" i="1"/>
  <c r="Y1831" i="1"/>
  <c r="Z1830" i="1"/>
  <c r="Y1830" i="1"/>
  <c r="Z1829" i="1"/>
  <c r="Y1829" i="1"/>
  <c r="Z1828" i="1"/>
  <c r="Y1828" i="1"/>
  <c r="Z1827" i="1"/>
  <c r="Y1827" i="1"/>
  <c r="Z1826" i="1"/>
  <c r="Y1826" i="1"/>
  <c r="Z1825" i="1"/>
  <c r="Y1825" i="1"/>
  <c r="Z1824" i="1"/>
  <c r="Y1824" i="1"/>
  <c r="Z1823" i="1"/>
  <c r="Y1823" i="1"/>
  <c r="Z1822" i="1"/>
  <c r="Y1822" i="1"/>
  <c r="Z1821" i="1"/>
  <c r="Y1821" i="1"/>
  <c r="Z1820" i="1"/>
  <c r="Y1820" i="1"/>
  <c r="Z1819" i="1"/>
  <c r="Y1819" i="1"/>
  <c r="Z1818" i="1"/>
  <c r="Y1818" i="1"/>
  <c r="Z1817" i="1"/>
  <c r="Y1817" i="1"/>
  <c r="Z1816" i="1"/>
  <c r="Y1816" i="1"/>
  <c r="Z1815" i="1"/>
  <c r="Y1815" i="1"/>
  <c r="Z1814" i="1"/>
  <c r="Y1814" i="1"/>
  <c r="Z1813" i="1"/>
  <c r="Y1813" i="1"/>
  <c r="Z1812" i="1"/>
  <c r="Y1812" i="1"/>
  <c r="Z1811" i="1"/>
  <c r="Y1811" i="1"/>
  <c r="Z1810" i="1"/>
  <c r="Y1810" i="1"/>
  <c r="Z1809" i="1"/>
  <c r="Y1809" i="1"/>
  <c r="Z1808" i="1"/>
  <c r="Y1808" i="1"/>
  <c r="Z1807" i="1"/>
  <c r="Y1807" i="1"/>
  <c r="Z1806" i="1"/>
  <c r="Y1806" i="1"/>
  <c r="Z1805" i="1"/>
  <c r="Y1805" i="1"/>
  <c r="Z1804" i="1"/>
  <c r="Y1804" i="1"/>
  <c r="Z1803" i="1"/>
  <c r="Y1803" i="1"/>
  <c r="Z1802" i="1"/>
  <c r="Y1802" i="1"/>
  <c r="Z1801" i="1"/>
  <c r="Y1801" i="1"/>
  <c r="Z1800" i="1"/>
  <c r="Y1800" i="1"/>
  <c r="Z1799" i="1"/>
  <c r="Y1799" i="1"/>
  <c r="Z1798" i="1"/>
  <c r="Y1798" i="1"/>
  <c r="Z1797" i="1"/>
  <c r="Y1797" i="1"/>
  <c r="Z1796" i="1"/>
  <c r="Y1796" i="1"/>
  <c r="Z1795" i="1"/>
  <c r="Y1795" i="1"/>
  <c r="Z1794" i="1"/>
  <c r="Y1794" i="1"/>
  <c r="Z1793" i="1"/>
  <c r="Y1793" i="1"/>
  <c r="Z1792" i="1"/>
  <c r="Y1792" i="1"/>
  <c r="Z1791" i="1"/>
  <c r="Y1791" i="1"/>
  <c r="Z1790" i="1"/>
  <c r="Y1790" i="1"/>
  <c r="Z1789" i="1"/>
  <c r="Y1789" i="1"/>
  <c r="Z1788" i="1"/>
  <c r="Y1788" i="1"/>
  <c r="Z1787" i="1"/>
  <c r="Y1787" i="1"/>
  <c r="Z1786" i="1"/>
  <c r="Y1786" i="1"/>
  <c r="Z1785" i="1"/>
  <c r="Y1785" i="1"/>
  <c r="Z1784" i="1"/>
  <c r="Y1784" i="1"/>
  <c r="Z1783" i="1"/>
  <c r="Y1783" i="1"/>
  <c r="Z1782" i="1"/>
  <c r="Y1782" i="1"/>
  <c r="Z1781" i="1"/>
  <c r="Y1781" i="1"/>
  <c r="Z1780" i="1"/>
  <c r="Y1780" i="1"/>
  <c r="Z1779" i="1"/>
  <c r="Y1779" i="1"/>
  <c r="Z1778" i="1"/>
  <c r="Y1778" i="1"/>
  <c r="Z1777" i="1"/>
  <c r="Y1777" i="1"/>
  <c r="Z1776" i="1"/>
  <c r="Y1776" i="1"/>
  <c r="Z1775" i="1"/>
  <c r="Y1775" i="1"/>
  <c r="Z1774" i="1"/>
  <c r="Y1774" i="1"/>
  <c r="Z1773" i="1"/>
  <c r="Y1773" i="1"/>
  <c r="Z1772" i="1"/>
  <c r="Y1772" i="1"/>
  <c r="Z1771" i="1"/>
  <c r="Y1771" i="1"/>
  <c r="Z1770" i="1"/>
  <c r="Y1770" i="1"/>
  <c r="Z1769" i="1"/>
  <c r="Y1769" i="1"/>
  <c r="Z1768" i="1"/>
  <c r="Y1768" i="1"/>
  <c r="Z1767" i="1"/>
  <c r="Y1767" i="1"/>
  <c r="Z1766" i="1"/>
  <c r="Y1766" i="1"/>
  <c r="Z1765" i="1"/>
  <c r="Y1765" i="1"/>
  <c r="Z1764" i="1"/>
  <c r="Y1764" i="1"/>
  <c r="Z1763" i="1"/>
  <c r="Y1763" i="1"/>
  <c r="Z1762" i="1"/>
  <c r="Y1762" i="1"/>
  <c r="Z1761" i="1"/>
  <c r="Y1761" i="1"/>
  <c r="Z1760" i="1"/>
  <c r="Y1760" i="1"/>
  <c r="Z1759" i="1"/>
  <c r="Y1759" i="1"/>
  <c r="Z1758" i="1"/>
  <c r="Y1758" i="1"/>
  <c r="Z1757" i="1"/>
  <c r="Y1757" i="1"/>
  <c r="Z1756" i="1"/>
  <c r="Y1756" i="1"/>
  <c r="Z1755" i="1"/>
  <c r="Y1755" i="1"/>
  <c r="Z1754" i="1"/>
  <c r="Y1754" i="1"/>
  <c r="Z1753" i="1"/>
  <c r="Y1753" i="1"/>
  <c r="Z1752" i="1"/>
  <c r="Y1752" i="1"/>
  <c r="Z1751" i="1"/>
  <c r="Y1751" i="1"/>
  <c r="Z1750" i="1"/>
  <c r="Y1750" i="1"/>
  <c r="Z1749" i="1"/>
  <c r="Y1749" i="1"/>
  <c r="Z1748" i="1"/>
  <c r="Y1748" i="1"/>
  <c r="Z1747" i="1"/>
  <c r="Y1747" i="1"/>
  <c r="Z1746" i="1"/>
  <c r="Y1746" i="1"/>
  <c r="Z1745" i="1"/>
  <c r="Y1745" i="1"/>
  <c r="Z1744" i="1"/>
  <c r="Y1744" i="1"/>
  <c r="Z1743" i="1"/>
  <c r="Y1743" i="1"/>
  <c r="Z1742" i="1"/>
  <c r="Y1742" i="1"/>
  <c r="Z1741" i="1"/>
  <c r="Y1741" i="1"/>
  <c r="Z1740" i="1"/>
  <c r="Y1740" i="1"/>
  <c r="Z1739" i="1"/>
  <c r="Y1739" i="1"/>
  <c r="Z1738" i="1"/>
  <c r="Y1738" i="1"/>
  <c r="Z1737" i="1"/>
  <c r="Y1737" i="1"/>
  <c r="Z1736" i="1"/>
  <c r="Y1736" i="1"/>
  <c r="Z1735" i="1"/>
  <c r="Y1735" i="1"/>
  <c r="Z1734" i="1"/>
  <c r="Y1734" i="1"/>
  <c r="Z1733" i="1"/>
  <c r="Y1733" i="1"/>
  <c r="Z1732" i="1"/>
  <c r="Y1732" i="1"/>
  <c r="Z1731" i="1"/>
  <c r="Y1731" i="1"/>
  <c r="Z1730" i="1"/>
  <c r="Y1730" i="1"/>
  <c r="Z1729" i="1"/>
  <c r="Y1729" i="1"/>
  <c r="Z1728" i="1"/>
  <c r="Y1728" i="1"/>
  <c r="Z1727" i="1"/>
  <c r="Y1727" i="1"/>
  <c r="Z1726" i="1"/>
  <c r="Y1726" i="1"/>
  <c r="Z1725" i="1"/>
  <c r="Y1725" i="1"/>
  <c r="Z1724" i="1"/>
  <c r="Y1724" i="1"/>
  <c r="Z1723" i="1"/>
  <c r="Y1723" i="1"/>
  <c r="Z1722" i="1"/>
  <c r="Y1722" i="1"/>
  <c r="Z1721" i="1"/>
  <c r="Y1721" i="1"/>
  <c r="Z1720" i="1"/>
  <c r="Y1720" i="1"/>
  <c r="Z1719" i="1"/>
  <c r="Y1719" i="1"/>
  <c r="Z1718" i="1"/>
  <c r="Y1718" i="1"/>
  <c r="Z1717" i="1"/>
  <c r="Y1717" i="1"/>
  <c r="Z1716" i="1"/>
  <c r="Y1716" i="1"/>
  <c r="Z1715" i="1"/>
  <c r="Y1715" i="1"/>
  <c r="Z1714" i="1"/>
  <c r="Y1714" i="1"/>
  <c r="Z1713" i="1"/>
  <c r="Y1713" i="1"/>
  <c r="Z1712" i="1"/>
  <c r="Y1712" i="1"/>
  <c r="Z1711" i="1"/>
  <c r="Y1711" i="1"/>
  <c r="Z1710" i="1"/>
  <c r="Y1710" i="1"/>
  <c r="Z1709" i="1"/>
  <c r="Y1709" i="1"/>
  <c r="Z1708" i="1"/>
  <c r="Y1708" i="1"/>
  <c r="Z1707" i="1"/>
  <c r="Y1707" i="1"/>
  <c r="Z1706" i="1"/>
  <c r="Y1706" i="1"/>
  <c r="Z1705" i="1"/>
  <c r="Y1705" i="1"/>
  <c r="Z1704" i="1"/>
  <c r="Y1704" i="1"/>
  <c r="Z1703" i="1"/>
  <c r="Y1703" i="1"/>
  <c r="Z1702" i="1"/>
  <c r="Y1702" i="1"/>
  <c r="Z1701" i="1"/>
  <c r="Y1701" i="1"/>
  <c r="Z1700" i="1"/>
  <c r="Y1700" i="1"/>
  <c r="Z1699" i="1"/>
  <c r="Y1699" i="1"/>
  <c r="Z1698" i="1"/>
  <c r="Y1698" i="1"/>
  <c r="Z1697" i="1"/>
  <c r="Y1697" i="1"/>
  <c r="Z1696" i="1"/>
  <c r="Y1696" i="1"/>
  <c r="Z1695" i="1"/>
  <c r="Y1695" i="1"/>
  <c r="Z1694" i="1"/>
  <c r="Y1694" i="1"/>
  <c r="Z1693" i="1"/>
  <c r="Y1693" i="1"/>
  <c r="Z1692" i="1"/>
  <c r="Y1692" i="1"/>
  <c r="Z1691" i="1"/>
  <c r="Y1691" i="1"/>
  <c r="Z1690" i="1"/>
  <c r="Y1690" i="1"/>
  <c r="Z1689" i="1"/>
  <c r="Y1689" i="1"/>
  <c r="Z1688" i="1"/>
  <c r="Y1688" i="1"/>
  <c r="Z1687" i="1"/>
  <c r="Y1687" i="1"/>
  <c r="Z1686" i="1"/>
  <c r="Y1686" i="1"/>
  <c r="Z1685" i="1"/>
  <c r="Y1685" i="1"/>
  <c r="Z1684" i="1"/>
  <c r="Y1684" i="1"/>
  <c r="Z1683" i="1"/>
  <c r="Y1683" i="1"/>
  <c r="Z1682" i="1"/>
  <c r="Y1682" i="1"/>
  <c r="Z1681" i="1"/>
  <c r="Y1681" i="1"/>
  <c r="Z1680" i="1"/>
  <c r="Y1680" i="1"/>
  <c r="Z1679" i="1"/>
  <c r="Y1679" i="1"/>
  <c r="Z1678" i="1"/>
  <c r="Y1678" i="1"/>
  <c r="Z1677" i="1"/>
  <c r="Y1677" i="1"/>
  <c r="Z1676" i="1"/>
  <c r="Y1676" i="1"/>
  <c r="Z1675" i="1"/>
  <c r="Y1675" i="1"/>
  <c r="Z1674" i="1"/>
  <c r="Y1674" i="1"/>
  <c r="Z1673" i="1"/>
  <c r="Y1673" i="1"/>
  <c r="Z1672" i="1"/>
  <c r="Y1672" i="1"/>
  <c r="Z1671" i="1"/>
  <c r="Y1671" i="1"/>
  <c r="Z1670" i="1"/>
  <c r="Y1670" i="1"/>
  <c r="Z1669" i="1"/>
  <c r="Y1669" i="1"/>
  <c r="Z1668" i="1"/>
  <c r="Y1668" i="1"/>
  <c r="Z1667" i="1"/>
  <c r="Y1667" i="1"/>
  <c r="Z1666" i="1"/>
  <c r="Y1666" i="1"/>
  <c r="Z1665" i="1"/>
  <c r="Y1665" i="1"/>
  <c r="Z1664" i="1"/>
  <c r="Y1664" i="1"/>
  <c r="Z1663" i="1"/>
  <c r="Y1663" i="1"/>
  <c r="Z1662" i="1"/>
  <c r="Y1662" i="1"/>
  <c r="Z1661" i="1"/>
  <c r="Y1661" i="1"/>
  <c r="Z1660" i="1"/>
  <c r="Y1660" i="1"/>
  <c r="Z1659" i="1"/>
  <c r="Y1659" i="1"/>
  <c r="Z1658" i="1"/>
  <c r="Y1658" i="1"/>
  <c r="Z1657" i="1"/>
  <c r="Y1657" i="1"/>
  <c r="Z1656" i="1"/>
  <c r="Y1656" i="1"/>
  <c r="Z1655" i="1"/>
  <c r="Y1655" i="1"/>
  <c r="Z1654" i="1"/>
  <c r="Y1654" i="1"/>
  <c r="Z1653" i="1"/>
  <c r="Y1653" i="1"/>
  <c r="Z1652" i="1"/>
  <c r="Y1652" i="1"/>
  <c r="Z1651" i="1"/>
  <c r="Y1651" i="1"/>
  <c r="Z1650" i="1"/>
  <c r="Y1650" i="1"/>
  <c r="Z1649" i="1"/>
  <c r="Y1649" i="1"/>
  <c r="Z1648" i="1"/>
  <c r="Y1648" i="1"/>
  <c r="Z1647" i="1"/>
  <c r="Y1647" i="1"/>
  <c r="Z1646" i="1"/>
  <c r="Y1646" i="1"/>
  <c r="Z1645" i="1"/>
  <c r="Y1645" i="1"/>
  <c r="Z1644" i="1"/>
  <c r="Y1644" i="1"/>
  <c r="Z1643" i="1"/>
  <c r="Y1643" i="1"/>
  <c r="Z1642" i="1"/>
  <c r="Y1642" i="1"/>
  <c r="Z1641" i="1"/>
  <c r="Y1641" i="1"/>
  <c r="Z1640" i="1"/>
  <c r="Y1640" i="1"/>
  <c r="Z1639" i="1"/>
  <c r="Y1639" i="1"/>
  <c r="Z1638" i="1"/>
  <c r="Y1638" i="1"/>
  <c r="Z1637" i="1"/>
  <c r="Y1637" i="1"/>
  <c r="Z1636" i="1"/>
  <c r="Y1636" i="1"/>
  <c r="Z1635" i="1"/>
  <c r="Y1635" i="1"/>
  <c r="Z1634" i="1"/>
  <c r="Y1634" i="1"/>
  <c r="Z1633" i="1"/>
  <c r="Y1633" i="1"/>
  <c r="Z1632" i="1"/>
  <c r="Y1632" i="1"/>
  <c r="Z1631" i="1"/>
  <c r="Y1631" i="1"/>
  <c r="Z1630" i="1"/>
  <c r="Y1630" i="1"/>
  <c r="Z1629" i="1"/>
  <c r="Y1629" i="1"/>
  <c r="Z1628" i="1"/>
  <c r="Y1628" i="1"/>
  <c r="Z1627" i="1"/>
  <c r="Y1627" i="1"/>
  <c r="Z1626" i="1"/>
  <c r="Y1626" i="1"/>
  <c r="Z1625" i="1"/>
  <c r="Y1625" i="1"/>
  <c r="Z1624" i="1"/>
  <c r="Y1624" i="1"/>
  <c r="Z1623" i="1"/>
  <c r="Y1623" i="1"/>
  <c r="Z1622" i="1"/>
  <c r="Y1622" i="1"/>
  <c r="Z1621" i="1"/>
  <c r="Y1621" i="1"/>
  <c r="Z1620" i="1"/>
  <c r="Y1620" i="1"/>
  <c r="Z1619" i="1"/>
  <c r="Y1619" i="1"/>
  <c r="Z1618" i="1"/>
  <c r="Y1618" i="1"/>
  <c r="Z1617" i="1"/>
  <c r="Y1617" i="1"/>
  <c r="Z1616" i="1"/>
  <c r="Y1616" i="1"/>
  <c r="Z1615" i="1"/>
  <c r="Y1615" i="1"/>
  <c r="Z1614" i="1"/>
  <c r="Y1614" i="1"/>
  <c r="Z1613" i="1"/>
  <c r="Y1613" i="1"/>
  <c r="Z1612" i="1"/>
  <c r="Y1612" i="1"/>
  <c r="Z1611" i="1"/>
  <c r="Y1611" i="1"/>
  <c r="Z1610" i="1"/>
  <c r="Y1610" i="1"/>
  <c r="Z1609" i="1"/>
  <c r="Y1609" i="1"/>
  <c r="Z1608" i="1"/>
  <c r="Y1608" i="1"/>
  <c r="Z1607" i="1"/>
  <c r="Y1607" i="1"/>
  <c r="Z1606" i="1"/>
  <c r="Y1606" i="1"/>
  <c r="Z1605" i="1"/>
  <c r="Y1605" i="1"/>
  <c r="Z1604" i="1"/>
  <c r="Y1604" i="1"/>
  <c r="Z1603" i="1"/>
  <c r="Y1603" i="1"/>
  <c r="Z1602" i="1"/>
  <c r="Y1602" i="1"/>
  <c r="Z1601" i="1"/>
  <c r="Y1601" i="1"/>
  <c r="Z1600" i="1"/>
  <c r="Y1600" i="1"/>
  <c r="Z1599" i="1"/>
  <c r="Y1599" i="1"/>
  <c r="Z1598" i="1"/>
  <c r="Y1598" i="1"/>
  <c r="Z1597" i="1"/>
  <c r="Y1597" i="1"/>
  <c r="Z1596" i="1"/>
  <c r="Y1596" i="1"/>
  <c r="Z1595" i="1"/>
  <c r="Y1595" i="1"/>
  <c r="Z1594" i="1"/>
  <c r="Y1594" i="1"/>
  <c r="Z1593" i="1"/>
  <c r="Y1593" i="1"/>
  <c r="Z1592" i="1"/>
  <c r="Y1592" i="1"/>
  <c r="Z1591" i="1"/>
  <c r="Y1591" i="1"/>
  <c r="Z1590" i="1"/>
  <c r="Y1590" i="1"/>
  <c r="Z1589" i="1"/>
  <c r="Y1589" i="1"/>
  <c r="Z1588" i="1"/>
  <c r="Y1588" i="1"/>
  <c r="Z1587" i="1"/>
  <c r="Y1587" i="1"/>
  <c r="Z1586" i="1"/>
  <c r="Y1586" i="1"/>
  <c r="Z1585" i="1"/>
  <c r="Y1585" i="1"/>
  <c r="Z1584" i="1"/>
  <c r="Y1584" i="1"/>
  <c r="Z1583" i="1"/>
  <c r="Y1583" i="1"/>
  <c r="Z1582" i="1"/>
  <c r="Y1582" i="1"/>
  <c r="Z1581" i="1"/>
  <c r="Y1581" i="1"/>
  <c r="Z1580" i="1"/>
  <c r="Y1580" i="1"/>
  <c r="Z1579" i="1"/>
  <c r="Y1579" i="1"/>
  <c r="Z1578" i="1"/>
  <c r="Y1578" i="1"/>
  <c r="Z1577" i="1"/>
  <c r="Y1577" i="1"/>
  <c r="Z1576" i="1"/>
  <c r="Y1576" i="1"/>
  <c r="Z1575" i="1"/>
  <c r="Y1575" i="1"/>
  <c r="Z1574" i="1"/>
  <c r="Y1574" i="1"/>
  <c r="Z1573" i="1"/>
  <c r="Y1573" i="1"/>
  <c r="Z1572" i="1"/>
  <c r="Y1572" i="1"/>
  <c r="Z1571" i="1"/>
  <c r="Y1571" i="1"/>
  <c r="Z1570" i="1"/>
  <c r="Y1570" i="1"/>
  <c r="Z1569" i="1"/>
  <c r="Y1569" i="1"/>
  <c r="Z1568" i="1"/>
  <c r="Y1568" i="1"/>
  <c r="Z1567" i="1"/>
  <c r="Y1567" i="1"/>
  <c r="Z1566" i="1"/>
  <c r="Y1566" i="1"/>
  <c r="Z1565" i="1"/>
  <c r="Y1565" i="1"/>
  <c r="Z1564" i="1"/>
  <c r="Y1564" i="1"/>
  <c r="Z1563" i="1"/>
  <c r="Y1563" i="1"/>
  <c r="Z1562" i="1"/>
  <c r="Y1562" i="1"/>
  <c r="Z1561" i="1"/>
  <c r="Y1561" i="1"/>
  <c r="Z1560" i="1"/>
  <c r="Y1560" i="1"/>
  <c r="Z1559" i="1"/>
  <c r="Y1559" i="1"/>
  <c r="Z1558" i="1"/>
  <c r="Y1558" i="1"/>
  <c r="Z1557" i="1"/>
  <c r="Y1557" i="1"/>
  <c r="Z1556" i="1"/>
  <c r="Y1556" i="1"/>
  <c r="Z1555" i="1"/>
  <c r="Y1555" i="1"/>
  <c r="Z1554" i="1"/>
  <c r="Y1554" i="1"/>
  <c r="Z1553" i="1"/>
  <c r="Y1553" i="1"/>
  <c r="Z1552" i="1"/>
  <c r="Y1552" i="1"/>
  <c r="Z1551" i="1"/>
  <c r="Y1551" i="1"/>
  <c r="Z1550" i="1"/>
  <c r="Y1550" i="1"/>
  <c r="Z1549" i="1"/>
  <c r="Y1549" i="1"/>
  <c r="Z1548" i="1"/>
  <c r="Y1548" i="1"/>
  <c r="Z1547" i="1"/>
  <c r="Y1547" i="1"/>
  <c r="Z1546" i="1"/>
  <c r="Y1546" i="1"/>
  <c r="Z1545" i="1"/>
  <c r="Y1545" i="1"/>
  <c r="Z1544" i="1"/>
  <c r="Y1544" i="1"/>
  <c r="Z1543" i="1"/>
  <c r="Y1543" i="1"/>
  <c r="Z1542" i="1"/>
  <c r="Y1542" i="1"/>
  <c r="Z1541" i="1"/>
  <c r="Y1541" i="1"/>
  <c r="Z1540" i="1"/>
  <c r="Y1540" i="1"/>
  <c r="Z1539" i="1"/>
  <c r="Y1539" i="1"/>
  <c r="Z1538" i="1"/>
  <c r="Y1538" i="1"/>
  <c r="Z1537" i="1"/>
  <c r="Y1537" i="1"/>
  <c r="Z1536" i="1"/>
  <c r="Y1536" i="1"/>
  <c r="Z1535" i="1"/>
  <c r="Y1535" i="1"/>
  <c r="Z1534" i="1"/>
  <c r="Y1534" i="1"/>
  <c r="Z1533" i="1"/>
  <c r="Y1533" i="1"/>
  <c r="Z1532" i="1"/>
  <c r="Y1532" i="1"/>
  <c r="Z1531" i="1"/>
  <c r="Y1531" i="1"/>
  <c r="Z1530" i="1"/>
  <c r="Y1530" i="1"/>
  <c r="Z1529" i="1"/>
  <c r="Y1529" i="1"/>
  <c r="Z1528" i="1"/>
  <c r="Y1528" i="1"/>
  <c r="Z1527" i="1"/>
  <c r="Y1527" i="1"/>
  <c r="Z1526" i="1"/>
  <c r="Y1526" i="1"/>
  <c r="Z1525" i="1"/>
  <c r="Y1525" i="1"/>
  <c r="Z1524" i="1"/>
  <c r="Y1524" i="1"/>
  <c r="Z1523" i="1"/>
  <c r="Y1523" i="1"/>
  <c r="Z1522" i="1"/>
  <c r="Y1522" i="1"/>
  <c r="Z1521" i="1"/>
  <c r="Y1521" i="1"/>
  <c r="Z1520" i="1"/>
  <c r="Y1520" i="1"/>
  <c r="Z1519" i="1"/>
  <c r="Y1519" i="1"/>
  <c r="Z1518" i="1"/>
  <c r="Y1518" i="1"/>
  <c r="Z1517" i="1"/>
  <c r="Y1517" i="1"/>
  <c r="Z1516" i="1"/>
  <c r="Y1516" i="1"/>
  <c r="Z1515" i="1"/>
  <c r="Y1515" i="1"/>
  <c r="Z1514" i="1"/>
  <c r="Y1514" i="1"/>
  <c r="Z1513" i="1"/>
  <c r="Y1513" i="1"/>
  <c r="Z1512" i="1"/>
  <c r="Y1512" i="1"/>
  <c r="Z1511" i="1"/>
  <c r="Y1511" i="1"/>
  <c r="Z1510" i="1"/>
  <c r="Y1510" i="1"/>
  <c r="Z1509" i="1"/>
  <c r="Y1509" i="1"/>
  <c r="Z1508" i="1"/>
  <c r="Y1508" i="1"/>
  <c r="Z1507" i="1"/>
  <c r="Y1507" i="1"/>
  <c r="Z1506" i="1"/>
  <c r="Y1506" i="1"/>
  <c r="Z1505" i="1"/>
  <c r="Y1505" i="1"/>
  <c r="Z1504" i="1"/>
  <c r="Y1504" i="1"/>
  <c r="Z1503" i="1"/>
  <c r="Y1503" i="1"/>
  <c r="Z1502" i="1"/>
  <c r="Y1502" i="1"/>
  <c r="Z1501" i="1"/>
  <c r="Y1501" i="1"/>
  <c r="Z1500" i="1"/>
  <c r="Y1500" i="1"/>
  <c r="Z1499" i="1"/>
  <c r="Y1499" i="1"/>
  <c r="Z1498" i="1"/>
  <c r="Y1498" i="1"/>
  <c r="Z1497" i="1"/>
  <c r="Y1497" i="1"/>
  <c r="Z1496" i="1"/>
  <c r="Y1496" i="1"/>
  <c r="Z1495" i="1"/>
  <c r="Y1495" i="1"/>
  <c r="Z1494" i="1"/>
  <c r="Y1494" i="1"/>
  <c r="Z1493" i="1"/>
  <c r="Y1493" i="1"/>
  <c r="Z1492" i="1"/>
  <c r="Y1492" i="1"/>
  <c r="Z1491" i="1"/>
  <c r="Y1491" i="1"/>
  <c r="Z1490" i="1"/>
  <c r="Y1490" i="1"/>
  <c r="Z1489" i="1"/>
  <c r="Y1489" i="1"/>
  <c r="Z1488" i="1"/>
  <c r="Y1488" i="1"/>
  <c r="Z1487" i="1"/>
  <c r="Y1487" i="1"/>
  <c r="Z1486" i="1"/>
  <c r="Y1486" i="1"/>
  <c r="Z1485" i="1"/>
  <c r="Y1485" i="1"/>
  <c r="Z1484" i="1"/>
  <c r="Y1484" i="1"/>
  <c r="Z1483" i="1"/>
  <c r="Y1483" i="1"/>
  <c r="Z1482" i="1"/>
  <c r="Y1482" i="1"/>
  <c r="Z1481" i="1"/>
  <c r="Y1481" i="1"/>
  <c r="Z1480" i="1"/>
  <c r="Y1480" i="1"/>
  <c r="Z1479" i="1"/>
  <c r="Y1479" i="1"/>
  <c r="Z1478" i="1"/>
  <c r="Y1478" i="1"/>
  <c r="Z1477" i="1"/>
  <c r="Y1477" i="1"/>
  <c r="Z1476" i="1"/>
  <c r="Y1476" i="1"/>
  <c r="Z1475" i="1"/>
  <c r="Y1475" i="1"/>
  <c r="Z1474" i="1"/>
  <c r="Y1474" i="1"/>
  <c r="Z1473" i="1"/>
  <c r="Y1473" i="1"/>
  <c r="Z1472" i="1"/>
  <c r="Y1472" i="1"/>
  <c r="Z1471" i="1"/>
  <c r="Y1471" i="1"/>
  <c r="Z1470" i="1"/>
  <c r="Y1470" i="1"/>
  <c r="Z1469" i="1"/>
  <c r="Y1469" i="1"/>
  <c r="Z1468" i="1"/>
  <c r="Y1468" i="1"/>
  <c r="Z1467" i="1"/>
  <c r="Y1467" i="1"/>
  <c r="Z1466" i="1"/>
  <c r="Y1466" i="1"/>
  <c r="Z1465" i="1"/>
  <c r="Y1465" i="1"/>
  <c r="Z1464" i="1"/>
  <c r="Y1464" i="1"/>
  <c r="Z1463" i="1"/>
  <c r="Y1463" i="1"/>
  <c r="Z1462" i="1"/>
  <c r="Y1462" i="1"/>
  <c r="Z1461" i="1"/>
  <c r="Y1461" i="1"/>
  <c r="Z1460" i="1"/>
  <c r="Y1460" i="1"/>
  <c r="Z1459" i="1"/>
  <c r="Y1459" i="1"/>
  <c r="Z1458" i="1"/>
  <c r="Y1458" i="1"/>
  <c r="Z1457" i="1"/>
  <c r="Y1457" i="1"/>
  <c r="Z1456" i="1"/>
  <c r="Y1456" i="1"/>
  <c r="Z1455" i="1"/>
  <c r="Y1455" i="1"/>
  <c r="Z1454" i="1"/>
  <c r="Y1454" i="1"/>
  <c r="Z1453" i="1"/>
  <c r="Y1453" i="1"/>
  <c r="Z1452" i="1"/>
  <c r="Y1452" i="1"/>
  <c r="Z1451" i="1"/>
  <c r="Y1451" i="1"/>
  <c r="Z1450" i="1"/>
  <c r="Y1450" i="1"/>
  <c r="Z1449" i="1"/>
  <c r="Y1449" i="1"/>
  <c r="Z1448" i="1"/>
  <c r="Y1448" i="1"/>
  <c r="Z1447" i="1"/>
  <c r="Y1447" i="1"/>
  <c r="Z1446" i="1"/>
  <c r="Y1446" i="1"/>
  <c r="Z1445" i="1"/>
  <c r="Y1445" i="1"/>
  <c r="Z1444" i="1"/>
  <c r="Y1444" i="1"/>
  <c r="Z1443" i="1"/>
  <c r="Y1443" i="1"/>
  <c r="Z1442" i="1"/>
  <c r="Y1442" i="1"/>
  <c r="Z1441" i="1"/>
  <c r="Y1441" i="1"/>
  <c r="Z1440" i="1"/>
  <c r="Y1440" i="1"/>
  <c r="Z1439" i="1"/>
  <c r="Y1439" i="1"/>
  <c r="Z1438" i="1"/>
  <c r="Y1438" i="1"/>
  <c r="Z1437" i="1"/>
  <c r="Y1437" i="1"/>
  <c r="Z1436" i="1"/>
  <c r="Y1436" i="1"/>
  <c r="Z1435" i="1"/>
  <c r="Y1435" i="1"/>
  <c r="Z1434" i="1"/>
  <c r="Y1434" i="1"/>
  <c r="Z1433" i="1"/>
  <c r="Y1433" i="1"/>
  <c r="Z1432" i="1"/>
  <c r="Y1432" i="1"/>
  <c r="Z1431" i="1"/>
  <c r="Y1431" i="1"/>
  <c r="Z1430" i="1"/>
  <c r="Y1430" i="1"/>
  <c r="Z1429" i="1"/>
  <c r="Y1429" i="1"/>
  <c r="Z1428" i="1"/>
  <c r="Y1428" i="1"/>
  <c r="Z1427" i="1"/>
  <c r="Y1427" i="1"/>
  <c r="Z1426" i="1"/>
  <c r="Y1426" i="1"/>
  <c r="Z1425" i="1"/>
  <c r="Y1425" i="1"/>
  <c r="Z1424" i="1"/>
  <c r="Y1424" i="1"/>
  <c r="Z1423" i="1"/>
  <c r="Y1423" i="1"/>
  <c r="Z1422" i="1"/>
  <c r="Y1422" i="1"/>
  <c r="Z1421" i="1"/>
  <c r="Y1421" i="1"/>
  <c r="Z1420" i="1"/>
  <c r="Y1420" i="1"/>
  <c r="Z1419" i="1"/>
  <c r="Y1419" i="1"/>
  <c r="Z1418" i="1"/>
  <c r="Y1418" i="1"/>
  <c r="Z1417" i="1"/>
  <c r="Y1417" i="1"/>
  <c r="Z1416" i="1"/>
  <c r="Y1416" i="1"/>
  <c r="Z1415" i="1"/>
  <c r="Y1415" i="1"/>
  <c r="Z1414" i="1"/>
  <c r="Y1414" i="1"/>
  <c r="Z1413" i="1"/>
  <c r="Y1413" i="1"/>
  <c r="Z1412" i="1"/>
  <c r="Y1412" i="1"/>
  <c r="Z1411" i="1"/>
  <c r="Y1411" i="1"/>
  <c r="Z1410" i="1"/>
  <c r="Y1410" i="1"/>
  <c r="Z1409" i="1"/>
  <c r="Y1409" i="1"/>
  <c r="Z1408" i="1"/>
  <c r="Y1408" i="1"/>
  <c r="Z1407" i="1"/>
  <c r="Y1407" i="1"/>
  <c r="Z1406" i="1"/>
  <c r="Y1406" i="1"/>
  <c r="Z1405" i="1"/>
  <c r="Y1405" i="1"/>
  <c r="Z1404" i="1"/>
  <c r="Y1404" i="1"/>
  <c r="Z1403" i="1"/>
  <c r="Y1403" i="1"/>
  <c r="Z1402" i="1"/>
  <c r="Y1402" i="1"/>
  <c r="Z1401" i="1"/>
  <c r="Y1401" i="1"/>
  <c r="Z1400" i="1"/>
  <c r="Y1400" i="1"/>
  <c r="Z1399" i="1"/>
  <c r="Y1399" i="1"/>
  <c r="Z1398" i="1"/>
  <c r="Y1398" i="1"/>
  <c r="Z1397" i="1"/>
  <c r="Y1397" i="1"/>
  <c r="Z1396" i="1"/>
  <c r="Y1396" i="1"/>
  <c r="Z1395" i="1"/>
  <c r="Y1395" i="1"/>
  <c r="Z1394" i="1"/>
  <c r="Y1394" i="1"/>
  <c r="Z1393" i="1"/>
  <c r="Y1393" i="1"/>
  <c r="Z1392" i="1"/>
  <c r="Y1392" i="1"/>
  <c r="Z1391" i="1"/>
  <c r="Y1391" i="1"/>
  <c r="Z1390" i="1"/>
  <c r="Y1390" i="1"/>
  <c r="Z1389" i="1"/>
  <c r="Y1389" i="1"/>
  <c r="Z1388" i="1"/>
  <c r="Y1388" i="1"/>
  <c r="Z1387" i="1"/>
  <c r="Y1387" i="1"/>
  <c r="Z1386" i="1"/>
  <c r="Y1386" i="1"/>
  <c r="Z1385" i="1"/>
  <c r="Y1385" i="1"/>
  <c r="Z1384" i="1"/>
  <c r="Y1384" i="1"/>
  <c r="Z1383" i="1"/>
  <c r="Y1383" i="1"/>
  <c r="Z1382" i="1"/>
  <c r="Y1382" i="1"/>
  <c r="Z1381" i="1"/>
  <c r="Y1381" i="1"/>
  <c r="Z1380" i="1"/>
  <c r="Y1380" i="1"/>
  <c r="Z1379" i="1"/>
  <c r="Y1379" i="1"/>
  <c r="Z1378" i="1"/>
  <c r="Y1378" i="1"/>
  <c r="Z1377" i="1"/>
  <c r="Y1377" i="1"/>
  <c r="Z1376" i="1"/>
  <c r="Y1376" i="1"/>
  <c r="Z1375" i="1"/>
  <c r="Y1375" i="1"/>
  <c r="Z1374" i="1"/>
  <c r="Y1374" i="1"/>
  <c r="Z1373" i="1"/>
  <c r="Y1373" i="1"/>
  <c r="Z1372" i="1"/>
  <c r="Y1372" i="1"/>
  <c r="Z1371" i="1"/>
  <c r="Y1371" i="1"/>
  <c r="Z1370" i="1"/>
  <c r="Y1370" i="1"/>
  <c r="Z1369" i="1"/>
  <c r="Y1369" i="1"/>
  <c r="Z1368" i="1"/>
  <c r="Y1368" i="1"/>
  <c r="Z1367" i="1"/>
  <c r="Y1367" i="1"/>
  <c r="Z1366" i="1"/>
  <c r="Y1366" i="1"/>
  <c r="Z1365" i="1"/>
  <c r="Y1365" i="1"/>
  <c r="Z1364" i="1"/>
  <c r="Y1364" i="1"/>
  <c r="Z1363" i="1"/>
  <c r="Y1363" i="1"/>
  <c r="Z1362" i="1"/>
  <c r="Y1362" i="1"/>
  <c r="Z1361" i="1"/>
  <c r="Y1361" i="1"/>
  <c r="Z1360" i="1"/>
  <c r="Y1360" i="1"/>
  <c r="Z1359" i="1"/>
  <c r="Y1359" i="1"/>
  <c r="Z1358" i="1"/>
  <c r="Y1358" i="1"/>
  <c r="Z1357" i="1"/>
  <c r="Y1357" i="1"/>
  <c r="Z1356" i="1"/>
  <c r="Y1356" i="1"/>
  <c r="Z1355" i="1"/>
  <c r="Y1355" i="1"/>
  <c r="Z1354" i="1"/>
  <c r="Y1354" i="1"/>
  <c r="Z1353" i="1"/>
  <c r="Y1353" i="1"/>
  <c r="Z1352" i="1"/>
  <c r="Y1352" i="1"/>
  <c r="Z1351" i="1"/>
  <c r="Y1351" i="1"/>
  <c r="Z1350" i="1"/>
  <c r="Y1350" i="1"/>
  <c r="Z1349" i="1"/>
  <c r="Y1349" i="1"/>
  <c r="Z1348" i="1"/>
  <c r="Y1348" i="1"/>
  <c r="Z1347" i="1"/>
  <c r="Y1347" i="1"/>
  <c r="Z1346" i="1"/>
  <c r="Y1346" i="1"/>
  <c r="Z1345" i="1"/>
  <c r="Y1345" i="1"/>
  <c r="Z1344" i="1"/>
  <c r="Y1344" i="1"/>
  <c r="Z1343" i="1"/>
  <c r="Y1343" i="1"/>
  <c r="Z1342" i="1"/>
  <c r="Y1342" i="1"/>
  <c r="Z1341" i="1"/>
  <c r="Y1341" i="1"/>
  <c r="Z1340" i="1"/>
  <c r="Y1340" i="1"/>
  <c r="Z1339" i="1"/>
  <c r="Y1339" i="1"/>
  <c r="Z1338" i="1"/>
  <c r="Y1338" i="1"/>
  <c r="Z1337" i="1"/>
  <c r="Y1337" i="1"/>
  <c r="Z1336" i="1"/>
  <c r="Y1336" i="1"/>
  <c r="Z1335" i="1"/>
  <c r="Y1335" i="1"/>
  <c r="Z1334" i="1"/>
  <c r="Y1334" i="1"/>
  <c r="Z1333" i="1"/>
  <c r="Y1333" i="1"/>
  <c r="Z1332" i="1"/>
  <c r="Y1332" i="1"/>
  <c r="Z1331" i="1"/>
  <c r="Y1331" i="1"/>
  <c r="Z1330" i="1"/>
  <c r="Y1330" i="1"/>
  <c r="Z1329" i="1"/>
  <c r="Y1329" i="1"/>
  <c r="Z1328" i="1"/>
  <c r="Y1328" i="1"/>
  <c r="Z1327" i="1"/>
  <c r="Y1327" i="1"/>
  <c r="Z1326" i="1"/>
  <c r="Y1326" i="1"/>
  <c r="Z1325" i="1"/>
  <c r="Y1325" i="1"/>
  <c r="Z1324" i="1"/>
  <c r="Y1324" i="1"/>
  <c r="Z1323" i="1"/>
  <c r="Y1323" i="1"/>
  <c r="Z1322" i="1"/>
  <c r="Y1322" i="1"/>
  <c r="Z1321" i="1"/>
  <c r="Y1321" i="1"/>
  <c r="Z1320" i="1"/>
  <c r="Y1320" i="1"/>
  <c r="Z1319" i="1"/>
  <c r="Y1319" i="1"/>
  <c r="Z1318" i="1"/>
  <c r="Y1318" i="1"/>
  <c r="Z1317" i="1"/>
  <c r="Y1317" i="1"/>
  <c r="Z1316" i="1"/>
  <c r="Y1316" i="1"/>
  <c r="Z1315" i="1"/>
  <c r="Y1315" i="1"/>
  <c r="Z1314" i="1"/>
  <c r="Y1314" i="1"/>
  <c r="Z1313" i="1"/>
  <c r="Y1313" i="1"/>
  <c r="Z1312" i="1"/>
  <c r="Y1312" i="1"/>
  <c r="Z1311" i="1"/>
  <c r="Y1311" i="1"/>
  <c r="Z1310" i="1"/>
  <c r="Y1310" i="1"/>
  <c r="Z1309" i="1"/>
  <c r="Y1309" i="1"/>
  <c r="Z1308" i="1"/>
  <c r="Y1308" i="1"/>
  <c r="Z1307" i="1"/>
  <c r="Y1307" i="1"/>
  <c r="Z1306" i="1"/>
  <c r="Y1306" i="1"/>
  <c r="Z1305" i="1"/>
  <c r="Y1305" i="1"/>
  <c r="Z1304" i="1"/>
  <c r="Y1304" i="1"/>
  <c r="Z1303" i="1"/>
  <c r="Y1303" i="1"/>
  <c r="Z1302" i="1"/>
  <c r="Y1302" i="1"/>
  <c r="Z1301" i="1"/>
  <c r="Y1301" i="1"/>
  <c r="Z1300" i="1"/>
  <c r="Y1300" i="1"/>
  <c r="Z1299" i="1"/>
  <c r="Y1299" i="1"/>
  <c r="Z1298" i="1"/>
  <c r="Y1298" i="1"/>
  <c r="Z1297" i="1"/>
  <c r="Y1297" i="1"/>
  <c r="Z1296" i="1"/>
  <c r="Y1296" i="1"/>
  <c r="Z1295" i="1"/>
  <c r="Y1295" i="1"/>
  <c r="Z1294" i="1"/>
  <c r="Y1294" i="1"/>
  <c r="Z1293" i="1"/>
  <c r="Y1293" i="1"/>
  <c r="Z1292" i="1"/>
  <c r="Y1292" i="1"/>
  <c r="Z1291" i="1"/>
  <c r="Y1291" i="1"/>
  <c r="Z1290" i="1"/>
  <c r="Y1290" i="1"/>
  <c r="Z1289" i="1"/>
  <c r="Y1289" i="1"/>
  <c r="Z1288" i="1"/>
  <c r="Y1288" i="1"/>
  <c r="Z1287" i="1"/>
  <c r="Y1287" i="1"/>
  <c r="Z1286" i="1"/>
  <c r="Y1286" i="1"/>
  <c r="Z1285" i="1"/>
  <c r="Y1285" i="1"/>
  <c r="Z1284" i="1"/>
  <c r="Y1284" i="1"/>
  <c r="Z1283" i="1"/>
  <c r="Y1283" i="1"/>
  <c r="Z1282" i="1"/>
  <c r="Y1282" i="1"/>
  <c r="Z1281" i="1"/>
  <c r="Y1281" i="1"/>
  <c r="Z1280" i="1"/>
  <c r="Y1280" i="1"/>
  <c r="Z1279" i="1"/>
  <c r="Y1279" i="1"/>
  <c r="Z1278" i="1"/>
  <c r="Y1278" i="1"/>
  <c r="Z1277" i="1"/>
  <c r="Y1277" i="1"/>
  <c r="Z1276" i="1"/>
  <c r="Y1276" i="1"/>
  <c r="Z1275" i="1"/>
  <c r="Y1275" i="1"/>
  <c r="Z1274" i="1"/>
  <c r="Y1274" i="1"/>
  <c r="Z1273" i="1"/>
  <c r="Y1273" i="1"/>
  <c r="Z1272" i="1"/>
  <c r="Y1272" i="1"/>
  <c r="Z1271" i="1"/>
  <c r="Y1271" i="1"/>
  <c r="Z1270" i="1"/>
  <c r="Y1270" i="1"/>
  <c r="Z1269" i="1"/>
  <c r="Y1269" i="1"/>
  <c r="Z1268" i="1"/>
  <c r="Y1268" i="1"/>
  <c r="Z1267" i="1"/>
  <c r="Y1267" i="1"/>
  <c r="Z1266" i="1"/>
  <c r="Y1266" i="1"/>
  <c r="Z1265" i="1"/>
  <c r="Y1265" i="1"/>
  <c r="Z1264" i="1"/>
  <c r="Y1264" i="1"/>
  <c r="Z1263" i="1"/>
  <c r="Y1263" i="1"/>
  <c r="Z1262" i="1"/>
  <c r="Y1262" i="1"/>
  <c r="Z1261" i="1"/>
  <c r="Y1261" i="1"/>
  <c r="Z1260" i="1"/>
  <c r="Y1260" i="1"/>
  <c r="Z1259" i="1"/>
  <c r="Y1259" i="1"/>
  <c r="Z1258" i="1"/>
  <c r="Y1258" i="1"/>
  <c r="Z1257" i="1"/>
  <c r="Y1257" i="1"/>
  <c r="Z1256" i="1"/>
  <c r="Y1256" i="1"/>
  <c r="Z1255" i="1"/>
  <c r="Y1255" i="1"/>
  <c r="Z1254" i="1"/>
  <c r="Y1254" i="1"/>
  <c r="Z1253" i="1"/>
  <c r="Y1253" i="1"/>
  <c r="Z1252" i="1"/>
  <c r="Y1252" i="1"/>
  <c r="Z1251" i="1"/>
  <c r="Y1251" i="1"/>
  <c r="Z1250" i="1"/>
  <c r="Y1250" i="1"/>
  <c r="Z1249" i="1"/>
  <c r="Y1249" i="1"/>
  <c r="Z1248" i="1"/>
  <c r="Y1248" i="1"/>
  <c r="Z1247" i="1"/>
  <c r="Y1247" i="1"/>
  <c r="Z1246" i="1"/>
  <c r="Y1246" i="1"/>
  <c r="Z1245" i="1"/>
  <c r="Y1245" i="1"/>
  <c r="Z1244" i="1"/>
  <c r="Y1244" i="1"/>
  <c r="Z1243" i="1"/>
  <c r="Y1243" i="1"/>
  <c r="Z1242" i="1"/>
  <c r="Y1242" i="1"/>
  <c r="Z1241" i="1"/>
  <c r="Y1241" i="1"/>
  <c r="Z1240" i="1"/>
  <c r="Y1240" i="1"/>
  <c r="Z1239" i="1"/>
  <c r="Y1239" i="1"/>
  <c r="Z1238" i="1"/>
  <c r="Y1238" i="1"/>
  <c r="Z1237" i="1"/>
  <c r="Y1237" i="1"/>
  <c r="Z1236" i="1"/>
  <c r="Y1236" i="1"/>
  <c r="Z1235" i="1"/>
  <c r="Y1235" i="1"/>
  <c r="Z1234" i="1"/>
  <c r="Y1234" i="1"/>
  <c r="Z1233" i="1"/>
  <c r="Y1233" i="1"/>
  <c r="Z1232" i="1"/>
  <c r="Y1232" i="1"/>
  <c r="Z1231" i="1"/>
  <c r="Y1231" i="1"/>
  <c r="Z1230" i="1"/>
  <c r="Y1230" i="1"/>
  <c r="Z1229" i="1"/>
  <c r="Y1229" i="1"/>
  <c r="Z1228" i="1"/>
  <c r="Y1228" i="1"/>
  <c r="Z1227" i="1"/>
  <c r="Y1227" i="1"/>
  <c r="Z1226" i="1"/>
  <c r="Y1226" i="1"/>
  <c r="Z1225" i="1"/>
  <c r="Y1225" i="1"/>
  <c r="Z1224" i="1"/>
  <c r="Y1224" i="1"/>
  <c r="Z1223" i="1"/>
  <c r="Y1223" i="1"/>
  <c r="Z1222" i="1"/>
  <c r="Y1222" i="1"/>
  <c r="Z1221" i="1"/>
  <c r="Y1221" i="1"/>
  <c r="Z1220" i="1"/>
  <c r="Y1220" i="1"/>
  <c r="Z1219" i="1"/>
  <c r="Y1219" i="1"/>
  <c r="Z1218" i="1"/>
  <c r="Y1218" i="1"/>
  <c r="Z1217" i="1"/>
  <c r="Y1217" i="1"/>
  <c r="Z1216" i="1"/>
  <c r="Y1216" i="1"/>
  <c r="Z1215" i="1"/>
  <c r="Y1215" i="1"/>
  <c r="Z1214" i="1"/>
  <c r="Y1214" i="1"/>
  <c r="Z1213" i="1"/>
  <c r="Y1213" i="1"/>
  <c r="Z1212" i="1"/>
  <c r="Y1212" i="1"/>
  <c r="Z1211" i="1"/>
  <c r="Y1211" i="1"/>
  <c r="Z1210" i="1"/>
  <c r="Y1210" i="1"/>
  <c r="Z1209" i="1"/>
  <c r="Y1209" i="1"/>
  <c r="Z1208" i="1"/>
  <c r="Y1208" i="1"/>
  <c r="Z1207" i="1"/>
  <c r="Y1207" i="1"/>
  <c r="Z1206" i="1"/>
  <c r="Y1206" i="1"/>
  <c r="Z1205" i="1"/>
  <c r="Y1205" i="1"/>
  <c r="Z1204" i="1"/>
  <c r="Y1204" i="1"/>
  <c r="Z1203" i="1"/>
  <c r="Y1203" i="1"/>
  <c r="Z1202" i="1"/>
  <c r="Y1202" i="1"/>
  <c r="Z1201" i="1"/>
  <c r="Y1201" i="1"/>
  <c r="Z1200" i="1"/>
  <c r="Y1200" i="1"/>
  <c r="Z1199" i="1"/>
  <c r="Y1199" i="1"/>
  <c r="Z1198" i="1"/>
  <c r="Y1198" i="1"/>
  <c r="Z1197" i="1"/>
  <c r="Y1197" i="1"/>
  <c r="Z1196" i="1"/>
  <c r="Y1196" i="1"/>
  <c r="Z1195" i="1"/>
  <c r="Y1195" i="1"/>
  <c r="Z1194" i="1"/>
  <c r="Y1194" i="1"/>
  <c r="Z1193" i="1"/>
  <c r="Y1193" i="1"/>
  <c r="Z1192" i="1"/>
  <c r="Y1192" i="1"/>
  <c r="Z1191" i="1"/>
  <c r="Y1191" i="1"/>
  <c r="Z1190" i="1"/>
  <c r="Y1190" i="1"/>
  <c r="Z1189" i="1"/>
  <c r="Y1189" i="1"/>
  <c r="Z1188" i="1"/>
  <c r="Y1188" i="1"/>
  <c r="Z1187" i="1"/>
  <c r="Y1187" i="1"/>
  <c r="Z1186" i="1"/>
  <c r="Y1186" i="1"/>
  <c r="Z1185" i="1"/>
  <c r="Y1185" i="1"/>
  <c r="Z1184" i="1"/>
  <c r="Y1184" i="1"/>
  <c r="Z1183" i="1"/>
  <c r="Y1183" i="1"/>
  <c r="Z1182" i="1"/>
  <c r="Y1182" i="1"/>
  <c r="Z1181" i="1"/>
  <c r="Y1181" i="1"/>
  <c r="Z1180" i="1"/>
  <c r="Y1180" i="1"/>
  <c r="Z1179" i="1"/>
  <c r="Y1179" i="1"/>
  <c r="Z1178" i="1"/>
  <c r="Y1178" i="1"/>
  <c r="Z1177" i="1"/>
  <c r="Y1177" i="1"/>
  <c r="Z1176" i="1"/>
  <c r="Y1176" i="1"/>
  <c r="Z1175" i="1"/>
  <c r="Y1175" i="1"/>
  <c r="Z1174" i="1"/>
  <c r="Y1174" i="1"/>
  <c r="Z1173" i="1"/>
  <c r="Y1173" i="1"/>
  <c r="Z1172" i="1"/>
  <c r="Y1172" i="1"/>
  <c r="Z1171" i="1"/>
  <c r="Y1171" i="1"/>
  <c r="Z1170" i="1"/>
  <c r="Y1170" i="1"/>
  <c r="Z1169" i="1"/>
  <c r="Y1169" i="1"/>
  <c r="Z1168" i="1"/>
  <c r="Y1168" i="1"/>
  <c r="Z1167" i="1"/>
  <c r="Y1167" i="1"/>
  <c r="Z1166" i="1"/>
  <c r="Y1166" i="1"/>
  <c r="Z1165" i="1"/>
  <c r="Y1165" i="1"/>
  <c r="Z1164" i="1"/>
  <c r="Y1164" i="1"/>
  <c r="Z1163" i="1"/>
  <c r="Y1163" i="1"/>
  <c r="Z1162" i="1"/>
  <c r="Y1162" i="1"/>
  <c r="Z1161" i="1"/>
  <c r="Y1161" i="1"/>
  <c r="Z1160" i="1"/>
  <c r="Y1160" i="1"/>
  <c r="Z1159" i="1"/>
  <c r="Y1159" i="1"/>
  <c r="Z1158" i="1"/>
  <c r="Y1158" i="1"/>
  <c r="Z1157" i="1"/>
  <c r="Y1157" i="1"/>
  <c r="Z1156" i="1"/>
  <c r="Y1156" i="1"/>
  <c r="Z1155" i="1"/>
  <c r="Y1155" i="1"/>
  <c r="Z1154" i="1"/>
  <c r="Y1154" i="1"/>
  <c r="Z1153" i="1"/>
  <c r="Y1153" i="1"/>
  <c r="Z1152" i="1"/>
  <c r="Y1152" i="1"/>
  <c r="Z1151" i="1"/>
  <c r="Y1151" i="1"/>
  <c r="Z1150" i="1"/>
  <c r="Y1150" i="1"/>
  <c r="Z1149" i="1"/>
  <c r="Y1149" i="1"/>
  <c r="Z1148" i="1"/>
  <c r="Y1148" i="1"/>
  <c r="Z1147" i="1"/>
  <c r="Y1147" i="1"/>
  <c r="Z1146" i="1"/>
  <c r="Y1146" i="1"/>
  <c r="Z1145" i="1"/>
  <c r="Y1145" i="1"/>
  <c r="Z1144" i="1"/>
  <c r="Y1144" i="1"/>
  <c r="Z1143" i="1"/>
  <c r="Y1143" i="1"/>
  <c r="Z1142" i="1"/>
  <c r="Y1142" i="1"/>
  <c r="Z1141" i="1"/>
  <c r="Y1141" i="1"/>
  <c r="Z1140" i="1"/>
  <c r="Y1140" i="1"/>
  <c r="Z1139" i="1"/>
  <c r="Y1139" i="1"/>
  <c r="Z1138" i="1"/>
  <c r="Y1138" i="1"/>
  <c r="Z1137" i="1"/>
  <c r="Y1137" i="1"/>
  <c r="Z1136" i="1"/>
  <c r="Y1136" i="1"/>
  <c r="Z1135" i="1"/>
  <c r="Y1135" i="1"/>
  <c r="Z1134" i="1"/>
  <c r="Y1134" i="1"/>
  <c r="Z1133" i="1"/>
  <c r="Y1133" i="1"/>
  <c r="Z1132" i="1"/>
  <c r="Y1132" i="1"/>
  <c r="Z1131" i="1"/>
  <c r="Y1131" i="1"/>
  <c r="Z1130" i="1"/>
  <c r="Y1130" i="1"/>
  <c r="Z1129" i="1"/>
  <c r="Y1129" i="1"/>
  <c r="Z1128" i="1"/>
  <c r="Y1128" i="1"/>
  <c r="Z1127" i="1"/>
  <c r="Y1127" i="1"/>
  <c r="Z1126" i="1"/>
  <c r="Y1126" i="1"/>
  <c r="Z1125" i="1"/>
  <c r="Y1125" i="1"/>
  <c r="Z1124" i="1"/>
  <c r="Y1124" i="1"/>
  <c r="Z1123" i="1"/>
  <c r="Y1123" i="1"/>
  <c r="Z1122" i="1"/>
  <c r="Y1122" i="1"/>
  <c r="Z1121" i="1"/>
  <c r="Y1121" i="1"/>
  <c r="Z1120" i="1"/>
  <c r="Y1120" i="1"/>
  <c r="Z1119" i="1"/>
  <c r="Y1119" i="1"/>
  <c r="Z1118" i="1"/>
  <c r="Y1118" i="1"/>
  <c r="Z1117" i="1"/>
  <c r="Y1117" i="1"/>
  <c r="Z1116" i="1"/>
  <c r="Y1116" i="1"/>
  <c r="Z1115" i="1"/>
  <c r="Y1115" i="1"/>
  <c r="Z1114" i="1"/>
  <c r="Y1114" i="1"/>
  <c r="Z1113" i="1"/>
  <c r="Y1113" i="1"/>
  <c r="Z1112" i="1"/>
  <c r="Y1112" i="1"/>
  <c r="Z1111" i="1"/>
  <c r="Y1111" i="1"/>
  <c r="Z1110" i="1"/>
  <c r="Y1110" i="1"/>
  <c r="Z1109" i="1"/>
  <c r="Y1109" i="1"/>
  <c r="Z1108" i="1"/>
  <c r="Y1108" i="1"/>
  <c r="Z1107" i="1"/>
  <c r="Y1107" i="1"/>
  <c r="Z1106" i="1"/>
  <c r="Y1106" i="1"/>
  <c r="Z1105" i="1"/>
  <c r="Y1105" i="1"/>
  <c r="Z1104" i="1"/>
  <c r="Y1104" i="1"/>
  <c r="Z1103" i="1"/>
  <c r="Y1103" i="1"/>
  <c r="Z1102" i="1"/>
  <c r="Y1102" i="1"/>
  <c r="Z1101" i="1"/>
  <c r="Y1101" i="1"/>
  <c r="Z1100" i="1"/>
  <c r="Y1100" i="1"/>
  <c r="Z1099" i="1"/>
  <c r="Y1099" i="1"/>
  <c r="Z1098" i="1"/>
  <c r="Y1098" i="1"/>
  <c r="Z1097" i="1"/>
  <c r="Y1097" i="1"/>
  <c r="Z1096" i="1"/>
  <c r="Y1096" i="1"/>
  <c r="Z1095" i="1"/>
  <c r="Y1095" i="1"/>
  <c r="Z1094" i="1"/>
  <c r="Y1094" i="1"/>
  <c r="Z1093" i="1"/>
  <c r="Y1093" i="1"/>
  <c r="Z1092" i="1"/>
  <c r="Y1092" i="1"/>
  <c r="Z1091" i="1"/>
  <c r="Y1091" i="1"/>
  <c r="Z1090" i="1"/>
  <c r="Y1090" i="1"/>
  <c r="Z1089" i="1"/>
  <c r="Y1089" i="1"/>
  <c r="Z1088" i="1"/>
  <c r="Y1088" i="1"/>
  <c r="Z1087" i="1"/>
  <c r="Y1087" i="1"/>
  <c r="Z1086" i="1"/>
  <c r="Y1086" i="1"/>
  <c r="Z1085" i="1"/>
  <c r="Y1085" i="1"/>
  <c r="Z1084" i="1"/>
  <c r="Y1084" i="1"/>
  <c r="Z1083" i="1"/>
  <c r="Y1083" i="1"/>
  <c r="Z1082" i="1"/>
  <c r="Y1082" i="1"/>
  <c r="Z1081" i="1"/>
  <c r="Y1081" i="1"/>
  <c r="Z1080" i="1"/>
  <c r="Y1080" i="1"/>
  <c r="Z1079" i="1"/>
  <c r="Y1079" i="1"/>
  <c r="Z1078" i="1"/>
  <c r="Y1078" i="1"/>
  <c r="Z1077" i="1"/>
  <c r="Y1077" i="1"/>
  <c r="Z1076" i="1"/>
  <c r="Y1076" i="1"/>
  <c r="Z1075" i="1"/>
  <c r="Y1075" i="1"/>
  <c r="Z1074" i="1"/>
  <c r="Y1074" i="1"/>
  <c r="Z1073" i="1"/>
  <c r="Y1073" i="1"/>
  <c r="Z1072" i="1"/>
  <c r="Y1072" i="1"/>
  <c r="Z1071" i="1"/>
  <c r="Y1071" i="1"/>
  <c r="Z1070" i="1"/>
  <c r="Y1070" i="1"/>
  <c r="Z1069" i="1"/>
  <c r="Y1069" i="1"/>
  <c r="Z1068" i="1"/>
  <c r="Y1068" i="1"/>
  <c r="Z1067" i="1"/>
  <c r="Y1067" i="1"/>
  <c r="Z1066" i="1"/>
  <c r="Y1066" i="1"/>
  <c r="Z1065" i="1"/>
  <c r="Y1065" i="1"/>
  <c r="Z1064" i="1"/>
  <c r="Y1064" i="1"/>
  <c r="Z1063" i="1"/>
  <c r="Y1063" i="1"/>
  <c r="Z1062" i="1"/>
  <c r="Y1062" i="1"/>
  <c r="Z1061" i="1"/>
  <c r="Y1061" i="1"/>
  <c r="Z1060" i="1"/>
  <c r="Y1060" i="1"/>
  <c r="Z1059" i="1"/>
  <c r="Y1059" i="1"/>
  <c r="Z1058" i="1"/>
  <c r="Y1058" i="1"/>
  <c r="Z1057" i="1"/>
  <c r="Y1057" i="1"/>
  <c r="Z1056" i="1"/>
  <c r="Y1056" i="1"/>
  <c r="Z1055" i="1"/>
  <c r="Y1055" i="1"/>
  <c r="Z1054" i="1"/>
  <c r="Y1054" i="1"/>
  <c r="Z1053" i="1"/>
  <c r="Y1053" i="1"/>
  <c r="Z1052" i="1"/>
  <c r="Y1052" i="1"/>
  <c r="Z1051" i="1"/>
  <c r="Y1051" i="1"/>
  <c r="Z1050" i="1"/>
  <c r="Y1050" i="1"/>
  <c r="Z1049" i="1"/>
  <c r="Y1049" i="1"/>
  <c r="Z1048" i="1"/>
  <c r="Y1048" i="1"/>
  <c r="Z1047" i="1"/>
  <c r="Y1047" i="1"/>
  <c r="Z1046" i="1"/>
  <c r="Y1046" i="1"/>
  <c r="Z1045" i="1"/>
  <c r="Y1045" i="1"/>
  <c r="Z1044" i="1"/>
  <c r="Y1044" i="1"/>
  <c r="Z1043" i="1"/>
  <c r="Y1043" i="1"/>
  <c r="Z1042" i="1"/>
  <c r="Y1042" i="1"/>
  <c r="Z1041" i="1"/>
  <c r="Y1041" i="1"/>
  <c r="Z1040" i="1"/>
  <c r="Y1040" i="1"/>
  <c r="Z1039" i="1"/>
  <c r="Y1039" i="1"/>
  <c r="Z1038" i="1"/>
  <c r="Y1038" i="1"/>
  <c r="Z1037" i="1"/>
  <c r="Y1037" i="1"/>
  <c r="Z1036" i="1"/>
  <c r="Y1036" i="1"/>
  <c r="Z1035" i="1"/>
  <c r="Y1035" i="1"/>
  <c r="Z1034" i="1"/>
  <c r="Y1034" i="1"/>
  <c r="Z1033" i="1"/>
  <c r="Y1033" i="1"/>
  <c r="Z1032" i="1"/>
  <c r="Y1032" i="1"/>
  <c r="Z1031" i="1"/>
  <c r="Y1031" i="1"/>
  <c r="Z1030" i="1"/>
  <c r="Y1030" i="1"/>
  <c r="Z1029" i="1"/>
  <c r="Y1029" i="1"/>
  <c r="Z1028" i="1"/>
  <c r="Y1028" i="1"/>
  <c r="Z1027" i="1"/>
  <c r="Y1027" i="1"/>
  <c r="Z1026" i="1"/>
  <c r="Y1026" i="1"/>
  <c r="Z1025" i="1"/>
  <c r="Y1025" i="1"/>
  <c r="Z1024" i="1"/>
  <c r="Y1024" i="1"/>
  <c r="Z1023" i="1"/>
  <c r="Y1023" i="1"/>
  <c r="Z1022" i="1"/>
  <c r="Y1022" i="1"/>
  <c r="Z1021" i="1"/>
  <c r="Y1021" i="1"/>
  <c r="Z1020" i="1"/>
  <c r="Y1020" i="1"/>
  <c r="Z1019" i="1"/>
  <c r="Y1019" i="1"/>
  <c r="Z1018" i="1"/>
  <c r="Y1018" i="1"/>
  <c r="Z1017" i="1"/>
  <c r="Y1017" i="1"/>
  <c r="Z1016" i="1"/>
  <c r="Y1016" i="1"/>
  <c r="Z1015" i="1"/>
  <c r="Y1015" i="1"/>
  <c r="Z1014" i="1"/>
  <c r="Y1014" i="1"/>
  <c r="Z1013" i="1"/>
  <c r="Y1013" i="1"/>
  <c r="Z1012" i="1"/>
  <c r="Y1012" i="1"/>
  <c r="Z1011" i="1"/>
  <c r="Y1011" i="1"/>
  <c r="Z1010" i="1"/>
  <c r="Y1010" i="1"/>
  <c r="Z1009" i="1"/>
  <c r="Y1009" i="1"/>
  <c r="Z1008" i="1"/>
  <c r="Y1008" i="1"/>
  <c r="Z1007" i="1"/>
  <c r="Y1007" i="1"/>
  <c r="Z1006" i="1"/>
  <c r="Y1006" i="1"/>
  <c r="Z1005" i="1"/>
  <c r="Y1005" i="1"/>
  <c r="Z1004" i="1"/>
  <c r="Y1004" i="1"/>
  <c r="Z1003" i="1"/>
  <c r="Y1003" i="1"/>
  <c r="Z1002" i="1"/>
  <c r="Y1002" i="1"/>
  <c r="Z1001" i="1"/>
  <c r="Y1001" i="1"/>
  <c r="Z1000" i="1"/>
  <c r="Y1000" i="1"/>
  <c r="Z999" i="1"/>
  <c r="Y999" i="1"/>
  <c r="Z998" i="1"/>
  <c r="Y998" i="1"/>
  <c r="Z997" i="1"/>
  <c r="Y997" i="1"/>
  <c r="Z996" i="1"/>
  <c r="Y996" i="1"/>
  <c r="Z995" i="1"/>
  <c r="Y995" i="1"/>
  <c r="Z994" i="1"/>
  <c r="Y994" i="1"/>
  <c r="Z993" i="1"/>
  <c r="Y993" i="1"/>
  <c r="Z992" i="1"/>
  <c r="Y992" i="1"/>
  <c r="Z991" i="1"/>
  <c r="Y991" i="1"/>
  <c r="Z990" i="1"/>
  <c r="Y990" i="1"/>
  <c r="Z989" i="1"/>
  <c r="Y989" i="1"/>
  <c r="Z988" i="1"/>
  <c r="Y988" i="1"/>
  <c r="Z987" i="1"/>
  <c r="Y987" i="1"/>
  <c r="Z986" i="1"/>
  <c r="Y986" i="1"/>
  <c r="Z985" i="1"/>
  <c r="Y985" i="1"/>
  <c r="Z984" i="1"/>
  <c r="Y984" i="1"/>
  <c r="Z983" i="1"/>
  <c r="Y983" i="1"/>
  <c r="Z982" i="1"/>
  <c r="Y982" i="1"/>
  <c r="Z981" i="1"/>
  <c r="Y981" i="1"/>
  <c r="Z980" i="1"/>
  <c r="Y980" i="1"/>
  <c r="Z979" i="1"/>
  <c r="Y979" i="1"/>
  <c r="Z978" i="1"/>
  <c r="Y978" i="1"/>
  <c r="Z977" i="1"/>
  <c r="Y977" i="1"/>
  <c r="Z976" i="1"/>
  <c r="Y976" i="1"/>
  <c r="Z975" i="1"/>
  <c r="Y975" i="1"/>
  <c r="Z974" i="1"/>
  <c r="Y974" i="1"/>
  <c r="Z973" i="1"/>
  <c r="Y973" i="1"/>
  <c r="Z972" i="1"/>
  <c r="Y972" i="1"/>
  <c r="Z971" i="1"/>
  <c r="Y971" i="1"/>
  <c r="Z970" i="1"/>
  <c r="Y970" i="1"/>
  <c r="Z969" i="1"/>
  <c r="Y969" i="1"/>
  <c r="Z968" i="1"/>
  <c r="Y968" i="1"/>
  <c r="Z967" i="1"/>
  <c r="Y967" i="1"/>
  <c r="Z966" i="1"/>
  <c r="Y966" i="1"/>
  <c r="Z965" i="1"/>
  <c r="Y965" i="1"/>
  <c r="Z964" i="1"/>
  <c r="Y964" i="1"/>
  <c r="Z963" i="1"/>
  <c r="Y963" i="1"/>
  <c r="Z962" i="1"/>
  <c r="Y962" i="1"/>
  <c r="Z961" i="1"/>
  <c r="Y961" i="1"/>
  <c r="Z960" i="1"/>
  <c r="Y960" i="1"/>
  <c r="Z959" i="1"/>
  <c r="Y959" i="1"/>
  <c r="Z958" i="1"/>
  <c r="Y958" i="1"/>
  <c r="Z957" i="1"/>
  <c r="Y957" i="1"/>
  <c r="Z956" i="1"/>
  <c r="Y956" i="1"/>
  <c r="Z955" i="1"/>
  <c r="Y955" i="1"/>
  <c r="Z954" i="1"/>
  <c r="Y954" i="1"/>
  <c r="Z953" i="1"/>
  <c r="Y953" i="1"/>
  <c r="Z952" i="1"/>
  <c r="Y952" i="1"/>
  <c r="Z951" i="1"/>
  <c r="Y951" i="1"/>
  <c r="Z950" i="1"/>
  <c r="Y950" i="1"/>
  <c r="Z949" i="1"/>
  <c r="Y949" i="1"/>
  <c r="Z948" i="1"/>
  <c r="Y948" i="1"/>
  <c r="Z947" i="1"/>
  <c r="Y947" i="1"/>
  <c r="Z946" i="1"/>
  <c r="Y946" i="1"/>
  <c r="Z945" i="1"/>
  <c r="Y945" i="1"/>
  <c r="Z944" i="1"/>
  <c r="Y944" i="1"/>
  <c r="Z943" i="1"/>
  <c r="Y943" i="1"/>
  <c r="Z942" i="1"/>
  <c r="Y942" i="1"/>
  <c r="Z941" i="1"/>
  <c r="Y941" i="1"/>
  <c r="Z940" i="1"/>
  <c r="Y940" i="1"/>
  <c r="Z939" i="1"/>
  <c r="Y939" i="1"/>
  <c r="Z938" i="1"/>
  <c r="Y938" i="1"/>
  <c r="Z937" i="1"/>
  <c r="Y937" i="1"/>
  <c r="Z936" i="1"/>
  <c r="Y936" i="1"/>
  <c r="Z935" i="1"/>
  <c r="Y935" i="1"/>
  <c r="Z934" i="1"/>
  <c r="Y934" i="1"/>
  <c r="Z933" i="1"/>
  <c r="Y933" i="1"/>
  <c r="Z932" i="1"/>
  <c r="Y932" i="1"/>
  <c r="Z931" i="1"/>
  <c r="Y931" i="1"/>
  <c r="Z930" i="1"/>
  <c r="Y930" i="1"/>
  <c r="Z929" i="1"/>
  <c r="Y929" i="1"/>
  <c r="Z928" i="1"/>
  <c r="Y928" i="1"/>
  <c r="Z927" i="1"/>
  <c r="Y927" i="1"/>
  <c r="Z926" i="1"/>
  <c r="Y926" i="1"/>
  <c r="Z925" i="1"/>
  <c r="Y925" i="1"/>
  <c r="Z924" i="1"/>
  <c r="Y924" i="1"/>
  <c r="Z923" i="1"/>
  <c r="Y923" i="1"/>
  <c r="Z922" i="1"/>
  <c r="Y922" i="1"/>
  <c r="Z921" i="1"/>
  <c r="Y921" i="1"/>
  <c r="Z920" i="1"/>
  <c r="Y920" i="1"/>
  <c r="Z919" i="1"/>
  <c r="Y919" i="1"/>
  <c r="Z918" i="1"/>
  <c r="Y918" i="1"/>
  <c r="Z917" i="1"/>
  <c r="Y917" i="1"/>
  <c r="Z916" i="1"/>
  <c r="Y916" i="1"/>
  <c r="Z915" i="1"/>
  <c r="Y915" i="1"/>
  <c r="Z914" i="1"/>
  <c r="Y914" i="1"/>
  <c r="Z913" i="1"/>
  <c r="Y913" i="1"/>
  <c r="Z912" i="1"/>
  <c r="Y912" i="1"/>
  <c r="Z911" i="1"/>
  <c r="Y911" i="1"/>
  <c r="Z910" i="1"/>
  <c r="Y910" i="1"/>
  <c r="Z909" i="1"/>
  <c r="Y909" i="1"/>
  <c r="Z908" i="1"/>
  <c r="Y908" i="1"/>
  <c r="Z907" i="1"/>
  <c r="Y907" i="1"/>
  <c r="Z906" i="1"/>
  <c r="Y906" i="1"/>
  <c r="Z905" i="1"/>
  <c r="Y905" i="1"/>
  <c r="Z904" i="1"/>
  <c r="Y904" i="1"/>
  <c r="Z903" i="1"/>
  <c r="Y903" i="1"/>
  <c r="Z902" i="1"/>
  <c r="Y902" i="1"/>
  <c r="Z901" i="1"/>
  <c r="Y901" i="1"/>
  <c r="Z900" i="1"/>
  <c r="Y900" i="1"/>
  <c r="Z899" i="1"/>
  <c r="Y899" i="1"/>
  <c r="Z898" i="1"/>
  <c r="Y898" i="1"/>
  <c r="Z897" i="1"/>
  <c r="Y897" i="1"/>
  <c r="Z896" i="1"/>
  <c r="Y896" i="1"/>
  <c r="Z895" i="1"/>
  <c r="Y895" i="1"/>
  <c r="Z894" i="1"/>
  <c r="Y894" i="1"/>
  <c r="Z893" i="1"/>
  <c r="Y893" i="1"/>
  <c r="Z892" i="1"/>
  <c r="Y892" i="1"/>
  <c r="Z891" i="1"/>
  <c r="Y891" i="1"/>
  <c r="Z890" i="1"/>
  <c r="Y890" i="1"/>
  <c r="Z889" i="1"/>
  <c r="Y889" i="1"/>
  <c r="Z888" i="1"/>
  <c r="Y888" i="1"/>
  <c r="Z887" i="1"/>
  <c r="Y887" i="1"/>
  <c r="Z886" i="1"/>
  <c r="Y886" i="1"/>
  <c r="Z885" i="1"/>
  <c r="Y885" i="1"/>
  <c r="Z884" i="1"/>
  <c r="Y884" i="1"/>
  <c r="Z883" i="1"/>
  <c r="Y883" i="1"/>
  <c r="Z882" i="1"/>
  <c r="Y882" i="1"/>
  <c r="Z881" i="1"/>
  <c r="Y881" i="1"/>
  <c r="Z880" i="1"/>
  <c r="Y880" i="1"/>
  <c r="Z879" i="1"/>
  <c r="Y879" i="1"/>
  <c r="Z878" i="1"/>
  <c r="Y878" i="1"/>
  <c r="Z877" i="1"/>
  <c r="Y877" i="1"/>
  <c r="Z876" i="1"/>
  <c r="Y876" i="1"/>
  <c r="Z875" i="1"/>
  <c r="Y875" i="1"/>
  <c r="Z874" i="1"/>
  <c r="Y874" i="1"/>
  <c r="Z873" i="1"/>
  <c r="Y873" i="1"/>
  <c r="Z872" i="1"/>
  <c r="Y872" i="1"/>
  <c r="Z871" i="1"/>
  <c r="Y871" i="1"/>
  <c r="Z870" i="1"/>
  <c r="Y870" i="1"/>
  <c r="Z869" i="1"/>
  <c r="Y869" i="1"/>
  <c r="Z868" i="1"/>
  <c r="Y868" i="1"/>
  <c r="Z867" i="1"/>
  <c r="Y867" i="1"/>
  <c r="Z866" i="1"/>
  <c r="Y866" i="1"/>
  <c r="Z865" i="1"/>
  <c r="Y865" i="1"/>
  <c r="Z864" i="1"/>
  <c r="Y864" i="1"/>
  <c r="Z863" i="1"/>
  <c r="Y863" i="1"/>
  <c r="Z862" i="1"/>
  <c r="Y862" i="1"/>
  <c r="Z861" i="1"/>
  <c r="Y861" i="1"/>
  <c r="Z860" i="1"/>
  <c r="Y860" i="1"/>
  <c r="Z859" i="1"/>
  <c r="Y859" i="1"/>
  <c r="Z858" i="1"/>
  <c r="Y858" i="1"/>
  <c r="Z857" i="1"/>
  <c r="Y857" i="1"/>
  <c r="Z856" i="1"/>
  <c r="Y856" i="1"/>
  <c r="Z855" i="1"/>
  <c r="Y855" i="1"/>
  <c r="Z854" i="1"/>
  <c r="Y854" i="1"/>
  <c r="Z853" i="1"/>
  <c r="Y853" i="1"/>
  <c r="Z852" i="1"/>
  <c r="Y852" i="1"/>
  <c r="Z851" i="1"/>
  <c r="Y851" i="1"/>
  <c r="Z850" i="1"/>
  <c r="Y850" i="1"/>
  <c r="Z849" i="1"/>
  <c r="Y849" i="1"/>
  <c r="Z848" i="1"/>
  <c r="Y848" i="1"/>
  <c r="Z847" i="1"/>
  <c r="Y847" i="1"/>
  <c r="Z846" i="1"/>
  <c r="Y846" i="1"/>
  <c r="Z845" i="1"/>
  <c r="Y845" i="1"/>
  <c r="Z844" i="1"/>
  <c r="Y844" i="1"/>
  <c r="Z843" i="1"/>
  <c r="Y843" i="1"/>
  <c r="Z842" i="1"/>
  <c r="Y842" i="1"/>
  <c r="Z841" i="1"/>
  <c r="Y841" i="1"/>
  <c r="Z840" i="1"/>
  <c r="Y840" i="1"/>
  <c r="Z839" i="1"/>
  <c r="Y839" i="1"/>
  <c r="Z838" i="1"/>
  <c r="Y838" i="1"/>
  <c r="Z837" i="1"/>
  <c r="Y837" i="1"/>
  <c r="Z836" i="1"/>
  <c r="Y836" i="1"/>
  <c r="Z835" i="1"/>
  <c r="Y835" i="1"/>
  <c r="Z834" i="1"/>
  <c r="Y834" i="1"/>
  <c r="Z833" i="1"/>
  <c r="Y833" i="1"/>
  <c r="Z832" i="1"/>
  <c r="Y832" i="1"/>
  <c r="Z831" i="1"/>
  <c r="Y831" i="1"/>
  <c r="Z830" i="1"/>
  <c r="Y830" i="1"/>
  <c r="Z829" i="1"/>
  <c r="Y829" i="1"/>
  <c r="Z828" i="1"/>
  <c r="Y828" i="1"/>
  <c r="Z827" i="1"/>
  <c r="Y827" i="1"/>
  <c r="Z826" i="1"/>
  <c r="Y826" i="1"/>
  <c r="Z825" i="1"/>
  <c r="Y825" i="1"/>
  <c r="Z824" i="1"/>
  <c r="Y824" i="1"/>
  <c r="Z823" i="1"/>
  <c r="Y823" i="1"/>
  <c r="Z822" i="1"/>
  <c r="Y822" i="1"/>
  <c r="Z821" i="1"/>
  <c r="Y821" i="1"/>
  <c r="Z820" i="1"/>
  <c r="Y820" i="1"/>
  <c r="Z819" i="1"/>
  <c r="Y819" i="1"/>
  <c r="Z818" i="1"/>
  <c r="Y818" i="1"/>
  <c r="Z817" i="1"/>
  <c r="Y817" i="1"/>
  <c r="Z816" i="1"/>
  <c r="Y816" i="1"/>
  <c r="Z815" i="1"/>
  <c r="Y815" i="1"/>
  <c r="Z814" i="1"/>
  <c r="Y814" i="1"/>
  <c r="Z813" i="1"/>
  <c r="Y813" i="1"/>
  <c r="Z812" i="1"/>
  <c r="Y812" i="1"/>
  <c r="Z811" i="1"/>
  <c r="Y811" i="1"/>
  <c r="Z810" i="1"/>
  <c r="Y810" i="1"/>
  <c r="Z809" i="1"/>
  <c r="Y809" i="1"/>
  <c r="Z808" i="1"/>
  <c r="Y808" i="1"/>
  <c r="Z807" i="1"/>
  <c r="Y807" i="1"/>
  <c r="Z806" i="1"/>
  <c r="Y806" i="1"/>
  <c r="Z805" i="1"/>
  <c r="Y805" i="1"/>
  <c r="Z804" i="1"/>
  <c r="Y804" i="1"/>
  <c r="Z803" i="1"/>
  <c r="Y803" i="1"/>
  <c r="Z802" i="1"/>
  <c r="Y802" i="1"/>
  <c r="Z801" i="1"/>
  <c r="Y801" i="1"/>
  <c r="Z800" i="1"/>
  <c r="Y800" i="1"/>
  <c r="Z799" i="1"/>
  <c r="Y799" i="1"/>
  <c r="Z798" i="1"/>
  <c r="Y798" i="1"/>
  <c r="Z797" i="1"/>
  <c r="Y797" i="1"/>
  <c r="Z796" i="1"/>
  <c r="Y796" i="1"/>
  <c r="Z795" i="1"/>
  <c r="Y795" i="1"/>
  <c r="Z794" i="1"/>
  <c r="Y794" i="1"/>
  <c r="Z793" i="1"/>
  <c r="Y793" i="1"/>
  <c r="Z792" i="1"/>
  <c r="Y792" i="1"/>
  <c r="Z791" i="1"/>
  <c r="Y791" i="1"/>
  <c r="Z790" i="1"/>
  <c r="Y790" i="1"/>
  <c r="Z789" i="1"/>
  <c r="Y789" i="1"/>
  <c r="Z788" i="1"/>
  <c r="Y788" i="1"/>
  <c r="Z787" i="1"/>
  <c r="Y787" i="1"/>
  <c r="Z786" i="1"/>
  <c r="Y786" i="1"/>
  <c r="Z785" i="1"/>
  <c r="Y785" i="1"/>
  <c r="Z784" i="1"/>
  <c r="Y784" i="1"/>
  <c r="Z783" i="1"/>
  <c r="Y783" i="1"/>
  <c r="Z782" i="1"/>
  <c r="Y782" i="1"/>
  <c r="Z781" i="1"/>
  <c r="Y781" i="1"/>
  <c r="Z780" i="1"/>
  <c r="Y780" i="1"/>
  <c r="Z779" i="1"/>
  <c r="Y779" i="1"/>
  <c r="Z778" i="1"/>
  <c r="Y778" i="1"/>
  <c r="Z777" i="1"/>
  <c r="Y777" i="1"/>
  <c r="Z776" i="1"/>
  <c r="Y776" i="1"/>
  <c r="Z775" i="1"/>
  <c r="Y775" i="1"/>
  <c r="Z774" i="1"/>
  <c r="Y774" i="1"/>
  <c r="Z773" i="1"/>
  <c r="Y773" i="1"/>
  <c r="Z772" i="1"/>
  <c r="Y772" i="1"/>
  <c r="Z771" i="1"/>
  <c r="Y771" i="1"/>
  <c r="Z770" i="1"/>
  <c r="Y770" i="1"/>
  <c r="Z769" i="1"/>
  <c r="Y769" i="1"/>
  <c r="Z768" i="1"/>
  <c r="Y768" i="1"/>
  <c r="Z767" i="1"/>
  <c r="Y767" i="1"/>
  <c r="Z766" i="1"/>
  <c r="Y766" i="1"/>
  <c r="Z765" i="1"/>
  <c r="Y765" i="1"/>
  <c r="Z764" i="1"/>
  <c r="Y764" i="1"/>
  <c r="Z763" i="1"/>
  <c r="Y763" i="1"/>
  <c r="Z762" i="1"/>
  <c r="Y762" i="1"/>
  <c r="Z761" i="1"/>
  <c r="Y761" i="1"/>
  <c r="Z760" i="1"/>
  <c r="Y760" i="1"/>
  <c r="Z759" i="1"/>
  <c r="Y759" i="1"/>
  <c r="Z758" i="1"/>
  <c r="Y758" i="1"/>
  <c r="Z757" i="1"/>
  <c r="Y757" i="1"/>
  <c r="Z756" i="1"/>
  <c r="Y756" i="1"/>
  <c r="Z755" i="1"/>
  <c r="Y755" i="1"/>
  <c r="Z754" i="1"/>
  <c r="Y754" i="1"/>
  <c r="Z753" i="1"/>
  <c r="Y753" i="1"/>
  <c r="Z752" i="1"/>
  <c r="Y752" i="1"/>
  <c r="Z751" i="1"/>
  <c r="Y751" i="1"/>
  <c r="Z750" i="1"/>
  <c r="Y750" i="1"/>
  <c r="Z749" i="1"/>
  <c r="Y749" i="1"/>
  <c r="Z748" i="1"/>
  <c r="Y748" i="1"/>
  <c r="Z747" i="1"/>
  <c r="Y747" i="1"/>
  <c r="Z746" i="1"/>
  <c r="Y746" i="1"/>
  <c r="Z745" i="1"/>
  <c r="Y745" i="1"/>
  <c r="Z744" i="1"/>
  <c r="Y744" i="1"/>
  <c r="Z743" i="1"/>
  <c r="Y743" i="1"/>
  <c r="Z742" i="1"/>
  <c r="Y742" i="1"/>
  <c r="Z741" i="1"/>
  <c r="Y741" i="1"/>
  <c r="Z740" i="1"/>
  <c r="Y740" i="1"/>
  <c r="Z739" i="1"/>
  <c r="Y739" i="1"/>
  <c r="Z738" i="1"/>
  <c r="Y738" i="1"/>
  <c r="Z737" i="1"/>
  <c r="Y737" i="1"/>
  <c r="Z736" i="1"/>
  <c r="Y736" i="1"/>
  <c r="Z735" i="1"/>
  <c r="Y735" i="1"/>
  <c r="Z734" i="1"/>
  <c r="Y734" i="1"/>
  <c r="Z733" i="1"/>
  <c r="Y733" i="1"/>
  <c r="Z732" i="1"/>
  <c r="Y732" i="1"/>
  <c r="Z731" i="1"/>
  <c r="Y731" i="1"/>
  <c r="Z730" i="1"/>
  <c r="Y730" i="1"/>
  <c r="Z729" i="1"/>
  <c r="Y729" i="1"/>
  <c r="Z728" i="1"/>
  <c r="Y728" i="1"/>
  <c r="Z727" i="1"/>
  <c r="Y727" i="1"/>
  <c r="Z726" i="1"/>
  <c r="Y726" i="1"/>
  <c r="Z725" i="1"/>
  <c r="Y725" i="1"/>
  <c r="Z724" i="1"/>
  <c r="Y724" i="1"/>
  <c r="Z723" i="1"/>
  <c r="Y723" i="1"/>
  <c r="Z722" i="1"/>
  <c r="Y722" i="1"/>
  <c r="Z721" i="1"/>
  <c r="Y721" i="1"/>
  <c r="Z720" i="1"/>
  <c r="Y720" i="1"/>
  <c r="Z719" i="1"/>
  <c r="Y719" i="1"/>
  <c r="Z718" i="1"/>
  <c r="Y718" i="1"/>
  <c r="Z717" i="1"/>
  <c r="Y717" i="1"/>
  <c r="Z716" i="1"/>
  <c r="Y716" i="1"/>
  <c r="Z715" i="1"/>
  <c r="Y715" i="1"/>
  <c r="Z714" i="1"/>
  <c r="Y714" i="1"/>
  <c r="Z713" i="1"/>
  <c r="Y713" i="1"/>
  <c r="Z712" i="1"/>
  <c r="Y712" i="1"/>
  <c r="Z711" i="1"/>
  <c r="Y711" i="1"/>
  <c r="Z710" i="1"/>
  <c r="Y710" i="1"/>
  <c r="Z709" i="1"/>
  <c r="Y709" i="1"/>
  <c r="Z708" i="1"/>
  <c r="Y708" i="1"/>
  <c r="Z707" i="1"/>
  <c r="Y707" i="1"/>
  <c r="Z706" i="1"/>
  <c r="Y706" i="1"/>
  <c r="Z705" i="1"/>
  <c r="Y705" i="1"/>
  <c r="Z704" i="1"/>
  <c r="Y704" i="1"/>
  <c r="Z703" i="1"/>
  <c r="Y703" i="1"/>
  <c r="Z702" i="1"/>
  <c r="Y702" i="1"/>
  <c r="Z701" i="1"/>
  <c r="Y701" i="1"/>
  <c r="Z700" i="1"/>
  <c r="Y700" i="1"/>
  <c r="Z699" i="1"/>
  <c r="Y699" i="1"/>
  <c r="Z698" i="1"/>
  <c r="Y698" i="1"/>
  <c r="Z697" i="1"/>
  <c r="Y697" i="1"/>
  <c r="Z696" i="1"/>
  <c r="Y696" i="1"/>
  <c r="Z695" i="1"/>
  <c r="Y695" i="1"/>
  <c r="Z694" i="1"/>
  <c r="Y694" i="1"/>
  <c r="Z693" i="1"/>
  <c r="Y693" i="1"/>
  <c r="Z692" i="1"/>
  <c r="Y692" i="1"/>
  <c r="Z691" i="1"/>
  <c r="Y691" i="1"/>
  <c r="Z690" i="1"/>
  <c r="Y690" i="1"/>
  <c r="Z689" i="1"/>
  <c r="Y689" i="1"/>
  <c r="Z688" i="1"/>
  <c r="Y688" i="1"/>
  <c r="Z687" i="1"/>
  <c r="Y687" i="1"/>
  <c r="Z686" i="1"/>
  <c r="Y686" i="1"/>
  <c r="Z685" i="1"/>
  <c r="Y685" i="1"/>
  <c r="Z684" i="1"/>
  <c r="Y684" i="1"/>
  <c r="Z683" i="1"/>
  <c r="Y683" i="1"/>
  <c r="Z682" i="1"/>
  <c r="Y682" i="1"/>
  <c r="Z681" i="1"/>
  <c r="Y681" i="1"/>
  <c r="Z680" i="1"/>
  <c r="Y680" i="1"/>
  <c r="Z679" i="1"/>
  <c r="Y679" i="1"/>
  <c r="Z678" i="1"/>
  <c r="Y678" i="1"/>
  <c r="Z677" i="1"/>
  <c r="Y677" i="1"/>
  <c r="Z676" i="1"/>
  <c r="Y676" i="1"/>
  <c r="Z675" i="1"/>
  <c r="Y675" i="1"/>
  <c r="Z674" i="1"/>
  <c r="Y674" i="1"/>
  <c r="Z673" i="1"/>
  <c r="Y673" i="1"/>
  <c r="Z672" i="1"/>
  <c r="Y672" i="1"/>
  <c r="Z671" i="1"/>
  <c r="Y671" i="1"/>
  <c r="Z670" i="1"/>
  <c r="Y670" i="1"/>
  <c r="Z669" i="1"/>
  <c r="Y669" i="1"/>
  <c r="Z668" i="1"/>
  <c r="Y668" i="1"/>
  <c r="Z667" i="1"/>
  <c r="Y667" i="1"/>
  <c r="Z666" i="1"/>
  <c r="Y666" i="1"/>
  <c r="Z665" i="1"/>
  <c r="Y665" i="1"/>
  <c r="Z664" i="1"/>
  <c r="Y664" i="1"/>
  <c r="Z663" i="1"/>
  <c r="Y663" i="1"/>
  <c r="Z662" i="1"/>
  <c r="Y662" i="1"/>
  <c r="Z661" i="1"/>
  <c r="Y661" i="1"/>
  <c r="Z660" i="1"/>
  <c r="Y660" i="1"/>
  <c r="Z659" i="1"/>
  <c r="Y659" i="1"/>
  <c r="Z658" i="1"/>
  <c r="Y658" i="1"/>
  <c r="Z657" i="1"/>
  <c r="Y657" i="1"/>
  <c r="Z656" i="1"/>
  <c r="Y656" i="1"/>
  <c r="Z655" i="1"/>
  <c r="Y655" i="1"/>
  <c r="Z654" i="1"/>
  <c r="Y654" i="1"/>
  <c r="Z653" i="1"/>
  <c r="Y653" i="1"/>
  <c r="Z652" i="1"/>
  <c r="Y652" i="1"/>
  <c r="Z651" i="1"/>
  <c r="Y651" i="1"/>
  <c r="Z650" i="1"/>
  <c r="Y650" i="1"/>
  <c r="Z649" i="1"/>
  <c r="Y649" i="1"/>
  <c r="Z648" i="1"/>
  <c r="Y648" i="1"/>
  <c r="Z647" i="1"/>
  <c r="Y647" i="1"/>
  <c r="Z646" i="1"/>
  <c r="Y646" i="1"/>
  <c r="Z645" i="1"/>
  <c r="Y645" i="1"/>
  <c r="Z644" i="1"/>
  <c r="Y644" i="1"/>
  <c r="Z643" i="1"/>
  <c r="Y643" i="1"/>
  <c r="Z642" i="1"/>
  <c r="Y642" i="1"/>
  <c r="Z641" i="1"/>
  <c r="Y641" i="1"/>
  <c r="Z640" i="1"/>
  <c r="Y640" i="1"/>
  <c r="Z639" i="1"/>
  <c r="Y639" i="1"/>
  <c r="Z638" i="1"/>
  <c r="Y638" i="1"/>
  <c r="Z637" i="1"/>
  <c r="Y637" i="1"/>
  <c r="Z636" i="1"/>
  <c r="Y636" i="1"/>
  <c r="Z635" i="1"/>
  <c r="Y635" i="1"/>
  <c r="Z634" i="1"/>
  <c r="Y634" i="1"/>
  <c r="Z633" i="1"/>
  <c r="Y633" i="1"/>
  <c r="Z632" i="1"/>
  <c r="Y632" i="1"/>
  <c r="Z631" i="1"/>
  <c r="Y631" i="1"/>
  <c r="Z630" i="1"/>
  <c r="Y630" i="1"/>
  <c r="Z629" i="1"/>
  <c r="Y629" i="1"/>
  <c r="Z628" i="1"/>
  <c r="Y628" i="1"/>
  <c r="Z627" i="1"/>
  <c r="Y627" i="1"/>
  <c r="Z626" i="1"/>
  <c r="Y626" i="1"/>
  <c r="Z625" i="1"/>
  <c r="Y625" i="1"/>
  <c r="Z624" i="1"/>
  <c r="Y624" i="1"/>
  <c r="Z623" i="1"/>
  <c r="Y623" i="1"/>
  <c r="Z622" i="1"/>
  <c r="Y622" i="1"/>
  <c r="Z621" i="1"/>
  <c r="Y621" i="1"/>
  <c r="Z620" i="1"/>
  <c r="Y620" i="1"/>
  <c r="Z619" i="1"/>
  <c r="Y619" i="1"/>
  <c r="Z618" i="1"/>
  <c r="Y618" i="1"/>
  <c r="Z617" i="1"/>
  <c r="Y617" i="1"/>
  <c r="Z616" i="1"/>
  <c r="Y616" i="1"/>
  <c r="Z615" i="1"/>
  <c r="Y615" i="1"/>
  <c r="Z614" i="1"/>
  <c r="Y614" i="1"/>
  <c r="Z613" i="1"/>
  <c r="Y613" i="1"/>
  <c r="Z612" i="1"/>
  <c r="Y612" i="1"/>
  <c r="Z611" i="1"/>
  <c r="Y611" i="1"/>
  <c r="Z610" i="1"/>
  <c r="Y610" i="1"/>
  <c r="Z609" i="1"/>
  <c r="Y609" i="1"/>
  <c r="Z608" i="1"/>
  <c r="Y608" i="1"/>
  <c r="Z607" i="1"/>
  <c r="Y607" i="1"/>
  <c r="Z606" i="1"/>
  <c r="Y606" i="1"/>
  <c r="Z605" i="1"/>
  <c r="Y605" i="1"/>
  <c r="Z604" i="1"/>
  <c r="Y604" i="1"/>
  <c r="Z603" i="1"/>
  <c r="Y603" i="1"/>
  <c r="Z602" i="1"/>
  <c r="Y602" i="1"/>
  <c r="Z601" i="1"/>
  <c r="Y601" i="1"/>
  <c r="Z600" i="1"/>
  <c r="Y600" i="1"/>
  <c r="Z599" i="1"/>
  <c r="Y599" i="1"/>
  <c r="Z598" i="1"/>
  <c r="Y598" i="1"/>
  <c r="Z597" i="1"/>
  <c r="Y597" i="1"/>
  <c r="Z596" i="1"/>
  <c r="Y596" i="1"/>
  <c r="Z595" i="1"/>
  <c r="Y595" i="1"/>
  <c r="Z594" i="1"/>
  <c r="Y594" i="1"/>
  <c r="Z593" i="1"/>
  <c r="Y593" i="1"/>
  <c r="Z592" i="1"/>
  <c r="Y592" i="1"/>
  <c r="Z591" i="1"/>
  <c r="Y591" i="1"/>
  <c r="Z590" i="1"/>
  <c r="Y590" i="1"/>
  <c r="Z589" i="1"/>
  <c r="Y589" i="1"/>
  <c r="Z588" i="1"/>
  <c r="Y588" i="1"/>
  <c r="Z587" i="1"/>
  <c r="Y587" i="1"/>
  <c r="Z586" i="1"/>
  <c r="Y586" i="1"/>
  <c r="Z585" i="1"/>
  <c r="Y585" i="1"/>
  <c r="Z584" i="1"/>
  <c r="Y584" i="1"/>
  <c r="Z583" i="1"/>
  <c r="Y583" i="1"/>
  <c r="Z582" i="1"/>
  <c r="Y582" i="1"/>
  <c r="Z581" i="1"/>
  <c r="Y581" i="1"/>
  <c r="Z580" i="1"/>
  <c r="Y580" i="1"/>
  <c r="Z579" i="1"/>
  <c r="Y579" i="1"/>
  <c r="Z578" i="1"/>
  <c r="Y578" i="1"/>
  <c r="Z577" i="1"/>
  <c r="Y577" i="1"/>
  <c r="Z576" i="1"/>
  <c r="Y576" i="1"/>
  <c r="Z575" i="1"/>
  <c r="Y575" i="1"/>
  <c r="Z574" i="1"/>
  <c r="Y574" i="1"/>
  <c r="Z573" i="1"/>
  <c r="Y573" i="1"/>
  <c r="Z572" i="1"/>
  <c r="Y572" i="1"/>
  <c r="Z571" i="1"/>
  <c r="Y571" i="1"/>
  <c r="Z570" i="1"/>
  <c r="Y570" i="1"/>
  <c r="Z569" i="1"/>
  <c r="Y569" i="1"/>
  <c r="Z568" i="1"/>
  <c r="Y568" i="1"/>
  <c r="Z567" i="1"/>
  <c r="Y567" i="1"/>
  <c r="Z566" i="1"/>
  <c r="Y566" i="1"/>
  <c r="Z565" i="1"/>
  <c r="Y565" i="1"/>
  <c r="Z564" i="1"/>
  <c r="Y564" i="1"/>
  <c r="Z563" i="1"/>
  <c r="Y563" i="1"/>
  <c r="Z562" i="1"/>
  <c r="Y562" i="1"/>
  <c r="Z561" i="1"/>
  <c r="Y561" i="1"/>
  <c r="Z560" i="1"/>
  <c r="Y560" i="1"/>
  <c r="Z559" i="1"/>
  <c r="Y559" i="1"/>
  <c r="Z558" i="1"/>
  <c r="Y558" i="1"/>
  <c r="Z557" i="1"/>
  <c r="Y557" i="1"/>
  <c r="Z556" i="1"/>
  <c r="Y556" i="1"/>
  <c r="Z555" i="1"/>
  <c r="Y555" i="1"/>
  <c r="Z554" i="1"/>
  <c r="Y554" i="1"/>
  <c r="Z553" i="1"/>
  <c r="Y553" i="1"/>
  <c r="Z552" i="1"/>
  <c r="Y552" i="1"/>
  <c r="Z551" i="1"/>
  <c r="Y551" i="1"/>
  <c r="Z550" i="1"/>
  <c r="Y550" i="1"/>
  <c r="Z549" i="1"/>
  <c r="Y549" i="1"/>
  <c r="Z548" i="1"/>
  <c r="Y548" i="1"/>
  <c r="Z547" i="1"/>
  <c r="Y547" i="1"/>
  <c r="Z546" i="1"/>
  <c r="Y546" i="1"/>
  <c r="Z545" i="1"/>
  <c r="Y545" i="1"/>
  <c r="Z544" i="1"/>
  <c r="Y544" i="1"/>
  <c r="Z543" i="1"/>
  <c r="Y543" i="1"/>
  <c r="Z542" i="1"/>
  <c r="Y542" i="1"/>
  <c r="Z541" i="1"/>
  <c r="Y541" i="1"/>
  <c r="Z540" i="1"/>
  <c r="Y540" i="1"/>
  <c r="Z539" i="1"/>
  <c r="Y539" i="1"/>
  <c r="Z538" i="1"/>
  <c r="Y538" i="1"/>
  <c r="Z537" i="1"/>
  <c r="Y537" i="1"/>
  <c r="Z536" i="1"/>
  <c r="Y536" i="1"/>
  <c r="Z535" i="1"/>
  <c r="Y535" i="1"/>
  <c r="Z534" i="1"/>
  <c r="Y534" i="1"/>
  <c r="Z533" i="1"/>
  <c r="Y533" i="1"/>
  <c r="Z532" i="1"/>
  <c r="Y532" i="1"/>
  <c r="Z531" i="1"/>
  <c r="Y531" i="1"/>
  <c r="Z530" i="1"/>
  <c r="Y530" i="1"/>
  <c r="Z529" i="1"/>
  <c r="Y529" i="1"/>
  <c r="Z528" i="1"/>
  <c r="Y528" i="1"/>
  <c r="Z527" i="1"/>
  <c r="Y527" i="1"/>
  <c r="Z526" i="1"/>
  <c r="Y526" i="1"/>
  <c r="Z525" i="1"/>
  <c r="Y525" i="1"/>
  <c r="Z524" i="1"/>
  <c r="Y524" i="1"/>
  <c r="Z523" i="1"/>
  <c r="Y523" i="1"/>
  <c r="Z522" i="1"/>
  <c r="Y522" i="1"/>
  <c r="Z521" i="1"/>
  <c r="Y521" i="1"/>
  <c r="Z520" i="1"/>
  <c r="Y520" i="1"/>
  <c r="Z519" i="1"/>
  <c r="Y519" i="1"/>
  <c r="Z518" i="1"/>
  <c r="Y518" i="1"/>
  <c r="Z517" i="1"/>
  <c r="Y517" i="1"/>
  <c r="Z516" i="1"/>
  <c r="Y516" i="1"/>
  <c r="Z515" i="1"/>
  <c r="Y515" i="1"/>
  <c r="Z514" i="1"/>
  <c r="Y514" i="1"/>
  <c r="Z513" i="1"/>
  <c r="Y513" i="1"/>
  <c r="Z512" i="1"/>
  <c r="Y512" i="1"/>
  <c r="Z511" i="1"/>
  <c r="Y511" i="1"/>
  <c r="Z510" i="1"/>
  <c r="Y510" i="1"/>
  <c r="Z509" i="1"/>
  <c r="Y509" i="1"/>
  <c r="Z508" i="1"/>
  <c r="Y508" i="1"/>
  <c r="Z507" i="1"/>
  <c r="Y507" i="1"/>
  <c r="Z506" i="1"/>
  <c r="Y506" i="1"/>
  <c r="Z505" i="1"/>
  <c r="Y505" i="1"/>
  <c r="Z504" i="1"/>
  <c r="Y504" i="1"/>
  <c r="Z503" i="1"/>
  <c r="Y503" i="1"/>
  <c r="Z502" i="1"/>
  <c r="Y502" i="1"/>
  <c r="Z501" i="1"/>
  <c r="Y501" i="1"/>
  <c r="Z500" i="1"/>
  <c r="Y500" i="1"/>
  <c r="Z499" i="1"/>
  <c r="Y499" i="1"/>
  <c r="Z498" i="1"/>
  <c r="Y498" i="1"/>
  <c r="Z497" i="1"/>
  <c r="Y497" i="1"/>
  <c r="Z496" i="1"/>
  <c r="Y496" i="1"/>
  <c r="Z495" i="1"/>
  <c r="Y495" i="1"/>
  <c r="Z494" i="1"/>
  <c r="Y494" i="1"/>
  <c r="Z493" i="1"/>
  <c r="Y493" i="1"/>
  <c r="Z492" i="1"/>
  <c r="Y492" i="1"/>
  <c r="Z491" i="1"/>
  <c r="Y491" i="1"/>
  <c r="Z490" i="1"/>
  <c r="Y490" i="1"/>
  <c r="Z489" i="1"/>
  <c r="Y489" i="1"/>
  <c r="Z488" i="1"/>
  <c r="Y488" i="1"/>
  <c r="Z487" i="1"/>
  <c r="Y487" i="1"/>
  <c r="Z486" i="1"/>
  <c r="Y486" i="1"/>
  <c r="Z485" i="1"/>
  <c r="Y485" i="1"/>
  <c r="Z484" i="1"/>
  <c r="Y484" i="1"/>
  <c r="Z483" i="1"/>
  <c r="Y483" i="1"/>
  <c r="Z482" i="1"/>
  <c r="Y482" i="1"/>
  <c r="Z481" i="1"/>
  <c r="Y481" i="1"/>
  <c r="Z480" i="1"/>
  <c r="Y480" i="1"/>
  <c r="Z479" i="1"/>
  <c r="Y479" i="1"/>
  <c r="Z478" i="1"/>
  <c r="Y478" i="1"/>
  <c r="Z477" i="1"/>
  <c r="Y477" i="1"/>
  <c r="Z476" i="1"/>
  <c r="Y476" i="1"/>
  <c r="Z475" i="1"/>
  <c r="Y475" i="1"/>
  <c r="Z474" i="1"/>
  <c r="Y474" i="1"/>
  <c r="Z473" i="1"/>
  <c r="Y473" i="1"/>
  <c r="Z472" i="1"/>
  <c r="Y472" i="1"/>
  <c r="Z471" i="1"/>
  <c r="Y471" i="1"/>
  <c r="Z470" i="1"/>
  <c r="Y470" i="1"/>
  <c r="Z469" i="1"/>
  <c r="Y469" i="1"/>
  <c r="Z468" i="1"/>
  <c r="Y468" i="1"/>
  <c r="Z467" i="1"/>
  <c r="Y467" i="1"/>
  <c r="Z466" i="1"/>
  <c r="Y466" i="1"/>
  <c r="Z465" i="1"/>
  <c r="Y465" i="1"/>
  <c r="Z464" i="1"/>
  <c r="Y464" i="1"/>
  <c r="Z463" i="1"/>
  <c r="Y463" i="1"/>
  <c r="Z462" i="1"/>
  <c r="Y462" i="1"/>
  <c r="Z461" i="1"/>
  <c r="Y461" i="1"/>
  <c r="Z460" i="1"/>
  <c r="Y460" i="1"/>
  <c r="Z459" i="1"/>
  <c r="Y459" i="1"/>
  <c r="Z458" i="1"/>
  <c r="Y458" i="1"/>
  <c r="Z457" i="1"/>
  <c r="Y457" i="1"/>
  <c r="Z456" i="1"/>
  <c r="Y456" i="1"/>
  <c r="Z455" i="1"/>
  <c r="Y455" i="1"/>
  <c r="Z454" i="1"/>
  <c r="Y454" i="1"/>
  <c r="Z453" i="1"/>
  <c r="Y453" i="1"/>
  <c r="Z452" i="1"/>
  <c r="Y452" i="1"/>
  <c r="Z451" i="1"/>
  <c r="Y451" i="1"/>
  <c r="Z450" i="1"/>
  <c r="Y450" i="1"/>
  <c r="Z449" i="1"/>
  <c r="Y449" i="1"/>
  <c r="Z448" i="1"/>
  <c r="Y448" i="1"/>
  <c r="Z447" i="1"/>
  <c r="Y447" i="1"/>
  <c r="Z446" i="1"/>
  <c r="Y446" i="1"/>
  <c r="Z445" i="1"/>
  <c r="Y445" i="1"/>
  <c r="Z444" i="1"/>
  <c r="Y444" i="1"/>
  <c r="Z443" i="1"/>
  <c r="Y443" i="1"/>
  <c r="Z442" i="1"/>
  <c r="Y442" i="1"/>
  <c r="Z441" i="1"/>
  <c r="Y441" i="1"/>
  <c r="Z440" i="1"/>
  <c r="Y440" i="1"/>
  <c r="Z439" i="1"/>
  <c r="Y439" i="1"/>
  <c r="Z438" i="1"/>
  <c r="Y438" i="1"/>
  <c r="Z437" i="1"/>
  <c r="Y437" i="1"/>
  <c r="Z436" i="1"/>
  <c r="Y436" i="1"/>
  <c r="Z435" i="1"/>
  <c r="Y435" i="1"/>
  <c r="Z434" i="1"/>
  <c r="Y434" i="1"/>
  <c r="Z433" i="1"/>
  <c r="Y433" i="1"/>
  <c r="Z432" i="1"/>
  <c r="Y432" i="1"/>
  <c r="Z431" i="1"/>
  <c r="Y431" i="1"/>
  <c r="Z430" i="1"/>
  <c r="Y430" i="1"/>
  <c r="Z429" i="1"/>
  <c r="Y429" i="1"/>
  <c r="Z428" i="1"/>
  <c r="Y428" i="1"/>
  <c r="Z427" i="1"/>
  <c r="Y427" i="1"/>
  <c r="Z426" i="1"/>
  <c r="Y426" i="1"/>
  <c r="Z425" i="1"/>
  <c r="Y425" i="1"/>
  <c r="Z424" i="1"/>
  <c r="Y424" i="1"/>
  <c r="Z423" i="1"/>
  <c r="Y423" i="1"/>
  <c r="Z422" i="1"/>
  <c r="Y422" i="1"/>
  <c r="Z421" i="1"/>
  <c r="Y421" i="1"/>
  <c r="Z420" i="1"/>
  <c r="Y420" i="1"/>
  <c r="Z419" i="1"/>
  <c r="Y419" i="1"/>
  <c r="Z418" i="1"/>
  <c r="Y418" i="1"/>
  <c r="Z417" i="1"/>
  <c r="Y417" i="1"/>
  <c r="Z416" i="1"/>
  <c r="Y416" i="1"/>
  <c r="Z415" i="1"/>
  <c r="Y415" i="1"/>
  <c r="Z414" i="1"/>
  <c r="Y414" i="1"/>
  <c r="Z413" i="1"/>
  <c r="Y413" i="1"/>
  <c r="Z412" i="1"/>
  <c r="Y412" i="1"/>
  <c r="Z411" i="1"/>
  <c r="Y411" i="1"/>
  <c r="Z410" i="1"/>
  <c r="Y410" i="1"/>
  <c r="Z409" i="1"/>
  <c r="Y409" i="1"/>
  <c r="Z408" i="1"/>
  <c r="Y408" i="1"/>
  <c r="Z407" i="1"/>
  <c r="Y407" i="1"/>
  <c r="Z406" i="1"/>
  <c r="Y406" i="1"/>
  <c r="Z405" i="1"/>
  <c r="Y405" i="1"/>
  <c r="Z404" i="1"/>
  <c r="Y404" i="1"/>
  <c r="Z403" i="1"/>
  <c r="Y403" i="1"/>
  <c r="Z402" i="1"/>
  <c r="Y402" i="1"/>
  <c r="Z401" i="1"/>
  <c r="Y401" i="1"/>
  <c r="Z400" i="1"/>
  <c r="Y400" i="1"/>
  <c r="Z399" i="1"/>
  <c r="Y399" i="1"/>
  <c r="Z398" i="1"/>
  <c r="Y398" i="1"/>
  <c r="Z397" i="1"/>
  <c r="Y397" i="1"/>
  <c r="Z396" i="1"/>
  <c r="Y396" i="1"/>
  <c r="Z395" i="1"/>
  <c r="Y395" i="1"/>
  <c r="Z394" i="1"/>
  <c r="Y394" i="1"/>
  <c r="Z393" i="1"/>
  <c r="Y393" i="1"/>
  <c r="Z392" i="1"/>
  <c r="Y392" i="1"/>
  <c r="Z391" i="1"/>
  <c r="Y391" i="1"/>
  <c r="Z390" i="1"/>
  <c r="Y390" i="1"/>
  <c r="Z389" i="1"/>
  <c r="Y389" i="1"/>
  <c r="Z388" i="1"/>
  <c r="Y388" i="1"/>
  <c r="Z387" i="1"/>
  <c r="Y387" i="1"/>
  <c r="Z386" i="1"/>
  <c r="Y386" i="1"/>
  <c r="Z385" i="1"/>
  <c r="Y385" i="1"/>
  <c r="Z384" i="1"/>
  <c r="Y384" i="1"/>
  <c r="Z383" i="1"/>
  <c r="Y383" i="1"/>
  <c r="Z382" i="1"/>
  <c r="Y382" i="1"/>
  <c r="Z381" i="1"/>
  <c r="Y381" i="1"/>
  <c r="Z380" i="1"/>
  <c r="Y380" i="1"/>
  <c r="Z379" i="1"/>
  <c r="Y379" i="1"/>
  <c r="Z378" i="1"/>
  <c r="Y378" i="1"/>
  <c r="Z377" i="1"/>
  <c r="Y377" i="1"/>
  <c r="Z376" i="1"/>
  <c r="Y376" i="1"/>
  <c r="Z375" i="1"/>
  <c r="Y375" i="1"/>
  <c r="Z374" i="1"/>
  <c r="Y374" i="1"/>
  <c r="Z373" i="1"/>
  <c r="Y373" i="1"/>
  <c r="Z372" i="1"/>
  <c r="Y372" i="1"/>
  <c r="Z371" i="1"/>
  <c r="Y371" i="1"/>
  <c r="Z370" i="1"/>
  <c r="Y370" i="1"/>
  <c r="Z369" i="1"/>
  <c r="Y369" i="1"/>
  <c r="Z368" i="1"/>
  <c r="Y368" i="1"/>
  <c r="Z367" i="1"/>
  <c r="Y367" i="1"/>
  <c r="Z366" i="1"/>
  <c r="Y366" i="1"/>
  <c r="Z365" i="1"/>
  <c r="Y365" i="1"/>
  <c r="Z364" i="1"/>
  <c r="Y364" i="1"/>
  <c r="Z363" i="1"/>
  <c r="Y363" i="1"/>
  <c r="Z362" i="1"/>
  <c r="Y362" i="1"/>
  <c r="Z361" i="1"/>
  <c r="Y361" i="1"/>
  <c r="Z360" i="1"/>
  <c r="Y360" i="1"/>
  <c r="Z359" i="1"/>
  <c r="Y359" i="1"/>
  <c r="Z358" i="1"/>
  <c r="Y358" i="1"/>
  <c r="Z357" i="1"/>
  <c r="Y357" i="1"/>
  <c r="Z356" i="1"/>
  <c r="Y356" i="1"/>
  <c r="Z355" i="1"/>
  <c r="Y355" i="1"/>
  <c r="Z354" i="1"/>
  <c r="Y354" i="1"/>
  <c r="Z353" i="1"/>
  <c r="Y353" i="1"/>
  <c r="Z352" i="1"/>
  <c r="Y352" i="1"/>
  <c r="Z351" i="1"/>
  <c r="Y351" i="1"/>
  <c r="Z350" i="1"/>
  <c r="Y350" i="1"/>
  <c r="Z349" i="1"/>
  <c r="Y349" i="1"/>
  <c r="Z348" i="1"/>
  <c r="Y348" i="1"/>
  <c r="Z347" i="1"/>
  <c r="Y347" i="1"/>
  <c r="Z346" i="1"/>
  <c r="Y346" i="1"/>
  <c r="Z345" i="1"/>
  <c r="Y345" i="1"/>
  <c r="Z344" i="1"/>
  <c r="Y344" i="1"/>
  <c r="Z343" i="1"/>
  <c r="Y343" i="1"/>
  <c r="Z342" i="1"/>
  <c r="Y342" i="1"/>
  <c r="Z341" i="1"/>
  <c r="Y341" i="1"/>
  <c r="Z340" i="1"/>
  <c r="Y340" i="1"/>
  <c r="Z339" i="1"/>
  <c r="Y339" i="1"/>
  <c r="Z338" i="1"/>
  <c r="Y338" i="1"/>
  <c r="Z337" i="1"/>
  <c r="Y337" i="1"/>
  <c r="Z336" i="1"/>
  <c r="Y336" i="1"/>
  <c r="Z335" i="1"/>
  <c r="Y335" i="1"/>
  <c r="Z334" i="1"/>
  <c r="Y334" i="1"/>
  <c r="Z333" i="1"/>
  <c r="Y333" i="1"/>
  <c r="Z332" i="1"/>
  <c r="Y332" i="1"/>
  <c r="Z331" i="1"/>
  <c r="Y331" i="1"/>
  <c r="Z330" i="1"/>
  <c r="Y330" i="1"/>
  <c r="Z329" i="1"/>
  <c r="Y329" i="1"/>
  <c r="Z328" i="1"/>
  <c r="Y328" i="1"/>
  <c r="Z327" i="1"/>
  <c r="Y327" i="1"/>
  <c r="Z326" i="1"/>
  <c r="Y326" i="1"/>
  <c r="Z325" i="1"/>
  <c r="Y325" i="1"/>
  <c r="Z324" i="1"/>
  <c r="Y324" i="1"/>
  <c r="Z323" i="1"/>
  <c r="Y323" i="1"/>
  <c r="Z322" i="1"/>
  <c r="Y322" i="1"/>
  <c r="Z321" i="1"/>
  <c r="Y321" i="1"/>
  <c r="Z320" i="1"/>
  <c r="Y320" i="1"/>
  <c r="Z319" i="1"/>
  <c r="Y319" i="1"/>
  <c r="Z318" i="1"/>
  <c r="Y318" i="1"/>
  <c r="Z317" i="1"/>
  <c r="Y317" i="1"/>
  <c r="Z316" i="1"/>
  <c r="Y316" i="1"/>
  <c r="Z315" i="1"/>
  <c r="Y315" i="1"/>
  <c r="Z314" i="1"/>
  <c r="Y314" i="1"/>
  <c r="Z313" i="1"/>
  <c r="Y313" i="1"/>
  <c r="Z312" i="1"/>
  <c r="Y312" i="1"/>
  <c r="Z311" i="1"/>
  <c r="Y311" i="1"/>
  <c r="Z310" i="1"/>
  <c r="Y310" i="1"/>
  <c r="Z309" i="1"/>
  <c r="Y309" i="1"/>
  <c r="Z308" i="1"/>
  <c r="Y308" i="1"/>
  <c r="Z307" i="1"/>
  <c r="Y307" i="1"/>
  <c r="Z306" i="1"/>
  <c r="Y306" i="1"/>
  <c r="Z305" i="1"/>
  <c r="Y305" i="1"/>
  <c r="Z304" i="1"/>
  <c r="Y304" i="1"/>
  <c r="Z303" i="1"/>
  <c r="Y303" i="1"/>
  <c r="Z302" i="1"/>
  <c r="Y302" i="1"/>
  <c r="Z301" i="1"/>
  <c r="Y301" i="1"/>
  <c r="Z300" i="1"/>
  <c r="Y300" i="1"/>
  <c r="Z299" i="1"/>
  <c r="Y299" i="1"/>
  <c r="Z298" i="1"/>
  <c r="Y298" i="1"/>
  <c r="Z297" i="1"/>
  <c r="Y297" i="1"/>
  <c r="Z296" i="1"/>
  <c r="Y296" i="1"/>
  <c r="Z295" i="1"/>
  <c r="Y295" i="1"/>
  <c r="Z294" i="1"/>
  <c r="Y294" i="1"/>
  <c r="Z293" i="1"/>
  <c r="Y293" i="1"/>
  <c r="Z292" i="1"/>
  <c r="Y292" i="1"/>
  <c r="Z291" i="1"/>
  <c r="Y291" i="1"/>
  <c r="Z290" i="1"/>
  <c r="Y290" i="1"/>
  <c r="Z289" i="1"/>
  <c r="Y289" i="1"/>
  <c r="Z288" i="1"/>
  <c r="Y288" i="1"/>
  <c r="Z287" i="1"/>
  <c r="Y287" i="1"/>
  <c r="Z286" i="1"/>
  <c r="Y286" i="1"/>
  <c r="Z285" i="1"/>
  <c r="Y285" i="1"/>
  <c r="Z284" i="1"/>
  <c r="Y284" i="1"/>
  <c r="Z283" i="1"/>
  <c r="Y283" i="1"/>
  <c r="Z282" i="1"/>
  <c r="Y282" i="1"/>
  <c r="Z281" i="1"/>
  <c r="Y281" i="1"/>
  <c r="Z280" i="1"/>
  <c r="Y280" i="1"/>
  <c r="Z279" i="1"/>
  <c r="Y279" i="1"/>
  <c r="Z278" i="1"/>
  <c r="Y278" i="1"/>
  <c r="Z277" i="1"/>
  <c r="Y277" i="1"/>
  <c r="Z276" i="1"/>
  <c r="Y276" i="1"/>
  <c r="Z275" i="1"/>
  <c r="Y275" i="1"/>
  <c r="Z274" i="1"/>
  <c r="Y274" i="1"/>
  <c r="Z273" i="1"/>
  <c r="Y273" i="1"/>
  <c r="Z272" i="1"/>
  <c r="Y272" i="1"/>
  <c r="Z271" i="1"/>
  <c r="Y271" i="1"/>
  <c r="Z270" i="1"/>
  <c r="Y270" i="1"/>
  <c r="Z269" i="1"/>
  <c r="Y269" i="1"/>
  <c r="Z268" i="1"/>
  <c r="Y268" i="1"/>
  <c r="Z267" i="1"/>
  <c r="Y267" i="1"/>
  <c r="Z266" i="1"/>
  <c r="Y266" i="1"/>
  <c r="Z265" i="1"/>
  <c r="Y265" i="1"/>
  <c r="Z264" i="1"/>
  <c r="Y264" i="1"/>
  <c r="Z263" i="1"/>
  <c r="Y263" i="1"/>
  <c r="Z262" i="1"/>
  <c r="Y262" i="1"/>
  <c r="Z261" i="1"/>
  <c r="Y261" i="1"/>
  <c r="Z260" i="1"/>
  <c r="Y260" i="1"/>
  <c r="Z259" i="1"/>
  <c r="Y259" i="1"/>
  <c r="Z258" i="1"/>
  <c r="Y258" i="1"/>
  <c r="Z257" i="1"/>
  <c r="Y257" i="1"/>
  <c r="Z256" i="1"/>
  <c r="Y256" i="1"/>
  <c r="Z255" i="1"/>
  <c r="Y255" i="1"/>
  <c r="Z254" i="1"/>
  <c r="Y254" i="1"/>
  <c r="Z253" i="1"/>
  <c r="Y253" i="1"/>
  <c r="Z252" i="1"/>
  <c r="Y252" i="1"/>
  <c r="Z251" i="1"/>
  <c r="Y251" i="1"/>
  <c r="Z250" i="1"/>
  <c r="Y250" i="1"/>
  <c r="Z249" i="1"/>
  <c r="Y249" i="1"/>
  <c r="Z248" i="1"/>
  <c r="Y248" i="1"/>
  <c r="Z247" i="1"/>
  <c r="Y247" i="1"/>
  <c r="Z246" i="1"/>
  <c r="Y246" i="1"/>
  <c r="Z245" i="1"/>
  <c r="Y245" i="1"/>
  <c r="Z244" i="1"/>
  <c r="Y244" i="1"/>
  <c r="Z243" i="1"/>
  <c r="Y243" i="1"/>
  <c r="Z242" i="1"/>
  <c r="Y242" i="1"/>
  <c r="Z241" i="1"/>
  <c r="Y241" i="1"/>
  <c r="Z240" i="1"/>
  <c r="Y240" i="1"/>
  <c r="Z239" i="1"/>
  <c r="Y239" i="1"/>
  <c r="Z238" i="1"/>
  <c r="Y238" i="1"/>
  <c r="Z237" i="1"/>
  <c r="Y237" i="1"/>
  <c r="Z236" i="1"/>
  <c r="Y236" i="1"/>
  <c r="Z235" i="1"/>
  <c r="Y235" i="1"/>
  <c r="Z234" i="1"/>
  <c r="Y234" i="1"/>
  <c r="Z233" i="1"/>
  <c r="Y233" i="1"/>
  <c r="Z232" i="1"/>
  <c r="Y232" i="1"/>
  <c r="Z231" i="1"/>
  <c r="Y231" i="1"/>
  <c r="Z230" i="1"/>
  <c r="Y230" i="1"/>
  <c r="Z229" i="1"/>
  <c r="Y229" i="1"/>
  <c r="Z228" i="1"/>
  <c r="Y228" i="1"/>
  <c r="Z227" i="1"/>
  <c r="Y227" i="1"/>
  <c r="Z226" i="1"/>
  <c r="Y226" i="1"/>
  <c r="Z225" i="1"/>
  <c r="Y225" i="1"/>
  <c r="Z224" i="1"/>
  <c r="Y224" i="1"/>
  <c r="Z223" i="1"/>
  <c r="Y223" i="1"/>
  <c r="Z222" i="1"/>
  <c r="Y222" i="1"/>
  <c r="Z221" i="1"/>
  <c r="Y221" i="1"/>
  <c r="Z220" i="1"/>
  <c r="Y220" i="1"/>
  <c r="Z219" i="1"/>
  <c r="Y219" i="1"/>
  <c r="Z218" i="1"/>
  <c r="Y218" i="1"/>
  <c r="Z217" i="1"/>
  <c r="Y217" i="1"/>
  <c r="Z216" i="1"/>
  <c r="Y216" i="1"/>
  <c r="Z215" i="1"/>
  <c r="Y215" i="1"/>
  <c r="Z214" i="1"/>
  <c r="Y214" i="1"/>
  <c r="Z213" i="1"/>
  <c r="Y213" i="1"/>
  <c r="Z212" i="1"/>
  <c r="Y212" i="1"/>
  <c r="Z211" i="1"/>
  <c r="Y211" i="1"/>
  <c r="Z210" i="1"/>
  <c r="Y210" i="1"/>
  <c r="Z209" i="1"/>
  <c r="Y209" i="1"/>
  <c r="Z208" i="1"/>
  <c r="Y208" i="1"/>
  <c r="Z207" i="1"/>
  <c r="Y207" i="1"/>
  <c r="Z206" i="1"/>
  <c r="Y206" i="1"/>
  <c r="Z205" i="1"/>
  <c r="Y205" i="1"/>
  <c r="Z204" i="1"/>
  <c r="Y204" i="1"/>
  <c r="Z203" i="1"/>
  <c r="Y203" i="1"/>
  <c r="Z202" i="1"/>
  <c r="Y202" i="1"/>
  <c r="Z201" i="1"/>
  <c r="Y201" i="1"/>
  <c r="Z200" i="1"/>
  <c r="Y200" i="1"/>
  <c r="Z199" i="1"/>
  <c r="Y199" i="1"/>
  <c r="Z198" i="1"/>
  <c r="Y198" i="1"/>
  <c r="Z197" i="1"/>
  <c r="Y197" i="1"/>
  <c r="Z196" i="1"/>
  <c r="Y196" i="1"/>
  <c r="Z195" i="1"/>
  <c r="Y195" i="1"/>
  <c r="Z194" i="1"/>
  <c r="Y194" i="1"/>
  <c r="Z193" i="1"/>
  <c r="Y193" i="1"/>
  <c r="Z192" i="1"/>
  <c r="Y192" i="1"/>
  <c r="Z191" i="1"/>
  <c r="Y191" i="1"/>
  <c r="Z190" i="1"/>
  <c r="Y190" i="1"/>
  <c r="Z189" i="1"/>
  <c r="Y189" i="1"/>
  <c r="Z188" i="1"/>
  <c r="Y188" i="1"/>
  <c r="Z187" i="1"/>
  <c r="Y187" i="1"/>
  <c r="Z186" i="1"/>
  <c r="Y186" i="1"/>
  <c r="Z185" i="1"/>
  <c r="Y185" i="1"/>
  <c r="Z184" i="1"/>
  <c r="Y184" i="1"/>
  <c r="Z183" i="1"/>
  <c r="Y183" i="1"/>
  <c r="Z182" i="1"/>
  <c r="Y182" i="1"/>
  <c r="Z181" i="1"/>
  <c r="Y181" i="1"/>
  <c r="Z180" i="1"/>
  <c r="Y180" i="1"/>
  <c r="Z179" i="1"/>
  <c r="Y179" i="1"/>
  <c r="Z178" i="1"/>
  <c r="Y178" i="1"/>
  <c r="Z177" i="1"/>
  <c r="Y177" i="1"/>
  <c r="Z176" i="1"/>
  <c r="Y176" i="1"/>
  <c r="Z175" i="1"/>
  <c r="Y175" i="1"/>
  <c r="Z174" i="1"/>
  <c r="Y174" i="1"/>
  <c r="Z173" i="1"/>
  <c r="Y173" i="1"/>
  <c r="Z172" i="1"/>
  <c r="Y172" i="1"/>
  <c r="Z171" i="1"/>
  <c r="Y171" i="1"/>
  <c r="Z170" i="1"/>
  <c r="Y170" i="1"/>
  <c r="Z169" i="1"/>
  <c r="Y169" i="1"/>
  <c r="Z168" i="1"/>
  <c r="Y168" i="1"/>
  <c r="Z167" i="1"/>
  <c r="Y167" i="1"/>
  <c r="Z166" i="1"/>
  <c r="Y166" i="1"/>
  <c r="Z165" i="1"/>
  <c r="Y165" i="1"/>
  <c r="Z164" i="1"/>
  <c r="Y164" i="1"/>
  <c r="Z163" i="1"/>
  <c r="Y163" i="1"/>
  <c r="Z162" i="1"/>
  <c r="Y162" i="1"/>
  <c r="Z161" i="1"/>
  <c r="Y161" i="1"/>
  <c r="Z160" i="1"/>
  <c r="Y160" i="1"/>
  <c r="Z159" i="1"/>
  <c r="Y159" i="1"/>
  <c r="Z158" i="1"/>
  <c r="Y158" i="1"/>
  <c r="Z157" i="1"/>
  <c r="Y157" i="1"/>
  <c r="Z156" i="1"/>
  <c r="Y156" i="1"/>
  <c r="Z155" i="1"/>
  <c r="Y155" i="1"/>
  <c r="Z154" i="1"/>
  <c r="Y154" i="1"/>
  <c r="Z153" i="1"/>
  <c r="Y153" i="1"/>
  <c r="Z152" i="1"/>
  <c r="Y152" i="1"/>
  <c r="Z151" i="1"/>
  <c r="Y151" i="1"/>
  <c r="Z150" i="1"/>
  <c r="Y150" i="1"/>
  <c r="Z149" i="1"/>
  <c r="Y149" i="1"/>
  <c r="Z148" i="1"/>
  <c r="Y148" i="1"/>
  <c r="Z147" i="1"/>
  <c r="Y147" i="1"/>
  <c r="Z146" i="1"/>
  <c r="Y146" i="1"/>
  <c r="Z145" i="1"/>
  <c r="Y145" i="1"/>
  <c r="Z144" i="1"/>
  <c r="Y144" i="1"/>
  <c r="Z143" i="1"/>
  <c r="Y143" i="1"/>
  <c r="Z142" i="1"/>
  <c r="Y142" i="1"/>
  <c r="Z141" i="1"/>
  <c r="Y141" i="1"/>
  <c r="Z140" i="1"/>
  <c r="Y140" i="1"/>
  <c r="Z139" i="1"/>
  <c r="Y139" i="1"/>
  <c r="Z138" i="1"/>
  <c r="Y138" i="1"/>
  <c r="Z137" i="1"/>
  <c r="Y137" i="1"/>
  <c r="Z136" i="1"/>
  <c r="Y136" i="1"/>
  <c r="Z135" i="1"/>
  <c r="Y135" i="1"/>
  <c r="Z134" i="1"/>
  <c r="Y134" i="1"/>
  <c r="Z133" i="1"/>
  <c r="Y133" i="1"/>
  <c r="Z132" i="1"/>
  <c r="Y132" i="1"/>
  <c r="Z131" i="1"/>
  <c r="Y131" i="1"/>
  <c r="Z130" i="1"/>
  <c r="Y130" i="1"/>
  <c r="Z129" i="1"/>
  <c r="Y129" i="1"/>
  <c r="Z128" i="1"/>
  <c r="Y128" i="1"/>
  <c r="Z127" i="1"/>
  <c r="Y127" i="1"/>
  <c r="Z126" i="1"/>
  <c r="Y126" i="1"/>
  <c r="Z125" i="1"/>
  <c r="Y125" i="1"/>
  <c r="Z124" i="1"/>
  <c r="Y124" i="1"/>
  <c r="Z123" i="1"/>
  <c r="Y123" i="1"/>
  <c r="Z122" i="1"/>
  <c r="Y122" i="1"/>
  <c r="Z121" i="1"/>
  <c r="Y121" i="1"/>
  <c r="Z120" i="1"/>
  <c r="Y120" i="1"/>
  <c r="Z119" i="1"/>
  <c r="Y119" i="1"/>
  <c r="Z118" i="1"/>
  <c r="Y118" i="1"/>
  <c r="Z117" i="1"/>
  <c r="Y117" i="1"/>
  <c r="Z116" i="1"/>
  <c r="Y116" i="1"/>
  <c r="Z115" i="1"/>
  <c r="Y115" i="1"/>
  <c r="Z114" i="1"/>
  <c r="Y114" i="1"/>
  <c r="Z113" i="1"/>
  <c r="Y113" i="1"/>
  <c r="Z112" i="1"/>
  <c r="Y112" i="1"/>
  <c r="Z111" i="1"/>
  <c r="Y111" i="1"/>
  <c r="Z110" i="1"/>
  <c r="Y110" i="1"/>
  <c r="Z109" i="1"/>
  <c r="Y109" i="1"/>
  <c r="Z108" i="1"/>
  <c r="Y108" i="1"/>
  <c r="Z107" i="1"/>
  <c r="Y107" i="1"/>
  <c r="Z106" i="1"/>
  <c r="Y106" i="1"/>
  <c r="Z105" i="1"/>
  <c r="Y105" i="1"/>
  <c r="Z104" i="1"/>
  <c r="Y104" i="1"/>
  <c r="Z103" i="1"/>
  <c r="Y103" i="1"/>
  <c r="Z102" i="1"/>
  <c r="Y102" i="1"/>
  <c r="Z101" i="1"/>
  <c r="Y101" i="1"/>
  <c r="Z100" i="1"/>
  <c r="Y100" i="1"/>
  <c r="Z99" i="1"/>
  <c r="Y99" i="1"/>
  <c r="Z98" i="1"/>
  <c r="Y98" i="1"/>
  <c r="Z97" i="1"/>
  <c r="Y97" i="1"/>
  <c r="Z96" i="1"/>
  <c r="Y96" i="1"/>
  <c r="Z95" i="1"/>
  <c r="Y95" i="1"/>
  <c r="Z94" i="1"/>
  <c r="Y94" i="1"/>
  <c r="Z93" i="1"/>
  <c r="Y93" i="1"/>
  <c r="Z92" i="1"/>
  <c r="Y92" i="1"/>
  <c r="Z91" i="1"/>
  <c r="Y91" i="1"/>
  <c r="Z90" i="1"/>
  <c r="Y90" i="1"/>
  <c r="Z89" i="1"/>
  <c r="Y89" i="1"/>
  <c r="Z88" i="1"/>
  <c r="Y88" i="1"/>
  <c r="Z87" i="1"/>
  <c r="Y87" i="1"/>
  <c r="Z86" i="1"/>
  <c r="Y86" i="1"/>
  <c r="Z85" i="1"/>
  <c r="Y85" i="1"/>
  <c r="Z84" i="1"/>
  <c r="Y84" i="1"/>
  <c r="Z83" i="1"/>
  <c r="Y83" i="1"/>
  <c r="Z82" i="1"/>
  <c r="Y82" i="1"/>
  <c r="Z81" i="1"/>
  <c r="Y81" i="1"/>
  <c r="Z80" i="1"/>
  <c r="Y80" i="1"/>
  <c r="Z79" i="1"/>
  <c r="Y79" i="1"/>
  <c r="Z78" i="1"/>
  <c r="Y78" i="1"/>
  <c r="Z77" i="1"/>
  <c r="Y77" i="1"/>
  <c r="Z76" i="1"/>
  <c r="Y76" i="1"/>
  <c r="Z75" i="1"/>
  <c r="Y75" i="1"/>
  <c r="Z74" i="1"/>
  <c r="Y74" i="1"/>
  <c r="Z73" i="1"/>
  <c r="Y73" i="1"/>
  <c r="Z72" i="1"/>
  <c r="Y72" i="1"/>
  <c r="Z71" i="1"/>
  <c r="Y71" i="1"/>
  <c r="Z70" i="1"/>
  <c r="Y70" i="1"/>
  <c r="Z69" i="1"/>
  <c r="Y69" i="1"/>
  <c r="Z68" i="1"/>
  <c r="Y68" i="1"/>
  <c r="Z67" i="1"/>
  <c r="Y67" i="1"/>
  <c r="Z66" i="1"/>
  <c r="Y66" i="1"/>
  <c r="Z65" i="1"/>
  <c r="Y65" i="1"/>
  <c r="Z64" i="1"/>
  <c r="Y64" i="1"/>
  <c r="Z63" i="1"/>
  <c r="Y63" i="1"/>
  <c r="Z62" i="1"/>
  <c r="Y62" i="1"/>
  <c r="Z61" i="1"/>
  <c r="Y61" i="1"/>
  <c r="Z60" i="1"/>
  <c r="Y60" i="1"/>
  <c r="Z59" i="1"/>
  <c r="Y59" i="1"/>
  <c r="Z58" i="1"/>
  <c r="Y58" i="1"/>
  <c r="Z57" i="1"/>
  <c r="Y57" i="1"/>
  <c r="Z56" i="1"/>
  <c r="Y56" i="1"/>
  <c r="Z55" i="1"/>
  <c r="Y55" i="1"/>
  <c r="Z54" i="1"/>
  <c r="Y54" i="1"/>
  <c r="Z53" i="1"/>
  <c r="Y53" i="1"/>
  <c r="Z52" i="1"/>
  <c r="Y52" i="1"/>
  <c r="Z51" i="1"/>
  <c r="Y51" i="1"/>
  <c r="Z50" i="1"/>
  <c r="Y50" i="1"/>
  <c r="Z49" i="1"/>
  <c r="Y49" i="1"/>
  <c r="Z48" i="1"/>
  <c r="Y48" i="1"/>
  <c r="Z47" i="1"/>
  <c r="Y47" i="1"/>
  <c r="Z46" i="1"/>
  <c r="Y46" i="1"/>
  <c r="Z45" i="1"/>
  <c r="Y45" i="1"/>
  <c r="Z44" i="1"/>
  <c r="Y44" i="1"/>
  <c r="Z43" i="1"/>
  <c r="Y43" i="1"/>
  <c r="Z42" i="1"/>
  <c r="Y42" i="1"/>
  <c r="Z41" i="1"/>
  <c r="Y41" i="1"/>
  <c r="Z40" i="1"/>
  <c r="Y40" i="1"/>
  <c r="Z39" i="1"/>
  <c r="Y39" i="1"/>
  <c r="Z38" i="1"/>
  <c r="Y38" i="1"/>
  <c r="Z37" i="1"/>
  <c r="Y37" i="1"/>
  <c r="Z36" i="1"/>
  <c r="Y36" i="1"/>
  <c r="Z35" i="1"/>
  <c r="Y35" i="1"/>
  <c r="Z34" i="1"/>
  <c r="Y34" i="1"/>
  <c r="Z33" i="1"/>
  <c r="Y33" i="1"/>
  <c r="Z32" i="1"/>
  <c r="Y32" i="1"/>
  <c r="Z31" i="1"/>
  <c r="Y31" i="1"/>
  <c r="Z30" i="1"/>
  <c r="Y30" i="1"/>
  <c r="Z29" i="1"/>
  <c r="Y29" i="1"/>
  <c r="Z28" i="1"/>
  <c r="Y28" i="1"/>
  <c r="Z27" i="1"/>
  <c r="Y27" i="1"/>
  <c r="Z26" i="1"/>
  <c r="Y26" i="1"/>
  <c r="Z25" i="1"/>
  <c r="Y25" i="1"/>
  <c r="Z24" i="1"/>
  <c r="Y24" i="1"/>
  <c r="Z23" i="1"/>
  <c r="Y23" i="1"/>
  <c r="Z22" i="1"/>
  <c r="Y22" i="1"/>
  <c r="Z21" i="1"/>
  <c r="Y21" i="1"/>
  <c r="Z20" i="1"/>
  <c r="Y20" i="1"/>
  <c r="Z19" i="1"/>
  <c r="Y19" i="1"/>
  <c r="Z18" i="1"/>
  <c r="Y18" i="1"/>
  <c r="Z17" i="1"/>
  <c r="Y17" i="1"/>
  <c r="Z16" i="1"/>
  <c r="Y16" i="1"/>
  <c r="Z15" i="1"/>
  <c r="Y15" i="1"/>
  <c r="Z14" i="1"/>
  <c r="Y14" i="1"/>
  <c r="Z13" i="1"/>
  <c r="Y13" i="1"/>
  <c r="Z12" i="1"/>
  <c r="Y12" i="1"/>
  <c r="Z11" i="1"/>
  <c r="Y11" i="1"/>
  <c r="Z10" i="1"/>
  <c r="Y10" i="1"/>
  <c r="Z9" i="1"/>
  <c r="Y9" i="1"/>
  <c r="Z8" i="1"/>
  <c r="Y8" i="1"/>
  <c r="Z7" i="1"/>
  <c r="Y7" i="1"/>
  <c r="Z6" i="1"/>
  <c r="Y6" i="1"/>
  <c r="Z5" i="1"/>
  <c r="Y5" i="1"/>
  <c r="Z4" i="1"/>
  <c r="Y4" i="1"/>
  <c r="Z3" i="1"/>
  <c r="Y3" i="1"/>
  <c r="Z2" i="1"/>
  <c r="Y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763977-44EA-41BF-81B5-37B63A393B33}" keepAlive="1" name="Query - cleaneddata" description="Connection to the 'cleaneddata' query in the workbook." type="5" refreshedVersion="6" background="1" saveData="1">
    <dbPr connection="Provider=Microsoft.Mashup.OleDb.1;Data Source=$Workbook$;Location=cleaneddata;Extended Properties=&quot;&quot;" command="SELECT * FROM [cleaneddata]"/>
  </connection>
</connections>
</file>

<file path=xl/sharedStrings.xml><?xml version="1.0" encoding="utf-8"?>
<sst xmlns="http://schemas.openxmlformats.org/spreadsheetml/2006/main" count="23725" uniqueCount="3213">
  <si>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</si>
  <si>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</si>
  <si>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</si>
  <si>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</si>
  <si>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</si>
  <si>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</si>
  <si>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</si>
  <si>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</si>
  <si>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</si>
  <si>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</si>
  <si>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</si>
  <si>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</si>
  <si>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</si>
  <si>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</si>
  <si>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</si>
  <si>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</si>
  <si>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</si>
  <si>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</si>
  <si>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</si>
  <si>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</si>
  <si>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</si>
  <si>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</si>
  <si>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</si>
  <si>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</si>
  <si>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</si>
  <si>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</si>
  <si>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</si>
  <si>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</si>
  <si>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</si>
  <si>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</si>
  <si>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</si>
  <si>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</si>
  <si>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</si>
  <si>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</si>
  <si>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</si>
  <si>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</si>
  <si>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</si>
  <si>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</si>
  <si>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</si>
  <si>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</si>
  <si>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</si>
  <si>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</si>
  <si>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</si>
  <si>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</si>
  <si>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</si>
  <si>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</si>
  <si>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</si>
  <si>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</si>
  <si>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</si>
  <si>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</si>
  <si>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</si>
  <si>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</si>
  <si>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</si>
  <si>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</si>
  <si>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</si>
  <si>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</si>
  <si>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</si>
  <si>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</si>
  <si>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</si>
  <si>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</si>
  <si>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</si>
  <si>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</si>
  <si>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</si>
  <si>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</si>
  <si>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</si>
  <si>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</si>
  <si>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</si>
  <si>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</si>
  <si>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</si>
  <si>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</si>
  <si>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</si>
  <si>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</si>
  <si>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</si>
  <si>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</si>
  <si>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</si>
  <si>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</si>
  <si>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</si>
  <si>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</si>
  <si>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</si>
  <si>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</si>
  <si>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</si>
  <si>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</si>
  <si>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</si>
  <si>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</si>
  <si>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</si>
  <si>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</si>
  <si>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</si>
  <si>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</si>
  <si>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</si>
  <si>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</si>
  <si>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</si>
  <si>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</si>
  <si>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</si>
  <si>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</si>
  <si>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</si>
  <si>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</si>
  <si>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</si>
  <si>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</si>
  <si>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</si>
  <si>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</si>
  <si>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</si>
  <si>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</si>
  <si>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</si>
  <si>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</si>
  <si>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</si>
  <si>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</si>
  <si>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</si>
  <si>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</si>
  <si>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</si>
  <si>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</si>
  <si>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</si>
  <si>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</si>
  <si>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</si>
  <si>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</si>
  <si>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</si>
  <si>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</si>
  <si>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</si>
  <si>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</si>
  <si>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</si>
  <si>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</si>
  <si>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</si>
  <si>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</si>
  <si>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</si>
  <si>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</si>
  <si>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</si>
  <si>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</si>
  <si>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</si>
  <si>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</si>
  <si>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</si>
  <si>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</si>
  <si>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</si>
  <si>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</si>
  <si>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</si>
  <si>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</si>
  <si>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</si>
  <si>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</si>
  <si>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</si>
  <si>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</si>
  <si>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</si>
  <si>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</si>
  <si>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</si>
  <si>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</si>
  <si>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</si>
  <si>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</si>
  <si>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</si>
  <si>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</si>
  <si>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</si>
  <si>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</si>
  <si>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</si>
  <si>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</si>
  <si>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</si>
  <si>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</si>
  <si>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</si>
  <si>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</si>
  <si>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</si>
  <si>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</si>
  <si>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</si>
  <si>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</si>
  <si>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</si>
  <si>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</si>
  <si>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</si>
  <si>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</si>
  <si>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</si>
  <si>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</si>
  <si>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</si>
  <si>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</si>
  <si>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</si>
  <si>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</si>
  <si>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</si>
  <si>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</si>
  <si>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</si>
  <si>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</si>
  <si>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</si>
  <si>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</si>
  <si>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</si>
  <si>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</si>
  <si>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</si>
  <si>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</si>
  <si>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</si>
  <si>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</si>
  <si>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</si>
  <si>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</si>
  <si>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</si>
  <si>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</si>
  <si>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</si>
  <si>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</si>
  <si>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</si>
  <si>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</si>
  <si>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</si>
  <si>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</si>
  <si>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</si>
  <si>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</si>
  <si>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</si>
  <si>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</si>
  <si>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</si>
  <si>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</si>
  <si>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</si>
  <si>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</si>
  <si>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</si>
  <si>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</si>
  <si>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</si>
  <si>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</si>
  <si>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</si>
  <si>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</si>
  <si>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</si>
  <si>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</si>
  <si>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</si>
  <si>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</si>
  <si>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</si>
  <si>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</si>
  <si>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</si>
  <si>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</si>
  <si>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</si>
  <si>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</si>
  <si>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</si>
  <si>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</si>
  <si>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</si>
  <si>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</si>
  <si>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</si>
  <si>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</si>
  <si>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</si>
  <si>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</si>
  <si>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</si>
  <si>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</si>
  <si>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</si>
  <si>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</si>
  <si>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</si>
  <si>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</si>
  <si>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</si>
  <si>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</si>
  <si>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</si>
  <si>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</si>
  <si>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</si>
  <si>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</si>
  <si>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</si>
  <si>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</si>
  <si>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</si>
  <si>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</si>
  <si>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</si>
  <si>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</si>
  <si>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</si>
  <si>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</si>
  <si>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</si>
  <si>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</si>
  <si>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</si>
  <si>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</si>
  <si>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</si>
  <si>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</si>
  <si>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</si>
  <si>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</si>
  <si>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</si>
  <si>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</si>
  <si>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</si>
  <si>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</si>
  <si>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</si>
  <si>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</si>
  <si>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</si>
  <si>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</si>
  <si>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</si>
  <si>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</si>
  <si>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</si>
  <si>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</si>
  <si>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</si>
  <si>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</si>
  <si>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</si>
  <si>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</si>
  <si>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</si>
  <si>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</si>
  <si>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</si>
  <si>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</si>
  <si>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</si>
  <si>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</si>
  <si>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</si>
  <si>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</si>
  <si>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</si>
  <si>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</si>
  <si>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</si>
  <si>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</si>
  <si>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</si>
  <si>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</si>
  <si>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</si>
  <si>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</si>
  <si>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</si>
  <si>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</si>
  <si>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</si>
  <si>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</si>
  <si>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</si>
  <si>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</si>
  <si>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</si>
  <si>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</si>
  <si>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</si>
  <si>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</si>
  <si>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</si>
  <si>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</si>
  <si>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</si>
  <si>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</si>
  <si>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</si>
  <si>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</si>
  <si>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</si>
  <si>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</si>
  <si>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</si>
  <si>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</si>
  <si>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</si>
  <si>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</si>
  <si>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</si>
  <si>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</si>
  <si>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</si>
  <si>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</si>
  <si>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</si>
  <si>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</si>
  <si>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</si>
  <si>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</si>
  <si>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</si>
  <si>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</si>
  <si>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</si>
  <si>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</si>
  <si>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</si>
  <si>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</si>
  <si>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</si>
  <si>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</si>
  <si>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</si>
  <si>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</si>
  <si>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</si>
  <si>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</si>
  <si>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</si>
  <si>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</si>
  <si>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</si>
  <si>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</si>
  <si>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</si>
  <si>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</si>
  <si>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</si>
  <si>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</si>
  <si>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</si>
  <si>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</si>
  <si>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</si>
  <si>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</si>
  <si>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</si>
  <si>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</si>
  <si>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</si>
  <si>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</si>
  <si>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</si>
  <si>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</si>
  <si>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</si>
  <si>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</si>
  <si>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</si>
  <si>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</si>
  <si>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</si>
  <si>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</si>
  <si>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</si>
  <si>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</si>
  <si>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</si>
  <si>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</si>
  <si>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</si>
  <si>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</si>
  <si>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</si>
  <si>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</si>
  <si>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</si>
  <si>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</si>
  <si>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</si>
  <si>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</si>
  <si>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</si>
  <si>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</si>
  <si>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</si>
  <si>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</si>
  <si>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</si>
  <si>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</si>
  <si>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</si>
  <si>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</si>
  <si>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</si>
  <si>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</si>
  <si>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</si>
  <si>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</si>
  <si>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</si>
  <si>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</si>
  <si>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</si>
  <si>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</si>
  <si>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</si>
  <si>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</si>
  <si>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</si>
  <si>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</si>
  <si>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</si>
  <si>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</si>
  <si>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</si>
  <si>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</si>
  <si>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</si>
  <si>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</si>
  <si>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</si>
  <si>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</si>
  <si>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</si>
  <si>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</si>
  <si>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</si>
  <si>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</si>
  <si>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</si>
  <si>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</si>
  <si>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</si>
  <si>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</si>
  <si>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</si>
  <si>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</si>
  <si>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</si>
  <si>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</si>
  <si>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</si>
  <si>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</si>
  <si>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</si>
  <si>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</si>
  <si>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</si>
  <si>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</si>
  <si>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</si>
  <si>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</si>
  <si>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</si>
  <si>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</si>
  <si>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</si>
  <si>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</si>
  <si>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</si>
  <si>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</si>
  <si>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</si>
  <si>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</si>
  <si>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</si>
  <si>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</si>
  <si>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</si>
  <si>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</si>
  <si>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</si>
  <si>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</si>
  <si>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</si>
  <si>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</si>
  <si>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</si>
  <si>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</si>
  <si>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</si>
  <si>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</si>
  <si>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</si>
  <si>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</si>
  <si>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</si>
  <si>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</si>
  <si>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</si>
  <si>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</si>
  <si>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</si>
  <si>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</si>
  <si>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</si>
  <si>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</si>
  <si>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</si>
  <si>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</si>
  <si>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</si>
  <si>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</si>
  <si>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</si>
  <si>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</si>
  <si>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</si>
  <si>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</si>
  <si>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</si>
  <si>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</si>
  <si>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</si>
  <si>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</si>
  <si>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</si>
  <si>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</si>
  <si>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</si>
  <si>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</si>
  <si>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</si>
  <si>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</si>
  <si>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</si>
  <si>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</si>
  <si>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</si>
  <si>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</si>
  <si>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</si>
  <si>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</si>
  <si>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</si>
  <si>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</si>
  <si>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</si>
  <si>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</si>
  <si>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</si>
  <si>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</si>
  <si>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</si>
  <si>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</si>
  <si>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</si>
  <si>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</si>
  <si>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</si>
  <si>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</si>
  <si>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</si>
  <si>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</si>
  <si>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</si>
  <si>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</si>
  <si>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</si>
  <si>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</si>
  <si>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</si>
  <si>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</si>
  <si>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</si>
  <si>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</si>
  <si>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</si>
  <si>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</si>
  <si>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</si>
  <si>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</si>
  <si>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</si>
  <si>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</si>
  <si>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</si>
  <si>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</si>
  <si>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</si>
  <si>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</si>
  <si>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</si>
  <si>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</si>
  <si>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</si>
  <si>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</si>
  <si>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</si>
  <si>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</si>
  <si>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</si>
  <si>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</si>
  <si>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</si>
  <si>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</si>
  <si>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</si>
  <si>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</si>
  <si>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</si>
  <si>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</si>
  <si>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</si>
  <si>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</si>
  <si>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</si>
  <si>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</si>
  <si>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</si>
  <si>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</si>
  <si>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</si>
  <si>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</si>
  <si>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</si>
  <si>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</si>
  <si>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</si>
  <si>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</si>
  <si>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</si>
  <si>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</si>
  <si>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</si>
  <si>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</si>
  <si>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</si>
  <si>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</si>
  <si>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</si>
  <si>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</si>
  <si>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</si>
  <si>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</si>
  <si>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</si>
  <si>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</si>
  <si>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</si>
  <si>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</si>
  <si>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</si>
  <si>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</si>
  <si>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</si>
  <si>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</si>
  <si>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</si>
  <si>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</si>
  <si>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</si>
  <si>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</si>
  <si>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</si>
  <si>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</si>
  <si>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</si>
  <si>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</si>
  <si>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</si>
  <si>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</si>
  <si>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</si>
  <si>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</si>
  <si>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</si>
  <si>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</si>
  <si>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</si>
  <si>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</si>
  <si>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</si>
  <si>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</si>
  <si>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</si>
  <si>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</si>
  <si>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</si>
  <si>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</si>
  <si>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</si>
  <si>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</si>
  <si>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</si>
  <si>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</si>
  <si>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</si>
  <si>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</si>
  <si>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</si>
  <si>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</si>
  <si>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</si>
  <si>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</si>
  <si>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</si>
  <si>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</si>
  <si>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</si>
  <si>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</si>
  <si>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</si>
  <si>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</si>
  <si>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</si>
  <si>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</si>
  <si>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</si>
  <si>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</si>
  <si>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</si>
  <si>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</si>
  <si>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</si>
  <si>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</si>
  <si>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</si>
  <si>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</si>
  <si>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</si>
  <si>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</si>
  <si>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</si>
  <si>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</si>
  <si>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</si>
  <si>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</si>
  <si>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</si>
  <si>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</si>
  <si>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</si>
  <si>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</si>
  <si>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</si>
  <si>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</si>
  <si>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</si>
  <si>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</si>
  <si>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</si>
  <si>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</si>
  <si>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</si>
  <si>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</si>
  <si>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</si>
  <si>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</si>
  <si>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</si>
  <si>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</si>
  <si>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</si>
  <si>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</si>
  <si>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</si>
  <si>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</si>
  <si>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</si>
  <si>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</si>
  <si>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</si>
  <si>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</si>
  <si>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</si>
  <si>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</si>
  <si>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</si>
  <si>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</si>
  <si>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</si>
  <si>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</si>
  <si>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</si>
  <si>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</si>
  <si>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</si>
  <si>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</si>
  <si>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</si>
  <si>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</si>
  <si>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</si>
  <si>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</si>
  <si>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</si>
  <si>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</si>
  <si>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</si>
  <si>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</si>
  <si>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</si>
  <si>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</si>
  <si>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</si>
  <si>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</si>
  <si>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</si>
  <si>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</si>
  <si>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</si>
  <si>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</si>
  <si>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</si>
  <si>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</si>
  <si>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</si>
  <si>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</si>
  <si>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</si>
  <si>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</si>
  <si>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</si>
  <si>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</si>
  <si>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</si>
  <si>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</si>
  <si>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</si>
  <si>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</si>
  <si>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</si>
  <si>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</si>
  <si>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</si>
  <si>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</si>
  <si>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</si>
  <si>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</si>
  <si>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</si>
  <si>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</si>
  <si>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</si>
  <si>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</si>
  <si>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</si>
  <si>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</si>
  <si>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</si>
  <si>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</si>
  <si>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</si>
  <si>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</si>
  <si>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</si>
  <si>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</si>
  <si>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</si>
  <si>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</si>
  <si>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</si>
  <si>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</si>
  <si>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</si>
  <si>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</si>
  <si>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</si>
  <si>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</si>
  <si>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</si>
  <si>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</si>
  <si>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</si>
  <si>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</si>
  <si>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</si>
  <si>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</si>
  <si>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</si>
  <si>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</si>
  <si>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</si>
  <si>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</si>
  <si>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</si>
  <si>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</si>
  <si>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</si>
  <si>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</si>
  <si>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</si>
  <si>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</si>
  <si>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</si>
  <si>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</si>
  <si>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</si>
  <si>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</si>
  <si>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</si>
  <si>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</si>
  <si>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</si>
  <si>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</si>
  <si>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</si>
  <si>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</si>
  <si>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</si>
  <si>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</si>
  <si>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</si>
  <si>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</si>
  <si>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</si>
  <si>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</si>
  <si>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</si>
  <si>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</si>
  <si>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</si>
  <si>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</si>
  <si>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</si>
  <si>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</si>
  <si>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</si>
  <si>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</si>
  <si>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</si>
  <si>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</si>
  <si>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</si>
  <si>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</si>
  <si>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</si>
  <si>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</si>
  <si>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</si>
  <si>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</si>
  <si>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</si>
  <si>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</si>
  <si>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</si>
  <si>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</si>
  <si>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</si>
  <si>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</si>
  <si>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</si>
  <si>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</si>
  <si>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</si>
  <si>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</si>
  <si>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</si>
  <si>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</si>
  <si>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</si>
  <si>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</si>
  <si>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</si>
  <si>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</si>
  <si>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</si>
  <si>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</si>
  <si>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</si>
  <si>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</si>
  <si>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</si>
  <si>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</si>
  <si>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</si>
  <si>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</si>
  <si>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</si>
  <si>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</si>
  <si>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</si>
  <si>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</si>
  <si>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</si>
  <si>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</si>
  <si>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</si>
  <si>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</si>
  <si>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</si>
  <si>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</si>
  <si>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</si>
  <si>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</si>
  <si>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</si>
  <si>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</si>
  <si>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</si>
  <si>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</si>
  <si>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</si>
  <si>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</si>
  <si>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</si>
  <si>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</si>
  <si>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</si>
  <si>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</si>
  <si>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</si>
  <si>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</si>
  <si>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</si>
  <si>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</si>
  <si>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</si>
  <si>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</si>
  <si>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</si>
  <si>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</si>
  <si>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</si>
  <si>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</si>
  <si>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</si>
  <si>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</si>
  <si>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</si>
  <si>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</si>
  <si>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</si>
  <si>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</si>
  <si>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</si>
  <si>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</si>
  <si>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</si>
  <si>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</si>
  <si>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</si>
  <si>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</si>
  <si>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</si>
  <si>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</si>
  <si>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</si>
  <si>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</si>
  <si>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</si>
  <si>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</si>
  <si>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</si>
  <si>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</si>
  <si>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</si>
  <si>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</si>
  <si>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</si>
  <si>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</si>
  <si>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</si>
  <si>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</si>
  <si>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</si>
  <si>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</si>
  <si>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</si>
  <si>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</si>
  <si>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</si>
  <si>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</si>
  <si>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</si>
  <si>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</si>
  <si>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</si>
  <si>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</si>
  <si>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</si>
  <si>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</si>
  <si>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</si>
  <si>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</si>
  <si>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</si>
  <si>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</si>
  <si>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</si>
  <si>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</si>
  <si>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</si>
  <si>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</si>
  <si>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</si>
  <si>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</si>
  <si>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</si>
  <si>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</si>
  <si>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</si>
  <si>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</si>
  <si>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</si>
  <si>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</si>
  <si>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</si>
  <si>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</si>
  <si>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</si>
  <si>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</si>
  <si>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</si>
  <si>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</si>
  <si>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</si>
  <si>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</si>
  <si>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</si>
  <si>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</si>
  <si>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</si>
  <si>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</si>
  <si>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</si>
  <si>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</si>
  <si>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</si>
  <si>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</si>
  <si>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</si>
  <si>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</si>
  <si>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</si>
  <si>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</si>
  <si>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</si>
  <si>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</si>
  <si>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</si>
  <si>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</si>
  <si>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</si>
  <si>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</si>
  <si>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</si>
  <si>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</si>
  <si>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</si>
  <si>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</si>
  <si>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</si>
  <si>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</si>
  <si>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</si>
  <si>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</si>
  <si>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</si>
  <si>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</si>
  <si>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</si>
  <si>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</si>
  <si>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</si>
  <si>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</si>
  <si>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</si>
  <si>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</si>
  <si>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</si>
  <si>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</si>
  <si>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</si>
  <si>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</si>
  <si>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</si>
  <si>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</si>
  <si>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</si>
  <si>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</si>
  <si>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</si>
  <si>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</si>
  <si>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</si>
  <si>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</si>
  <si>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</si>
  <si>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</si>
  <si>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</si>
  <si>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</si>
  <si>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</si>
  <si>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</si>
  <si>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</si>
  <si>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</si>
  <si>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</si>
  <si>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</si>
  <si>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</si>
  <si>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</si>
  <si>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</si>
  <si>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</si>
  <si>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</si>
  <si>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</si>
  <si>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</si>
  <si>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</si>
  <si>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</si>
  <si>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</si>
  <si>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</si>
  <si>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</si>
  <si>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</si>
  <si>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</si>
  <si>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</si>
  <si>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</si>
  <si>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</si>
  <si>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</si>
  <si>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</si>
  <si>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</si>
  <si>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</si>
  <si>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</si>
  <si>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</si>
  <si>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</si>
  <si>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</si>
  <si>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</si>
  <si>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</si>
  <si>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</si>
  <si>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</si>
  <si>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</si>
  <si>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</si>
  <si>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</si>
  <si>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</si>
  <si>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</si>
  <si>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</si>
  <si>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</si>
  <si>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</si>
  <si>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</si>
  <si>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</si>
  <si>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</si>
  <si>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</si>
  <si>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</si>
  <si>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</si>
  <si>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</si>
  <si>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</si>
  <si>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</si>
  <si>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</si>
  <si>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</si>
  <si>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</si>
  <si>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</si>
  <si>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</si>
  <si>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</si>
  <si>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</si>
  <si>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</si>
  <si>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</si>
  <si>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</si>
  <si>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</si>
  <si>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</si>
  <si>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</si>
  <si>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</si>
  <si>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</si>
  <si>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</si>
  <si>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</si>
  <si>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</si>
  <si>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</si>
  <si>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</si>
  <si>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</si>
  <si>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</si>
  <si>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</si>
  <si>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</si>
  <si>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</si>
  <si>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</si>
  <si>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</si>
  <si>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</si>
  <si>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</si>
  <si>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</si>
  <si>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</si>
  <si>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</si>
  <si>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</si>
  <si>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</si>
  <si>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</si>
  <si>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</si>
  <si>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</si>
  <si>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</si>
  <si>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</si>
  <si>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</si>
  <si>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</si>
  <si>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</si>
  <si>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</si>
  <si>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</si>
  <si>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</si>
  <si>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</si>
  <si>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</si>
  <si>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</si>
  <si>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</si>
  <si>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</si>
  <si>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</si>
  <si>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</si>
  <si>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</si>
  <si>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</si>
  <si>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</si>
  <si>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</si>
  <si>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</si>
  <si>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</si>
  <si>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</si>
  <si>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</si>
  <si>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</si>
  <si>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</si>
  <si>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</si>
  <si>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</si>
  <si>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</si>
  <si>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</si>
  <si>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</si>
  <si>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</si>
  <si>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</si>
  <si>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</si>
  <si>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</si>
  <si>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</si>
  <si>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</si>
  <si>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</si>
  <si>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</si>
  <si>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</si>
  <si>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</si>
  <si>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</si>
  <si>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</si>
  <si>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</si>
  <si>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</si>
  <si>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</si>
  <si>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</si>
  <si>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</si>
  <si>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</si>
  <si>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</si>
  <si>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</si>
  <si>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</si>
  <si>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</si>
  <si>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</si>
  <si>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</si>
  <si>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</si>
  <si>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</si>
  <si>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</si>
  <si>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</si>
  <si>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</si>
  <si>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</si>
  <si>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</si>
  <si>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</si>
  <si>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</si>
  <si>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</si>
  <si>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</si>
  <si>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</si>
  <si>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</si>
  <si>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</si>
  <si>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</si>
  <si>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</si>
  <si>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</si>
  <si>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</si>
  <si>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</si>
  <si>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</si>
  <si>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</si>
  <si>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</si>
  <si>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</si>
  <si>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</si>
  <si>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</si>
  <si>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</si>
  <si>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</si>
  <si>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</si>
  <si>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</si>
  <si>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</si>
  <si>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</si>
  <si>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</si>
  <si>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</si>
  <si>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</si>
  <si>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</si>
  <si>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</si>
  <si>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</si>
  <si>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</si>
  <si>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</si>
  <si>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</si>
  <si>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</si>
  <si>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</si>
  <si>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</si>
  <si>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</si>
  <si>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</si>
  <si>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</si>
  <si>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</si>
  <si>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</si>
  <si>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</si>
  <si>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</si>
  <si>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</si>
  <si>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</si>
  <si>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</si>
  <si>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</si>
  <si>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</si>
  <si>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</si>
  <si>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</si>
  <si>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</si>
  <si>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</si>
  <si>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</si>
  <si>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</si>
  <si>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</si>
  <si>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</si>
  <si>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</si>
  <si>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</si>
  <si>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</si>
  <si>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</si>
  <si>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</si>
  <si>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</si>
  <si>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</si>
  <si>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</si>
  <si>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</si>
  <si>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</si>
  <si>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</si>
  <si>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</si>
  <si>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</si>
  <si>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</si>
  <si>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</si>
  <si>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</si>
  <si>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</si>
  <si>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</si>
  <si>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</si>
  <si>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</si>
  <si>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</si>
  <si>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</si>
  <si>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</si>
  <si>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</si>
  <si>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</si>
  <si>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</si>
  <si>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</si>
  <si>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</si>
  <si>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</si>
  <si>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</si>
  <si>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</si>
  <si>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</si>
  <si>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</si>
  <si>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</si>
  <si>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</si>
  <si>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</si>
  <si>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</si>
  <si>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</si>
  <si>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</si>
  <si>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</si>
  <si>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</si>
  <si>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</si>
  <si>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</si>
  <si>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</si>
  <si>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</si>
  <si>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</si>
  <si>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</si>
  <si>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</si>
  <si>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</si>
  <si>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</si>
  <si>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</si>
  <si>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</si>
  <si>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</si>
  <si>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</si>
  <si>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</si>
  <si>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</si>
  <si>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</si>
  <si>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</si>
  <si>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</si>
  <si>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</si>
  <si>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</si>
  <si>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</si>
  <si>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</si>
  <si>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</si>
  <si>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</si>
  <si>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</si>
  <si>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</si>
  <si>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</si>
  <si>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</si>
  <si>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</si>
  <si>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</si>
  <si>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</si>
  <si>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</si>
  <si>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</si>
  <si>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</si>
  <si>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</si>
  <si>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</si>
  <si>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</si>
  <si>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</si>
  <si>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</si>
  <si>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</si>
  <si>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</si>
  <si>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</si>
  <si>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</si>
  <si>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</si>
  <si>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</si>
  <si>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</si>
  <si>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</si>
  <si>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</si>
  <si>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</si>
  <si>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</si>
  <si>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</si>
  <si>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</si>
  <si>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</si>
  <si>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</si>
  <si>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</si>
  <si>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</si>
  <si>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</si>
  <si>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</si>
  <si>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</si>
  <si>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</si>
  <si>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</si>
  <si>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</si>
  <si>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</si>
  <si>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</si>
  <si>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</si>
  <si>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</si>
  <si>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</si>
  <si>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</si>
  <si>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</si>
  <si>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</si>
  <si>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</si>
  <si>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</si>
  <si>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</si>
  <si>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</si>
  <si>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</si>
  <si>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</si>
  <si>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</si>
  <si>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</si>
  <si>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</si>
  <si>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</si>
  <si>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</si>
  <si>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</si>
  <si>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</si>
  <si>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</si>
  <si>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</si>
  <si>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</si>
  <si>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</si>
  <si>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</si>
  <si>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</si>
  <si>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</si>
  <si>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</si>
  <si>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</si>
  <si>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</si>
  <si>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</si>
  <si>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</si>
  <si>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</si>
  <si>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</si>
  <si>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</si>
  <si>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</si>
  <si>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</si>
  <si>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</si>
  <si>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</si>
  <si>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</si>
  <si>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</si>
  <si>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</si>
  <si>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</si>
  <si>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</si>
  <si>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</si>
  <si>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</si>
  <si>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</si>
  <si>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</si>
  <si>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</si>
  <si>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</si>
  <si>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</si>
  <si>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</si>
  <si>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</si>
  <si>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</si>
  <si>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</si>
  <si>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</si>
  <si>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</si>
  <si>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</si>
  <si>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</si>
  <si>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</si>
  <si>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</si>
  <si>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</si>
  <si>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</si>
  <si>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</si>
  <si>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</si>
  <si>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</si>
  <si>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</si>
  <si>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</si>
  <si>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</si>
  <si>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</si>
  <si>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</si>
  <si>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</si>
  <si>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</si>
  <si>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</si>
  <si>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</si>
  <si>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</si>
  <si>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</si>
  <si>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</si>
  <si>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</si>
  <si>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</si>
  <si>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</si>
  <si>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</si>
  <si>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</si>
  <si>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</si>
  <si>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</si>
  <si>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</si>
  <si>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</si>
  <si>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</si>
  <si>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</si>
  <si>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</si>
  <si>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</si>
  <si>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</si>
  <si>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</si>
  <si>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</si>
  <si>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</si>
  <si>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</si>
  <si>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</si>
  <si>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</si>
  <si>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</si>
  <si>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</si>
  <si>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</si>
  <si>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</si>
  <si>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</si>
  <si>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</si>
  <si>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</si>
  <si>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</si>
  <si>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</si>
  <si>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</si>
  <si>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</si>
  <si>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</si>
  <si>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</si>
  <si>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</si>
  <si>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</si>
  <si>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</si>
  <si>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</si>
  <si>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</si>
  <si>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</si>
  <si>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</si>
  <si>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</si>
  <si>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</si>
  <si>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</si>
  <si>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</si>
  <si>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</si>
  <si>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</si>
  <si>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</si>
  <si>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</si>
  <si>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</si>
  <si>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</si>
  <si>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</si>
  <si>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</si>
  <si>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</si>
  <si>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</si>
  <si>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</si>
  <si>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</si>
  <si>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</si>
  <si>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</si>
  <si>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</si>
  <si>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</si>
  <si>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</si>
  <si>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</si>
  <si>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</si>
  <si>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</si>
  <si>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</si>
  <si>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</si>
  <si>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</si>
  <si>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</si>
  <si>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</si>
  <si>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</si>
  <si>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</si>
  <si>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</si>
  <si>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</si>
  <si>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</si>
  <si>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</si>
  <si>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</si>
  <si>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</si>
  <si>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</si>
  <si>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</si>
  <si>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</si>
  <si>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</si>
  <si>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</si>
  <si>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</si>
  <si>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</si>
  <si>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</si>
  <si>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</si>
  <si>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</si>
  <si>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</si>
  <si>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</si>
  <si>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</si>
  <si>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</si>
  <si>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</si>
  <si>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</si>
  <si>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</si>
  <si>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</si>
  <si>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</si>
  <si>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</si>
  <si>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</si>
  <si>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</si>
  <si>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</si>
  <si>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</si>
  <si>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</si>
  <si>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</si>
  <si>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</si>
  <si>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</si>
  <si>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</si>
  <si>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</si>
  <si>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</si>
  <si>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</si>
  <si>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</si>
  <si>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</si>
  <si>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</si>
  <si>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</si>
  <si>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</si>
  <si>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</si>
  <si>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</si>
  <si>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</si>
  <si>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</si>
  <si>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</si>
  <si>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</si>
  <si>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</si>
  <si>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</si>
  <si>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</si>
  <si>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</si>
  <si>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</si>
  <si>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</si>
  <si>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</si>
  <si>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</si>
  <si>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</si>
  <si>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</si>
  <si>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</si>
  <si>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</si>
  <si>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</si>
  <si>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</si>
  <si>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</si>
  <si>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</si>
  <si>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</si>
  <si>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</si>
  <si>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</si>
  <si>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</si>
  <si>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</si>
  <si>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</si>
  <si>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</si>
  <si>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</si>
  <si>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</si>
  <si>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</si>
  <si>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</si>
  <si>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</si>
  <si>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</si>
  <si>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</si>
  <si>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</si>
  <si>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</si>
  <si>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</si>
  <si>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</si>
  <si>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</si>
  <si>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</si>
  <si>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</si>
  <si>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</si>
  <si>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</si>
  <si>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</si>
  <si>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</si>
  <si>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</si>
  <si>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</si>
  <si>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</si>
  <si>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</si>
  <si>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</si>
  <si>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</si>
  <si>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</si>
  <si>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</si>
  <si>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</si>
  <si>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</si>
  <si>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</si>
  <si>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</si>
  <si>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</si>
  <si>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</si>
  <si>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</si>
  <si>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</si>
  <si>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</si>
  <si>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</si>
  <si>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</si>
  <si>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</si>
  <si>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</si>
  <si>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</si>
  <si>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</si>
  <si>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</si>
  <si>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</si>
  <si>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</si>
  <si>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</si>
  <si>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</si>
  <si>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</si>
  <si>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</si>
  <si>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</si>
  <si>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</si>
  <si>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</si>
  <si>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</si>
  <si>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</si>
  <si>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</si>
  <si>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</si>
  <si>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</si>
  <si>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</si>
  <si>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</si>
  <si>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</si>
  <si>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</si>
  <si>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</si>
  <si>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</si>
  <si>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</si>
  <si>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</si>
  <si>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</si>
  <si>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</si>
  <si>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</si>
  <si>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</si>
  <si>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</si>
  <si>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</si>
  <si>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</si>
  <si>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</si>
  <si>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</si>
  <si>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</si>
  <si>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</si>
  <si>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</si>
  <si>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</si>
  <si>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</si>
  <si>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</si>
  <si>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</si>
  <si>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</si>
  <si>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</si>
  <si>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</si>
  <si>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</si>
  <si>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</si>
  <si>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</si>
  <si>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</si>
  <si>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</si>
  <si>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</si>
  <si>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</si>
  <si>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</si>
  <si>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</si>
  <si>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</si>
  <si>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</si>
  <si>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</si>
  <si>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</si>
  <si>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</si>
  <si>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</si>
  <si>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</si>
  <si>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</si>
  <si>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</si>
  <si>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</si>
  <si>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</si>
  <si>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</si>
  <si>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</si>
  <si>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</si>
  <si>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</si>
  <si>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</si>
  <si>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</si>
  <si>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</si>
  <si>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</si>
  <si>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</si>
  <si>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</si>
  <si>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</si>
  <si>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</si>
  <si>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</si>
  <si>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</si>
  <si>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</si>
  <si>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</si>
  <si>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</si>
  <si>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</si>
  <si>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</si>
  <si>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</si>
  <si>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</si>
  <si>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</si>
  <si>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</si>
  <si>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</si>
  <si>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</si>
  <si>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</si>
  <si>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</si>
  <si>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</si>
  <si>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</si>
  <si>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</si>
  <si>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</si>
  <si>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</si>
  <si>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</si>
  <si>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</si>
  <si>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</si>
  <si>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</si>
  <si>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</si>
  <si>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</si>
  <si>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</si>
  <si>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</si>
  <si>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</si>
  <si>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</si>
  <si>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</si>
  <si>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</si>
  <si>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</si>
  <si>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</si>
  <si>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</si>
  <si>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</si>
  <si>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</si>
  <si>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</si>
  <si>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</si>
  <si>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</si>
  <si>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</si>
  <si>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</si>
  <si>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</si>
  <si>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</si>
  <si>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</si>
  <si>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</si>
  <si>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</si>
  <si>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</si>
  <si>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</si>
  <si>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</si>
  <si>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</si>
  <si>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</si>
  <si>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</si>
  <si>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</si>
  <si>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</si>
  <si>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</si>
  <si>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</si>
  <si>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</si>
  <si>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</si>
  <si>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</si>
  <si>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</si>
  <si>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</si>
  <si>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</si>
  <si>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</si>
  <si>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</si>
  <si>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</si>
  <si>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</si>
  <si>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</si>
  <si>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</si>
  <si>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</si>
  <si>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</si>
  <si>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</si>
  <si>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</si>
  <si>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</si>
  <si>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</si>
  <si>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</si>
  <si>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</si>
  <si>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</si>
  <si>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</si>
  <si>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</si>
  <si>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</si>
  <si>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</si>
  <si>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</si>
  <si>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</si>
  <si>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</si>
  <si>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</si>
  <si>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</si>
  <si>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</si>
  <si>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</si>
  <si>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</si>
  <si>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</si>
  <si>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</si>
  <si>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</si>
  <si>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</si>
  <si>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</si>
  <si>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</si>
  <si>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</si>
  <si>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</si>
  <si>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</si>
  <si>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</si>
  <si>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</si>
  <si>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</si>
  <si>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</si>
  <si>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</si>
  <si>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</si>
  <si>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</si>
  <si>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</si>
  <si>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</si>
  <si>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</si>
  <si>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</si>
  <si>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</si>
  <si>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</si>
  <si>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</si>
  <si>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</si>
  <si>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</si>
  <si>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</si>
  <si>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</si>
  <si>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</si>
  <si>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</si>
  <si>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</si>
  <si>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</si>
  <si>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</si>
  <si>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</si>
  <si>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</si>
  <si>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</si>
  <si>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</si>
  <si>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</si>
  <si>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</si>
  <si>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</si>
  <si>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</si>
  <si>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</si>
  <si>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</si>
  <si>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</si>
  <si>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</si>
  <si>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</si>
  <si>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</si>
  <si>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</si>
  <si>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</si>
  <si>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</si>
  <si>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</si>
  <si>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</si>
  <si>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</si>
  <si>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</si>
  <si>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</si>
  <si>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</si>
  <si>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</si>
  <si>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</si>
  <si>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</si>
  <si>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</si>
  <si>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</si>
  <si>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</si>
  <si>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</si>
  <si>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</si>
  <si>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</si>
  <si>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</si>
  <si>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</si>
  <si>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</si>
  <si>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</si>
  <si>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</si>
  <si>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</si>
  <si>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</si>
  <si>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</si>
  <si>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</si>
  <si>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</si>
  <si>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</si>
  <si>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</si>
  <si>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</si>
  <si>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</si>
  <si>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</si>
  <si>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</si>
  <si>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</si>
  <si>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</si>
  <si>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</si>
  <si>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</si>
  <si>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</si>
  <si>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</si>
  <si>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</si>
  <si>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</si>
  <si>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</si>
  <si>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</si>
  <si>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</si>
  <si>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</si>
  <si>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</si>
  <si>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</si>
  <si>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</si>
  <si>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</si>
  <si>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</si>
  <si>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</si>
  <si>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</si>
  <si>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</si>
  <si>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</si>
  <si>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</si>
  <si>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</si>
  <si>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</si>
  <si>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</si>
  <si>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</si>
  <si>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</si>
  <si>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</si>
  <si>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</si>
  <si>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</si>
  <si>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</si>
  <si>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</si>
  <si>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</si>
  <si>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</si>
  <si>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</si>
  <si>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</si>
  <si>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</si>
  <si>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</si>
  <si>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</si>
  <si>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</si>
  <si>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</si>
  <si>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</si>
  <si>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</si>
  <si>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</si>
  <si>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</si>
  <si>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</si>
  <si>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</si>
  <si>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</si>
  <si>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</si>
  <si>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</si>
  <si>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</si>
  <si>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</si>
  <si>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</si>
  <si>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</si>
  <si>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</si>
  <si>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</si>
  <si>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</si>
  <si>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</si>
  <si>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</si>
  <si>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</si>
  <si>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</si>
  <si>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</si>
  <si>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</si>
  <si>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</si>
  <si>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</si>
  <si>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</si>
  <si>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</si>
  <si>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</si>
  <si>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</si>
  <si>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</si>
  <si>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</si>
  <si>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</si>
  <si>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</si>
  <si>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</si>
  <si>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</si>
  <si>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</si>
  <si>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</si>
  <si>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</si>
  <si>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</si>
  <si>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</si>
  <si>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</si>
  <si>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</si>
  <si>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</si>
  <si>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</si>
  <si>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</si>
  <si>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</si>
  <si>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</si>
  <si>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</si>
  <si>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</si>
  <si>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</si>
  <si>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</si>
  <si>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</si>
  <si>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</si>
  <si>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</si>
  <si>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</si>
  <si>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</si>
  <si>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</si>
  <si>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</si>
  <si>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</si>
  <si>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</si>
  <si>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</si>
  <si>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</si>
  <si>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</si>
  <si>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</si>
  <si>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</si>
  <si>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</si>
  <si>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</si>
  <si>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</si>
  <si>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</si>
  <si>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</si>
  <si>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</si>
  <si>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</si>
  <si>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</si>
  <si>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</si>
  <si>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</si>
  <si>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</si>
  <si>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</si>
  <si>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</si>
  <si>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</si>
  <si>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</si>
  <si>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</si>
  <si>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</si>
  <si>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</si>
  <si>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</si>
  <si>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</si>
  <si>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</si>
  <si>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</si>
  <si>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</si>
  <si>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</si>
  <si>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</si>
  <si>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</si>
  <si>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</si>
  <si>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</si>
  <si>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</si>
  <si>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</si>
  <si>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</si>
  <si>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</si>
  <si>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</si>
  <si>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</si>
  <si>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</si>
  <si>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</si>
  <si>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</si>
  <si>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</si>
  <si>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</si>
  <si>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</si>
  <si>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</si>
  <si>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</si>
  <si>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</si>
  <si>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</si>
  <si>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</si>
  <si>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</si>
  <si>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</si>
  <si>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</si>
  <si>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</si>
  <si>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</si>
  <si>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</si>
  <si>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</si>
  <si>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</si>
  <si>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</si>
  <si>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</si>
  <si>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</si>
  <si>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</si>
  <si>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</si>
  <si>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</si>
  <si>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</si>
  <si>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</si>
  <si>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</si>
  <si>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</si>
  <si>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</si>
  <si>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</si>
  <si>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</si>
  <si>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</si>
  <si>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</si>
  <si>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</si>
  <si>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</si>
  <si>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</si>
  <si>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</si>
  <si>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</si>
  <si>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</si>
  <si>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</si>
  <si>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</si>
  <si>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</si>
  <si>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</si>
  <si>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</si>
  <si>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</si>
  <si>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</si>
  <si>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</si>
  <si>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</si>
  <si>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</si>
  <si>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</si>
  <si>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</si>
  <si>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</si>
  <si>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</si>
  <si>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</si>
  <si>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</si>
  <si>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</si>
  <si>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</si>
  <si>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</si>
  <si>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</si>
  <si>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</si>
  <si>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</si>
  <si>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</si>
  <si>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</si>
  <si>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</si>
  <si>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</si>
  <si>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</si>
  <si>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</si>
  <si>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</si>
  <si>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</si>
  <si>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</si>
  <si>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</si>
  <si>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</si>
  <si>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</si>
  <si>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</si>
  <si>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</si>
  <si>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</si>
  <si>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</si>
  <si>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</si>
  <si>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</si>
  <si>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</si>
  <si>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</si>
  <si>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</si>
  <si>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</si>
  <si>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</si>
  <si>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</si>
  <si>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</si>
  <si>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</si>
  <si>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</si>
  <si>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</si>
  <si>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</si>
  <si>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</si>
  <si>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</si>
  <si>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</si>
  <si>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</si>
  <si>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</si>
  <si>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</si>
  <si>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</si>
  <si>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</si>
  <si>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</si>
  <si>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</si>
  <si>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</si>
  <si>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</si>
  <si>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</si>
  <si>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</si>
  <si>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</si>
  <si>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</si>
  <si>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</si>
  <si>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</si>
  <si>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</si>
  <si>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</si>
  <si>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</si>
  <si>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</si>
  <si>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</si>
  <si>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</si>
  <si>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</si>
  <si>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</si>
  <si>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</si>
  <si>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</si>
  <si>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</si>
  <si>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</si>
  <si>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</si>
  <si>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</si>
  <si>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</si>
  <si>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</si>
  <si>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</si>
  <si>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</si>
  <si>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</si>
  <si>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</si>
  <si>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</si>
  <si>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</si>
  <si>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</si>
  <si>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</si>
  <si>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</si>
  <si>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</si>
  <si>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</si>
  <si>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</si>
  <si>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</si>
  <si>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</si>
  <si>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</si>
  <si>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</si>
  <si>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</si>
  <si>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</si>
  <si>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</si>
  <si>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</si>
  <si>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</si>
  <si>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</si>
  <si>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</si>
  <si>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</si>
  <si>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</si>
  <si>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</si>
  <si>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</si>
  <si>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</si>
  <si>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</si>
  <si>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</si>
  <si>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</si>
  <si>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</si>
  <si>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</si>
  <si>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</si>
  <si>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</si>
  <si>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</si>
  <si>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</si>
  <si>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</si>
  <si>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</si>
  <si>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</si>
  <si>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</si>
  <si>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</si>
  <si>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</si>
  <si>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</si>
  <si>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</si>
  <si>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</si>
  <si>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</si>
  <si>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</si>
  <si>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</si>
  <si>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</si>
  <si>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</si>
  <si>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</si>
  <si>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</si>
  <si>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</si>
  <si>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</si>
  <si>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</si>
  <si>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</si>
  <si>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</si>
  <si>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</si>
  <si>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</si>
  <si>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</si>
  <si>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</si>
  <si>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</si>
  <si>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</si>
  <si>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</si>
  <si>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</si>
  <si>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</si>
  <si>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</si>
  <si>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</si>
  <si>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</si>
  <si>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</si>
  <si>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</si>
  <si>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</si>
  <si>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</si>
  <si>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</si>
  <si>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</si>
  <si>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</si>
  <si>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</si>
  <si>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</si>
  <si>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</si>
  <si>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</si>
  <si>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</si>
  <si>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</si>
  <si>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</si>
  <si>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</si>
  <si>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</si>
  <si>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</si>
  <si>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</si>
  <si>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</si>
  <si>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</si>
  <si>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</si>
  <si>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</si>
  <si>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</si>
  <si>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</si>
  <si>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</si>
  <si>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</si>
  <si>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</si>
  <si>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</si>
  <si>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</si>
  <si>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</si>
  <si>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</si>
  <si>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</si>
  <si>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</si>
  <si>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</si>
  <si>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</si>
  <si>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</si>
  <si>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</si>
  <si>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</si>
  <si>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</si>
  <si>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</si>
  <si>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</si>
  <si>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</si>
  <si>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</si>
  <si>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</si>
  <si>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</si>
  <si>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</si>
  <si>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</si>
  <si>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</si>
  <si>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</si>
  <si>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</si>
  <si>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</si>
  <si>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</si>
  <si>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</si>
  <si>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</si>
  <si>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</si>
  <si>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</si>
  <si>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</si>
  <si>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</si>
  <si>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</si>
  <si>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</si>
  <si>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</si>
  <si>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</si>
  <si>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</si>
  <si>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</si>
  <si>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</si>
  <si>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</si>
  <si>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</si>
  <si>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</si>
  <si>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</si>
  <si>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</si>
  <si>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</si>
  <si>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</si>
  <si>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</si>
  <si>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</si>
  <si>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</si>
  <si>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</si>
  <si>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</si>
  <si>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</si>
  <si>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</si>
  <si>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</si>
  <si>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</si>
  <si>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</si>
  <si>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</si>
  <si>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</si>
  <si>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</si>
  <si>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</si>
  <si>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</si>
  <si>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</si>
  <si>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</si>
  <si>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</si>
  <si>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</si>
  <si>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</si>
  <si>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</si>
  <si>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</si>
  <si>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</si>
  <si>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</si>
  <si>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</si>
  <si>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</si>
  <si>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</si>
  <si>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</si>
  <si>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</si>
  <si>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</si>
  <si>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</si>
  <si>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</si>
  <si>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</si>
  <si>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</si>
  <si>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</si>
  <si>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</si>
  <si>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</si>
  <si>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</si>
  <si>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</si>
  <si>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</si>
  <si>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</si>
  <si>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</si>
  <si>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</si>
  <si>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</si>
  <si>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</si>
  <si>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</si>
  <si>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</si>
  <si>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</si>
  <si>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</si>
  <si>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</si>
  <si>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</si>
  <si>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</si>
  <si>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</si>
  <si>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</si>
  <si>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</si>
  <si>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</si>
  <si>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</si>
  <si>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</si>
  <si>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</si>
  <si>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</si>
  <si>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</si>
  <si>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</si>
  <si>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</si>
  <si>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</si>
  <si>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</si>
  <si>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</si>
  <si>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</si>
  <si>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</si>
  <si>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</si>
  <si>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</si>
  <si>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</si>
  <si>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</si>
  <si>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</si>
  <si>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</si>
  <si>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</si>
  <si>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</si>
  <si>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</si>
  <si>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</si>
  <si>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</si>
  <si>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</si>
  <si>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</si>
  <si>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</si>
  <si>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</si>
  <si>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</si>
  <si>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</si>
  <si>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</si>
  <si>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</si>
  <si>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</si>
  <si>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</si>
  <si>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</si>
  <si>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</si>
  <si>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</si>
  <si>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</si>
  <si>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</si>
  <si>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</si>
  <si>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</si>
  <si>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</si>
  <si>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</si>
  <si>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</si>
  <si>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</si>
  <si>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</si>
  <si>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</si>
  <si>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</si>
  <si>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</si>
  <si>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</si>
  <si>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</si>
  <si>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</si>
  <si>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</si>
  <si>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</si>
  <si>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</si>
  <si>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</si>
  <si>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</si>
  <si>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</si>
  <si>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</si>
  <si>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</si>
  <si>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</si>
  <si>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</si>
  <si>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</si>
  <si>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</si>
  <si>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</si>
  <si>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</si>
  <si>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</si>
  <si>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</si>
  <si>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</si>
  <si>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</si>
  <si>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</si>
  <si>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</si>
  <si>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</si>
  <si>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</si>
  <si>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</si>
  <si>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</si>
  <si>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</si>
  <si>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</si>
  <si>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</si>
  <si>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</si>
  <si>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</si>
  <si>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</si>
  <si>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</si>
  <si>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</si>
  <si>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</si>
  <si>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</si>
  <si>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</si>
  <si>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</si>
  <si>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</si>
  <si>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</si>
  <si>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</si>
  <si>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</si>
  <si>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</si>
  <si>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</si>
  <si>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</si>
  <si>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</si>
  <si>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</si>
  <si>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</si>
  <si>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</si>
  <si>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</si>
  <si>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</si>
  <si>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</si>
  <si>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</si>
  <si>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</si>
  <si>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</si>
  <si>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</si>
  <si>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</si>
  <si>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</si>
  <si>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</si>
  <si>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</si>
  <si>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</si>
  <si>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</si>
  <si>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</si>
  <si>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</si>
  <si>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</si>
  <si>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</si>
  <si>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</si>
  <si>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</si>
  <si>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</si>
  <si>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</si>
  <si>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</si>
  <si>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</si>
  <si>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</si>
  <si>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</si>
  <si>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</si>
  <si>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</si>
  <si>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</si>
  <si>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</si>
  <si>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</si>
  <si>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</si>
  <si>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</si>
  <si>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</si>
  <si>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</si>
  <si>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</si>
  <si>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</si>
  <si>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</si>
  <si>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</si>
  <si>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</si>
  <si>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</si>
  <si>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</si>
  <si>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</si>
  <si>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</si>
  <si>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</si>
  <si>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</si>
  <si>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</si>
  <si>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</si>
  <si>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</si>
  <si>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</si>
  <si>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</si>
  <si>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</si>
  <si>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</si>
  <si>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</si>
  <si>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</si>
  <si>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</si>
  <si>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</si>
  <si>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</si>
  <si>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</si>
  <si>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</si>
  <si>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</si>
  <si>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</si>
  <si>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</si>
  <si>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</si>
  <si>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</si>
  <si>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</si>
  <si>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</si>
  <si>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</si>
  <si>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</si>
  <si>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</si>
  <si>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</si>
  <si>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</si>
  <si>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</si>
  <si>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</si>
  <si>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</si>
  <si>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</si>
  <si>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</si>
  <si>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</si>
  <si>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</si>
  <si>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</si>
  <si>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</si>
  <si>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</si>
  <si>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</si>
  <si>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</si>
  <si>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</si>
  <si>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</si>
  <si>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</si>
  <si>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</si>
  <si>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</si>
  <si>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</si>
  <si>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</si>
  <si>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</si>
  <si>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</si>
  <si>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</si>
  <si>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</si>
  <si>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</si>
  <si>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</si>
  <si>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</si>
  <si>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</si>
  <si>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</si>
  <si>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</si>
  <si>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</si>
  <si>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</si>
  <si>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</si>
  <si>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</si>
  <si>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</si>
  <si>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</si>
  <si>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</si>
  <si>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</si>
  <si>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</si>
  <si>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</si>
  <si>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</si>
  <si>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</si>
  <si>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</si>
  <si>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</si>
  <si>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</si>
  <si>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</si>
  <si>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</si>
  <si>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</si>
  <si>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</si>
  <si>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</si>
  <si>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</si>
  <si>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</si>
  <si>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</si>
  <si>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</si>
  <si>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</si>
  <si>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</si>
  <si>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</si>
  <si>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</si>
  <si>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</si>
  <si>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</si>
  <si>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</si>
  <si>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</si>
  <si>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</si>
  <si>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</si>
  <si>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</si>
  <si>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</si>
  <si>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</si>
  <si>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</si>
  <si>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</si>
  <si>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</si>
  <si>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</si>
  <si>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</si>
  <si>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</si>
  <si>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</si>
  <si>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</si>
  <si>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</si>
  <si>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</si>
  <si>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</si>
  <si>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</si>
  <si>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</si>
  <si>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</si>
  <si>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</si>
  <si>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</si>
  <si>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</si>
  <si>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</si>
  <si>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</si>
  <si>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</si>
  <si>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</si>
  <si>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</si>
  <si>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</si>
  <si>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</si>
  <si>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</si>
  <si>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</si>
  <si>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</si>
  <si>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</si>
  <si>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</si>
  <si>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</si>
  <si>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</si>
  <si>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</si>
  <si>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</si>
  <si>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</si>
  <si>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</si>
  <si>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</si>
  <si>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</si>
  <si>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</si>
  <si>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</si>
  <si>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</si>
  <si>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</si>
  <si>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</si>
  <si>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</si>
  <si>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</si>
  <si>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</si>
  <si>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</si>
  <si>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</si>
  <si>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</si>
  <si>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</si>
  <si>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</si>
  <si>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</si>
  <si>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</si>
  <si>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</si>
  <si>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</si>
  <si>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</si>
  <si>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</si>
  <si>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</si>
  <si>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</si>
  <si>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</si>
  <si>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</si>
  <si>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</si>
  <si>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</si>
  <si>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</si>
  <si>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</si>
  <si>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</si>
  <si>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</si>
  <si>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</si>
  <si>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</si>
  <si>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</si>
  <si>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</si>
  <si>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</si>
  <si>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</si>
  <si>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</si>
  <si>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</si>
  <si>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</si>
  <si>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</si>
  <si>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</si>
  <si>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</si>
  <si>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</si>
  <si>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</si>
  <si>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</si>
  <si>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</si>
  <si>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</si>
  <si>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</si>
  <si>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</si>
  <si>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</si>
  <si>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</si>
  <si>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</si>
  <si>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</si>
  <si>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</si>
  <si>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</si>
  <si>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</si>
  <si>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</si>
  <si>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</si>
  <si>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</si>
  <si>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</si>
  <si>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</si>
  <si>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</si>
  <si>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</si>
  <si>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</si>
  <si>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</si>
  <si>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</si>
  <si>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</si>
  <si>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</si>
  <si>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</si>
  <si>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</si>
  <si>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</si>
  <si>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</si>
  <si>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</si>
  <si>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</si>
  <si>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</si>
  <si>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</si>
  <si>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</si>
  <si>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</si>
  <si>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</si>
  <si>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</si>
  <si>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</si>
  <si>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</si>
  <si>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</si>
  <si>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</si>
  <si>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</si>
  <si>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</si>
  <si>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</si>
  <si>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</si>
  <si>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</si>
  <si>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</si>
  <si>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</si>
  <si>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</si>
  <si>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</si>
  <si>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</si>
  <si>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</si>
  <si>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</si>
  <si>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</si>
  <si>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</si>
  <si>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</si>
  <si>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</si>
  <si>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</si>
  <si>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</si>
  <si>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</si>
  <si>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</si>
  <si>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</si>
  <si>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</si>
  <si>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</si>
  <si>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</si>
  <si>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</si>
  <si>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</si>
  <si>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</si>
  <si>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</si>
  <si>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</si>
  <si>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</si>
  <si>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</si>
  <si>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</si>
  <si>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</si>
  <si>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</si>
  <si>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</si>
  <si>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</si>
  <si>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</si>
  <si>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</si>
  <si>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</si>
  <si>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</si>
  <si>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</si>
  <si>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</si>
  <si>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</si>
  <si>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</si>
  <si>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</si>
  <si>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</si>
  <si>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</si>
  <si>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</si>
  <si>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</si>
  <si>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</si>
  <si>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</si>
  <si>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</si>
  <si>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</si>
  <si>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</si>
  <si>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</si>
  <si>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</si>
  <si>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</si>
  <si>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</si>
  <si>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</si>
  <si>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</si>
  <si>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</si>
  <si>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</si>
  <si>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</si>
  <si>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</si>
  <si>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</si>
  <si>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</si>
  <si>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</si>
  <si>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</si>
  <si>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</si>
  <si>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</si>
  <si>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</si>
  <si>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</si>
  <si>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</si>
  <si>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</si>
  <si>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</si>
  <si>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</si>
  <si>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</si>
  <si>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</si>
  <si>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</si>
  <si>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</si>
  <si>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</si>
  <si>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</si>
  <si>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</si>
  <si>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</si>
  <si>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</si>
  <si>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</si>
  <si>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</si>
  <si>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</si>
  <si>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</si>
  <si>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</si>
  <si>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</si>
  <si>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</si>
  <si>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</si>
  <si>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</si>
  <si>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</si>
  <si>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</si>
  <si>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</si>
  <si>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</si>
  <si>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</si>
  <si>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</si>
  <si>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</si>
  <si>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</si>
  <si>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</si>
  <si>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</si>
  <si>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</si>
  <si>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</si>
  <si>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</si>
  <si>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</si>
  <si>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</si>
  <si>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</si>
  <si>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</si>
  <si>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</si>
  <si>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</si>
  <si>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</si>
  <si>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</si>
  <si>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</si>
  <si>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</si>
  <si>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</si>
  <si>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</si>
  <si>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</si>
  <si>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</si>
  <si>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</si>
  <si>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</si>
  <si>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</si>
  <si>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</si>
  <si>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</si>
  <si>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</si>
  <si>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</si>
  <si>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</si>
  <si>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</si>
  <si>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</si>
  <si>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</si>
  <si>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</si>
  <si>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</si>
  <si>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</si>
  <si>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</si>
  <si>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</si>
  <si>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</si>
  <si>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</si>
  <si>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</si>
  <si>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</si>
  <si>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</si>
  <si>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</si>
  <si>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</si>
  <si>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</si>
  <si>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</si>
  <si>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</si>
  <si>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</si>
  <si>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</si>
  <si>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</si>
  <si>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</si>
  <si>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</si>
  <si>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</si>
  <si>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</si>
  <si>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</si>
  <si>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</si>
  <si>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</si>
  <si>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</si>
  <si>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</si>
  <si>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</si>
  <si>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</si>
  <si>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</si>
  <si>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</si>
  <si>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</si>
  <si>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</si>
  <si>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</si>
  <si>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</si>
  <si>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</si>
  <si>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</si>
  <si>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</si>
  <si>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</si>
  <si>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</si>
  <si>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</si>
  <si>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</si>
  <si>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</si>
  <si>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</si>
  <si>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</si>
  <si>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</si>
  <si>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</si>
  <si>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</si>
  <si>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</si>
  <si>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</si>
  <si>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</si>
  <si>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</si>
  <si>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</si>
  <si>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</si>
  <si>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</si>
  <si>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</si>
  <si>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</si>
  <si>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</si>
  <si>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</si>
  <si>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</si>
  <si>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</si>
  <si>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</si>
  <si>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</si>
  <si>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</si>
  <si>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</si>
  <si>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</si>
  <si>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</si>
  <si>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</si>
  <si>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</si>
  <si>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</si>
  <si>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</si>
  <si>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</si>
  <si>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</si>
  <si>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</si>
  <si>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</si>
  <si>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</si>
  <si>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</si>
  <si>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</si>
  <si>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</si>
  <si>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</si>
  <si>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</si>
  <si>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</si>
  <si>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</si>
  <si>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</si>
  <si>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</si>
  <si>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</si>
  <si>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</si>
  <si>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</si>
  <si>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</si>
  <si>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</si>
  <si>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</si>
  <si>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</si>
  <si>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</si>
  <si>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</si>
  <si>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</si>
  <si>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</si>
  <si>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</si>
  <si>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</si>
  <si>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</si>
  <si>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</si>
  <si>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</si>
  <si>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</si>
  <si>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</si>
  <si>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</si>
  <si>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</si>
  <si>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</si>
  <si>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</si>
  <si>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</si>
  <si>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</si>
  <si>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</si>
  <si>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</si>
  <si>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</si>
  <si>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</si>
  <si>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</si>
  <si>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</si>
  <si>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</si>
  <si>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</si>
  <si>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</si>
  <si>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</si>
  <si>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</si>
  <si>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</si>
  <si>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</si>
  <si>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</si>
  <si>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</si>
  <si>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</si>
  <si>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</si>
  <si>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</si>
  <si>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</si>
  <si>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</si>
  <si>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</si>
  <si>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</si>
  <si>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</si>
  <si>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</si>
  <si>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</si>
  <si>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</si>
  <si>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</si>
  <si>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</si>
  <si>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</si>
  <si>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</si>
  <si>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</si>
  <si>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</si>
  <si>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</si>
  <si>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</si>
  <si>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</si>
  <si>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</si>
  <si>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</si>
  <si>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</si>
  <si>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</si>
  <si>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</si>
  <si>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</si>
  <si>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</si>
  <si>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</si>
  <si>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</si>
  <si>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</si>
  <si>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</si>
  <si>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</si>
  <si>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</si>
  <si>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</si>
  <si>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</si>
  <si>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</si>
  <si>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</si>
  <si>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</si>
  <si>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</si>
  <si>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</si>
  <si>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</si>
  <si>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</si>
  <si>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</si>
  <si>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</si>
  <si>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</si>
  <si>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</si>
  <si>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</si>
  <si>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</si>
  <si>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</si>
  <si>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</si>
  <si>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</si>
  <si>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</si>
  <si>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</si>
  <si>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</si>
  <si>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</si>
  <si>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</si>
  <si>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</si>
  <si>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</si>
  <si>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</si>
  <si>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</si>
  <si>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</si>
  <si>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</si>
  <si>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</si>
  <si>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</si>
  <si>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</si>
  <si>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</si>
  <si>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</si>
  <si>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</si>
  <si>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</si>
  <si>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</si>
  <si>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</si>
  <si>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</si>
  <si>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</si>
  <si>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</si>
  <si>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</si>
  <si>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</si>
  <si>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</si>
  <si>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</si>
  <si>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</si>
  <si>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</si>
  <si>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</si>
  <si>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</si>
  <si>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</si>
  <si>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</si>
  <si>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</si>
  <si>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</si>
  <si>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</si>
  <si>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</si>
  <si>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</si>
  <si>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</si>
  <si>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</si>
  <si>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</si>
  <si>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</si>
  <si>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</si>
  <si>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</si>
  <si>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</si>
  <si>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</si>
  <si>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</si>
  <si>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</si>
  <si>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</si>
  <si>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</si>
  <si>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</si>
  <si>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</si>
  <si>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</si>
  <si>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</si>
  <si>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</si>
  <si>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</si>
  <si>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</si>
  <si>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</si>
  <si>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</si>
  <si>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</si>
  <si>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</si>
  <si>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</si>
  <si>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</si>
  <si>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</si>
  <si>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</si>
  <si>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</si>
  <si>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</si>
  <si>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</si>
  <si>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</si>
  <si>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</si>
  <si>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</si>
  <si>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</si>
  <si>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</si>
  <si>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</si>
  <si>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</si>
  <si>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</si>
  <si>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</si>
  <si>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</si>
  <si>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</si>
  <si>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</si>
  <si>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</si>
  <si>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</si>
  <si>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</si>
  <si>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</si>
  <si>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</si>
  <si>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</si>
  <si>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</si>
  <si>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</si>
  <si>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</si>
  <si>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</si>
  <si>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</si>
  <si>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</si>
  <si>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</si>
  <si>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</si>
  <si>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</si>
  <si>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</si>
  <si>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</si>
  <si>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</si>
  <si>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</si>
  <si>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</si>
  <si>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</si>
  <si>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</si>
  <si>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</si>
  <si>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</si>
  <si>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</si>
  <si>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</si>
  <si>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</si>
  <si>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</si>
  <si>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</si>
  <si>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</si>
  <si>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</si>
  <si>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</si>
  <si>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</si>
  <si>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</si>
  <si>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</si>
  <si>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</si>
  <si>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</si>
  <si>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</si>
  <si>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</si>
  <si>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</si>
  <si>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</si>
  <si>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</si>
  <si>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</si>
  <si>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</si>
  <si>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</si>
  <si>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</si>
  <si>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</si>
  <si>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</si>
  <si>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</si>
  <si>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</si>
  <si>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</si>
  <si>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</si>
  <si>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</si>
  <si>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</si>
  <si>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</si>
  <si>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</si>
  <si>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</si>
  <si>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</si>
  <si>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</si>
  <si>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</si>
  <si>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</si>
  <si>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</si>
  <si>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</si>
  <si>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</si>
  <si>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</si>
  <si>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</si>
  <si>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</si>
  <si>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</si>
  <si>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</si>
  <si>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</si>
  <si>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</si>
  <si>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</si>
  <si>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</si>
  <si>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</si>
  <si>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</si>
  <si>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</si>
  <si>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</si>
  <si>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</si>
  <si>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</si>
  <si>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</si>
  <si>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</si>
  <si>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</si>
  <si>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</si>
  <si>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</si>
  <si>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</si>
  <si>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</si>
  <si>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</si>
  <si>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</si>
  <si>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</si>
  <si>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</si>
  <si>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</si>
  <si>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</si>
  <si>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</si>
  <si>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</si>
  <si>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</si>
  <si>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</si>
  <si>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</si>
  <si>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Row Labels</t>
  </si>
  <si>
    <t>Grand Total</t>
  </si>
  <si>
    <t>Feb</t>
  </si>
  <si>
    <t>01-Feb</t>
  </si>
  <si>
    <t>02-Feb</t>
  </si>
  <si>
    <t>04-Feb</t>
  </si>
  <si>
    <t>05-Feb</t>
  </si>
  <si>
    <t>06-Feb</t>
  </si>
  <si>
    <t>07-Feb</t>
  </si>
  <si>
    <t>09-Feb</t>
  </si>
  <si>
    <t>10-Feb</t>
  </si>
  <si>
    <t>11-Feb</t>
  </si>
  <si>
    <t>12-Feb</t>
  </si>
  <si>
    <t>13-Feb</t>
  </si>
  <si>
    <t>14-Feb</t>
  </si>
  <si>
    <t>15-Feb</t>
  </si>
  <si>
    <t>16-Feb</t>
  </si>
  <si>
    <t>17-Feb</t>
  </si>
  <si>
    <t>18-Feb</t>
  </si>
  <si>
    <t>19-Feb</t>
  </si>
  <si>
    <t>20-Feb</t>
  </si>
  <si>
    <t>21-Feb</t>
  </si>
  <si>
    <t>22-Feb</t>
  </si>
  <si>
    <t>23-Feb</t>
  </si>
  <si>
    <t>24-Feb</t>
  </si>
  <si>
    <t>25-Feb</t>
  </si>
  <si>
    <t>26-Feb</t>
  </si>
  <si>
    <t>27-Feb</t>
  </si>
  <si>
    <t>28-Feb</t>
  </si>
  <si>
    <t>Mar</t>
  </si>
  <si>
    <t>01-Mar</t>
  </si>
  <si>
    <t>02-Mar</t>
  </si>
  <si>
    <t>03-Mar</t>
  </si>
  <si>
    <t>04-Mar</t>
  </si>
  <si>
    <t>05-Mar</t>
  </si>
  <si>
    <t>06-Mar</t>
  </si>
  <si>
    <t>07-Mar</t>
  </si>
  <si>
    <t>08-Mar</t>
  </si>
  <si>
    <t>09-Mar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</si>
  <si>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</si>
  <si>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</si>
  <si>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</si>
  <si>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</si>
  <si>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</si>
  <si>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</si>
  <si>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</si>
  <si>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</si>
  <si>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</si>
  <si>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</si>
  <si>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</si>
  <si>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</si>
  <si>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</si>
  <si>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</si>
  <si>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</si>
  <si>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</si>
  <si>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</si>
  <si>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</si>
  <si>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</si>
  <si>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</si>
  <si>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</si>
  <si>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</si>
  <si>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Sum of Profit</t>
  </si>
  <si>
    <t>Sum of Sales</t>
  </si>
  <si>
    <t>Sam</t>
  </si>
  <si>
    <t>William</t>
  </si>
  <si>
    <t>Count of Order Priority</t>
  </si>
  <si>
    <t>Revenue</t>
  </si>
  <si>
    <t>Erin</t>
  </si>
  <si>
    <t>State/ Province</t>
  </si>
  <si>
    <t xml:space="preserve">Overall Profit </t>
  </si>
  <si>
    <t>Chris</t>
  </si>
  <si>
    <t>03-Feb</t>
  </si>
  <si>
    <t>08-Feb</t>
  </si>
  <si>
    <t>Jan</t>
  </si>
  <si>
    <t>Apr</t>
  </si>
  <si>
    <t>May</t>
  </si>
  <si>
    <t>Jun</t>
  </si>
  <si>
    <t>01-Jan</t>
  </si>
  <si>
    <t>02-Jan</t>
  </si>
  <si>
    <t>03-Jan</t>
  </si>
  <si>
    <t>04-Jan</t>
  </si>
  <si>
    <t>05-Jan</t>
  </si>
  <si>
    <t>06-Jan</t>
  </si>
  <si>
    <t>07-Jan</t>
  </si>
  <si>
    <t>08-Jan</t>
  </si>
  <si>
    <t>09-Jan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</si>
  <si>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</si>
  <si>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</si>
  <si>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</si>
  <si>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</si>
  <si>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</si>
  <si>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</si>
  <si>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</si>
  <si>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</si>
  <si>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</si>
  <si>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</si>
  <si>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</si>
  <si>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</si>
  <si>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</si>
  <si>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</si>
  <si>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</si>
  <si>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</si>
  <si>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</si>
  <si>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</si>
  <si>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</si>
  <si>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</si>
  <si>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</si>
  <si>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</si>
  <si>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01-Apr</t>
  </si>
  <si>
    <t>02-Apr</t>
  </si>
  <si>
    <t>04-Apr</t>
  </si>
  <si>
    <t>05-Apr</t>
  </si>
  <si>
    <t>06-Apr</t>
  </si>
  <si>
    <t>07-Apr</t>
  </si>
  <si>
    <t>08-Apr</t>
  </si>
  <si>
    <t>09-Apr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</si>
  <si>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</si>
  <si>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</si>
  <si>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</si>
  <si>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</si>
  <si>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</si>
  <si>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</si>
  <si>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</si>
  <si>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</si>
  <si>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</si>
  <si>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</si>
  <si>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</si>
  <si>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</si>
  <si>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</si>
  <si>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</si>
  <si>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</si>
  <si>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</si>
  <si>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</si>
  <si>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</si>
  <si>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</si>
  <si>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</si>
  <si>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</si>
  <si>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01-May</t>
  </si>
  <si>
    <t>02-May</t>
  </si>
  <si>
    <t>03-May</t>
  </si>
  <si>
    <t>04-May</t>
  </si>
  <si>
    <t>05-May</t>
  </si>
  <si>
    <t>06-May</t>
  </si>
  <si>
    <t>07-May</t>
  </si>
  <si>
    <t>08-May</t>
  </si>
  <si>
    <t>09-May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</si>
  <si>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</si>
  <si>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</si>
  <si>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</si>
  <si>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</si>
  <si>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</si>
  <si>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</si>
  <si>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</si>
  <si>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</si>
  <si>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</si>
  <si>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</si>
  <si>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</si>
  <si>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</si>
  <si>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</si>
  <si>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</si>
  <si>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</si>
  <si>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</si>
  <si>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</si>
  <si>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</si>
  <si>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</si>
  <si>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</si>
  <si>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</si>
  <si>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01-Jun</t>
  </si>
  <si>
    <t>02-Jun</t>
  </si>
  <si>
    <t>03-Jun</t>
  </si>
  <si>
    <t>04-Jun</t>
  </si>
  <si>
    <t>05-Jun</t>
  </si>
  <si>
    <t>06-Jun</t>
  </si>
  <si>
    <t>07-Jun</t>
  </si>
  <si>
    <t>08-Jun</t>
  </si>
  <si>
    <t>09-Jun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</si>
  <si>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</si>
  <si>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</si>
  <si>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</si>
  <si>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</si>
  <si>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</si>
  <si>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</si>
  <si>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</si>
  <si>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</si>
  <si>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</si>
  <si>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</si>
  <si>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</si>
  <si>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</si>
  <si>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</si>
  <si>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</si>
  <si>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</si>
  <si>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</si>
  <si>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</si>
  <si>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</si>
  <si>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</si>
  <si>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</si>
  <si>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</si>
  <si>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Column Labels</t>
  </si>
  <si>
    <t>SALES</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</si>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</sst>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9]#,##0.00"/>
  </numFmts>
  <fonts count="6" x14ac:knownFonts="1">
    <font>
      <sz val="11"/>
      <color theme="1"/>
      <name val="Calibri"/>
      <family val="2"/>
      <scheme val="minor"/>
    </font>
    <font>
      <sz val="16"/>
      <color theme="0" tint="-4.9989318521683403E-2"/>
      <name val="Calibri"/>
      <family val="2"/>
      <scheme val="minor"/>
    </font>
    <font>
      <sz val="11"/>
      <color theme="2"/>
      <name val="Calibri"/>
      <family val="2"/>
      <scheme val="minor"/>
    </font>
    <font>
      <sz val="8"/>
      <name val="Calibri"/>
      <family val="2"/>
      <scheme val="minor"/>
    </font>
    <font>
      <sz val="11"/>
      <color theme="0"/>
      <name val="Calibri Light"/>
      <family val="2"/>
      <scheme val="major"/>
    </font>
    <font>
      <b/>
      <sz val="5"/>
      <color theme="0"/>
      <name val="Calibri"/>
      <family val="2"/>
      <scheme val="minor"/>
    </font>
  </fonts>
  <fills count="2">
    <fill>
      <patternFill patternType="none"/>
    </fill>
    <fill>
      <patternFill patternType="gray125"/>
    </fill>
  </fills>
  <borders count="2">
    <border>
      <left/>
      <right/>
      <top/>
      <bottom/>
      <diagonal/>
    </border>
    <border>
      <left/>
      <right/>
      <top style="thin">
        <color theme="6" tint="0.39997558519241921"/>
      </top>
      <bottom/>
      <diagonal/>
    </border>
  </borders>
  <cellStyleXfs count="1">
    <xf numFmtId="0" fontId="0" fillId="0" borderId="0"/>
  </cellStyleXfs>
  <cellXfs count="1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10" fontId="0" fillId="0" borderId="0" xfId="0" applyNumberFormat="1"/>
    <xf numFmtId="164" fontId="0" fillId="0" borderId="0" xfId="0" applyNumberFormat="1"/>
    <xf numFmtId="2" fontId="0" fillId="0" borderId="0" xfId="0" applyNumberFormat="1"/>
    <xf numFmtId="0" fontId="0" fillId="0" borderId="0" xfId="0" applyAlignment="1">
      <alignment horizontal="left" indent="1"/>
    </xf>
    <xf numFmtId="0" fontId="1" fillId="0" borderId="0" xfId="0" applyFont="1" applyAlignment="1">
      <alignment vertical="center"/>
    </xf>
    <xf numFmtId="0" fontId="1" fillId="0" borderId="0" xfId="0" applyFont="1" applyAlignment="1">
      <alignment horizontal="center" vertical="center"/>
    </xf>
    <xf numFmtId="0" fontId="2" fillId="0" borderId="0" xfId="0" applyFont="1"/>
    <xf numFmtId="0" fontId="4" fillId="0" borderId="0" xfId="0" applyFont="1"/>
    <xf numFmtId="0" fontId="5" fillId="0" borderId="1" xfId="0" applyFont="1" applyBorder="1"/>
    <xf numFmtId="0" fontId="2" fillId="0" borderId="1" xfId="0" applyFont="1" applyBorder="1"/>
    <xf numFmtId="0" fontId="0" fillId="0" borderId="1" xfId="0" applyFont="1" applyBorder="1"/>
  </cellXfs>
  <cellStyles count="1">
    <cellStyle name="Normal" xfId="0" builtinId="0"/>
  </cellStyles>
  <dxfs count="48">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409]#,##0.00"/>
    </dxf>
    <dxf>
      <numFmt numFmtId="2" formatCode="0.00"/>
    </dxf>
    <dxf>
      <numFmt numFmtId="2" formatCode="0.00"/>
    </dxf>
    <dxf>
      <numFmt numFmtId="2" formatCode="0.00"/>
    </dxf>
    <dxf>
      <numFmt numFmtId="2" formatCode="0.00"/>
    </dxf>
    <dxf>
      <numFmt numFmtId="164" formatCode="[$$-409]#,##0.00"/>
    </dxf>
    <dxf>
      <numFmt numFmtId="2" formatCode="0.00"/>
    </dxf>
    <dxf>
      <numFmt numFmtId="2" formatCode="0.00"/>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diagonalUp="0" diagonalDown="0">
        <left/>
        <right/>
        <top/>
        <bottom/>
        <vertical/>
        <horizontal/>
      </border>
    </dxf>
    <dxf>
      <font>
        <sz val="11"/>
        <color theme="1"/>
        <name val="Bitsumishi"/>
        <scheme val="none"/>
      </font>
      <fill>
        <patternFill patternType="solid">
          <fgColor auto="1"/>
          <bgColor rgb="FF777777"/>
        </patternFill>
      </fill>
      <border diagonalUp="0" diagonalDown="0">
        <left/>
        <right/>
        <top/>
        <bottom/>
        <vertical/>
        <horizontal/>
      </border>
    </dxf>
  </dxfs>
  <tableStyles count="1" defaultTableStyle="TableStyleMedium2" defaultPivotStyle="PivotStyleLight16">
    <tableStyle name="SlicerStyleDark3 2" pivot="0" table="0" count="10" xr9:uid="{7AF2DFE0-BE75-4A3D-8D47-757974D3D982}">
      <tableStyleElement type="wholeTable" dxfId="47"/>
      <tableStyleElement type="headerRow" dxfId="46"/>
    </tableStyle>
  </tableStyles>
  <colors>
    <mruColors>
      <color rgb="FFB80E9C"/>
      <color rgb="FF680858"/>
      <color rgb="FF9148C8"/>
      <color rgb="FFE133C4"/>
      <color rgb="FFCC0066"/>
      <color rgb="FFFF3399"/>
      <color rgb="FF777777"/>
      <color rgb="FFFF0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name val="Bitsumishi"/>
          </font>
          <fill>
            <patternFill patternType="solid">
              <fgColor auto="1"/>
              <bgColor rgb="FF00B05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1"/>
            <name val="Bitsumishi"/>
          </font>
          <fill>
            <patternFill patternType="solid">
              <fgColor theme="6"/>
              <bgColor rgb="FF0070C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[ETP.xlsx]SALES TRENDS!sales by months</c:name>
    <c:fmtId val="15"/>
  </c:pivotSource>
  <c:chart>
    <c:title>
      <c:tx>
        <c:rich>
          <a:bodyPr rot="0" spcFirstLastPara="1" vertOverflow="ellipsis" vert="horz" wrap="square" anchor="ctr" anchorCtr="1"/>
          <a:lstStyle/>
          <a:p>
            <a:pPr>
              <a:defRPr sz="2400" b="1" i="0" u="none" strike="noStrike" kern="1200" cap="none" baseline="0">
                <a:solidFill>
                  <a:schemeClr val="tx1"/>
                </a:solidFill>
                <a:latin typeface="+mn-lt"/>
                <a:ea typeface="+mn-ea"/>
                <a:cs typeface="+mn-cs"/>
              </a:defRPr>
            </a:pPr>
            <a:r>
              <a:rPr lang="en-IN" sz="2400">
                <a:solidFill>
                  <a:schemeClr val="tx1"/>
                </a:solidFill>
              </a:rPr>
              <a:t>SALES TREND</a:t>
            </a:r>
          </a:p>
        </c:rich>
      </c:tx>
      <c:layout>
        <c:manualLayout>
          <c:xMode val="edge"/>
          <c:yMode val="edge"/>
          <c:x val="0.43123241642667709"/>
          <c:y val="3.8762433212313943E-2"/>
        </c:manualLayout>
      </c:layout>
      <c:overlay val="0"/>
      <c:spPr>
        <a:noFill/>
        <a:ln>
          <a:noFill/>
        </a:ln>
        <a:effectLst/>
      </c:spPr>
      <c:txPr>
        <a:bodyPr rot="0" spcFirstLastPara="1" vertOverflow="ellipsis" vert="horz" wrap="square" anchor="ctr" anchorCtr="1"/>
        <a:lstStyle/>
        <a:p>
          <a:pPr>
            <a:defRPr sz="2400" b="1" i="0" u="none" strike="noStrike" kern="1200" cap="none"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bg2">
                <a:lumMod val="90000"/>
              </a:schemeClr>
            </a:solidFill>
          </a:ln>
          <a:effectLst>
            <a:glow rad="139700">
              <a:schemeClr val="dk1">
                <a:tint val="88500"/>
                <a:satMod val="175000"/>
                <a:alpha val="14000"/>
              </a:schemeClr>
            </a:glow>
          </a:effectLst>
        </c:spPr>
        <c:marker>
          <c:symbol val="circle"/>
          <c:size val="4"/>
          <c:spPr>
            <a:solidFill>
              <a:schemeClr val="dk1">
                <a:tint val="88500"/>
                <a:lumMod val="60000"/>
                <a:lumOff val="40000"/>
              </a:schemeClr>
            </a:solidFill>
            <a:ln>
              <a:noFill/>
            </a:ln>
            <a:effectLst>
              <a:glow rad="63500">
                <a:schemeClr val="dk1">
                  <a:tint val="885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TRENDS'!$B$3</c:f>
              <c:strCache>
                <c:ptCount val="1"/>
                <c:pt idx="0">
                  <c:v>Total</c:v>
                </c:pt>
              </c:strCache>
            </c:strRef>
          </c:tx>
          <c:spPr>
            <a:ln w="22225" cap="rnd">
              <a:solidFill>
                <a:schemeClr val="bg2">
                  <a:lumMod val="90000"/>
                </a:schemeClr>
              </a:solidFill>
            </a:ln>
            <a:effectLst>
              <a:glow rad="139700">
                <a:schemeClr val="dk1">
                  <a:tint val="88500"/>
                  <a:satMod val="175000"/>
                  <a:alpha val="14000"/>
                </a:schemeClr>
              </a:glow>
            </a:effectLst>
          </c:spPr>
          <c:marker>
            <c:symbol val="circle"/>
            <c:size val="4"/>
            <c:spPr>
              <a:solidFill>
                <a:schemeClr val="dk1">
                  <a:tint val="88500"/>
                  <a:lumMod val="60000"/>
                  <a:lumOff val="40000"/>
                </a:schemeClr>
              </a:solidFill>
              <a:ln>
                <a:noFill/>
              </a:ln>
              <a:effectLst>
                <a:glow rad="63500">
                  <a:schemeClr val="dk1">
                    <a:tint val="88500"/>
                    <a:satMod val="175000"/>
                    <a:alpha val="25000"/>
                  </a:schemeClr>
                </a:glow>
              </a:effectLst>
            </c:spPr>
          </c:marker>
          <c:cat>
            <c:strRef>
              <c:f>'SALES TRENDS'!$A$4:$A$183</c:f>
              <c:strCache>
                <c:ptCount val="17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'SALES TRENDS'!$B$4:$B$183</c:f>
              <c:numCache>
                <c:formatCode>General</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1"/>
          <c:extLst>
            <c:ext xmlns:c16="http://schemas.microsoft.com/office/drawing/2014/chart" uri="{C3380CC4-5D6E-409C-BE32-E72D297353CC}">
              <c16:uniqueId val="{00000000-45A1-46DB-B942-6B8C39DDA49C}"/>
            </c:ext>
          </c:extLst>
        </c:ser>
        <c:dLbls>
          <c:showLegendKey val="0"/>
          <c:showVal val="0"/>
          <c:showCatName val="0"/>
          <c:showSerName val="0"/>
          <c:showPercent val="0"/>
          <c:showBubbleSize val="0"/>
        </c:dLbls>
        <c:marker val="1"/>
        <c:smooth val="0"/>
        <c:axId val="415262623"/>
        <c:axId val="10579039"/>
      </c:lineChart>
      <c:catAx>
        <c:axId val="415262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579039"/>
        <c:crosses val="autoZero"/>
        <c:auto val="1"/>
        <c:lblAlgn val="ctr"/>
        <c:lblOffset val="100"/>
        <c:noMultiLvlLbl val="0"/>
      </c:catAx>
      <c:valAx>
        <c:axId val="10579039"/>
        <c:scaling>
          <c:orientation val="minMax"/>
        </c:scaling>
        <c:delete val="0"/>
        <c:axPos val="l"/>
        <c:numFmt formatCode="&quot;₹&quot;\ #,\k" sourceLinked="0"/>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41526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[ETP.xlsx]REVENUES!revenue</c:name>
    <c:fmtId val="9"/>
  </c:pivotSource>
  <c:chart>
    <c:title>
      <c:tx>
        <c:rich>
          <a:bodyPr rot="0" spcFirstLastPara="1" vertOverflow="ellipsis" vert="horz" wrap="square" anchor="ctr" anchorCtr="1"/>
          <a:lstStyle/>
          <a:p>
            <a:pPr>
              <a:defRPr sz="2400" b="1" i="0" u="none" strike="noStrike" kern="1200" cap="none" spc="50" baseline="0">
                <a:ln w="0"/>
                <a:solidFill>
                  <a:schemeClr val="tx1"/>
                </a:solidFill>
                <a:effectLst>
                  <a:innerShdw blurRad="63500" dist="50800" dir="13500000">
                    <a:srgbClr val="000000">
                      <a:alpha val="50000"/>
                    </a:srgbClr>
                  </a:innerShdw>
                </a:effectLst>
                <a:latin typeface="+mn-lt"/>
                <a:ea typeface="+mn-ea"/>
                <a:cs typeface="+mn-cs"/>
              </a:defRPr>
            </a:pPr>
            <a:r>
              <a:rPr lang="en-IN" sz="2400" b="1" cap="none" spc="50">
                <a:ln w="0"/>
                <a:solidFill>
                  <a:schemeClr val="tx1"/>
                </a:solidFill>
                <a:effectLst>
                  <a:innerShdw blurRad="63500" dist="50800" dir="13500000">
                    <a:srgbClr val="000000">
                      <a:alpha val="50000"/>
                    </a:srgbClr>
                  </a:innerShdw>
                </a:effectLst>
              </a:rPr>
              <a:t>REVENUE</a:t>
            </a:r>
          </a:p>
        </c:rich>
      </c:tx>
      <c:layout>
        <c:manualLayout>
          <c:xMode val="edge"/>
          <c:yMode val="edge"/>
          <c:x val="0.41138725447780561"/>
          <c:y val="8.1799757842659134E-3"/>
        </c:manualLayout>
      </c:layout>
      <c:overlay val="1"/>
      <c:spPr>
        <a:noFill/>
        <a:ln>
          <a:noFill/>
        </a:ln>
        <a:effectLst/>
      </c:spPr>
      <c:txPr>
        <a:bodyPr rot="0" spcFirstLastPara="1" vertOverflow="ellipsis" vert="horz" wrap="square" anchor="ctr" anchorCtr="1"/>
        <a:lstStyle/>
        <a:p>
          <a:pPr>
            <a:defRPr sz="2400" b="1" i="0" u="none" strike="noStrike" kern="1200" cap="none" spc="50" baseline="0">
              <a:ln w="0"/>
              <a:solidFill>
                <a:schemeClr val="tx1"/>
              </a:solidFill>
              <a:effectLst>
                <a:innerShdw blurRad="63500" dist="50800" dir="13500000">
                  <a:srgbClr val="000000">
                    <a:alpha val="50000"/>
                  </a:srgbClr>
                </a:innerShdw>
              </a:effectLst>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349052410708381"/>
          <c:y val="4.9503380653587795E-2"/>
          <c:w val="0.6131100482997025"/>
          <c:h val="0.90256021104572304"/>
        </c:manualLayout>
      </c:layout>
      <c:barChart>
        <c:barDir val="bar"/>
        <c:grouping val="clustered"/>
        <c:varyColors val="0"/>
        <c:ser>
          <c:idx val="0"/>
          <c:order val="0"/>
          <c:tx>
            <c:strRef>
              <c:f>REVENUES!$B$3</c:f>
              <c:strCache>
                <c:ptCount val="1"/>
                <c:pt idx="0">
                  <c:v>Sum of Sales</c:v>
                </c:pt>
              </c:strCache>
            </c:strRef>
          </c:tx>
          <c:spPr>
            <a:solidFill>
              <a:schemeClr val="accent6"/>
            </a:solidFill>
            <a:ln>
              <a:noFill/>
            </a:ln>
            <a:effectLst/>
          </c:spPr>
          <c:invertIfNegative val="0"/>
          <c:cat>
            <c:multiLvlStrRef>
              <c:f>REVENUES!$A$4:$A$24</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REVENUES!$B$4:$B$24</c:f>
              <c:numCache>
                <c:formatCode>0.00</c:formatCode>
                <c:ptCount val="17"/>
                <c:pt idx="0">
                  <c:v>107796.09000000004</c:v>
                </c:pt>
                <c:pt idx="1">
                  <c:v>241200.42000000007</c:v>
                </c:pt>
                <c:pt idx="2">
                  <c:v>98070.909999999989</c:v>
                </c:pt>
                <c:pt idx="3">
                  <c:v>172511.33000000002</c:v>
                </c:pt>
                <c:pt idx="4">
                  <c:v>82201.150000000009</c:v>
                </c:pt>
                <c:pt idx="5">
                  <c:v>185928.13999999984</c:v>
                </c:pt>
                <c:pt idx="6">
                  <c:v>10479.769999999999</c:v>
                </c:pt>
                <c:pt idx="7">
                  <c:v>4914.82</c:v>
                </c:pt>
                <c:pt idx="8">
                  <c:v>55813.920000000035</c:v>
                </c:pt>
                <c:pt idx="9">
                  <c:v>26071.610000000004</c:v>
                </c:pt>
                <c:pt idx="10">
                  <c:v>1789.4299999999998</c:v>
                </c:pt>
                <c:pt idx="11">
                  <c:v>6752.18</c:v>
                </c:pt>
                <c:pt idx="12">
                  <c:v>175730.04999999996</c:v>
                </c:pt>
                <c:pt idx="13">
                  <c:v>96261.300000000017</c:v>
                </c:pt>
                <c:pt idx="14">
                  <c:v>99069.48</c:v>
                </c:pt>
                <c:pt idx="15">
                  <c:v>318169.67999999993</c:v>
                </c:pt>
                <c:pt idx="16">
                  <c:v>198764.48999999985</c:v>
                </c:pt>
              </c:numCache>
            </c:numRef>
          </c:val>
          <c:extLst>
            <c:ext xmlns:c16="http://schemas.microsoft.com/office/drawing/2014/chart" uri="{C3380CC4-5D6E-409C-BE32-E72D297353CC}">
              <c16:uniqueId val="{00000000-B8F5-496D-98A9-87BDF9B5792C}"/>
            </c:ext>
          </c:extLst>
        </c:ser>
        <c:ser>
          <c:idx val="1"/>
          <c:order val="1"/>
          <c:tx>
            <c:strRef>
              <c:f>REVENUES!$C$3</c:f>
              <c:strCache>
                <c:ptCount val="1"/>
                <c:pt idx="0">
                  <c:v>Sum of Profit</c:v>
                </c:pt>
              </c:strCache>
            </c:strRef>
          </c:tx>
          <c:spPr>
            <a:solidFill>
              <a:schemeClr val="accent5"/>
            </a:solidFill>
            <a:ln>
              <a:noFill/>
            </a:ln>
            <a:effectLst/>
          </c:spPr>
          <c:invertIfNegative val="0"/>
          <c:cat>
            <c:multiLvlStrRef>
              <c:f>REVENUES!$A$4:$A$24</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REVENUES!$C$4:$C$24</c:f>
              <c:numCache>
                <c:formatCode>0.00</c:formatCode>
                <c:ptCount val="17"/>
                <c:pt idx="0">
                  <c:v>-930.43840000000046</c:v>
                </c:pt>
                <c:pt idx="1">
                  <c:v>39808.485999999997</c:v>
                </c:pt>
                <c:pt idx="2">
                  <c:v>18724.1191</c:v>
                </c:pt>
                <c:pt idx="3">
                  <c:v>-8086.6392636499986</c:v>
                </c:pt>
                <c:pt idx="4">
                  <c:v>12594.820600000001</c:v>
                </c:pt>
                <c:pt idx="5">
                  <c:v>59296.389429999988</c:v>
                </c:pt>
                <c:pt idx="6">
                  <c:v>-1194.4125000000008</c:v>
                </c:pt>
                <c:pt idx="7">
                  <c:v>7028.1595000000016</c:v>
                </c:pt>
                <c:pt idx="8">
                  <c:v>7769.3150699999978</c:v>
                </c:pt>
                <c:pt idx="9">
                  <c:v>-257.62880000000007</c:v>
                </c:pt>
                <c:pt idx="10">
                  <c:v>-1544.8260631999995</c:v>
                </c:pt>
                <c:pt idx="11">
                  <c:v>-1291.0959000000003</c:v>
                </c:pt>
                <c:pt idx="12">
                  <c:v>7803.9946</c:v>
                </c:pt>
                <c:pt idx="13">
                  <c:v>1698.0439799999999</c:v>
                </c:pt>
                <c:pt idx="14">
                  <c:v>23990.207579999998</c:v>
                </c:pt>
                <c:pt idx="15">
                  <c:v>8824.3905639999939</c:v>
                </c:pt>
                <c:pt idx="16">
                  <c:v>40790.514240000019</c:v>
                </c:pt>
              </c:numCache>
            </c:numRef>
          </c:val>
          <c:extLst>
            <c:ext xmlns:c16="http://schemas.microsoft.com/office/drawing/2014/chart" uri="{C3380CC4-5D6E-409C-BE32-E72D297353CC}">
              <c16:uniqueId val="{00000001-B8F5-496D-98A9-87BDF9B5792C}"/>
            </c:ext>
          </c:extLst>
        </c:ser>
        <c:dLbls>
          <c:showLegendKey val="0"/>
          <c:showVal val="0"/>
          <c:showCatName val="0"/>
          <c:showSerName val="0"/>
          <c:showPercent val="0"/>
          <c:showBubbleSize val="0"/>
        </c:dLbls>
        <c:gapWidth val="182"/>
        <c:axId val="415224623"/>
        <c:axId val="10571135"/>
      </c:barChart>
      <c:catAx>
        <c:axId val="41522462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8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crossAx val="10571135"/>
        <c:crosses val="autoZero"/>
        <c:auto val="0"/>
        <c:lblAlgn val="ctr"/>
        <c:lblOffset val="180"/>
        <c:noMultiLvlLbl val="0"/>
      </c:catAx>
      <c:valAx>
        <c:axId val="10571135"/>
        <c:scaling>
          <c:orientation val="minMax"/>
        </c:scaling>
        <c:delete val="0"/>
        <c:axPos val="b"/>
        <c:numFmt formatCode="&quot;₹&quot;\ #,\k" sourceLinked="0"/>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crossAx val="415224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[ETP.xlsx]SHIP MODE!ship mode</c:name>
    <c:fmtId val="5"/>
  </c:pivotSource>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IN" sz="1800" b="1">
                <a:solidFill>
                  <a:sysClr val="windowText" lastClr="000000"/>
                </a:solidFill>
              </a:rPr>
              <a:t>SHIP</a:t>
            </a:r>
            <a:r>
              <a:rPr lang="en-IN" sz="1800" b="1" baseline="0">
                <a:solidFill>
                  <a:sysClr val="windowText" lastClr="000000"/>
                </a:solidFill>
              </a:rPr>
              <a:t> MODE SALES</a:t>
            </a: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'SHIP MODE'!$B$3:$B$4</c:f>
              <c:strCache>
                <c:ptCount val="1"/>
                <c:pt idx="0">
                  <c:v>Delivery Truck</c:v>
                </c:pt>
              </c:strCache>
            </c:strRef>
          </c:tx>
          <c:spPr>
            <a:solidFill>
              <a:schemeClr val="accent1"/>
            </a:solidFill>
            <a:ln>
              <a:noFill/>
            </a:ln>
            <a:effectLst/>
          </c:spPr>
          <c:invertIfNegative val="0"/>
          <c:cat>
            <c:strRef>
              <c:f>'SHIP MODE'!$A$5:$A$9</c:f>
              <c:strCache>
                <c:ptCount val="4"/>
                <c:pt idx="0">
                  <c:v>Central</c:v>
                </c:pt>
                <c:pt idx="1">
                  <c:v>East</c:v>
                </c:pt>
                <c:pt idx="2">
                  <c:v>South</c:v>
                </c:pt>
                <c:pt idx="3">
                  <c:v>West</c:v>
                </c:pt>
              </c:strCache>
            </c:strRef>
          </c:cat>
          <c:val>
            <c:numRef>
              <c:f>'SHIP MODE'!$B$5:$B$9</c:f>
              <c:numCache>
                <c:formatCode>General</c:formatCode>
                <c:ptCount val="4"/>
                <c:pt idx="0">
                  <c:v>178180.05000000005</c:v>
                </c:pt>
                <c:pt idx="1">
                  <c:v>226582.8000000001</c:v>
                </c:pt>
                <c:pt idx="2">
                  <c:v>99009.770000000019</c:v>
                </c:pt>
                <c:pt idx="3">
                  <c:v>264209.58999999985</c:v>
                </c:pt>
              </c:numCache>
            </c:numRef>
          </c:val>
          <c:extLst>
            <c:ext xmlns:c16="http://schemas.microsoft.com/office/drawing/2014/chart" uri="{C3380CC4-5D6E-409C-BE32-E72D297353CC}">
              <c16:uniqueId val="{00000000-82AA-4D93-949A-62E493BEAD5E}"/>
            </c:ext>
          </c:extLst>
        </c:ser>
        <c:ser>
          <c:idx val="1"/>
          <c:order val="1"/>
          <c:tx>
            <c:strRef>
              <c:f>'SHIP MODE'!$C$3:$C$4</c:f>
              <c:strCache>
                <c:ptCount val="1"/>
                <c:pt idx="0">
                  <c:v>Express Air</c:v>
                </c:pt>
              </c:strCache>
            </c:strRef>
          </c:tx>
          <c:spPr>
            <a:solidFill>
              <a:schemeClr val="accent2"/>
            </a:solidFill>
            <a:ln>
              <a:noFill/>
            </a:ln>
            <a:effectLst/>
          </c:spPr>
          <c:invertIfNegative val="0"/>
          <c:cat>
            <c:strRef>
              <c:f>'SHIP MODE'!$A$5:$A$9</c:f>
              <c:strCache>
                <c:ptCount val="4"/>
                <c:pt idx="0">
                  <c:v>Central</c:v>
                </c:pt>
                <c:pt idx="1">
                  <c:v>East</c:v>
                </c:pt>
                <c:pt idx="2">
                  <c:v>South</c:v>
                </c:pt>
                <c:pt idx="3">
                  <c:v>West</c:v>
                </c:pt>
              </c:strCache>
            </c:strRef>
          </c:cat>
          <c:val>
            <c:numRef>
              <c:f>'SHIP MODE'!$C$5:$C$9</c:f>
              <c:numCache>
                <c:formatCode>General</c:formatCode>
                <c:ptCount val="4"/>
                <c:pt idx="0">
                  <c:v>17756.169999999998</c:v>
                </c:pt>
                <c:pt idx="1">
                  <c:v>52669.93</c:v>
                </c:pt>
                <c:pt idx="2">
                  <c:v>33547.070000000014</c:v>
                </c:pt>
                <c:pt idx="3">
                  <c:v>38272.609999999986</c:v>
                </c:pt>
              </c:numCache>
            </c:numRef>
          </c:val>
          <c:extLst>
            <c:ext xmlns:c16="http://schemas.microsoft.com/office/drawing/2014/chart" uri="{C3380CC4-5D6E-409C-BE32-E72D297353CC}">
              <c16:uniqueId val="{00000001-82AA-4D93-949A-62E493BEAD5E}"/>
            </c:ext>
          </c:extLst>
        </c:ser>
        <c:ser>
          <c:idx val="2"/>
          <c:order val="2"/>
          <c:tx>
            <c:strRef>
              <c:f>'SHIP MODE'!$D$3:$D$4</c:f>
              <c:strCache>
                <c:ptCount val="1"/>
                <c:pt idx="0">
                  <c:v>Regular Air</c:v>
                </c:pt>
              </c:strCache>
            </c:strRef>
          </c:tx>
          <c:spPr>
            <a:solidFill>
              <a:schemeClr val="accent3"/>
            </a:solidFill>
            <a:ln>
              <a:noFill/>
            </a:ln>
            <a:effectLst/>
          </c:spPr>
          <c:invertIfNegative val="0"/>
          <c:cat>
            <c:strRef>
              <c:f>'SHIP MODE'!$A$5:$A$9</c:f>
              <c:strCache>
                <c:ptCount val="4"/>
                <c:pt idx="0">
                  <c:v>Central</c:v>
                </c:pt>
                <c:pt idx="1">
                  <c:v>East</c:v>
                </c:pt>
                <c:pt idx="2">
                  <c:v>South</c:v>
                </c:pt>
                <c:pt idx="3">
                  <c:v>West</c:v>
                </c:pt>
              </c:strCache>
            </c:strRef>
          </c:cat>
          <c:val>
            <c:numRef>
              <c:f>'SHIP MODE'!$D$5:$D$9</c:f>
              <c:numCache>
                <c:formatCode>General</c:formatCode>
                <c:ptCount val="4"/>
                <c:pt idx="0">
                  <c:v>245509.39999999967</c:v>
                </c:pt>
                <c:pt idx="1">
                  <c:v>305471.46000000008</c:v>
                </c:pt>
                <c:pt idx="2">
                  <c:v>208771.47999999989</c:v>
                </c:pt>
                <c:pt idx="3">
                  <c:v>211544.44</c:v>
                </c:pt>
              </c:numCache>
            </c:numRef>
          </c:val>
          <c:extLst>
            <c:ext xmlns:c16="http://schemas.microsoft.com/office/drawing/2014/chart" uri="{C3380CC4-5D6E-409C-BE32-E72D297353CC}">
              <c16:uniqueId val="{00000002-82AA-4D93-949A-62E493BEAD5E}"/>
            </c:ext>
          </c:extLst>
        </c:ser>
        <c:dLbls>
          <c:showLegendKey val="0"/>
          <c:showVal val="0"/>
          <c:showCatName val="0"/>
          <c:showSerName val="0"/>
          <c:showPercent val="0"/>
          <c:showBubbleSize val="0"/>
        </c:dLbls>
        <c:gapWidth val="300"/>
        <c:overlap val="100"/>
        <c:serLines>
          <c:spPr>
            <a:ln w="9525" cap="flat" cmpd="sng" algn="ctr">
              <a:solidFill>
                <a:schemeClr val="tx1">
                  <a:lumMod val="35000"/>
                  <a:lumOff val="65000"/>
                </a:schemeClr>
              </a:solidFill>
              <a:round/>
            </a:ln>
            <a:effectLst/>
          </c:spPr>
        </c:serLines>
        <c:axId val="651801679"/>
        <c:axId val="10568639"/>
      </c:barChart>
      <c:catAx>
        <c:axId val="651801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0568639"/>
        <c:crosses val="autoZero"/>
        <c:auto val="1"/>
        <c:lblAlgn val="ctr"/>
        <c:lblOffset val="100"/>
        <c:noMultiLvlLbl val="0"/>
      </c:catAx>
      <c:valAx>
        <c:axId val="10568639"/>
        <c:scaling>
          <c:orientation val="minMax"/>
        </c:scaling>
        <c:delete val="0"/>
        <c:axPos val="l"/>
        <c:numFmt formatCode="&quot;₹&quot;\ #,\k" sourceLinked="0"/>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651801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[ETP.xlsx]CUSTOMER SEGMENTS!customer segment</c:name>
    <c:fmtId val="6"/>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a:t>CUSTOMER SEGMENT</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'CUSTOMER SEGMENTS'!$B$3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D03-4A8E-B2EB-24D12C589B9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D03-4A8E-B2EB-24D12C589B9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D03-4A8E-B2EB-24D12C589B9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D03-4A8E-B2EB-24D12C589B9B}"/>
              </c:ext>
            </c:extLst>
          </c:dPt>
          <c:cat>
            <c:strRef>
              <c:f>'CUSTOMER SEGMENTS'!$A$4:$A$8</c:f>
              <c:strCache>
                <c:ptCount val="4"/>
                <c:pt idx="0">
                  <c:v>Consumer</c:v>
                </c:pt>
                <c:pt idx="1">
                  <c:v>Corporate</c:v>
                </c:pt>
                <c:pt idx="2">
                  <c:v>Home Office</c:v>
                </c:pt>
                <c:pt idx="3">
                  <c:v>Small Business</c:v>
                </c:pt>
              </c:strCache>
            </c:strRef>
          </c:cat>
          <c:val>
            <c:numRef>
              <c:f>'CUSTOMER SEGMENTS'!$B$4:$B$8</c:f>
              <c:numCache>
                <c:formatCode>0.00</c:formatCode>
                <c:ptCount val="4"/>
                <c:pt idx="0">
                  <c:v>46524.707372600009</c:v>
                </c:pt>
                <c:pt idx="1">
                  <c:v>52542.787802400002</c:v>
                </c:pt>
                <c:pt idx="2">
                  <c:v>51665.445270920027</c:v>
                </c:pt>
                <c:pt idx="3">
                  <c:v>64290.459291230021</c:v>
                </c:pt>
              </c:numCache>
            </c:numRef>
          </c:val>
          <c:extLst>
            <c:ext xmlns:c16="http://schemas.microsoft.com/office/drawing/2014/chart" uri="{C3380CC4-5D6E-409C-BE32-E72D297353CC}">
              <c16:uniqueId val="{00000008-FD03-4A8E-B2EB-24D12C589B9B}"/>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4140396406358946"/>
          <c:y val="0.23122573093072984"/>
          <c:w val="0.2949522529495634"/>
          <c:h val="0.65256771762886334"/>
        </c:manualLayout>
      </c:layout>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[ETP.xlsx]MANAGER SALES AND PROFIT!manager table</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solidFill>
                  <a:sysClr val="windowText" lastClr="000000"/>
                </a:solidFill>
              </a:rPr>
              <a:t>MANAGER</a:t>
            </a:r>
            <a:r>
              <a:rPr lang="en-IN" sz="1800" b="1" baseline="0">
                <a:solidFill>
                  <a:sysClr val="windowText" lastClr="000000"/>
                </a:solidFill>
              </a:rPr>
              <a:t> PERFORMANCE</a:t>
            </a:r>
            <a:endParaRPr lang="en-IN"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 SALES AND PROFIT'!$B$3</c:f>
              <c:strCache>
                <c:ptCount val="1"/>
                <c:pt idx="0">
                  <c:v>Sum of Sales</c:v>
                </c:pt>
              </c:strCache>
            </c:strRef>
          </c:tx>
          <c:spPr>
            <a:solidFill>
              <a:schemeClr val="accent1"/>
            </a:solidFill>
            <a:ln>
              <a:noFill/>
            </a:ln>
            <a:effectLst/>
          </c:spPr>
          <c:invertIfNegative val="0"/>
          <c:cat>
            <c:strRef>
              <c:f>'MANAGER SALES AND PROFIT'!$A$4:$A$8</c:f>
              <c:strCache>
                <c:ptCount val="4"/>
                <c:pt idx="0">
                  <c:v>Chris</c:v>
                </c:pt>
                <c:pt idx="1">
                  <c:v>Erin</c:v>
                </c:pt>
                <c:pt idx="2">
                  <c:v>Sam</c:v>
                </c:pt>
                <c:pt idx="3">
                  <c:v>William</c:v>
                </c:pt>
              </c:strCache>
            </c:strRef>
          </c:cat>
          <c:val>
            <c:numRef>
              <c:f>'MANAGER SALES AND PROFIT'!$B$4:$B$8</c:f>
              <c:numCache>
                <c:formatCode>General</c:formatCode>
                <c:ptCount val="4"/>
                <c:pt idx="0">
                  <c:v>441445.61999999982</c:v>
                </c:pt>
                <c:pt idx="1">
                  <c:v>584724.18999999983</c:v>
                </c:pt>
                <c:pt idx="2">
                  <c:v>341328.31999999966</c:v>
                </c:pt>
                <c:pt idx="3">
                  <c:v>514026.64000000019</c:v>
                </c:pt>
              </c:numCache>
            </c:numRef>
          </c:val>
          <c:extLst>
            <c:ext xmlns:c16="http://schemas.microsoft.com/office/drawing/2014/chart" uri="{C3380CC4-5D6E-409C-BE32-E72D297353CC}">
              <c16:uniqueId val="{00000000-D410-4C4C-8441-BB21BD5E0D5F}"/>
            </c:ext>
          </c:extLst>
        </c:ser>
        <c:ser>
          <c:idx val="1"/>
          <c:order val="1"/>
          <c:tx>
            <c:strRef>
              <c:f>'MANAGER SALES AND PROFIT'!$C$3</c:f>
              <c:strCache>
                <c:ptCount val="1"/>
                <c:pt idx="0">
                  <c:v>Sum of Profit</c:v>
                </c:pt>
              </c:strCache>
            </c:strRef>
          </c:tx>
          <c:spPr>
            <a:solidFill>
              <a:schemeClr val="accent2"/>
            </a:solidFill>
            <a:ln>
              <a:noFill/>
            </a:ln>
            <a:effectLst/>
          </c:spPr>
          <c:invertIfNegative val="0"/>
          <c:cat>
            <c:strRef>
              <c:f>'MANAGER SALES AND PROFIT'!$A$4:$A$8</c:f>
              <c:strCache>
                <c:ptCount val="4"/>
                <c:pt idx="0">
                  <c:v>Chris</c:v>
                </c:pt>
                <c:pt idx="1">
                  <c:v>Erin</c:v>
                </c:pt>
                <c:pt idx="2">
                  <c:v>Sam</c:v>
                </c:pt>
                <c:pt idx="3">
                  <c:v>William</c:v>
                </c:pt>
              </c:strCache>
            </c:strRef>
          </c:cat>
          <c:val>
            <c:numRef>
              <c:f>'MANAGER SALES AND PROFIT'!$C$4:$C$8</c:f>
              <c:numCache>
                <c:formatCode>0.00</c:formatCode>
                <c:ptCount val="4"/>
                <c:pt idx="0">
                  <c:v>78645.775268600017</c:v>
                </c:pt>
                <c:pt idx="1">
                  <c:v>85577.445846000017</c:v>
                </c:pt>
                <c:pt idx="2">
                  <c:v>-17431.355779449979</c:v>
                </c:pt>
                <c:pt idx="3">
                  <c:v>68231.534402000005</c:v>
                </c:pt>
              </c:numCache>
            </c:numRef>
          </c:val>
          <c:extLst>
            <c:ext xmlns:c16="http://schemas.microsoft.com/office/drawing/2014/chart" uri="{C3380CC4-5D6E-409C-BE32-E72D297353CC}">
              <c16:uniqueId val="{00000001-D410-4C4C-8441-BB21BD5E0D5F}"/>
            </c:ext>
          </c:extLst>
        </c:ser>
        <c:dLbls>
          <c:showLegendKey val="0"/>
          <c:showVal val="0"/>
          <c:showCatName val="0"/>
          <c:showSerName val="0"/>
          <c:showPercent val="0"/>
          <c:showBubbleSize val="0"/>
        </c:dLbls>
        <c:gapWidth val="150"/>
        <c:axId val="651771279"/>
        <c:axId val="10574047"/>
      </c:barChart>
      <c:catAx>
        <c:axId val="651771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0574047"/>
        <c:crosses val="autoZero"/>
        <c:auto val="1"/>
        <c:lblAlgn val="ctr"/>
        <c:lblOffset val="100"/>
        <c:noMultiLvlLbl val="0"/>
      </c:catAx>
      <c:valAx>
        <c:axId val="10574047"/>
        <c:scaling>
          <c:orientation val="minMax"/>
        </c:scaling>
        <c:delete val="0"/>
        <c:axPos val="l"/>
        <c:numFmt formatCode="&quot;₹&quot;\ #,\K"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6517712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[ETP.xlsx]SALES TRENDS!sales by months</c:name>
    <c:fmtId val="1"/>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SALES BY MONTHS</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TRENDS'!$B$3</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cat>
            <c:strRef>
              <c:f>'SALES TRENDS'!$A$4:$A$183</c:f>
              <c:strCache>
                <c:ptCount val="17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'SALES TRENDS'!$B$4:$B$183</c:f>
              <c:numCache>
                <c:formatCode>General</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188E-4D81-93CF-2AAF0DECF692}"/>
            </c:ext>
          </c:extLst>
        </c:ser>
        <c:dLbls>
          <c:showLegendKey val="0"/>
          <c:showVal val="0"/>
          <c:showCatName val="0"/>
          <c:showSerName val="0"/>
          <c:showPercent val="0"/>
          <c:showBubbleSize val="0"/>
        </c:dLbls>
        <c:marker val="1"/>
        <c:smooth val="0"/>
        <c:axId val="415262623"/>
        <c:axId val="10579039"/>
      </c:lineChart>
      <c:catAx>
        <c:axId val="415262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0579039"/>
        <c:crosses val="autoZero"/>
        <c:auto val="1"/>
        <c:lblAlgn val="ctr"/>
        <c:lblOffset val="100"/>
        <c:noMultiLvlLbl val="0"/>
      </c:catAx>
      <c:valAx>
        <c:axId val="10579039"/>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26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[ETP.xlsx]REVENUES!revenue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p>
        </c:rich>
      </c:tx>
      <c:layout>
        <c:manualLayout>
          <c:xMode val="edge"/>
          <c:yMode val="edge"/>
          <c:x val="0.23046522309711287"/>
          <c:y val="2.1762785636561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REVENUES!$B$3</c:f>
              <c:strCache>
                <c:ptCount val="1"/>
                <c:pt idx="0">
                  <c:v>Sum of Sales</c:v>
                </c:pt>
              </c:strCache>
            </c:strRef>
          </c:tx>
          <c:spPr>
            <a:solidFill>
              <a:schemeClr val="accent1"/>
            </a:solidFill>
            <a:ln>
              <a:noFill/>
            </a:ln>
            <a:effectLst/>
          </c:spPr>
          <c:invertIfNegative val="0"/>
          <c:cat>
            <c:multiLvlStrRef>
              <c:f>REVENUES!$A$4:$A$24</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REVENUES!$B$4:$B$24</c:f>
              <c:numCache>
                <c:formatCode>0.00</c:formatCode>
                <c:ptCount val="17"/>
                <c:pt idx="0">
                  <c:v>107796.09000000004</c:v>
                </c:pt>
                <c:pt idx="1">
                  <c:v>241200.42000000007</c:v>
                </c:pt>
                <c:pt idx="2">
                  <c:v>98070.909999999989</c:v>
                </c:pt>
                <c:pt idx="3">
                  <c:v>172511.33000000002</c:v>
                </c:pt>
                <c:pt idx="4">
                  <c:v>82201.150000000009</c:v>
                </c:pt>
                <c:pt idx="5">
                  <c:v>185928.13999999984</c:v>
                </c:pt>
                <c:pt idx="6">
                  <c:v>10479.769999999999</c:v>
                </c:pt>
                <c:pt idx="7">
                  <c:v>4914.82</c:v>
                </c:pt>
                <c:pt idx="8">
                  <c:v>55813.920000000035</c:v>
                </c:pt>
                <c:pt idx="9">
                  <c:v>26071.610000000004</c:v>
                </c:pt>
                <c:pt idx="10">
                  <c:v>1789.4299999999998</c:v>
                </c:pt>
                <c:pt idx="11">
                  <c:v>6752.18</c:v>
                </c:pt>
                <c:pt idx="12">
                  <c:v>175730.04999999996</c:v>
                </c:pt>
                <c:pt idx="13">
                  <c:v>96261.300000000017</c:v>
                </c:pt>
                <c:pt idx="14">
                  <c:v>99069.48</c:v>
                </c:pt>
                <c:pt idx="15">
                  <c:v>318169.67999999993</c:v>
                </c:pt>
                <c:pt idx="16">
                  <c:v>198764.48999999985</c:v>
                </c:pt>
              </c:numCache>
            </c:numRef>
          </c:val>
          <c:extLst>
            <c:ext xmlns:c16="http://schemas.microsoft.com/office/drawing/2014/chart" uri="{C3380CC4-5D6E-409C-BE32-E72D297353CC}">
              <c16:uniqueId val="{00000000-CA64-4478-994B-9C43AFD0B6D1}"/>
            </c:ext>
          </c:extLst>
        </c:ser>
        <c:ser>
          <c:idx val="1"/>
          <c:order val="1"/>
          <c:tx>
            <c:strRef>
              <c:f>REVENUES!$C$3</c:f>
              <c:strCache>
                <c:ptCount val="1"/>
                <c:pt idx="0">
                  <c:v>Sum of Profit</c:v>
                </c:pt>
              </c:strCache>
            </c:strRef>
          </c:tx>
          <c:spPr>
            <a:solidFill>
              <a:schemeClr val="accent2"/>
            </a:solidFill>
            <a:ln>
              <a:noFill/>
            </a:ln>
            <a:effectLst/>
          </c:spPr>
          <c:invertIfNegative val="0"/>
          <c:cat>
            <c:multiLvlStrRef>
              <c:f>REVENUES!$A$4:$A$24</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REVENUES!$C$4:$C$24</c:f>
              <c:numCache>
                <c:formatCode>0.00</c:formatCode>
                <c:ptCount val="17"/>
                <c:pt idx="0">
                  <c:v>-930.43840000000046</c:v>
                </c:pt>
                <c:pt idx="1">
                  <c:v>39808.485999999997</c:v>
                </c:pt>
                <c:pt idx="2">
                  <c:v>18724.1191</c:v>
                </c:pt>
                <c:pt idx="3">
                  <c:v>-8086.6392636499986</c:v>
                </c:pt>
                <c:pt idx="4">
                  <c:v>12594.820600000001</c:v>
                </c:pt>
                <c:pt idx="5">
                  <c:v>59296.389429999988</c:v>
                </c:pt>
                <c:pt idx="6">
                  <c:v>-1194.4125000000008</c:v>
                </c:pt>
                <c:pt idx="7">
                  <c:v>7028.1595000000016</c:v>
                </c:pt>
                <c:pt idx="8">
                  <c:v>7769.3150699999978</c:v>
                </c:pt>
                <c:pt idx="9">
                  <c:v>-257.62880000000007</c:v>
                </c:pt>
                <c:pt idx="10">
                  <c:v>-1544.8260631999995</c:v>
                </c:pt>
                <c:pt idx="11">
                  <c:v>-1291.0959000000003</c:v>
                </c:pt>
                <c:pt idx="12">
                  <c:v>7803.9946</c:v>
                </c:pt>
                <c:pt idx="13">
                  <c:v>1698.0439799999999</c:v>
                </c:pt>
                <c:pt idx="14">
                  <c:v>23990.207579999998</c:v>
                </c:pt>
                <c:pt idx="15">
                  <c:v>8824.3905639999939</c:v>
                </c:pt>
                <c:pt idx="16">
                  <c:v>40790.514240000019</c:v>
                </c:pt>
              </c:numCache>
            </c:numRef>
          </c:val>
          <c:extLst>
            <c:ext xmlns:c16="http://schemas.microsoft.com/office/drawing/2014/chart" uri="{C3380CC4-5D6E-409C-BE32-E72D297353CC}">
              <c16:uniqueId val="{00000001-CA64-4478-994B-9C43AFD0B6D1}"/>
            </c:ext>
          </c:extLst>
        </c:ser>
        <c:dLbls>
          <c:showLegendKey val="0"/>
          <c:showVal val="0"/>
          <c:showCatName val="0"/>
          <c:showSerName val="0"/>
          <c:showPercent val="0"/>
          <c:showBubbleSize val="0"/>
        </c:dLbls>
        <c:gapWidth val="182"/>
        <c:axId val="415224623"/>
        <c:axId val="10571135"/>
      </c:barChart>
      <c:catAx>
        <c:axId val="415224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1135"/>
        <c:crosses val="autoZero"/>
        <c:auto val="1"/>
        <c:lblAlgn val="ctr"/>
        <c:lblOffset val="100"/>
        <c:noMultiLvlLbl val="0"/>
      </c:catAx>
      <c:valAx>
        <c:axId val="1057113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224623"/>
        <c:crosses val="autoZero"/>
        <c:crossBetween val="between"/>
      </c:valAx>
      <c:spPr>
        <a:noFill/>
        <a:ln>
          <a:noFill/>
        </a:ln>
        <a:effectLst/>
      </c:spPr>
    </c:plotArea>
    <c:legend>
      <c:legendPos val="r"/>
      <c:layout>
        <c:manualLayout>
          <c:xMode val="edge"/>
          <c:yMode val="edge"/>
          <c:x val="0.42966681974141574"/>
          <c:y val="9.7694411879640491E-3"/>
          <c:w val="0.34683858267716533"/>
          <c:h val="7.943094158951115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[ETP.xlsx]MANAGER SALES AND PROFIT!manager table</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 SALES AND PROFIT'!$B$3</c:f>
              <c:strCache>
                <c:ptCount val="1"/>
                <c:pt idx="0">
                  <c:v>Sum of Sales</c:v>
                </c:pt>
              </c:strCache>
            </c:strRef>
          </c:tx>
          <c:spPr>
            <a:solidFill>
              <a:schemeClr val="accent1"/>
            </a:solidFill>
            <a:ln>
              <a:noFill/>
            </a:ln>
            <a:effectLst/>
          </c:spPr>
          <c:invertIfNegative val="0"/>
          <c:cat>
            <c:strRef>
              <c:f>'MANAGER SALES AND PROFIT'!$A$4:$A$8</c:f>
              <c:strCache>
                <c:ptCount val="4"/>
                <c:pt idx="0">
                  <c:v>Chris</c:v>
                </c:pt>
                <c:pt idx="1">
                  <c:v>Erin</c:v>
                </c:pt>
                <c:pt idx="2">
                  <c:v>Sam</c:v>
                </c:pt>
                <c:pt idx="3">
                  <c:v>William</c:v>
                </c:pt>
              </c:strCache>
            </c:strRef>
          </c:cat>
          <c:val>
            <c:numRef>
              <c:f>'MANAGER SALES AND PROFIT'!$B$4:$B$8</c:f>
              <c:numCache>
                <c:formatCode>General</c:formatCode>
                <c:ptCount val="4"/>
                <c:pt idx="0">
                  <c:v>441445.61999999982</c:v>
                </c:pt>
                <c:pt idx="1">
                  <c:v>584724.18999999983</c:v>
                </c:pt>
                <c:pt idx="2">
                  <c:v>341328.31999999966</c:v>
                </c:pt>
                <c:pt idx="3">
                  <c:v>514026.64000000019</c:v>
                </c:pt>
              </c:numCache>
            </c:numRef>
          </c:val>
          <c:extLst>
            <c:ext xmlns:c16="http://schemas.microsoft.com/office/drawing/2014/chart" uri="{C3380CC4-5D6E-409C-BE32-E72D297353CC}">
              <c16:uniqueId val="{00000000-178E-473C-BCC0-BE31B5291F58}"/>
            </c:ext>
          </c:extLst>
        </c:ser>
        <c:ser>
          <c:idx val="1"/>
          <c:order val="1"/>
          <c:tx>
            <c:strRef>
              <c:f>'MANAGER SALES AND PROFIT'!$C$3</c:f>
              <c:strCache>
                <c:ptCount val="1"/>
                <c:pt idx="0">
                  <c:v>Sum of Profit</c:v>
                </c:pt>
              </c:strCache>
            </c:strRef>
          </c:tx>
          <c:spPr>
            <a:solidFill>
              <a:schemeClr val="accent2"/>
            </a:solidFill>
            <a:ln>
              <a:noFill/>
            </a:ln>
            <a:effectLst/>
          </c:spPr>
          <c:invertIfNegative val="0"/>
          <c:cat>
            <c:strRef>
              <c:f>'MANAGER SALES AND PROFIT'!$A$4:$A$8</c:f>
              <c:strCache>
                <c:ptCount val="4"/>
                <c:pt idx="0">
                  <c:v>Chris</c:v>
                </c:pt>
                <c:pt idx="1">
                  <c:v>Erin</c:v>
                </c:pt>
                <c:pt idx="2">
                  <c:v>Sam</c:v>
                </c:pt>
                <c:pt idx="3">
                  <c:v>William</c:v>
                </c:pt>
              </c:strCache>
            </c:strRef>
          </c:cat>
          <c:val>
            <c:numRef>
              <c:f>'MANAGER SALES AND PROFIT'!$C$4:$C$8</c:f>
              <c:numCache>
                <c:formatCode>0.00</c:formatCode>
                <c:ptCount val="4"/>
                <c:pt idx="0">
                  <c:v>78645.775268600017</c:v>
                </c:pt>
                <c:pt idx="1">
                  <c:v>85577.445846000017</c:v>
                </c:pt>
                <c:pt idx="2">
                  <c:v>-17431.355779449979</c:v>
                </c:pt>
                <c:pt idx="3">
                  <c:v>68231.534402000005</c:v>
                </c:pt>
              </c:numCache>
            </c:numRef>
          </c:val>
          <c:extLst>
            <c:ext xmlns:c16="http://schemas.microsoft.com/office/drawing/2014/chart" uri="{C3380CC4-5D6E-409C-BE32-E72D297353CC}">
              <c16:uniqueId val="{00000001-178E-473C-BCC0-BE31B5291F58}"/>
            </c:ext>
          </c:extLst>
        </c:ser>
        <c:dLbls>
          <c:showLegendKey val="0"/>
          <c:showVal val="0"/>
          <c:showCatName val="0"/>
          <c:showSerName val="0"/>
          <c:showPercent val="0"/>
          <c:showBubbleSize val="0"/>
        </c:dLbls>
        <c:gapWidth val="150"/>
        <c:axId val="651771279"/>
        <c:axId val="10574047"/>
      </c:barChart>
      <c:catAx>
        <c:axId val="651771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047"/>
        <c:crosses val="autoZero"/>
        <c:auto val="1"/>
        <c:lblAlgn val="ctr"/>
        <c:lblOffset val="100"/>
        <c:noMultiLvlLbl val="0"/>
      </c:catAx>
      <c:valAx>
        <c:axId val="10574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771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[ETP.xlsx]SHIP MODE!ship mode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SHIP</a:t>
            </a:r>
            <a:r>
              <a:rPr lang="en-IN" baseline="0"/>
              <a:t> MODE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'SHIP MODE'!$B$3:$B$4</c:f>
              <c:strCache>
                <c:ptCount val="1"/>
                <c:pt idx="0">
                  <c:v>Delivery Truck</c:v>
                </c:pt>
              </c:strCache>
            </c:strRef>
          </c:tx>
          <c:spPr>
            <a:solidFill>
              <a:schemeClr val="accent1"/>
            </a:solidFill>
            <a:ln>
              <a:noFill/>
            </a:ln>
            <a:effectLst/>
          </c:spPr>
          <c:invertIfNegative val="0"/>
          <c:cat>
            <c:strRef>
              <c:f>'SHIP MODE'!$A$5:$A$9</c:f>
              <c:strCache>
                <c:ptCount val="4"/>
                <c:pt idx="0">
                  <c:v>Central</c:v>
                </c:pt>
                <c:pt idx="1">
                  <c:v>East</c:v>
                </c:pt>
                <c:pt idx="2">
                  <c:v>South</c:v>
                </c:pt>
                <c:pt idx="3">
                  <c:v>West</c:v>
                </c:pt>
              </c:strCache>
            </c:strRef>
          </c:cat>
          <c:val>
            <c:numRef>
              <c:f>'SHIP MODE'!$B$5:$B$9</c:f>
              <c:numCache>
                <c:formatCode>General</c:formatCode>
                <c:ptCount val="4"/>
                <c:pt idx="0">
                  <c:v>178180.05000000005</c:v>
                </c:pt>
                <c:pt idx="1">
                  <c:v>226582.8000000001</c:v>
                </c:pt>
                <c:pt idx="2">
                  <c:v>99009.770000000019</c:v>
                </c:pt>
                <c:pt idx="3">
                  <c:v>264209.58999999985</c:v>
                </c:pt>
              </c:numCache>
            </c:numRef>
          </c:val>
          <c:extLst>
            <c:ext xmlns:c16="http://schemas.microsoft.com/office/drawing/2014/chart" uri="{C3380CC4-5D6E-409C-BE32-E72D297353CC}">
              <c16:uniqueId val="{00000000-D7AB-4D64-8F60-4A5BF0AE1D31}"/>
            </c:ext>
          </c:extLst>
        </c:ser>
        <c:ser>
          <c:idx val="1"/>
          <c:order val="1"/>
          <c:tx>
            <c:strRef>
              <c:f>'SHIP MODE'!$C$3:$C$4</c:f>
              <c:strCache>
                <c:ptCount val="1"/>
                <c:pt idx="0">
                  <c:v>Express Air</c:v>
                </c:pt>
              </c:strCache>
            </c:strRef>
          </c:tx>
          <c:spPr>
            <a:solidFill>
              <a:schemeClr val="accent2"/>
            </a:solidFill>
            <a:ln>
              <a:noFill/>
            </a:ln>
            <a:effectLst/>
          </c:spPr>
          <c:invertIfNegative val="0"/>
          <c:cat>
            <c:strRef>
              <c:f>'SHIP MODE'!$A$5:$A$9</c:f>
              <c:strCache>
                <c:ptCount val="4"/>
                <c:pt idx="0">
                  <c:v>Central</c:v>
                </c:pt>
                <c:pt idx="1">
                  <c:v>East</c:v>
                </c:pt>
                <c:pt idx="2">
                  <c:v>South</c:v>
                </c:pt>
                <c:pt idx="3">
                  <c:v>West</c:v>
                </c:pt>
              </c:strCache>
            </c:strRef>
          </c:cat>
          <c:val>
            <c:numRef>
              <c:f>'SHIP MODE'!$C$5:$C$9</c:f>
              <c:numCache>
                <c:formatCode>General</c:formatCode>
                <c:ptCount val="4"/>
                <c:pt idx="0">
                  <c:v>17756.169999999998</c:v>
                </c:pt>
                <c:pt idx="1">
                  <c:v>52669.93</c:v>
                </c:pt>
                <c:pt idx="2">
                  <c:v>33547.070000000014</c:v>
                </c:pt>
                <c:pt idx="3">
                  <c:v>38272.609999999986</c:v>
                </c:pt>
              </c:numCache>
            </c:numRef>
          </c:val>
          <c:extLst>
            <c:ext xmlns:c16="http://schemas.microsoft.com/office/drawing/2014/chart" uri="{C3380CC4-5D6E-409C-BE32-E72D297353CC}">
              <c16:uniqueId val="{00000001-D7AB-4D64-8F60-4A5BF0AE1D31}"/>
            </c:ext>
          </c:extLst>
        </c:ser>
        <c:ser>
          <c:idx val="2"/>
          <c:order val="2"/>
          <c:tx>
            <c:strRef>
              <c:f>'SHIP MODE'!$D$3:$D$4</c:f>
              <c:strCache>
                <c:ptCount val="1"/>
                <c:pt idx="0">
                  <c:v>Regular Air</c:v>
                </c:pt>
              </c:strCache>
            </c:strRef>
          </c:tx>
          <c:spPr>
            <a:solidFill>
              <a:schemeClr val="accent3"/>
            </a:solidFill>
            <a:ln>
              <a:noFill/>
            </a:ln>
            <a:effectLst/>
          </c:spPr>
          <c:invertIfNegative val="0"/>
          <c:cat>
            <c:strRef>
              <c:f>'SHIP MODE'!$A$5:$A$9</c:f>
              <c:strCache>
                <c:ptCount val="4"/>
                <c:pt idx="0">
                  <c:v>Central</c:v>
                </c:pt>
                <c:pt idx="1">
                  <c:v>East</c:v>
                </c:pt>
                <c:pt idx="2">
                  <c:v>South</c:v>
                </c:pt>
                <c:pt idx="3">
                  <c:v>West</c:v>
                </c:pt>
              </c:strCache>
            </c:strRef>
          </c:cat>
          <c:val>
            <c:numRef>
              <c:f>'SHIP MODE'!$D$5:$D$9</c:f>
              <c:numCache>
                <c:formatCode>General</c:formatCode>
                <c:ptCount val="4"/>
                <c:pt idx="0">
                  <c:v>245509.39999999967</c:v>
                </c:pt>
                <c:pt idx="1">
                  <c:v>305471.46000000008</c:v>
                </c:pt>
                <c:pt idx="2">
                  <c:v>208771.47999999989</c:v>
                </c:pt>
                <c:pt idx="3">
                  <c:v>211544.44</c:v>
                </c:pt>
              </c:numCache>
            </c:numRef>
          </c:val>
          <c:extLst>
            <c:ext xmlns:c16="http://schemas.microsoft.com/office/drawing/2014/chart" uri="{C3380CC4-5D6E-409C-BE32-E72D297353CC}">
              <c16:uniqueId val="{00000002-D7AB-4D64-8F60-4A5BF0AE1D31}"/>
            </c:ext>
          </c:extLst>
        </c:ser>
        <c:dLbls>
          <c:showLegendKey val="0"/>
          <c:showVal val="0"/>
          <c:showCatName val="0"/>
          <c:showSerName val="0"/>
          <c:showPercent val="0"/>
          <c:showBubbleSize val="0"/>
        </c:dLbls>
        <c:gapWidth val="219"/>
        <c:overlap val="100"/>
        <c:axId val="651801679"/>
        <c:axId val="10568639"/>
      </c:barChart>
      <c:catAx>
        <c:axId val="651801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8639"/>
        <c:crosses val="autoZero"/>
        <c:auto val="1"/>
        <c:lblAlgn val="ctr"/>
        <c:lblOffset val="100"/>
        <c:noMultiLvlLbl val="0"/>
      </c:catAx>
      <c:valAx>
        <c:axId val="10568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8016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[ETP.xlsx]CUSTOMER SEGMENTS!customer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'CUSTOMER SEGMENTS'!$B$3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2E-44A7-89C8-819B5C7FE69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2E-44A7-89C8-819B5C7FE69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32E-44A7-89C8-819B5C7FE69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32E-44A7-89C8-819B5C7FE693}"/>
              </c:ext>
            </c:extLst>
          </c:dPt>
          <c:cat>
            <c:strRef>
              <c:f>'CUSTOMER SEGMENTS'!$A$4:$A$8</c:f>
              <c:strCache>
                <c:ptCount val="4"/>
                <c:pt idx="0">
                  <c:v>Consumer</c:v>
                </c:pt>
                <c:pt idx="1">
                  <c:v>Corporate</c:v>
                </c:pt>
                <c:pt idx="2">
                  <c:v>Home Office</c:v>
                </c:pt>
                <c:pt idx="3">
                  <c:v>Small Business</c:v>
                </c:pt>
              </c:strCache>
            </c:strRef>
          </c:cat>
          <c:val>
            <c:numRef>
              <c:f>'CUSTOMER SEGMENTS'!$B$4:$B$8</c:f>
              <c:numCache>
                <c:formatCode>0.00</c:formatCode>
                <c:ptCount val="4"/>
                <c:pt idx="0">
                  <c:v>46524.707372600009</c:v>
                </c:pt>
                <c:pt idx="1">
                  <c:v>52542.787802400002</c:v>
                </c:pt>
                <c:pt idx="2">
                  <c:v>51665.445270920027</c:v>
                </c:pt>
                <c:pt idx="3">
                  <c:v>64290.459291230021</c:v>
                </c:pt>
              </c:numCache>
            </c:numRef>
          </c:val>
          <c:extLst>
            <c:ext xmlns:c16="http://schemas.microsoft.com/office/drawing/2014/chart" uri="{C3380CC4-5D6E-409C-BE32-E72D297353CC}">
              <c16:uniqueId val="{00000000-C4FF-4D3D-BA9E-6E1BEA6B61A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[ETP.xlsx]REGIONAL PROFIT!regional 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a:t>
            </a:r>
            <a:r>
              <a:rPr lang="en-US" baseline="0"/>
              <a:t> PROFIT</a:t>
            </a:r>
            <a:endParaRPr lang="en-US"/>
          </a:p>
        </c:rich>
      </c:tx>
      <c:layout>
        <c:manualLayout>
          <c:xMode val="edge"/>
          <c:yMode val="edge"/>
          <c:x val="0.44250000000000006"/>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'REGIONAL PROFIT'!$B$3</c:f>
              <c:strCache>
                <c:ptCount val="1"/>
                <c:pt idx="0">
                  <c:v>Total</c:v>
                </c:pt>
              </c:strCache>
            </c:strRef>
          </c:tx>
          <c:spPr>
            <a:solidFill>
              <a:schemeClr val="accent1"/>
            </a:solidFill>
            <a:ln>
              <a:noFill/>
            </a:ln>
            <a:effectLst/>
          </c:spPr>
          <c:invertIfNegative val="0"/>
          <c:cat>
            <c:strRef>
              <c:f>'REGIONAL PROFIT'!$A$4:$A$8</c:f>
              <c:strCache>
                <c:ptCount val="4"/>
                <c:pt idx="0">
                  <c:v>Central</c:v>
                </c:pt>
                <c:pt idx="1">
                  <c:v>East</c:v>
                </c:pt>
                <c:pt idx="2">
                  <c:v>South</c:v>
                </c:pt>
                <c:pt idx="3">
                  <c:v>West</c:v>
                </c:pt>
              </c:strCache>
            </c:strRef>
          </c:cat>
          <c:val>
            <c:numRef>
              <c:f>'REGIONAL PROFIT'!$B$4:$B$8</c:f>
              <c:numCache>
                <c:formatCode>0.00</c:formatCode>
                <c:ptCount val="4"/>
                <c:pt idx="0">
                  <c:v>78645.775268600017</c:v>
                </c:pt>
                <c:pt idx="1">
                  <c:v>85577.445846000017</c:v>
                </c:pt>
                <c:pt idx="2">
                  <c:v>-17431.355779449979</c:v>
                </c:pt>
                <c:pt idx="3">
                  <c:v>68231.534402000005</c:v>
                </c:pt>
              </c:numCache>
            </c:numRef>
          </c:val>
          <c:extLst>
            <c:ext xmlns:c16="http://schemas.microsoft.com/office/drawing/2014/chart" uri="{C3380CC4-5D6E-409C-BE32-E72D297353CC}">
              <c16:uniqueId val="{00000000-4790-42B2-815D-257619186CD3}"/>
            </c:ext>
          </c:extLst>
        </c:ser>
        <c:dLbls>
          <c:showLegendKey val="0"/>
          <c:showVal val="0"/>
          <c:showCatName val="0"/>
          <c:showSerName val="0"/>
          <c:showPercent val="0"/>
          <c:showBubbleSize val="0"/>
        </c:dLbls>
        <c:gapWidth val="219"/>
        <c:overlap val="-27"/>
        <c:axId val="415304623"/>
        <c:axId val="10577791"/>
      </c:barChart>
      <c:catAx>
        <c:axId val="415304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7791"/>
        <c:crosses val="autoZero"/>
        <c:auto val="1"/>
        <c:lblAlgn val="ctr"/>
        <c:lblOffset val="100"/>
        <c:noMultiLvlLbl val="0"/>
      </c:catAx>
      <c:valAx>
        <c:axId val="105777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304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[ETP.xlsx]ORDER SHARE!priority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pivotFmt>
      <c:pivotFmt>
        <c:idx val="2"/>
        <c:spPr>
          <a:solidFill>
            <a:schemeClr val="accent5">
              <a:shade val="53000"/>
            </a:schemeClr>
          </a:solidFill>
          <a:ln w="19050">
            <a:solidFill>
              <a:schemeClr val="lt1"/>
            </a:solidFill>
          </a:ln>
          <a:effectLst/>
        </c:spPr>
      </c:pivotFmt>
      <c:pivotFmt>
        <c:idx val="3"/>
        <c:spPr>
          <a:solidFill>
            <a:schemeClr val="accent5">
              <a:shade val="76000"/>
            </a:schemeClr>
          </a:solidFill>
          <a:ln w="19050">
            <a:solidFill>
              <a:schemeClr val="lt1"/>
            </a:solidFill>
          </a:ln>
          <a:effectLst/>
        </c:spPr>
      </c:pivotFmt>
      <c:pivotFmt>
        <c:idx val="4"/>
        <c:spPr>
          <a:solidFill>
            <a:schemeClr val="accent5">
              <a:tint val="77000"/>
            </a:schemeClr>
          </a:solidFill>
          <a:ln w="19050">
            <a:solidFill>
              <a:schemeClr val="lt1"/>
            </a:solidFill>
          </a:ln>
          <a:effectLst/>
        </c:spPr>
      </c:pivotFmt>
      <c:pivotFmt>
        <c:idx val="5"/>
        <c:spPr>
          <a:solidFill>
            <a:schemeClr val="accent5">
              <a:tint val="54000"/>
            </a:schemeClr>
          </a:solidFill>
          <a:ln w="19050">
            <a:solidFill>
              <a:schemeClr val="lt1"/>
            </a:solidFill>
          </a:ln>
          <a:effectLst/>
        </c:spPr>
      </c:pivotFmt>
    </c:pivotFmts>
    <c:plotArea>
      <c:layout/>
      <c:doughnutChart>
        <c:varyColors val="1"/>
        <c:ser>
          <c:idx val="0"/>
          <c:order val="0"/>
          <c:tx>
            <c:strRef>
              <c:f>'ORDER SHARE'!$B$3</c:f>
              <c:strCache>
                <c:ptCount val="1"/>
                <c:pt idx="0">
                  <c:v>Total</c:v>
                </c:pt>
              </c:strCache>
            </c:strRef>
          </c:tx>
          <c:explosion val="2"/>
          <c:dPt>
            <c:idx val="0"/>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001-9614-42E0-BB7C-69A6362D2F8D}"/>
              </c:ext>
            </c:extLst>
          </c:dPt>
          <c:dPt>
            <c:idx val="1"/>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1-6F24-459D-AC72-3E7CA198B476}"/>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9614-42E0-BB7C-69A6362D2F8D}"/>
              </c:ext>
            </c:extLst>
          </c:dPt>
          <c:dPt>
            <c:idx val="3"/>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2-6F24-459D-AC72-3E7CA198B476}"/>
              </c:ext>
            </c:extLst>
          </c:dPt>
          <c:dPt>
            <c:idx val="4"/>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03-6F24-459D-AC72-3E7CA198B47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'ORDER SHARE'!$A$4:$A$9</c:f>
              <c:strCache>
                <c:ptCount val="5"/>
                <c:pt idx="0">
                  <c:v>Medium</c:v>
                </c:pt>
                <c:pt idx="1">
                  <c:v>Critical</c:v>
                </c:pt>
                <c:pt idx="2">
                  <c:v>High</c:v>
                </c:pt>
                <c:pt idx="3">
                  <c:v>Not Specified</c:v>
                </c:pt>
                <c:pt idx="4">
                  <c:v>Low</c:v>
                </c:pt>
              </c:strCache>
            </c:strRef>
          </c:cat>
          <c:val>
            <c:numRef>
              <c:f>'ORDER SHARE'!$B$4:$B$9</c:f>
              <c:numCache>
                <c:formatCode>0.00%</c:formatCode>
                <c:ptCount val="5"/>
                <c:pt idx="0">
                  <c:v>0.19369834710743802</c:v>
                </c:pt>
                <c:pt idx="1">
                  <c:v>0.19886363636363635</c:v>
                </c:pt>
                <c:pt idx="2">
                  <c:v>0.20041322314049587</c:v>
                </c:pt>
                <c:pt idx="3">
                  <c:v>0.2024793388429752</c:v>
                </c:pt>
                <c:pt idx="4">
                  <c:v>0.20454545454545456</c:v>
                </c:pt>
              </c:numCache>
            </c:numRef>
          </c:val>
          <c:extLst>
            <c:ext xmlns:c16="http://schemas.microsoft.com/office/drawing/2014/chart" uri="{C3380CC4-5D6E-409C-BE32-E72D297353CC}">
              <c16:uniqueId val="{00000000-6F24-459D-AC72-3E7CA198B476}"/>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[ETP.xlsx]Revenue!PivotTable8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Revenue!$B$3</c:f>
              <c:strCache>
                <c:ptCount val="1"/>
                <c:pt idx="0">
                  <c:v>Total</c:v>
                </c:pt>
              </c:strCache>
            </c:strRef>
          </c:tx>
          <c:spPr>
            <a:solidFill>
              <a:schemeClr val="accent6"/>
            </a:solidFill>
            <a:ln>
              <a:noFill/>
            </a:ln>
            <a:effectLst/>
          </c:spPr>
          <c:invertIfNegative val="0"/>
          <c:cat>
            <c:strRef>
              <c:f>Revenue!$A$4:$A$21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D507-4168-BF24-D918DCC6636E}"/>
            </c:ext>
          </c:extLst>
        </c:ser>
        <c:dLbls>
          <c:showLegendKey val="0"/>
          <c:showVal val="0"/>
          <c:showCatName val="0"/>
          <c:showSerName val="0"/>
          <c:showPercent val="0"/>
          <c:showBubbleSize val="0"/>
        </c:dLbls>
        <c:gapWidth val="182"/>
        <c:axId val="870334976"/>
        <c:axId val="870335304"/>
      </c:barChart>
      <c:catAx>
        <c:axId val="87033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335304"/>
        <c:crosses val="autoZero"/>
        <c:auto val="1"/>
        <c:lblAlgn val="ctr"/>
        <c:lblOffset val="100"/>
        <c:noMultiLvlLbl val="0"/>
      </c:catAx>
      <c:valAx>
        <c:axId val="870335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334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[ETP.xlsx]PRODUCT PROFITS!product profits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a:t>
            </a:r>
            <a:r>
              <a:rPr lang="en-IN" baseline="0"/>
              <a:t> SALES AND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PROFITS'!$B$3</c:f>
              <c:strCache>
                <c:ptCount val="1"/>
                <c:pt idx="0">
                  <c:v>Sum of Sales</c:v>
                </c:pt>
              </c:strCache>
            </c:strRef>
          </c:tx>
          <c:spPr>
            <a:solidFill>
              <a:schemeClr val="accent1"/>
            </a:solidFill>
            <a:ln>
              <a:noFill/>
            </a:ln>
            <a:effectLst/>
          </c:spPr>
          <c:invertIfNegative val="0"/>
          <c:cat>
            <c:strRef>
              <c:f>'PRODUCT PROFITS'!$A$4:$A$21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'PRODUCT PROFITS'!$B$4:$B$21</c:f>
              <c:numCache>
                <c:formatCode>General</c:formatCode>
                <c:ptCount val="17"/>
                <c:pt idx="0">
                  <c:v>82201.150000000009</c:v>
                </c:pt>
                <c:pt idx="1">
                  <c:v>185928.13999999984</c:v>
                </c:pt>
                <c:pt idx="2">
                  <c:v>107796.09000000004</c:v>
                </c:pt>
                <c:pt idx="3">
                  <c:v>241200.42000000007</c:v>
                </c:pt>
                <c:pt idx="4">
                  <c:v>96261.300000000017</c:v>
                </c:pt>
                <c:pt idx="5">
                  <c:v>99069.48</c:v>
                </c:pt>
                <c:pt idx="6">
                  <c:v>10479.769999999999</c:v>
                </c:pt>
                <c:pt idx="7">
                  <c:v>4914.82</c:v>
                </c:pt>
                <c:pt idx="8">
                  <c:v>98070.909999999989</c:v>
                </c:pt>
                <c:pt idx="9">
                  <c:v>318169.67999999993</c:v>
                </c:pt>
                <c:pt idx="10">
                  <c:v>55813.920000000035</c:v>
                </c:pt>
                <c:pt idx="11">
                  <c:v>26071.610000000004</c:v>
                </c:pt>
                <c:pt idx="12">
                  <c:v>1789.4299999999998</c:v>
                </c:pt>
                <c:pt idx="13">
                  <c:v>6752.18</c:v>
                </c:pt>
                <c:pt idx="14">
                  <c:v>175730.04999999996</c:v>
                </c:pt>
                <c:pt idx="15">
                  <c:v>172511.33000000002</c:v>
                </c:pt>
                <c:pt idx="16">
                  <c:v>198764.48999999985</c:v>
                </c:pt>
              </c:numCache>
            </c:numRef>
          </c:val>
          <c:extLst>
            <c:ext xmlns:c16="http://schemas.microsoft.com/office/drawing/2014/chart" uri="{C3380CC4-5D6E-409C-BE32-E72D297353CC}">
              <c16:uniqueId val="{00000000-28A0-4DA2-816F-F8B19763BF0D}"/>
            </c:ext>
          </c:extLst>
        </c:ser>
        <c:ser>
          <c:idx val="1"/>
          <c:order val="1"/>
          <c:tx>
            <c:strRef>
              <c:f>'PRODUCT PROFITS'!$C$3</c:f>
              <c:strCache>
                <c:ptCount val="1"/>
                <c:pt idx="0">
                  <c:v>Sum of Profit</c:v>
                </c:pt>
              </c:strCache>
            </c:strRef>
          </c:tx>
          <c:spPr>
            <a:solidFill>
              <a:schemeClr val="accent2"/>
            </a:solidFill>
            <a:ln>
              <a:noFill/>
            </a:ln>
            <a:effectLst/>
          </c:spPr>
          <c:invertIfNegative val="0"/>
          <c:cat>
            <c:strRef>
              <c:f>'PRODUCT PROFITS'!$A$4:$A$21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'PRODUCT PROFITS'!$C$4:$C$21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1-28A0-4DA2-816F-F8B19763BF0D}"/>
            </c:ext>
          </c:extLst>
        </c:ser>
        <c:dLbls>
          <c:showLegendKey val="0"/>
          <c:showVal val="0"/>
          <c:showCatName val="0"/>
          <c:showSerName val="0"/>
          <c:showPercent val="0"/>
          <c:showBubbleSize val="0"/>
        </c:dLbls>
        <c:gapWidth val="182"/>
        <c:axId val="424554943"/>
        <c:axId val="10548671"/>
      </c:barChart>
      <c:catAx>
        <c:axId val="42455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8671"/>
        <c:crosses val="autoZero"/>
        <c:auto val="1"/>
        <c:lblAlgn val="ctr"/>
        <c:lblOffset val="100"/>
        <c:noMultiLvlLbl val="0"/>
      </c:catAx>
      <c:valAx>
        <c:axId val="105486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54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[ETP.xlsx]SEGMENT PROFIT!segment profit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'SEGMENT PROFIT'!$B$3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17-468F-B534-2F685DDD40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17-468F-B534-2F685DDD40C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517-468F-B534-2F685DDD40C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517-468F-B534-2F685DDD40C7}"/>
              </c:ext>
            </c:extLst>
          </c:dPt>
          <c:cat>
            <c:strRef>
              <c:f>'SEGMENT PROFIT'!$A$4:$A$5</c:f>
              <c:strCache>
                <c:ptCount val="1"/>
                <c:pt idx="0">
                  <c:v>Consumer</c:v>
                </c:pt>
              </c:strCache>
            </c:strRef>
          </c:cat>
          <c:val>
            <c:numRef>
              <c:f>'SEGMENT PROFIT'!$B$4:$B$5</c:f>
              <c:numCache>
                <c:formatCode>0.00</c:formatCode>
                <c:ptCount val="1"/>
                <c:pt idx="0">
                  <c:v>46524.707372600038</c:v>
                </c:pt>
              </c:numCache>
            </c:numRef>
          </c:val>
          <c:extLst>
            <c:ext xmlns:c16="http://schemas.microsoft.com/office/drawing/2014/chart" uri="{C3380CC4-5D6E-409C-BE32-E72D297353CC}">
              <c16:uniqueId val="{00000000-7C76-4B4D-9CCD-4CDDF9ED014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[ETP.xlsx]REGIONAL PROFITS!regional profits</c:name>
    <c:fmtId val="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Staye wise Share</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pivotFmt>
      <c:pivotFmt>
        <c:idx val="12"/>
      </c:pivotFmt>
      <c:pivotFmt>
        <c:idx val="13"/>
      </c:pivotFmt>
      <c:pivotFmt>
        <c:idx val="14"/>
      </c:pivotFmt>
      <c:pivotFmt>
        <c:idx val="15"/>
      </c:pivotFmt>
      <c:pivotFmt>
        <c:idx val="16"/>
      </c:pivotFmt>
      <c:pivotFmt>
        <c:idx val="17"/>
      </c:pivotFmt>
    </c:pivotFmts>
    <c:plotArea>
      <c:layout/>
      <c:pieChart>
        <c:varyColors val="1"/>
        <c:ser>
          <c:idx val="0"/>
          <c:order val="0"/>
          <c:tx>
            <c:strRef>
              <c:f>'REGIONAL PROFITS'!$B$3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9B5-4089-A69A-522D2604B34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9B5-4089-A69A-522D2604B34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9B5-4089-A69A-522D2604B34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69B5-4089-A69A-522D2604B347}"/>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69B5-4089-A69A-522D2604B347}"/>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69B5-4089-A69A-522D2604B347}"/>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69B5-4089-A69A-522D2604B347}"/>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69B5-4089-A69A-522D2604B347}"/>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69B5-4089-A69A-522D2604B347}"/>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69B5-4089-A69A-522D2604B34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'REGIONAL PROFITS'!$A$4:$A$14</c:f>
              <c:strCache>
                <c:ptCount val="10"/>
                <c:pt idx="0">
                  <c:v>California</c:v>
                </c:pt>
                <c:pt idx="1">
                  <c:v>Colorado</c:v>
                </c:pt>
                <c:pt idx="2">
                  <c:v>District of Columbia</c:v>
                </c:pt>
                <c:pt idx="3">
                  <c:v>Georgia</c:v>
                </c:pt>
                <c:pt idx="4">
                  <c:v>Illinois</c:v>
                </c:pt>
                <c:pt idx="5">
                  <c:v>Michigan</c:v>
                </c:pt>
                <c:pt idx="6">
                  <c:v>New York</c:v>
                </c:pt>
                <c:pt idx="7">
                  <c:v>Ohio</c:v>
                </c:pt>
                <c:pt idx="8">
                  <c:v>Oregon</c:v>
                </c:pt>
                <c:pt idx="9">
                  <c:v>Texas</c:v>
                </c:pt>
              </c:strCache>
            </c:strRef>
          </c:cat>
          <c:val>
            <c:numRef>
              <c:f>'REGIONAL PROFITS'!$B$4:$B$14</c:f>
              <c:numCache>
                <c:formatCode>[$$-409]#,##0.00</c:formatCode>
                <c:ptCount val="10"/>
                <c:pt idx="0">
                  <c:v>36187.568192000006</c:v>
                </c:pt>
                <c:pt idx="1">
                  <c:v>6965.4626600000011</c:v>
                </c:pt>
                <c:pt idx="2">
                  <c:v>11677.363099999999</c:v>
                </c:pt>
                <c:pt idx="3">
                  <c:v>8645.2074137499967</c:v>
                </c:pt>
                <c:pt idx="4">
                  <c:v>12321.579311999994</c:v>
                </c:pt>
                <c:pt idx="5">
                  <c:v>12307.551891600004</c:v>
                </c:pt>
                <c:pt idx="6">
                  <c:v>27611.943318600006</c:v>
                </c:pt>
                <c:pt idx="7">
                  <c:v>23410.842026000006</c:v>
                </c:pt>
                <c:pt idx="8">
                  <c:v>15291.572600000001</c:v>
                </c:pt>
                <c:pt idx="9">
                  <c:v>27288.38666</c:v>
                </c:pt>
              </c:numCache>
            </c:numRef>
          </c:val>
          <c:extLst>
            <c:ext xmlns:c16="http://schemas.microsoft.com/office/drawing/2014/chart" uri="{C3380CC4-5D6E-409C-BE32-E72D297353CC}">
              <c16:uniqueId val="{00000000-8CF0-4F93-8EAE-A0AA05409C3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SALES</cx:v>
        </cx:txData>
      </cx:tx>
      <cx:txPr>
        <a:bodyPr spcFirstLastPara="1" vertOverflow="ellipsis" horzOverflow="overflow" wrap="square" lIns="0" tIns="0" rIns="0" bIns="0" anchor="ctr" anchorCtr="1"/>
        <a:lstStyle/>
        <a:p>
          <a:pPr algn="ctr" rtl="0">
            <a:defRPr sz="2000" b="1">
              <a:solidFill>
                <a:sysClr val="windowText" lastClr="000000"/>
              </a:solidFill>
            </a:defRPr>
          </a:pPr>
          <a:r>
            <a:rPr lang="en-US" sz="2000" b="1" i="0" u="none" strike="noStrike" baseline="0">
              <a:solidFill>
                <a:sysClr val="windowText" lastClr="000000"/>
              </a:solidFill>
              <a:latin typeface="Calibri" panose="020F0502020204030204"/>
            </a:rPr>
            <a:t>STATE SALES</a:t>
          </a:r>
        </a:p>
      </cx:txPr>
    </cx:title>
    <cx:plotArea>
      <cx:plotAreaRegion>
        <cx:plotSurface>
          <cx:spPr>
            <a:noFill/>
            <a:ln>
              <a:noFill/>
            </a:ln>
          </cx:spPr>
        </cx:plotSurface>
        <cx:series layoutId="regionMap" uniqueId="{1D2C30B7-AF01-4675-B215-47186916D38C}">
          <cx:tx>
            <cx:txData>
              <cx:f>_xlchart.v5.2</cx:f>
              <cx:v>Sum of Sales</cx:v>
            </cx:txData>
          </cx:tx>
          <cx:spPr>
            <a:solidFill>
              <a:schemeClr val="tx2"/>
            </a:solidFill>
            <a:ln>
              <a:solidFill>
                <a:srgbClr val="E133C4"/>
              </a:solidFill>
            </a:ln>
          </cx:spPr>
          <cx:dataId val="0"/>
          <cx:layoutPr>
            <cx:geography cultureLanguage="en-US" cultureRegion="IN" attribution="Powered by Bing">
              <cx:geoCache provider="{E9337A44-BEBE-4D9F-B70C-5C5E7DAFC167}">
                <cx:binary>1H1nb9zIsvZfMfz5pbYTOxycPcCSnBwky0FrfyHG8pg5Z/76W6QkS6LHax1c3RcYwKCZmlPk0131
VOjWv2/bf92Gx0P+po3CuPjXbfvnW7cs03/98Udx6x6jQ3ERebd5UiTfy4vbJPoj+f7duz3+8S0/
NF7s/EEQZn/cuoe8PLZv//NveJpzTLbJ7aH0kvhddcy762NRhWXxD9dOXnpz+BZ5seUVZe7dlvjP
tzsvjo9FUh7evjnGpVd2H7r0+OfbZ7e9ffPH9GE//fCbEGQrq2/QlvELyhTVBUdMScS4evsmTGLn
/rKm2AVWkgospSBIIIoffnt/iKD9i0QaBTp8+5YfiwJeavz/WdNnbwBX9m/f3CZVXA6fzoGv+Ofb
j7FXHr+9eV8eymPx9o1XJObdDWYyvMbH9+N7//H84//n35MT8CUmZ57gM/1sv7v0EzwTGf8Zov9D
OW66BPqN8wDUK3QScqGUgj6ic8kR1TF/3kkwEhe6jnWCKcKEK50+/PZdJ3mBQKe7yI+Gkw5y8/k8
O0h5cB++zP8eFaouKKGCSqQkZkwfhubToYsxvuBCwi0K64gqBKjd9ck7VD7+RprTkNy1muDx8cNZ
4vFXePh6iF5Rm1JyITjXEQFQQGcixZ5DIvmFZIgihRlFnLMpJC8Q6DQqPxpOgPlre57A5F6fxK8J
DLsgiiKhqOBktGPPgRnHCgfrpwuqBOMIzODTsfLX7wX6BTAPDafAfDlLYPbH+vDtNXEBHaZzhsGs
KI5hWPykw/gF13UGFoZzjrA+0WG/l+c0LA/tJqjsP50lKn/lwSEuDsCL/plzPGdH/0QLKbuQYPIJ
ACII5ZTI5+NFkQtGpQRCwDEnd4ru+Xj5vUSnkXl8lwk2f12fJTb7Y/NmeYjSwvXy4+sBxOgFl7pO
hIRBgSkX5DlAAl/oQuhK6gILISgDS/QUoBeLdRqlSfMJVPvlWUJlHcNDc3hNlICiISQx0SnSsdCF
nKg3oV8wDuZGEo7BxRL6c5BeItBpfB5bTqCxZmcJjXkIve9JHnuvaXvEBQGvBSEChI2xE7ZHXQAs
OqFYUaorCjrw6RB6mUyn8XnadoKQ+ddZIrSBT1PdBt3DN3oF/wacSgLWh2JwYYQiSjxXcVK/IBLo
HNIZYwNAExX3EolOo/PYcoLN5jz9TjMJk/zwLXlFbCREBKTOwP4AfTvheyL9Qmeg7yjDg5WiE2xe
ItFpbB5bTrAxL89y3JgJxPRuS++2Kl8PHjZYf6oDNZAcSDXiEJB5GhoQ4KdSSRHDVGL589B5oVC/
QujJG01B+nCWID3EYN8k399AB6yir69qiGAwIQ4RVsWZZHRgAc/AEhcIWDiHAI+ShBE88U3/W+FO
o3b6KRP4LPMs4ZuD+vNe020l8oIpokO8/GEAPYdMgnskCIF4qGA6Bmo3gewFAp1G6UfDCTDz84zz
LI5J7rzqUCIXMIYoBNekZEO8eqL4JL0AsqCDUwTuLVC+aQDuBQKdBuZHwwkwi/Nkc6tvB/cV6QJj
F1QqRIEvYMIgPAp04KmKw5hBmAcAgRiQFGCXgOo9pdq/Fec0KPfNJpCsrLNUYjuvKIZ/aeo9fJxX
4NhABAiGGMLonJKJ5ZHgAOkcTA4ViAPNHpKDT2F5oUinwXnWeALR7v1ZQrQKQy9OvOLhK/3v8WHo
AmMKUes7Dwi02vOBAwgBxxNcCIQw5N0w6LunCL1EotPwPLacYLM6T1Ozir95h1dNKagLBdoKUdBZ
dDA2k6Qo5HqIxEIpiodEzzC2niHze3l+AcxDwyku55k0H9RAUuWvqdPkBcRDFWiuO7o8HTND7FoI
CYlRqUNk7qe86EskOg3NY8sJNrvz9E1XSfOK8TZGLhDEOoF3IQyh659LTYCbQc6BKzZ6OT9FQ38n
zWlM7lpN8FidJyvbebeu5xziB03yCvYF8jx8CD6DO8NPBKghxgZxBHBjFFVDlGeqxV4i0WlcHltO
sNmtztL2b147AwcuJlgVoisoqxnCAhPLr0DLDbwNIqQKwIPowUOvuKvu+L08p3F5aDdBZXOejGyb
VF7xynYfXSio8YCMNHx7pCMxBQZfSB0rpEtCxAnz8iKRTmPzpOkEnu2ZKrSDFx8f+u0raDP9gkIV
GhRE3dfX4OdsmasLAoVQTN6VeIyRtqecbPc7cU7Dct9sAsludpZ6bHfIu/AQf3s9VCiEN4FoQTgM
WBcFACaoCH4hoGwQQ7hmSGT/pMleItGvgHl4lyk2ZxoCOBTF4datimNZvqaTScCJhPgzVHBCKfMQ
g34+bIZaAqjzAIYw1nb+TAJeKtavUHr2VlOozlOz7ZO8dN+YhzyBkMDhFQcT5NUgHqATiJUN9TlT
50ZAQEDqwNcQuRtrk4DAy+U6Dda0/QStvXmeSi+Jy1cNDjDI2VDKJNYVQAE2Z6LzoGIKAtU6kghG
1onowO73Ap3G50fDCTC7D2cJzLUL5f1vVsXrWiRIjzKYzwB1BcDiFEbTenZQeExnQCXu/NSfPNGX
SnUaouetJzhdn6f3sz9+zQ9F8IqKbkhhg28DIAkkgE8PcwqepgyUupBQtYuoJDCKgIXDCHvK5V4i
0Wl8HltOsNmfJ6MbavU+J3nw8H1egWfDfBBICUDsc0i13X37p9hAWRvHaAjknI6wvUSiX2Hz8C5T
bD6fpX4bvsT6mBfH7hXRgZwBlcC1YbIOFK/9FDkQkGsTUBaC2GCYfo5Mv0ymX+Pz8D5ThNZni9Du
2Hq3r5gOhepqKOOgwN4goTMWfTzXbTB2LjCCmSIcJonIIfD20DvuYjsDQr+X6dcIPbSdIrQ7T4RG
qm0dgtedGCmgUoATCPUoqBU4VeGGoHZXMaKAPkCObqiQf2Z/XijVL1B61nqK03l6r5+OeQS09uEz
vYIZYpBQ0AmCAOhJiKDKjYPLKhUwBHVfWPUUohcIdBqdHw0nwHw6T5J96XqvqNwgZQ1VUVDvDhUD
hNxNpXpKDqA2SmAI9ygBvFoNNToPPeJOuf1OmtOQ3LWa4HG5PEuFdhmEUH3zqvMSIWoAcwwUJD1h
uAzphOcGR0GpNYJEEMAC90GEbmJwXiLRL3D58S5TbDbniU1+dJLXTMBRoNISpojAVAQJcwymxZ+Y
IJhaLaGOF/aGGpxJZdTlb+X5BS737aaonOckq6tjHBddWB9edYIIaDJgZ1C/CakeKRHA83zUCHEh
gWiDm8r43bB5rsleKtVphJ63nuB09ddZjp4Px/ZVZylCnIZDkg04ACUM4gTP8YEQAQX/FKb9IqgH
/bnK/bfSnAbmvtkEkQ9/nyUi75Pq/yZODXoNwgMQRYPczjC3bZIllcPYgsnYEkJwUAryU4jt5XKd
BmnafoLW+/OMU9+91au7OuCOQhUbU0DH8FA5NdFzMEXuggCjg0EE12AmwoSxvVSqf0Lq4Z2mOJ2p
q+NBWfur2iIKDA1CoT9iOlOeIOQF0DsE6IBDemKxj08vkOg0Po8tJ9h8OlcbNCyiVBxfse6A6rCs
BwRCn84UfebyDIssQVU74KMPSyhNq6g+AH35rUin0XnSdALPh/OsB705wEz52ClflWRDLAdcTsUl
TP4Yigsnk+XvSDaECmC5HAabYabp00DBy2Q6DdDTthOEbs5zAN0ci/LNo1a4+1D/+2gOlIlwBmlt
hmChlnE+wnM2B4yBQ30IpL3Hyb4/Fe+8WKxf4PT8raZQnefCIDdecZvEhfeaDitkD2BRkLtxcsfb
nqk6BQWjsKQBkD6gDEDsJmHRF0n0C4QeX2aKzuosuPftPy5p93QcPbvzv1zRD9acGJjcsCKYIgSK
eibzEqBwVMHkNwgHPa7491TZ/cMqds/FOo3SpPmzJv+flvH79dJ6P5a8sQ7lYTYuofhklb9/vjq+
LqzsOGl6byhO6r+7z7r69udboNAQUvuxMuPwjGcW5sf6XdMmx0NR/vlWk8N6PENC6H5Kw0D/GtBY
wyUoFB5KGcDHultFBEZcPKQP/nwLvASys7oYZqk82LVicPjgElB6wiis6gfrKg2rw+EfS1deJWEH
Ma4fX+P++E1cRVeJF5cFvA4k29O724a306HDgSc3iAEcCJzxYdSnt4drMOTD3f/PxylhBWXasoxK
NSey9U3aq43mNckydeY4SuNlkTnIcIooMtpQeGZf2wGw/x/f7KViDGt8gaWnCGKdEzF6XORd3dfa
MkuT1OhCIjelXX0VBfqm4tJyMp8YXpFqsyqQwiyR5lsuaenyN2IAGNOvoSAlBNMdYTExKPMB6J9+
DcmwX6ia2kuUs9SyQxbOOqyRlWabtBarpkn+Drh9xT31d9jlmuEmpZniiBh9HGuLgtb1HlYezaAc
4R+/DuSvfhIMljfjY5kfLM0Anvlzwdqg0DMscnsp6i42IlQlC+Znlzhx5TaCaL3Rtqy1EtfV1nlP
kCG6FlutT1hqZEUVGHXNkxksCMEXduWs6zRRW9yG+VaIRdDacluQuF/qKrpqEsK23Y9NmIrccvUm
sNJOdrO4SXSzUm572Wdet/a07sbOonTT2nlrUE9Ldk6nBQZP0FHLJF+zd7pznelOZaq2WXS8jA2t
b7SVg+PvypatyWiBzMz2Z0VZLEUW7mwcFjNYytI16zwodygqvtWtMvS+SU147XiH/P69THJ7rnW3
tlOatPCTeVvOhLO266ZcSBEmVtDVGydYYTlLvLo2Sx7ReaZle+F/U11wxfzG3YRBqBYqK3uDZmG3
iUnzwXZqfy6ris8KtUFaZPqExNsQrOUcK78ydLEEP6/ZJl7gr3I3tnhdhEbQSTYnwkrscCVdvAx9
ECuIvncZilZayjODuupYDoDEbrtrvJtI592iLavI6p26MLjvWEGfhWZTsDWs6VpaXikXTY3tRdZ5
xzjSHKMVfBap7LuI+6tEOVcZpabPbGK0dfbOfx+H2ddGRLlZ1HFu+omyclAnl0HRGX3qNXCXsgpH
70ydpqUp8nrrRGxRaK5m8KrvDI2xOc3JVW/nSxEHjgF1Pe+B1PEFwf6qrlx/4dR5Y6RuZ+lR81ES
3Btal1UzrXXCddpmX6GwZG6LK9yLL47otXmqU2Jorn2jWi+0UtwmpkbRu7It9yIIj5h1zCgj6ht5
1AuzoG1joKZ2rVh8xul7D0etoeLOu/TRV6dOqRnolpC9gdwogAHQogUNmmObBKaelqFRFAov4kgE
hp+G4VzIyozsuN1VHS7m0qnoFYvi3gpzF3pF5y7aPE8NP+K3nYN1s/NxaSZd8z2ESbVmgDvbCCtN
Gphz2yqqLFrg0Cnn1HOE5bNU38V2vtWDxra8rNBBBZB8qUK6TiqqWy5n1VrTYcM0oYfGuIv8plo/
bqLS1a3M91JjPKfp2dfOC/tZRNoSvqZ7yZ1Cn+dOWq7HU7WTk9AYj8dNWcUfoe43fHLLeD4Y2o8t
HtuO5x4Px71cb/uFr+nLCjjoOia115tNy24c2+Wz8VzV9fF63GOkFzPWhTfEjXE/K7UsXjceS4rN
44248UMjyQW3xsvjJlHY7c1xF7qMCoZPmpuxhmNzbHh38m473uWpQBp9Q9ldo3z4ocfH9byStDHG
pk8k6RByl3aHZ2WBHINl2L+T8FE26WgyMO5+ZzzbjcKPjxejYONuNooLKiQ2fdszGA+RofvqWFEG
3UuD7qk5+GsTdNQgDAaPo5edmTvZpnQdOa99+6qw0aJpkD3rnNzK27xZu239wWPFt6i6rO3O/wRZ
720c8XXcxPU7kfWfGK2+l22zTsMkMpWuhYaduuUs7KpoSfuiN2BcoJUGit3AjiP3YZ4vbeRcM42T
me65vlEL/9qntuFzemkHSC27rHxHHKkWdVx9CUM1E5VLDV7kzHJVGBu6k/IFlmzvxp29jeMvUNCy
a1MZWKXfJQbo78awVXosaxEaMc+XMfUa0yZ5a3q6H5ouwu9VjLxFUqd7rbXdde+GK1Z3/QdCk4Wt
FbeF6Ga9x8gsj5vWjPQkAPWcvYv7UhqtXbRW6rLK8GiqjEj5uoVEpxlelzpW14cWzHtf2aXngzpA
xaxwFZolYVQZQVuYudfJmfAiAuq3v9R0fMxg/H7OqkvuVonlabSfl98C4fAt93hq5Tz2LeK21awq
B6OlErPirJ/l0pnLoqrmmZG0qJxHqhOGSr3OCpL2Y8cxmLOY5PMaCJ4BBq5oXf1K9M6yIZ1tEVio
Yu5V3/ImOrK+/1qj/KOu5fG1VotsSTS1VAGYOqfx0ss4RJFBnUKYqPKTDfsOfE8ZdtkZSZnFRu12
oZkF9aFouW+IvMImFV4y4xzsKMrJxg0qUMZo3RYwwnI9MOvSSYy6x2BJI2xE3M+MrCa1YVdWEV5J
lMQGTNlIjDR1v3tJvY4yvNHz7BuWaTPvHDlLs8usdf/2FKEWEb67Elm1jkQ1E41Hb3h1iGuPbKDC
NjK8MGuXWqK9xxXNFzWLFhR73Igx/0qi7Mjblpipl2WzrmexqamwtJJ0g3m7CyXrTZb0+16jrtHr
haETLTaaNk9N5NuGQtADSEbnhaAr7OvLTifbIOwWQDGWqEfMgo59yYnbzZEDfJNxJ12SZA752E1W
1e3M6VxhFWWgXSXAZlZ1e+wFdK/Advq5b/dzp2y+eAnqLeaEneG470IvuoUhvqp1/s4LRDQTqb7t
88gKRPzRLmMf2Fz+gev7pL6WTJ/JtryO7Mo3tJwc8jpdUjeOZloqXcOT7t/US02OZGCiuG9nKr30
+7AFJJINJWCgWtsMVCbNWiPhFkK8V8gVMPb665rT6y6q/25sKk0h23bj2v5cqx1hEn4FzG8V6E5h
9m2y1Dw3NLjTXueYRXOeVWBye/pdyQD6Ftm0Ca3BWkZqVqfpQkboS5sVkeGq9JbFQWk0IiuNqJKO
kXlgxQLvfaOIY6i6pla1iMWO0/Sy9QsGFipzjapVM+xUmtGuUFSuSSSvpMiuCo49o9WYAcTpc2s3
O1gD5FMegGpSEfRDbZ3JOgWt3V21ngMfupPv7LyY6bj+kMjage7hMlCTYWtKTV0LW4J2cV1quk41
a4UORjjvCktPyDIV9Y2Pat2Ujm/4NM9hcISuEWTzMmaJkVFvy3m0Fo7l8Npbum235WXrGLqGtnFI
rbavq03eX5PeJTNJGsdw7PRLSoPMqBj+5JdOZDSMfhD9RnoYULTdHULhh87nR9miQ9eagWZ/1Fy+
Dli+14HSun7y3lFRbth+t4Vl+L/FTXSTpDQ0kLdUm65KaotHwrWoo8K9CEOGjLhro32YcTrz4g68
qeHKeO7uMg45cCnezYIk/ZCBkVmGNfl7vMtOo3yWVm1pdmD+9xqQmAUsiRwbJZElvAzW5n4Qxfs+
Vt2WtMzo3ajbk1SflUSLZmEWZkbAVdRbPQ8NL09hNJLesUSmqIEyuzBYkJu2RN/Fsk6ybkudTMwg
qHudM3sFK6GKHS2J2DUYmF7S43Yuqtzw0pCYvAeTZqO03WHtgycEvOEgCUNlP+OFHYFWFfD5ahTM
FA2MJu9rK610Hb7Td6fs48uWJrBpc99gdX1o3Lw2SaBCAL5LrUC29q4SHd3VgHcP/yeJgLcuo51K
yZGoxjU1rf2ipdQKiW2Ai2Rv/bKVqwglV4Xn8UUcs12sB1ZG+movo8CbIZp+1zR+GQjarvvSuWxg
xUIweiXdY6c2hB2Gu6/I9wxokqxQwlckqat1o+c71uBi77TonR4StBJREW3TLrJcqRXQVhSGO4CY
RpE/d0LXNhBJErMrcDeTWW2bqV6vulzMnMhLDK3lm4plalVmabUPiibet67RxHawL3w3W+Iu++ol
zpoyu9wovwnWqu2v7arp9qyVbI1Ftnai4LvLQUYVLGhRw89E0LOCXk/2jR7scN0NFFy/yWLQ+3qB
lphkVlKKz7DIbGuGeZuC79fVe5KjVR2gJdilbu3K+DIMsL2KgQubTI9tq+8zHWy/Nstw11lRkWQb
1bmruJTNPhw2ijTHRhZsHiHo6Lz/FKouMvSl3zjgDJXAXJgIOhPZdrmX1PuqnLZZerYMtiJPrChE
6com/TeZtFe6+so9C7pFsx439bCnJaLD5rhbVLjH5niJOpUEIwUenZutU5bCBxn2fJcnofF4PJ5k
aZ6GxrjrjtfBkb+//+TJgikroH1ixFXSmKULX5sXXbYe9zzi578+HG/Jhxbj3mPbsdnj4bj3+CjJ
OtBVYZYAJ4MfGh8A+lvXSrmyNZSvNaTy9bj3uPnlORmzCkjjiXYZKH6PJ4Flsz69u2O8TRA/Q+bj
o6MsKu5+7u5Zjz/lEfVwJ3M3kV2zVUaNEgn/7v4n1x1WKTwbHxpIXt9L9ChWVVVfctmRGVClEpnJ
8JtBpoOiHnfDuliFDvkY9ghYge1fulocAvGk4Q3Xo0WZOPiy0QpllEFXmARcvJXvFKUZB3VtxELa
VgZ/x2UWONGV6zvvvFY4Rt5Dr67CynB5lFg5S6JdV4ncYGVUzDNphzsZFflcc4vCGA9rB4c7T3Mj
8Fr1dt6kDdvign7yoQ5i0VNwpUPdJjMWNnpqcV4tvTjHKykl3YowN3qUvxed0bjMX1Z1Hm591wu3
qZu7JqJgw7DLzb4p6pXM0aUvVFkCLerybQfiGQ4i7rxTS1H2ybar1x/BEe+3daz123FP5gRIQqLA
0g4X8LCJqVwXQB5WRebd3+b0uN9S3uXzAGPHiOkiS0GSXv/sRTze+V4SGH0HPkERoMxIqW3Jsscz
VDpmTjlZ16HtbMthgyF2UfiOvvKzDBtuw7gV7pmm7Qh4KmsnzuiGOFchGDb4RvBAcOfBvPRJuwVt
2m51J/qQEV2AXoY7ckdrtoHWNEYXOGRWhBziQCKNwE0PIcLQep8EydNdL2UI3M0ODMXiWxfmJs/t
KjUKVWRL6bJN1CN9o9Xl0s7AM+xDHhiJ8qMFb72DnbXJvPS9v3PFvYUjE7RFoUTbcW/c0KZDW6Wj
3iRhDP6S7s0h9qNRgKDuA5JY411pp+I5RGZCAyqX9U0WxXwDy2ss41wKq8PiVoE7vxV6nq8hFzrT
hqNq6CngX0CckvEaLNXDOVdAaKUtjKJurtMYWK/fR2w7dqxxT9aNM/d1khgVJh0Qx3JbNRVf6lFP
t6op6SLw/ZseatlTyzHbQMdbMVwar/MmpVtZLnM3BNJH4FW8ppk5KOlXegoeZZeUGw21uSF0TQDV
kvaWoEjbjnuhIyU4YF48U1G686KtKL1i6VW6lllU1+JZGGY3fUXWOW/6GcmaztCDOthyEgZbKsrP
OV0o1uL5eNbRutziNIIITyL9rfhx53j7uBFy4/PqA8Sjg3nVBeWa1pGyWAeW2BvAciNWmnL4huXQ
6ccNrrzE7DFOwbam4Ajq/qZ3m/uN5jl1AgwIju92Nc3vBq89Niqt/zReqIYmiV9Vz24cL41PG6+P
hwJ5rkEDiu9+5vHC46+O5x4PVZlRi1VAeR/PPf5oSoto3VU31JdlYuSuFzwRPXU4uABMzZ/I9/iL
j+Jlo+RhDZEzG3IB5nilgc6lmI8Wj/c9/uyjKBNpx1smYow3j/fVsMptWGW73LejhcNCBHbXAa8g
Dd4HldjKxq2sKC9Li8GfL7pKIOC8pCn9OwmZtvdzEpsORH5mwNI9M5CuvlNuMG9E0e/tRG0oam9R
rqVmHygYDbleWbEe4nUSErKF4OOVo/d8Caze7cr+0vFvCoEWIcQsZiQPbgnw3BmslatASYGnyxJp
GxRGJ3MgHptCCeHgW7pfZLzwklAYsi/krGnafs08ghZRmUIPJnjBKvnZjju041X4twt+zQKiG+CO
0tYz4ZCsQIjSEAXQQV35cq7hK6fvnF1vx18i1Mmb2j2kpTtP8xZfCs+I8jpfann9Lq5Bz5alV5kd
OE9mL+t8FsTBZ1cDs9w3fbNlGQSSmoreVqy4DaqQrYZIx6z2S88oW39fsvpzYcurCMq45hozHTco
Nj6+AT9N34RdOOsBoxnoc3tmJxhCqrJJNplsTK1y1Xsblkg3E78DTRRJSAC0mWV3zgZ4v204PJ33
dgGuk2Jf9VSVZoaaVQxD8JokgQ4RdDcySycPFgolupU2xWWbw6k4KRuIBrcmZoW36CsemKRAX5us
+FIiHc9ZB45Fz+jcS//ufd15HxXBAiZz8Dl0kl3TgPlPmH9VZ8Sbi7y91Gp7X3cQ0IGhzNbhsm9Z
AC6YZlQlz98hVc7ywEtnVa3FSzu0m43e90bjXWolLxY+steJYnzbyq63koS4EICu0n35xbe53DZ1
l34olbcuIXy5SmqfGVVsFyYEv/S5q2HfxGnCL1kF7lISsdhgRT+v61S/xr4zj/OSG3XCd43W4J2N
7IWfRnQdxnFrhbYrN5nXHEnsdAvY0Bnw7G7Zlk01g9hZYAjV9ws7IppR2FVh1LqjrYCQJDPb1WYB
uMQzFKHS9IWG5y6rMwNiZNq7tHP3lWyqFY8jiHJUPDb1KiXLpPO/M1cGl4glypDQoyDSRiHI1ywg
7VfNlVY3czfU9FkVNl/B6zP8lvezAGZyrrJIrgLMy7u03H2a9T4vd5cuvE3SLvcc9/6P3f04/A+s
jzpM7yjGv7/2ePr5ITzj/qFDgvTZwU/J2l+kY+/+1N4vLj7L1T7LTD/U+wzZTPhbAE8Saz+laicJ
7seE7djuPl/L+YWCSi+Y/D+uzfSYroUFmyA9zyBDCXXjsKb9UGt5n62FWecU6vvHv7Yylojdp2ox
JOwpgSnQCgoAYdoMEf9NqpZieJsn2cmhJAPStJAFpARmgcL06UmSNMR+HuMm0I8ZTXZ6jOjHNgsJ
BFN7tcA1Jx8blhEr6nO1GK8iqeG7qySP6d3VMAzur55qOz5qvPlUW6wOnpO4FqRjwBkbNhJoQmo8
Hqu2yzZi2EzO+U6fPtyoFVsel+3SYX2+fdyEqXp66LFI2yTBUkHw4sZJwwh4rXJMbTjMuhiBlnfF
gvCM3RABId+4bC6dtjew684SkfvzYQB+0dPMjEusbmqnnYNmL0vw1kXPYHT39qbrMnsz7vFU2ZvY
dnhuPB4HNqbruvYhw4cc8GztzihzCsk62fR404bgms9hyg7ejMcury61xEZf08Dzl53P4q3fu8k2
HDau3QoT3F8GqaZnF8bDccO9PNkGaaBBQnDYTZfKaYLteC1sW23muK0/c5yunre0l3u/yOu5k9py
7w57fdu2Rq70BFJti6SgxSeFMu2qDJNgEWhuYrRpnezrYWNrAWxEBpwujRuwXo0DNJtFPLLSzFEL
WpYQ5ij7vZNq7D2GdVNnpLadOaQ09PeukzY7Jy0+ZlFkW8hFen0dBH6xbl0T5owV1xUKy2t4j3oZ
e553d268MIwVQ3m+sxoPeU+c639qND4o1OslzZNk1UAoIDN0r+o2jQyebsZzKRHtkwvjuZqlH+8x
l3Tf+fWS4Sa8zKnnvrdtTV8UjGMzZ9x93xYdNuoGUhM+gSRyFpR0A4VS1f9Q9mXLkepMt09EBJMQ
3FLz5LLLbbfbN4qeNpIYxIzg6f+FqrfL7d3x9Tk3CuUgeigQysy1kn1Jh34bOpW4I1oGqyKc1MXV
obcgVso/pxmyc4OO+kNZVDaybTpbyKGRz2aWvc2awRJX3W1GPdfdygz1NierxcKhBdlEnHV8YWRU
iMgmyaNk2ztjt+wnXsVWM/BHqtNiO9V9tUWGKryUTY9EqZXLH1wPq7bi+WuLctiS+5Y4kdZlx8RL
/SUKDmytOp+gmsESJwYolsS46dUa6T11x0eu7mwkae7GeajoQGId1eXaGBC5cwfPDSwWb0kcVuV3
2ulTxbJXV+bIzpVRhUwwxKLoe75QKADvvU694vHEP+hNrAu/fmimneNN+WEirYcTXeo7B1lkabJs
QRReecOEGH1WXu2ycb4FZc63NCdipbgVLHBQkCESJt+tNtenlDLvLtfRIpQ0m577bEB2thJJWMRh
gsqwQ0qkpUk63kcT0deh8JdYId5rEh3GqqrxQvfhqpGv1r47bjKaiAfFlBu7Y51/F0Oy1bLTn0lT
39Gi2qTzPmIG7HrsgFPWLzE3m8lNxg94ZlMhUONx5LHtnfzEa58u8bqZXhJmH4PGDX5wMT36EwFE
IIyGlU2YPCrUKE4iin659sV0lH6uPr97Ff4RgTNjW25IIDCi7cid4UC+YU679vz2eYcEok4uOh7w
8GcaiGyHWizqTW4kyj0gDGrfpi5kM/0of3R9J/9n+nFtM07pwmpxxve9yX7qqhkuMupzLoR8QkKO
Ife6YGpkq2z+mc3gBJOPPSxPkfVHqdT8/K5CjdNMkdTJF9qq2cr43Za9rbjpCbLjXmxW/P3PqIr6
VKFw+ziGdYqQXg0Pwq3rIwu4XJKgLb8mab9PEDk955Eldn7I8nVSh+XX/tCKJP3a5KpZ49PD4TbI
0uYZB/ZdLpErn9pHnUzFvRW05JLzDhga2r2MhPDthB5EK4e23UvRVzmijoafc9Ik2zqhzsKpnTyO
6pG/9qwZAY+xNVJG4fiYp9U9nfVNqDkOoRPbVYIUCOhtYD+g7yJJ12MrXRxfU/7qtOdh1PSFjYW1
7bvaXxl1goRfK0vxlERhe2j9CbnEIRGvniuvB83rZ+v+dPeFAHL/fvfhU2fY8dDzYsY54Vb8/e6b
pBc2aKogfkgn9VKxwKtL2un06ttTsBhGF2eGknmXbkIolqjx1c6iYGElbXOcmtG78MT6POKBXTuD
kssxY+mx9uz0mJf1r5nRWWF+nxYo437QG1/dBcjVGL+bWQbVfe3V+B//w+WMzm5QCuDdAyW+Wumu
G452m5NjWodylaspeWkDeabzw00Yua/QVOqzcXW5/8u1n9x3ropm9IeyvHuEIs7ngI1q5ZQOX9a8
TXwOpI41lcV92A07PJLrQfoyieeZnfnA7SQd/zX73frRz9JirVOFFb/7qbBx9m7d+YuwiOyjNU7v
h6h0dtIL6t0H/c03ZaV9NGJA1LHVOduKdBy7+OZyW2t0BIUhd8j01iw1RqP/uCyP7IuVusMSmJ81
m7LxE16eCO9Cp34JRgTTAE0N34CYOU1pwpNYogQqhNUhWAfMpiVRfXEEEFIWAXRGanl2ue0+vUlT
lHhPQlRPbp/LszNLs81ILt5UN8//p3XT/Ce8XeX25yX4E4z0Zrv9ebPtJr39zUiR0V1aii6WjuCn
sEz8hSZIWObUT05GZ2a3ITWGJPMXADL88vuTM9eM/QVCScG4eP8gI3aa26chPpl5aXPQ8/uDrLmw
XF571g8h7cd2qsOHkEp5alLWL8wTjSPB9w656wccfcSpetOH0Ddv+n4C6ERV7jgfIb5rKqJ3/kbv
JfR7xr6KOrpEbTZ1SIzkzpG93bXX2ayzp6ZaSRGghs0bFBjMPWbMZjB3m5kZR8Az/DjwfFzRKK8X
Dx1WLKqJ20vAIfzHKkvLuOij4lDNh+JcefaG255YGtEuwuyhdeRVUrOHx5IyFjpXB0FepzZbhGxE
eqdqG9QlgW1sRZp/R0EE2KNAv+Y4Jq9uHgH5wci+6cNgRz2UV1snwCHrJpfeX04DcyuHj7/iHOyC
3I4mHfiK/IdfsexGRbEHhT+sJHOIFROncpGPQxSpHCTnXOuTEdJ0i2KI9alEoelRjF/7nB4Yygan
IKhxKnwTS2bjLywHdrVGgtYPUTIubbxvyFS5R2Cskm1T2u6RzDNv1pmZ0d2sqmTA2b75mdkghotT
TOI40AgxiO/qdVvVzTmdkl+DMagu0ggK/9UZlwkv2YUxlCTTJK7ndfgu2q/LGG/jGKVjFP/vE1fw
3yeFIjgErQlNagB5pvNv8O7AlZBeID/PvR+kQP0FVWzn2L0NQSNwpxq5bX2cDpEy9JCj399UVYEf
JhO9B6wV8e8skfqoL2eATvDm5I+df+fOg9ELCShzNDr+4oPBWHWUIbJ1xartIqvdqUnQ7M5GMm0p
3Pyl0sLZEUWac6O75uzNs1mv/GDcXn1T6afIsaWH3u/dp8lV0T2l4lCjRPHkAR97P9sqAL9vtmaW
fH/4pFQ2rpRrVbtmKJGun2dyGH/NsrfZzXqbJQOVh9Rt6s3//m2AZP3PAxCCs+mjPYANOjQ63//+
43DKWSZHu/4BINfU+AALReuajxaATdV9aekeADRIVxV12BTXRTcuE3xNZ5Fd5Te7TIGVHmi9G4vQ
Onk5J/1mjNS7yxiDuZYAAHXZqqEFELCWQPJO1hfiFhdV1kg0I0EytnNtM/HutVtUrwMrk0XWFvaj
zQFDKpTFTlVpy50LGPouDLh3SvHSXAGfWT96eSFRSuHJ63xFnlIAJuujz5L0Enq83vjAV8TtUOXf
0YBsU+lhfBF9zlaTRYc9cCvs3nhkqAndZVLKuDW363x7ar+zj9Tcs0M1ljHxkmzdvVlujsrtMqBl
+mJRDF7zEGkVA2PGH4GQ4I/u0LlLEYXN2ujePFpdpUtHs0s1x49k4sXaZUwsm1k0OpHRfA10nwTY
ZY44kze5QKT2YByNzoqkXE6A+T8Yw+1auQlcC9ePncZq937FV1UbFnddohEPzzPq5uquJAU5OFWy
+qA3HsY4rzSut0VkXlnPK98uazyM3ri5Ql8va1Qflv9+2SZSf3lnh/+52YmL5sHoVjJ/NMgFLvv3
m70NhC3HtGD4SmixRFOAAAXJqUKEbiNMR//h/GDEijAnJrVEGn5CTIiKN8wfHGXIKV1c3Y2Tnp2M
583dXNKI5pJhSc6Z6+VrIdvxTvhe6cYty7q78mA0gASPd6lR01KydTLYOs7wUgcnZF5h7MjadjGl
WbqZHDHeXc2/ruIgixTXdU5WKlmVddi1yJh09dGRQB8szdQMjZWxQ47azGy0B78+vnO+uY2zhaN1
1cHKVvjsEy5nVNcp6wReQNRja9Zk6tSgAr4ucWaPKXJvJ6MzA0FmQcdmGg70WNpjvQt4y3/pbo48
an9dweiikkTo2Pe/CSYfgn+0wwfgEuEX4n/sUPg+we93QBKhjhOVrfUtbdJVi9yFB9hjWC0d1eml
eUfc3iVhH+m78NUoRFHC1bxTxtyrQGOYfvkbnVk5iUnf9d+xk8xXnd9S12v9fv3rHyok/YfiJ011
3jzk89DTC7f96v56ZpgPDgjBb5oEWK/7Uh79zl1o/C4PaZuRR9RKkmXjK6C0GYgMxRTIQ1C5gMfN
Vu1o8jgv8Bn2AaNCxhULhinOmqbYmLONFaXdEs+M2hoxyatu6WYO0KnzMYizf60m836zmsy7sdqz
84e1TmoXTyof8t1U6n/Y6AKwYvPiOlhJ/2MqU2dnVMbYhVm/k279T+40xX1mu9NSA7eLfwk6tnVr
6SXLfj45yr5JF6M7knM12t2BNgSQr4Ylrw21FjXj3ss0sWWSVABo644v8XLhj33l8UcnBXo1aa2z
UWmhFQ6yJV8OROId1w3uKgLZAKU00S+Io6JzBRzkmc6zkiQgigRTtrsZdBr5p8qaFsbtpjcX6dqi
f2dArhDkG9vCYUMApHTo6wrZjRSnOVmqe9sKvrcj1S9jr4o1dci4CcpyfGGdOoMKMFxSzv+yEVLU
cH479oL7Zfu+jU8/zp1rveBDDqwbGMA51aS/6RqZfkDcNDDLga/JCee0B0VyVi5o6//j9Tw6TACr
PiJt22yBJh4WRjRDX34Kiqm6GMEVuG/wWSO2NiJ3CnJKJHkwUseK/rEX7J80q7qD21vlHXKr/jXP
NY7WSg2DdTA5rGuuKgsjvuZ9li5ufp7JYkUdW1URWVrZ3hzC8ggn5bTM7KU5d6nfxWiM8mVLyzXK
XuTkZerRJPfNUKb5Pcg+5Z2RGH6CVYaGMKtrNUDWwc1fOaMHQHrr732pvaWZ5YEOP1VA1Qxznsbo
/TEFsall4ac2LD/qvcHGcUiKejE4gHr/7SRH5qoYjowgQs41QVAb0RnFD/BhybmToI/85u9bW1i5
TTs2gfrWjEO4LBird23e3Uk9poAjzIysRNX6ZGYqLZpdUDd3iOcasjfOs5gPAADHkXfJ7IyeIiXy
bRlFHOyUIT9ROQUrWuT6EW+WKK6FyL/SXB/SrmxwwMrCmPap+4OOo4wLmwCFGZYnJPELZLjAqfMR
Hi+ryQYgJ8jG4r4Ahymi06bLwe7ivZsKVKBFuyzmav00v3puQ8BFcwzn4abrC5CKHOCi8f0ZZxXh
eNdeVB/sQFnaghnkAZPC1XIsfbIjmeV9blFFZ25UXrpsHC6yZQdsgelzSc+UTukRfxWgN9+GcAJc
O5Z9e1BN5myNoY56VIjcxN5cw2YUnj5lZcM2t0DbxOY30QTWJu5+8zUq4xFY5YqRvt01ZTIebsPU
l+Mhz/Jtnrfu1vOSsopv1qtMOQpWAQMESg7+eQqGZVfk1cmbJaNq8dY52K0+GQl7zC99r2yxHqU9
LG4644IazqvTjc1mQI63/iY9u1gNrQ52XhEg/CrH5EvuFd4CucvxoMa8+OwA5Gz0ijG1G7mUK2Tm
+BdPNchF4XMNZ1DRggfHb5+CWY/PBKJaGWm2KSxaoIg08gkg+Uo746HXQ/BYeEo8tWptEk9+4xjB
5I+AF+CzxQjZ7Jb079wSsa5kxP9CR0UDof88Utgb0U6IhujxDR7y/Mi9i1y1NxRlVEzet5zjeUFP
gfBoBiuc5LoaMyBp3nQ+b8c+dpEIv/oUWWYf8eSRNw/j+0E0/sQG1zXL8U8Ck+GRW9O4l32ExOg8
jMRe+D5OIjdVIBo7Hiu32Fau8q9u3AvSdWA34cLovCF1lqSKqrUdgX5a6ibfObqKgMS37BUIEajo
zmI5+fU2bUOOsAOiHAvUA1XZxkbsQuKce9s/GSnlk/qUkOtCo8mDfsukpPdJJL5LOy8OOQD0287X
LDYlsHEOQD7o7FmX/u5301kEletrre3Dus4LxwMZQDqZrORLl+bpc9P31spxOV4pY8JOwWT3y4yk
9hd7Sna20wU/fndNwQA6AIvHTqTq+6XQIOuGACaj8tLzu3AeKhvpXFDtFgC18ruAVLkdG6uRh1AD
x2T7O3BlgHYyuqgn/K62UlB0+ViAZvC2rrJcuskApj9WnGdnb2pfJ3yM4VkGOKb5OZJjRqzLwd/Q
lBcrIzZuJlZeOLDN1Rn4HCA5+/pgxMSqXijh4IEltfMMCNUCfeV+dgwEBtC8yeNIKnEqA+fFvMWM
CrW5A+JbcaYqosck9S/+qFDnNAGZA7BpDF4nOBBz8PYhLDNWt0JC6YPBYrbaaUeE+2hi2H3abpT7
Svg7rkEDk26IkvvYHLx5SMC4QMEQs0mlCrtdtLypzMy4GQ8jmsFuaXNgzGk2qLqLWAIbv3EZ9VZK
CfESKDXGYhqnUzok7Dkaz5z24sVmhB2AZSsWRnQjII9oAIivEVVbHPrCYRdZyy+sCb6CAEtBsmF6
H6Hd6VPLs0Od9eOr0YtZj28F/1FPkVMHLdybYlMO1UGUroxoSqSmGmoMt7LpTddN7bacwHZsbA9Y
LK7WePnZKHpDvA3Rm8hsMNRI5YuNsSbIfYDIPJvrypWnSexYWXknGclqlWi/WHmTB6YjwnAw84bq
CxIH00LwgB16ZCafyo7hYRfVFz+1/I10s3bdTHb5pXL9k8Cb/TH0eXRdPs1uH5bnnbU0ehyVfKC2
5FFUofUO/uCpErSmnHp7A3/AScA5N5OD3wGgibGg7YJMOCWGXZKeafckNKMh8NI4JnAUG5daWDVA
gyhgGR0+C4QKBn2KOvWbW0Fe0gGRT8xLK3rwx8uE5J5aOFFhLVPXE2vidfzRjio2G6sZ+8D6AF/B
/J/xJJkzBu8PXWhoMbecC4BQIwG+hPcht0lzq6j6ogf9ivn9Isf562D3wMujSYCD8ToPGCGHnpb2
wgVnekGM6epgTNehJuVGDgLkx4YDtpkX2TURXc5iiHtzZUIupoJyo6wmW5mALADB6WqVfa4eIjyq
Br9g8Axm1jXdU007sbvpb1CI4V+j8TeYiJtbZA9Pcmouyi3Q+CEVT6nUK9rn04vrZHimRG4hxVWP
L9EwgcSOHO9dGg1XN2ui/SnXlrswBx6cLsCaJ6DY3aoQt5PQh4rGzfnDceqDeLsy3lPiWsW4XdTV
/bEFLvkczUz8uS6Zi+HBAe33s1+TauXLrD1GVhodLXAsgSuV+Uvj1Xf4XN/4tTMJYiDfkwvDuzR2
yrY6+wRn38G193hrjy9eQ/JtM9aoF8yicXMBZTqWTl/Eio2g46EQcn+7l5Mxf+pLbe+vN7MXlHrr
5YhxjYsZ2vnGB5/nqRuUvb/pb77mmteHxiLqej2pRrFoJl6Dv5alF2Si0YOhIdGqjIi8mMHNxStA
+ePBSGxwwnuWvhjBrOGUuTuvjRqAZbDmT9fRRWr/5YiFr6z95wHy0A8Q3YDQIGZOy32IWlJ0/MgZ
V+Vry918j7wcP2V+lJx0M+aLFMHHkjSkaJZG+SezMbQl+dI0fnkwgWYbnbsg6S9GSOu6Wbos5Bsj
WrpzTjbTl2uQm6b2z0rR5NjXIbi5DhELpjUZljLqkqWHLi3LoR6DLSDqnwVCH/TZ4ADwTFN0JmDP
UeQPvc/gE8m90QVzukCOFmpxrNoYaRpBAAbWDtimoS+xAyoFJmrBIv8h5NPK/KVyF5kHOw34ykTL
THX8AYXsRaCS4dF41H6GAk6RqZ0RK/Qt3Q9zoseIjpf5cZXOCFp/Ko4lWqS0OC3dBeWIrGHVIs/o
cBukic5qAQPvimBpTI1lv0Zl6G/HKJkWSZJwoHOLfplo7Vw4bfrlhOTOJUGbkaWeZ3LWKRa6J8sc
22nqRHhHCpTSM34PmhPKJvPQVKgvGT2CvnsjTcJeoY4dHcIgpfeT1X8xW0ejwGPuSwudJ+ohOXSt
DHa8YA9tppuTgay1bpHueFQzFCuxpZvBytlDmtIG1F6obh4G8mZWvV3DeIhEj7GHJz6+7Ytms3Od
hp9a9uOD2oi0d/kJqSoj3LZMsz8aG+t+3DZLM6v8U9+EdXA3v6zKUM4cEoTPiBsBhpEEpGJHASwT
Zhr5Pg5aoE3kcwfMdJy3lfpa5e19lPnsn6D91hdjABSEU64UEIQ/mtZ5LYKo+JKkQbIoUPDYly4C
atfy6Gl0JT1J2tKTII3aFU76AO60Ny35rDOGInwMOM6AvY1+TXGgE7koejfZ3FJzusjWKupPuAse
woT7398mWSKvGvnvZDa1Dj1bvE8PAQhIJ9DLQNseaqQWQa6pEYpAGTlAcC6rlpXrYqDiQUhC9qWt
Rcy71s4WjU+SpWWn0docDrD71A9yPGdWuKkAYjve9j+K/401znv54rr19c2lBU11RYFu3w0izT7B
/8VhfvetE0Eeg62QXogfNXtql96qqlFDAr81Nh6qc8Syrev0lHcdvQuYXy7SCuQIK1R46c58qHLm
Q9XzYMTbUFfofeFlfHdTgTcwbECvEtOzUzfdBgnvFZJv/M5FNfJeo5J9H1oyQEg1UdAxfIvFYA/1
a14FIKDMZn92FJpLRB4JCpmV3IQii2Kv96KNzOpp7+QFGvSkrbPunBo3D9pILhrC6OeKku96IsXP
MvUA1AeML56ScWtVtf6WWsBSuF3DliOS4nHYq/pRWTxGV7bgIWvC6hGcIbGyuzRdG6MnWnpmVrQ2
RqNCByMrbpGQ3BnRsjPQFhKCAH9IW3Bdhuwpk152mqqyWJYEeNx11dj5SuQoh/AMxRV0FUINxUyN
0gzpbL7ObJegiUOB4svNx4jYboNN6GtrnzLu0lj7tdhzIV+00tEZ/Ziicz/PQL+wFnZajitjGNDZ
YstAxYsRvdBFygS2lVCPL66Lypmmn8veZYdEl82iQIqnyn0JGlUBom9HXHkxQ2I9daxi9xaSzpeW
FPrgjPXrze7VPug3pXaXRufazVdwfUFqjikAZuAxCFRKkvJrS/JgGQWuOorBpneOMw4L3Cn59z94
lIntgIzpv3gIzy4J8p8egownI4F88k6abThpoOQ8eyrHWt2k2TYGQfozRxL3kKlO3nfAzF2ftypD
0l8jE3o9rhvgcdH0B+YDsAdW/t3YOtYzCdF/BMT2T2hx0l9sp9hlmbKe/YLoY+VlTjzMXrIc6EZW
vASFDtZM8mbJmxLoYlALY3NpV2XZvdN274KDfujVpmby199AJh5Yr0kq4yYFvVRP7qXL6ZThlxHZ
qg9Q6nXAw76YAfXSO10qdAFgzZkY4ErdoELGRYvk/YyHuSqzkahN76KUyhKJVxg6jKyEmxb3pdcX
gMJawxnNQIzmpr65cofk98aQ5Y6eXW1qoctMCW7EFp023BVy5E0MdGn2swG4zFHsJ81DgQpB2z6R
DG1cBqebjrp0nANFmwlQpmrXWl7BPJnYR8HUP9kJrfd9Er7T+9qTJzWpb3mSexe8fBZ25kWfTKYF
dLBFJIbyYiTJ6IvTM3bNy7hIgi76rlJ7Y+yTNlqiEJdtjCi8oN1IQd2luRo4s+OeuhaNSciade8o
iZRmhFoxq8nR9lFZqdGDOx5Yy7/h2XvonTR5QvuycFu66C5mC1WdxrnChWh609SW+EEzDx1U0qx7
ZFNibTo+jlugkPpLNoVdbFxkimwLUCCv2WDhF+k5wGtu3v8lB+7/4TCJHvvUCdHpLwBb9UM05gHX
mThRmb0KgeZsfdXdO57VXNLWTfdlg/4YQC21F6MraeNg08+6jRGNYfLox1XacrajilrrkQRgYE+L
UEfoy+V3twmwFfmDZ4Pvi2wUIAHUa5uDGVhOqrUi9tfJsppDkVBdxviiYHOw58G4GNEvWqwz09vi
d2vMdfRYf/lL9GrAHepdycCleA/NH/lCM04g2T7+fzW13fAh94Yvbl/k6zxxZOzN5wlnHsys5Ble
68JuL7Wgcmd0Yj5UDBWBAXWAZkMtNDczyi4V4SlHJ8hj2lOEQCpBMBo45w+z3s3cq06/zf7//Qa0
LWpJMm1MnZIAEBxzH4k1ExYbMfFlejCFSSOmvpbvRGO9Od/WtqpHf53fnW9i0tT4gzJ0SrS1A86o
Uuocjuk2n9EdZkC+3lvkkedtkIDlj9kUFeeAegvftatvdTq3gAIS6gE8DfSCSRFE8tBPERd4Hphu
ffAjZXGDX/tHkKJJTZ5puS8dbMlB2ZRxqLPiJUGvxpXFtbMxYqHpJzSUKB4KF8U4oPPu8H3e/EVk
qtmCngmqgRElyIbBwMbTIPvx2St+ynwqXgZwAA+eH853Ni4NpoFYqtBu9sY6+tYi4kUNwKitEU7g
b2AuZuciQUcB/A2uoh99QhOc4qGLiurS9OQuT8DlJESKXQdgHZqEUYKSRsnuhZwxsmklvuHh+AJK
tPfo2dLbBehUs26IrF9D+s1qKf/2YSHrnM//+/5HP9kPwSdSVPPXOQJ3/kaXHxpw1Lv8/uRh17Si
IH8Gsz5HkzJ0C1s3XAYj2p0su75jByvw2IH31QNPEn9jJKNHZQ0tFm4y2DTIvAMGth0GP9+NAfiZ
BUcvhgV1OwdNWKZm5/VEX6oqKO9V0C2SOhsvRlUo3aMBF9p/GtEYfDd6DOoOgMF5EQU559jw6clI
ZtDMKUHuQlalB+R3JV3wlujU0I3q2LTSElBJHDL5orbb7EgARvisBVAJaKjyBCRdsqsklQsO6m07
w6HQK8Cn4dI8xNdH3jzKokX7Tb8+JJ3torFckm9kNDVnH0Wv61Cmvhv7GcneGfjsYlbQeYVxLsrg
G3rZBODPlODH9UmH4lSUoqfc26w2FiOj0BuGC3wf97suIwC+Z0dL23etHdx/yAMY8aYTaAMJFNvR
aBReR6dbyqB10cOuQZ4uRkcYvgcDxHpOJHv1sfejqxokNJLMfBU+5S7LH2zKzyg7Wc9ux/XBtsH5
BqXbegZJSWzQjGzVDECnXkDAKS7Yq+VDgx+EpzZ5tNBI47Hig0KjNVmhsRnEvIw2qs3HDZNlf7CY
1R0sheadETrAlvFNNrObTzh7GxFh3x1HktntHb29BnEcyYs9Z+WTgVEY4ISZ+byrYq0iIM3HEsFe
glTyzQ+NiJy4seSE44Hjnx1ByCKocYLyZtEMaJNBzoVfPsyI3v1YE4EmRX3KTnUPUvrvbrJCh7cr
O86emH9Im5qjHScGtNtJ78Lx3gjIBiLtjMzys+rcaVdMQ+7HxkLRZGzp+A7StvOqCDfTIWzlCTuO
vOiGxpkasnsjlUGao34h5t1IXsyQZyhxTeBX4Xjxr84vOc7yZbjI056finr80bDee0qDMjRSKaT3
JK3pnYSa21Vqctd9SlP2ztaDFLVE6jVfJmUw7QmX9t7MwMSerjOjAw8T3aeGDAD9Lqv2lITl3lMO
Q7mNdkUWX+eOD55iLsHJp6h578JqHHc677KjGzLw8ayR3XVDPq0slDovKi/F0i94+1SQisZsQN1C
9+KnRDz5nRQObmfdggEAyrnfCwQdDZqJUXSHSUDv6I55ZYXfAt78w4I2fCki0K390smfFFhiS3Sl
9f+SzfsPcxcf2w1tBI/YVLGZwvwBXoWewbwAfZ4+8ZbZsXn1DmVXLTK0zdyb9LW2wFQt0Y5sb169
xpqL5pfVdrJf1ttaY3WJ3nWuKh/+tN5czizgLhDGpK7RZKSoNHAtLUcX4d/pA2jFgEaxYd+jxYBJ
YoUyQvcCVzQLxMvDU1mzepFEwfDkI2jvAHa1LPfs+6L8PIVi2muq5oosRGQK7VWYeCM2SYhBQgGl
r9rqNLWO+kyIWlRjlW060karpOXBFtyfakN6N3jqJnIxgSB6QfA4BOD5UQ6EbJvErjZJK+mT1XsX
AarUNiHc33q62tuNKr4QC9B8dLV2Tj4aNx545JJVpIL+OW+CZ5PlfnPNm+KXK+2Zc3UNI/1ZDaW1
BGOSnvwQtOSlk4E7JVV3aCOOM12H3oknFyVYNEkbQvQ/nC4BHspvaO7zk3IdfPFKNKmMcjZ9BmsN
lMgg6J80BQkjj9zuMZPFiC5FSFLYVtujURj3z2ga3aNRRs3vWF3aG9357TEYfIoWkjpCJ2Ca7z1L
6R1FV9FDWFVqOwYgA0ZCiU2nS3pXSmKtAjRGuHcBC0YJcOguhVTZUoqw/dTULmJ5txiesXF5cZdr
50VQ9BhtysF6pdP0gn9J/R0HgBOdKvqTDP9H2nUtx6pr2y+iioz02oHOyW6n9UKtZBAiCyHg6+9A
7b3ax+fufc+p+0KhBO12I6Q5R8hDV5bJNkbSZl0r/DmdW2SnoRwg3lnVP/rUsd6s2DWhJWzVWy5A
hLQyqAtP9XnfBqsG2LawjwPzLYm9dZKR5KrkqcfDvRnpkK4rUKXBlBJQ3RAd/+nWkGequfw91FCr
kr6snliUxaHtGc4O8pjxgcQelO3MOn7hyn9WdJS/DZ6GUnpu6JepvR6wp5mXDpcPeRk5oSPNbhcA
zYoJMa5C2STVo8hTTJeJk//w6jG0qqbd8ZJl84BXZIfEf3A76CJ0VgTWIF6y0A0wyFLNTJ+aeYpT
3el2SqfhDsTtdpx9uozuTFir5oFZZhuogYpFr8zmGJnM3kLuwQ6h5JpfAXgs8MJxi99O8qbGZPxZ
4MU875vCvNj1WKyN1CVr14jts5EQPHp1UP8QMSSepzEFIe/SNsunKnehqIOfHmSKwMyGum4ACG8C
MfCoMfFaTPMtZsNHplcf08GZVim6vpHjI5CfH1X3emQlH3VJRTZIERmDls10jb+t0xfRd+i77DV3
ABPwGYFes+nEV9nV4thCTdI20uSqq3yv3Qokk0/QcU+uhEKE0wMGeaUbU4/kgJMhGaCL1B4Qj/NX
bmCmYi76DkIw+dHJxvbkt0b72CZsF2ccYSyry9a15UGmY4pqgToNcVybilPtOPLRlvGnbnIA0jKn
Lw4PhnWFMF1OFVC8dk2afT+JcumDLuZQHFv0nlcsED5yzpFVxueUbUHNRbxSVxnK++ZAxeSjbvTx
oAMGAFHUaQBWGRUcNf8pvYo4w78u0CE/CkNQ0OV9Dw8nbA6/AHBqp8jHMi3sJ+Q/kYwJMddWWzWS
lY+426WeXuQjhbo5aT9KU9u9NLXpnu30Wu//pee/j9M9xXTNP3f4M45xo1mpphhnURchnaJ1C326
N0UHzCTxh6Ou0YcBoKiVkWaQIvjXBuFn2AXoQDEhubmgTbFNuAcmw5RywwMO/AWk73VJHyBL460w
UTRzy0vUJIkLue+OkmGVFNZ8BG4JHEBJT8HAoi1z0gsrUnrSVfrMYEjXyHg08Mb4qwHRrSYs8ng4
plQs3Xy0z/G0Qh3yGmpv3KgBOym8x8RKzR3WD3w25PaPBnHeK7PI77G1k6fGgkLLUETW1oq4d3Rd
JwFiOBabqlRQSOshfOC03kNQ5dUjr4oVz/3yxS9UuvckYoO62AOviFnLa8OmL6qXYbTZ3LC2fgnx
SCMr8gViUjbw96WPx1xBADJulqMlABkVhrHBUqJddjlIsKthHL97djlJrnXtEpFp8iQr+8FBsvVn
3iGF0peghAAa5K8zB5n0/6UH4pfloo0sewUijxWOVYukhp3nB+yBq2Vemfkz3mW/QBSJftv2m2yl
OGdgFrvrKGhibJ2gUWMHmXdWWWltU0RKliBdeK9mZYRJ7+U/LSP76IFPb24n0tky8JG+EpUr5hB6
xxJ8gvwipC4hY4m9sl0B5ALMKYMK0u4GkYsSGe8ZVOZ6M65jhAggq2QI8EFF6kG5Q9nvseUeEWbm
PxrwgiH3Q6MXUtXFHItSfh06Zi0i/DHnjNE2LAAdP3jQVYXOD6AsA+uSXdR75bokJTkg3AiFOljI
XfAfgyiDg4TyEOe+CLEGHw9OPUkU2aWziU1jeOU93gFVTxEzj5pDD/4BdP5Q70ZiXDhJj27TxNXX
/aduJmQRZ+00gxkDBOvL1vvoxiGsmXP6jlc7f3HxFUJEoXmLIXewzHyS7CGP1Rwzi0cgv0j7hwXl
kdj0fzLThIhayymQUdTeirZh+LB2/cLL/Jj73P+ZZ9nvwlDNNajr6v9a+mrLjE+xNExV1HLcyaCY
mJ4Luhumsk+xhLbnVpDJcngCWodCaPaZOBITL+Qytl5HwRjIeP2Ws7Sa+UYLmXRVO5fetiCtgXo+
coguqUUCHsbcqXq+0RsRXWTC+1zUrT4072pWXehIsn1kMQgmQfz0IWuge9sj2vHm5OOFaVwuJZvK
C+p34VffnSEjLwYonvNcWfkGyZ/3FnLykM8TSN7IavgG8eYHSIXaj81UnwCMD60/Z/jW7es0Kk8Q
ff/Y+Zd8NEM1lvFc7/d1XAAJrv7A7Mrb+FngtiuvNItZ7TnpKsg6rCxBHEeukhRQ2NbB9EBZC6Cl
u32QFjEWSGav9rocxaXax70nkZXooVf9rw26i1/5GKI7trTplznpn1rXP2skocYeguWe7acqA6SB
S1IFGSQmiFqAVGkeSNDWS4hQYzNkmhUkQFj/q2Vgrtqx9x6Q+iGNiPEKQQFvztPGOo8gq2P+txCL
+zOcRcCM6eH45m7DfS923xvWPYzOEJ+kG6l1wPriJEArmJWxX7w2DWtDEvj5ymhE8ZoE/puMXHVm
9cgeoTS909UDLcga4gmQ+JkGFQN2f67dRHs3MdsXVq5dJ8pfaVn5O2SJof85FXtjeAT/BgLdEAQq
mgguIF59jVWb7ZQFCW1dHxfxCaC6+uq0w6KgkFc3syp02xZLcKzk9wCPfz7c68ygVUu3bJyZ7nJv
0EUgRdUSnKVgUSgxLHo7zy60LugSyw3z6FPWrVia1/u4HsoNx7JwmwO5sIMWZ712UimhEZJbUEDv
CODLY74c8rR/gKg/RIZJIZ54W0az3rLkq5kIqI6ng/PdjqYccFX+bioRDjyKJvn1FfGARZ05MLaQ
PGbxzCyRhImC9qeM2aPTjUX63gFMsdEZs14gLxBJfjGnbFpJ2DbC/HbRbcjo3NqciRT/p03n5P59
HOVNsuhUYd/YA9RlPkClNFlrBCa4sfDMqBKQsyaOdBsHRuiqrALUFb9I+UjNeINlfPwOpuImiUr2
hliIhYmi58ds8tswIW0T5qkdPJIGWWwGaZbfKWRWCSQUGquGOKBdGA/EGstVi8XAto8hlxTXWG/W
dja8lXW8YxCtPwiTO6sAkbwZAp/xOyCneeE670bVvpVILr8EkleLmsjx5ATVsB4du9o4kXRDbmTJ
DkopLMwSYe2cxmIHs62zJUBf/MVR2TN0AORvoFxCyd3k+8Ch21H5QwIPmh4zTV0k67jpnEuQ8ATb
Ytv7EahvWDKDbpAVjjowTVPw+0rtpvykmvgKugGIoI8z1xp66BuU8EYZPP8MB4u3pqL9a0eGIQwK
iPa7ExCrtdyFKQ16HTJV78FrYnOzddmrLFPA1fDzWOsiHZuDFLF6aKK2vaiSP9pTL1o62TpvB4jS
TEUE7xD5NJKfhafkEfkEfBUVyEh3kNTI4KgATRnE8v+ArQbZLQxITp10VVAEbN1kyQq5Agd2PD0I
F3FAV24lMDOYmbEQlpRX7vc+nBA69a2Nq0uKX0c8gxEU57xMZkVa7Qani39AxhbE/pi5TyZkJ3X8
wuA/MVE/R63rvFStNa5lXiRLXaS0k9BpxZN2a8WfpYrYhzHnP63T/S+sOgLaiYMAsQ0EPywa/o3h
bakRFGm/Nq6KFhawTfDsGeqxO5kq51uhYGIEumR5jUosS1w7D35VwAXGLR7ie98BvMbNwI9YFqA7
q4prVcMWoCod/949N6FIpS+dgeA6KSt/XNqb2CQiaqERqUndxSgBqc+yXYuI7++mtba9LPm3VnTu
nLVpcYZCPKQIse9Yx6WVnmOwRue+UcbfoDgOAW7vNqhTAUcUFDiNEbgJe5oJKi9n1wDK/faUnU8g
eHXlCsnfaQbRbX9KAx+/tk3jgHIJ/g9ZGUDmvm6UwDhxoGFg+nA3g7TKFxgdwjeRCzhhcHWQ2l1w
KM9WL1BxngFixlcAiokdMRW4mfq0kUhHttPh1lK4A53rSpUJZCLHgczjHNLQpj8eNM5Fw2H02RdM
zJeiUrBeqsfWd9cgS0EbSEK3ukc+7RHObFh0EjgXWEYd7Fvud0sBaY0nSJXEs2kX9Duv9hBj8H7p
QbnBMChIZWg62PPrQYLHeCwT4jwFWYWlfnay7Sr5JSEHTGyBp6SOy7k/AAwDdt/3oPXHV2q1Yg4u
i/dgDhy0WM78Q5vCBg78Q3PDTZ4cPMAFQhduXVuauM9JhIBaBpDNHiE6ugM+FHrU+aiuBThxeFeq
4XcEeHPr4gcCPB7wHl36pDj1low2H4MQCGe3Qdi21n8GDRop0ECqq8lsdhuUTneatk23O0W2oa5m
5CNFAgDQqnNpviwA7GTPEPb/bnnE2iuHp9uxSikWu4gyighrWdH38dqdYpC1Y0IZvx7oLQYJeanZ
tN98qjJvoUzgNw3D8l+r7l1MOPcWYs5hg3jKmnhpMFXXTlqeY5e/5kEeQR4NXF0h7BfIGEZHXaUP
ukjzLETgPd1/qXeFbc9lrpplMTxw6Qy7ZBJARAYEZOLp7H7QdTyG5wgv9pihSId9m/lY8AlwnEXe
3pooqIEPPK1NCn9vd779pFsHaXr7hj7GTS82ds6dFz7SEEk6/9Hsg+TSJOoxm0hgpSvo2sq5vzBG
21kaEnpAZdUUa4X4+0I/tfDJKtZ0IPJW1K25DwV/a1jBc+vdm7ZmPYD6IcI4PqpQNFLrUAP/+RCV
v5whMPYCxjoHvcBNrJAFZn24rXlt4kN924VxDYz8WixnONTdFJxhkClJgK7GUg27TBgCiSTZV2mS
P3pj+rl+xK6vL7z8cervyZy+ufY+G4Dwz1twbLlMlq7+RCyvNlj6k4VyOnPtjx7+AXkyzvK2JYeW
J+WT0cZLvc8cClltcsSH54rb8nHok2pVEScNdaIw4rkzy7lL9xxf2UuRnivTGp6BPrve1u3AejmL
0THMEGvjYAvzGONAuhbby7StX72Wn+Mp1tml1dbPC+9N8T6dnEPYqY5YtKGGECsWU/chKzJ7RoBV
+dXaocvFewGuw1tRPiAYXIJE+NeJYXyt+dwEVy+Y2nzuU9Rt8GaC3KdTDsC+TDmiAOHW6edUCKSM
bGbFoW7tQJOsy+EHCeBogr16hH/nHFSC9pixgO+lVzJor4ngTcK0RGSt9TMvpTmjFh8vGRZJAAL6
JMyYok952111jyZn2LCy7KmtsnolScE2FnSnH+QUfNM9AghPwD5jOFSY0xbtpDfSTAdlgkwD6zdr
QaxkwL7eT1EZ+M48k0H6lPfs6NhZfdYvnxIlDKjO+mc8td1LrRN/Kv0ZF0X4If7z25+awb+//ye4
DTI/FhJ1/66FBCF1YcRmP1xHum0MC5q/LAcmiVK3W3Rl6u80MUKfxTLCBsgFx2mRisgAlqyLQigZ
ewC7K/DwEZvY1TAEQfbcvPKA06WPqWo1uG0a+hE8/zSYWIOM00njpoWNZlGDsMYgarTzMbM+By59
Lgi3T7pkxpPFVXrlDFEbyy+iLebtZhEXgfcGxvWvAEC5S0WFceRj189yMMyOAzVqxCD6S9J2AuQ/
+cuDUu1bg8gasAvd8JI6ks1Zk535EKtjmYKFzggpjw0NonVqKbFpsDvNsYdcDrLuHnvbHPcZk9+s
0e4eh7qw52nbxaFPkVWo8K77RX0xc/DdrbmVwh00an8MDXTgchemXLUbOwtl0ea7hae9sKvgBaaC
0Qp04GLl15W8JH51yADlfctyZ6HzSmYLXaJBlck5SOuLMpJ00/fM30UFuCj6gNcnEIplDbm1iSc0
8aq6d2XjfYsMDavpa1JGENp0zGZHgqE9ISWGV6lkw9Lx+jpseOSeGsxOcxXVJCQKiIIZWNtQbZI8
eCCReXIAg/tuATAzg3VVMYuCqsKGZwhLk7wkXtH9IATGMbWCjVI6ynTlN6Y1xwygXqjvs1njJt3P
GHR4mM8p+DY5165w6bvXGRdsitctsvOLIQBjYeD2vG0tOEHlCVlxt6W7shf92ifGNhrLYmkNYLFn
opuZQFe/jIXsww64uLCMJHbgRXuyK+D3BECHPyRXZ4Jk62+knBCzCegcVoEEotRtu80Ai9FsP3T4
ixZYDGMH2kK27+MkvehDXZvWzuCA8E1V3IAZIMuJt6y80jqoYAD/QFWvPanOtV9UV6Byr1ZDsxNE
lMyn0rCe4QISHO20EofBa84gAgDSn6cptnC/U1iD7k0WP1DwujdxkDMXROzS3RsIQNPlmPj5m/IR
Na6k2YS6aAz+iVTYHvp2p44SVlKz2CiKN9dI2aIxZbKzqTwApkmAf4aKmGbQJBRnNTSbeJXEq3xQ
H/W6kSOIiXDN1EWXoTb2zQjKYgHvvydkRopTnaVPWJ2I49CneJJGZW2VEt2zSTBTAxqerxAk+YX3
rrrkpHMOfR+svcxN2ByCWgjouYCgT43mEKlL1wfBthr5D+QY0UNBIWFDGXTJbmUGRdzZANbkLOqL
blkhsvyMZYxcAnqP19pU9B2fzk1qyU0BfeaQ0WqYq1YYkH/xnWJ3Ow1ciW0SVlxkrqZaHuMFRWxj
nqhjpRK6LcRwrofUO5G8XWH3uXSp86tUFlZ4aftDuV53Htu8mtslacKGvY0NgL4pdjqDTMW7ch8V
CdST4And19Gkwl9noFXAeGAmU0zpkPCL1qZi+azC43zODVmdi+kscK1zjkl/p6t0Y1eKfKWUA9ux
qQfATfnRsJofHCnhUgTeteFmt1HCb+a6GLB4ROSNf0+Nwr9CW1g95LKcZ1OpKsHYhMkEbMrM3tiP
0wFoso+zjDvdqkv87/eqe7d7XwpGMVIbuPufkYEvdkDxvtdRRbZ9LdINkREFJbTP18y1YhjEMrFK
GocfkUocQjgt1KeRwE+KwgB3p1R8pngzr8u8zHfQI263CR7/NbwyyN6BUmpoD+Z46usWOvQAfzzI
kUN62lXmtcouTeMBdUDG/AJd63TduU0DJx3angYmGeJeWfNmRzDZrfGk8wzYAqsQ39JGOnMg9fKz
g7TrGkAqc91Vks/r0gbdDlHUjeXjasozpleGquckcKzvPjYWttnAXK3KHy2sIeYCUcGzcowlxEWq
dxeksgRz4Vvc4ROqhJdnr2By3Qwwj8KjtOI2UaveA1bGDAhiC35iv5ie+GH7efpe+AegNCGwgIf5
7CP3/BYkTjWvO0s8QO4Fzo5ZW+5J38BUCznBKDbEGQwjOS8EMgF12c9h95f9NhNss2iBNYlP3CIE
vbDcjaPjHWzgSBYJVdarq4YDYiAEiUpqYcoOhenX31nijUtFzHqLMGXwUAj1G9wKTJTI2mNHLPxL
LmS6g2UslPzybjjmdNq+eN6P1Kpi0DLaYW0lrVz5MZZIkCy6SKB0f1LA5GZWkQ+TQ4gCwrwxw6bo
5AvCE0iQoAebFs6kLvOLrUQJHIBYm0GcbYKR+htrTOEfxCRfDWbrn6hb0wVTk1xVn9L1YLNhX1SA
4/eMRlfPdcUZBg1bDmaqchSMkJHujfsWNkgQ4FshgwxrBg/grhjf5cJXrN5o6JeEsDmQIqSFqBVa
hSQzCU3Tq2l2xYMZlQiZtt7Oa7ps7rid2khpxcuRWMUbiBi/kXXpzzUFtaN0kl9smnM9TmdVB48Q
Bp+F00BNf9OxDh7JHS8eYltRxCul+OnTBmKe0vptIGVRmyx4qk2YeVoWfyNDUy3KwqHnfDqAYK9m
doofauQbMGhAIMhajE1QLZOooWfdkVLfXZHUpbN7HZTdwG/xMLFMV9HdMq/3z7DWmCpuF8t8axUD
1dCp8WUw4mRJyqo4GDECgOAHYv3cOdmepvRbwB16YA7214l4HB2Hze3RhmAtBcu9ibYBJdahAkFl
PkJfG9ATiOLTTNibosuGUzUd2LoY8iLE5pitK+wUFq4v7RfInX53mr5/R34Ozi4IW8K4+qkxYAQk
WlouFWLfmC6zeNwaGSZq1/AuPeaRtTnAOB3ehNYTPKeDdcSNAiKNBZ5XC7Yo8BNejAR2WI5ZDfCd
Anokd7wgTH2nhx4QL0NiDsG+rKXsoKQkH70yyNe67n6wBPmriyA24moB4F9YjUCRUIgXIpSAYZfL
njuIui+63HPOnCbYogILATz3KnVGUARASAC+B0KQCtZDs5G1B9U42AIiQvWYI880Aym73+g6K3dg
4TG2IBUb5Jw6LPiNXBRcEOZtFJOH2MEqGVYw303DgOcdHEnhygymySyCdjIbptBEbSgsBPmrIVj2
pkx4knWAA03AZYIAeLIFKr2DzJnjz3lPmqUPDL2XwJ4jg7/f3qz6YsPGAs9DZRqLOhhtpPZo9DAE
6iH24wO40XECcSADARYuV5HVlBfE00BJhr0xeGwtaOM+Vk2g1DZPfjmkhx5xDYRC2uaJVyU5Uu5e
8fvxr+MANg/o4H8xxINJLeZOBauxi1vUHRLAmiCuG9JaRMe2+qkLfpLASTeAl3sQNOOZQxpr5lht
D2aCM55vdVD7WNnwbp3pom7AbgEaKQY0YDCoUikcT70CC+BJI62nQb2XEkby+ixzKr6EbKQ3eVGJ
FnlY9LmdYibC7yozuxCS+dBN9CA5aZigducWjQ76gJ8B3UgwrRxoixy8xscLIE8vbT054ZaYFrGC
DS7WCCfmCN/Mxmu84KLrWlJubViSrsuU2BCYArNLZj6y8D3U4MwCmir1cETWyTmbw+DNnSiJLwk+
9WoIhmxtYGtZ2/EINtowhRBOQLAuOs908ZoGcpNWNrg4qfvWgdR3SLpfg1Mi0SqHKqQEgdsKZrJb
EQmsxaYzi0M+51apy/rQBkdkeYewk6xdImyKFEUFJqQysreIJ/wbzAQmRRSjfcZ8b83bNIofgUVh
SzdtopNv4kfB+HdsrpCAlw3A+9LDq2Uq6gN8XYGq9SiiA+C1ocnug8lkemGozD474gEe1CA2mj6k
VyJ8wZBEgHKySZtsE/m2An/DMti8GhEPcLmXLRhMey/6UCegBGK1JUMrNj/qmlZKJGzsetNnjXvr
pyzriISev+elR8MqnXDigeVuW4ZIC4WG9RX2d+JBCZi8QwT36gbdknLTuEwL9UgK68UBYnWPAEF0
K3pw15yng0rD3K7SBlq7cMCoIP+/ggRThlxs+ZNE8FNOC6W2eNYYdsxuf4HVNJw4aTauPBqRHW+M
Z3i48gcFhqQrG3GNh6G5lkAjVU5rHavYaK7UUd68g0Y1ZlgU4cISrawOoZmojY5eCVAVqFvRsUj9
X9Y4pi9xnjYbZibICNGYv/hgyyxdJdhat4IRAe3OxK2AXkErbCagcsuNR5O45gPeH4CxoLoPOvAW
k9Kf+dho7gJjBGCw85y154hsARURH4wpLiDYBPQYeOD+U45QAvwriLlAygCtg2mtqhKvd4MHHkIs
CfQ7ARNd6rE27eJVZVUSVkTTWAnQGd72iPNNnbHCE2E5AhmvW3mH2J87jPWtCJgWXlhDb4a6c6Ey
5Dd7F3KG06XMmBfLRiIwdhvb99EiQEJ7pTs7XWsvmoREt9bMFxL6Fnm9vo1lCok3mEvDzQ+X4mNi
zJFh5SuY8ay9gHanDtL3Yc7Gak/4DugTdjVg5WSZ6mpYQXfNm/4ZLCp6KN2iX9cdyJuG06uTbCFB
xzoK7pABe2pd11rf6xF6areqDmIFsC+EGIJZQec2xY4ZQPNkSxRRJ92/aFgGzZOCrUgBz/KgUFji
sWAB+HS2i2MQv8F6+1kgOPUdztr2DCgP75RHXrpmPdm27ZifpcefpMnjF/CR7S0sLKB4Tfv4peFt
GyLWPoS6FeABMUeOkG51a+k2MNAqu3PMiPMsv4s6j9d2UpqLSnkNFEP8ZiHAW12JFElOeFpABolW
cAdZpl7w12k2nbpWXtvzTx0+nbq5VYV8QPgg9h4ikDCfffx5j9QFjLen8bODX9slysqtLhmeck9p
PDzoUjoWkEAt1E9davBHg77NaqRb6+R5bKAdRHrk6PRV03Z0wgjIlEXqG85piMyPg2tsAkPFp3s1
FvzVFl6TT7rTvT5zpbVMBmSKvzSUcWrO6ghsgXtn3QXxCOx1oGOm/twu6rBh9BrLegIfPmSqHd7I
6MPitgWoebAK82DaCHcBO70g0HoB/x0+nWxyQdEH+Cp9nGWOR/B4F3iHB/A/0a3WnzOYYdJl34FQ
8qVBd9atShrxp1aQfWC/4iuBqARir7erCkFmmRgB3JMgFSPAMozFFnJhH4cUS4VtNh302b3h3u/e
8KXff9DlfvkRgHiYak43vo/TxXuf+53+gy5fLnUf+7ef8m/vdv8E9y5fLi/iCZj3pfnLne6XuX+Y
L5e5d/nvvo+/vcw/30kP05/S6oYappDs4f4n6Pp78W9v8bdd7g1fvoj//lL3P+PLpe5f2H91ty+f
4L8a+8/fy99e6p8/KeQdGqwOnXIOgRAs7dj0GOrDP5Q/NSEVhVFFRj5G3crS5eXtKrfybcCnYf/r
HXSlvtTnUX//ie53vfcxkXcel/eWz1f6/94fmxlsvZWbYnV+v+Ptqrf73O/7ufb/e9/bHT//Jfru
LTgQXq268H7X+6f6Uncvfv2gfztEN3z66PdL6JZs+pd/qdMN/0Hdf9Dlv78UMPVyMcDhZ+amgzjK
PgmWDRDxc11MukkywC0EkDtoBUbLm5vwwF4YRJT2KhMw9RMNxYpyatYd+wHe0jOAV/YgqTdbu4Rn
00I3x93SdTN6AOYXDDpd1Y0029UUq8DKruyVPTgBrH47PFaIeiPNAOjlZNd2M3PTvm7a0g2cPUh6
6lOvH7kxvxu92cHHwHvV3QouipwUKsci+x4xYWxcSD7PizyHJymf4lFmXj4Albl266I9QmypeDAQ
fdl7tD3rNt2rxpMbUr/pF6CFFw+6m81hJZYg2LLVXezIxBKpwNIUV9UdsqoEhstNARacbqIb/sO7
26Q7B54dIYj6v9yZDlBesqMfceEgAlcQdRiBxBpmsAztD7oMs8lk3meTd+rUfG9w/3TxXQNdyh5d
SvUxTHfWB92P/rmKV/MkLF2Qd60KjBanSZEF0Kf6gCghRErv5U+dOCEHoC+H1acxQJ7+1f1TLcQV
MwJrYVNBpg8a/nB584+dxYKjPsvgXdHBt/XwpR4LIrbA+hS/oS8D+jbZdzyGWsNf19A99KHC9hYq
UH63utfpsyQLujVokL+/1OuLVILsmmr0t7pRVwWZCmEBrDY18PbATCJPCCMnD19RMC/8ht7qdaOu
12f3A+B1/k4XRy2Ap08JkilRk36M1cOEy6IFc5oWnmd5HwIC0M1ZOtp0Bn09cZ7VFoIkMDUy8KsF
hBphO78PU1q2ZxWb7bmxqmAbdOSqq+71kN+6enlLsNdAV33IAUcOfTfu5sM0Utfd7qGvdK/U9yFB
PNzuoxvManzNy0asNE1Xn0EH6vLB1/1C3YUIH61mt7bbuebsavYuZGGBdmgXFLqcCXK4W7N1nAy6
5nUutkZt+DiPDLP5l/PWchpzrrtHbdP1u9ay/VksunwhUueDO80NSQmiG2BH3w9OJSDWiWi+rvrU
5SvzWrfHKQEd+1NXx4iUHq6J2JAvmDHo/MM4DTFr1wFRWmTE3yUTKAIOkea3vIQ60OSkce+R+JYF
0WCVz+3NF9APzwE+D3VlMLmFgv/qIQCyKP9gg6BptCv8GJmjKQKIJ+WBIYsK4UrI4ukDBNlz+Mq1
3U00r9J60lO/FtmwWz9ALdQSqicC0nGVuEwKBSFrm3QBl3S48wApWAAOkqcLFdHmUqmhueg6a6qT
IHXDcggx2lCXdfOX6/RmehIyijedL9S+M70OJvbIEM90OYUK/Y7Yx1KWfbG4NSD4BDxAH8gfCcxt
kLi3O+gvx9XifgVZpB/X+lKXTNeL7OOXat9kxsqw+4v84xL66b3y4SLaROMcMQTr0xvm9tpBCnB3
66PLn0beXjIqYuY8BuhpDoYf9HENZEzzjL0o8MJWxWQ2pw/Zn7NBm8rdy7q5U/w24ku9LmIH3a2A
/H8VSpJxhsAnWFMUJObcZcbhfoDL9UfRjduZBExkrxt1/W1sBzbOPB6bcXkfhqh6tOiq2prf1G5d
EA5Bg1IQA3QdxgACtuqlEYg3Z5B5vG2LQO2LtMDGlAkY84xZveFORswH5SF2YPakmOs+zdSRa0bC
QIGMlsi6IQ551FUkscs5FqMK8iDCMvM5zMKhV9wH4xqvOesEMqt90mc5fEDtkcnDvd6Gdds+tz1o
F6ErNQGqnVl95a0CfGxQ/FB5PyCsh78EqO8FMyBifWtmLoVU5Z+76d5iumVfGkjJ4G73D5A0hdh3
wr3d7VN9kdVAx8AXT432ZsxYDY0P+O5QmUOo0oj8XzbsPBKZqx+kLdS8Aan/HP3py5xg/NJXBa8N
bpPV0FOOLaQApIA4WkYFwklFvHag16RuzbXPEJEE0uGjrgSxquxrOOxMI26D9XVUMgX16oTMxNTS
QMfMWugr+n2y1l2+Dvkf2s5suW1k6dZPhAjMwy1HUSIlUbItt28Qdrsb8zzj6c+HpFqU1d77/0/E
OTcIVGZWgZZJAJW5cq1lbVprI1jfmSHewqo2qe44o/0AZj3fug1Ew/zX2T/tkD4RLam+h3YMr4fV
pA9VnaD9i5jhzqLP5ZPECl3Lr7FqP1uUaYA+KHqtrByNR5L0DDSoHtAMkzBcYMSqAa+aeKXbQLyO
C9BBvDK36KhDqp5hevXaZ521SZ18VS96UuTrycBX4KeuQ/FWixKVeLMCVZnaBNDUaLD8et3K9NPm
AaISOniWs6vjagsXLwgObW/HdCtInBwG2JgvDno3fs5U+OZhoIh6nSCX+LCSXGKC7QRGaBaW4Ou1
0+VDgb5qThWwJsMxy609AceL7DH+gz4o5GDUPwL+ABQLI6iGh077o7I0QFbl9DwVA/15SpJSCQ+0
P5xcdSh+qv4pSGcVAUS+sMt0WTVv8/owku/9363qjzrcGIqCvg8vjwdrcK295vd0ZoPPWsEf1h8j
PQpewnI+BBXZ/taN509FVazHhRiN/rniXu+QjQqWKJoWeXe20ZgRr5foFf8UlhSvLElX3nAUb2Sq
75bMp5xCMWu4bfGTkkJKhcErQNA73ZMK4fihc0N7h9iV/UWZo3t5Dl8jUoCfhzJyrF3YWJAum7BT
Dat6tqq9vCfPcWTcmU6+/vCuTFMlb+Czqhp3VvzqfbWJJ2rqd55p5PGzkiX4Hak3RtE8J4t8o5Gm
sOiYzW2rDspw/zakKBqc5DDnzoHm6PJkK+jZsVBx02hu9CQHD4BHmYDFkxHcFvqpMts7ozcRgMmm
bNxn3dBzk2XCzO//ycnSdr3ob+0LqOgQiWnV27LtnJOETLo/3NvuvL9O0O05ueEOSle9TKCV2Vq3
0KdfYi7XnZOHsijCyyIG9I4P4UThUz6FAwwf2XbfWkmsHEBNpxuwTcPOXJafFbdcj6giPCvpRo3R
USm6ZnieglpfRwPCt2IbQdweQUX99Ba+VzFVhQlVUKaenMU0gE7fJbXNW+QyLNn0PRnWV/FJuBnT
R+pltOy0qm/eTpn/B9whw50XBMPd5I+g0OVUDtzeFQVdi7eAj1HVm0diZOgXbVCtZAzVWbTVrbm/
rHmNyYp48tfX2bKuVU+vn+OyhIzLzPmkDnWw/xBiNypP1MD7HFo1SiqdZ966vRKBHZxVTuVwHYtf
IsXtQJX1Gilj+xp5cUkoBYlprQXwjEiQrCFn10uiTaAY699eTSLZo4awDoJMVPVmfHAgGNzEo5Zs
Zdh7IbbeGB96d3ZWAxwUuw8Of0h/htRbDh/txXgblpl2V+d1aiOnwiKj+6xP5XAf6EELOClzdh47
yzOk9vXKr+fhIEM5JJ37pJp9fJRRFcfaubPGTY6A0EOxjDwzCM40Zl6nVLBwnLrOuvGnZo7WXtfC
MuBl3zXav6M1HC8zPxEdsj+Zvlx4NMNh10QZOKWqXgPvGc61o4bPNAKAq/Sf5WDEdguCyPJv08Xm
NgBV51lB3GUZUq3vHvJAv61M73WC3gNhsBAaFBOtaNnWmXtoY5d4sLf5sS+cv6/xtAYC77JRt1sC
qr6a1kEfTjcynNuyA4xmR2sZKm5qPOXllyxJX68GK1JF+tJ2DkbaJqBuCoOkjbvolsElGvMvi4MN
FOvFSWxRYQEivo7Ng0GjHFz9BPjLJImSoRyMyI7B0RTB5oPjOkS7xdyFlg1G8IuhuejkTEaAVIpL
sWmEx94C+Lhph2beUYWHut6NwrMauat4KrN/eWWuiSSPxKaGGzzLfJr7P86XiBBy2kvE9Qpv1xfn
dQ1AwXD5AkL3oPrfWSEcXkmNhN7Kpnnn5Crtls6MACIBa/izbuPgNl4w1iuJ7uzIWU+hMT7KoYU1
9VT6DbT27fSY2zR5ZLGf7eUzQTGNJINVHy8jlzJao1jjKpE/x5tXPl32G29KSuzd3G6ZOyx/ulxN
rBtq1QEdTimtN0lZ3wIXhFsKAOzTGK7TaCn4L5ZCjb1be8z/FtclqPa7bVq50fY6JxiKdDX1wes6
4oDM+P/jOtdrj//z5+n6WV0bFgxlVWoZx6LR932sW4fWN3jfSvveOE4Vy/DqlRrH1Dbi25EWYGQh
jaOYBvFeYiS8oilnq7UevSTLFImUtWWojKhHbKoAwqc2qaatGMV9uaKEjzQhbWm+qleRGyWvd+ly
AuezKk1jukETY4v6XWSuSWqYt1GVWUC3uee3AY88JCYYe3J/Fz+5nMndllXb3ry+1/hjdCDLp9zz
Awke3C51d2PRGnAd/2NTFwf6d3Tm1PrFnsO8g1jyEoKC+ddet8qDzBeTTND4+mz4pkCLsswXx9Bn
7tHWJ2UXZyP9HEN5BCtRHWfNKo+/G4pDQiZYre16prX2f46VldIo+O7YMKLV9nOpGMpazkxAK5ez
fLGVqYL435v3v8ehB6uACiaZ6abbD9xYMtSB8Sp5BGB2eY8TkxzqsA/eyXCnQAtS34C2LQtOmhPQ
fEZ92TQzMM6jaQBgjp+NxexnXXI7sZdey9CqaL2HI0kBwDwXL7pGEp4sEISjSzBv9Jc1Zt5pHmMn
fA5oVnrhkPCzNXmPQeHCztB72xel89T4NmqS1yG884c+gNBkrzTexRtAVnaObdM6QhE+Ps7QpFiT
0d1BgjY9+iaHJlJgwa4ifeP0JTevMbaT4+y+TpBZcnCN9DJVRjJ/tJJ46wCl2ZRulZLr7KZ9oUXG
uaTRatuV5MlMy0JSb7H5itmuy8JuLiHimFhgBTNbflvq019dYGm3pIaNM6Smt2ocqieta91oXbxM
9Iqd28U1da1y0uzxpjUcL0JIO5tuE0X/+xJp0qwFOt0s1nLN64dJA7i+Y2AxJRj2O7GnrdeuKyQ+
9pelrh9G3PIBYye9fJDrcsWL5iXOIY/1AMIENnbGsp90I6W/AepP35bCln51NWrTDO5W9osSDuab
SEjrLzHXJa6Oq+26DGo/8Wrmd4rW/fiFFNoLDZXKp7aYrH3RmeVNm9XpJ2WGswzg45+/BowRghd1
QFpGqIAmlT4ZAyIvIQNUQ9vY2FX2fmguQwkWrwRfh+L9MLewgae3YKzXQ2cZpywBDzT67lfwrZp/
G2jQpdPEA8tXXSoTaZrYPJHbNU4S3YztJqmN4a5o/04Ly7wNoXi6o5OU/6pKQaeSztCihkQMKzrm
4x0pIfFOS4icyaFuaJK6eD6O7ag1bu3+TyTNbPqilzhZTsYkkTpaoavbeAqgaw+SPqMNmoMxa6Fy
M1Yk7GeeI+veqnL37zQ1szvQwCWpzyjL7hoQUevE8bW1TGrc1NtGXRfxbpU7inmqSgSOgmGiA3BR
SF+GsEZND17oo2KMKNbFa6l9fZ6RBjjRgPfCrrP42mXxvNKKyH/pOuBIWl9ML34VWSuvbfIX30F2
sCgCDxWFRlkpFj27nUFHE2UD71ZDnfbSp23GsX8ZakL1AFvNu+HVK311/9u5aRpEa2dgS94u3Z9G
BzzGqCONdwXPOdkL2wnlM1DsEzXDuyGotmIbgVzOm4t7mZL1hbatlxVMGrq2nqbXW7dWyhvoU9xt
QtvuH3oSf2loMTirfaU/DFmVrsSeZ725yVRg5N4C6qX9mVcz7as/V+0tf4AGpZIs+YPutmbVBJ5/
DxZwfiqV9iz2QM+qXeqbFokxLhI17a4zgRO18Gy+RN+MMB5/DnOAXAG3tXNftvMN6ifVjWpmwRPb
QTD0dm7/jL7pLfwnEgm92XS2Y2hhXt+s4Zuk8wlNxw0UFik9UG/y82Kk1SDdTpOTnkDjOQ95pShr
JbB4mr2dBTmpUrFFb2dX7+UsHotTl0OOFQX2OeTt9cB30biXA03s5r0V+6g2ohy4+uCQ4RT757LM
3IPEXiPgeScTZoE57dPgCXK//Fmr03jrq8D+i4bGsVgpy7XVO+mf7RivZ3MavwWoi23nOnkf0Swl
kv8aITxRaRytsyhETTRQaPjIodrcw26T8StS1PDBF53l0HM2lgon2EVEOZTNiXPVXA7ob1Ai686D
M7TbeItDvF7q8qNJ69OklDVNIcue5t20ZW1qwONdU5/aRWpX70n4GpVXPk0AEw+Dq+i7cS6VL2Sw
LhEGTT+rbIJ4yI5picqpD2sL3zpCct8pPWt3MOu2T/AoTvdwn98YOR97rRZTsbMmfdhIrBwMNf0O
hZ12J6Oqi2Z6Kvsb+NybRzaX636uKUv6iLmJUG7bkIcrDLIjc9NOnx0930gLNPSobIeRU9lIl7Or
O9rKtW31RIPiOg21XnmO/Gnawrpf2HTKQIsrh9BW1VvFWg5gzTPuIpyCrTV1Wgq6Hxn3RioFi0fC
l572/3SaB4hA1rTD0vdaTeM5Wu7XkH1Z1HBSi209jQv5X7Pf5rurpOcM7hZ1vwqtwMm5EftH1U8J
yWNjvEun0FzNsHBsJFAc16XkLEiaffy21IewxH1QPC1roj2UK3q8aTNr07Z2/miVKRtNM4n3td6m
m0aP2GmqKY3znYrOqFn/GMrM2+m9OiNFgD61aFeLrfX6eT0qY3MWx3+0qctcOvxoTb3GyJS0boZ1
N43aRgqPV4LoS9nyXR0zRL1o5w/DZ6laXtwX7uh/n1/Km6aBJN2Fc7orOnvXF91nN9pAfrmy9DE9
DVPfh9tEodXTyf81TJYu43wgQ5f27V5Gb6Etr5sP9XJ4s8uKMhK7RLzFi91cBJLe4uWSEup9sysI
mMqFtVoORenb26av59XVJmcLf+ZJLzxobCXGcuElpF//dV7rDjQFSeSQVEhpDYmzLarkfcx1xRbi
tT3VqJ/oJdi3VWXdX/4eMoT1irZo/gDXfxFVtkuYmNzcoQrwNvUyFM8HGxnf735QVytNH9Rt03Jn
E3aBsjF+AqjvHwKgxWBYtZVwEDRBlR1NE55QiZJJTtDDvrBQmf97Utskp9dSiRZpKH2bOe1uZTKh
IYU88yop7fEk4wB5nF0/UUoUm7LEvA+k63rL3cq5zBY3OWGNyiL5N7DXBsRD8V8mlbeDkk/Goxzm
tnc2ztAE26utpr2OEqIarLJcNdkWI9U+LMJhciBbDd9qTc47H30YHBfhsNBODMSov0nAO3PXazvo
bLO12K5rkJMD99Q4zmUNcdi55p30gFfN5VLd2/VAAaW7eTaHjw7eOf6k9NofrotXHj+D0uz48nn6
DQxKUMIsoq2QGtZnQy/os3bMhyZHhR5xyPq8BIhJAuQQO+9NErpMBKxsXSb+utZ1+V/Xmor2qxfF
2q2rhyvHtponOcRageK95nevujZtASmSPnvmoVPT9qnvM++xz8IlR4WWzBCgr+qrRF/GJK6oxefa
a7RDO85jwVbmY/T1ejJDXdYX22SO3uPI+jLqSu0lysKXMYmc8zjwulclRniQobTueLNzRxdac5Ie
niz2gnOs3clAgkKY6ellND9FS9+P2In290kPaqq2aAZbd0jnbbSGX47MkBg6kF8vdV1quZRDEhfZ
bT6M1hbh2a/p81vWUOm8Og5cJvOWypbq57tADQFZgNN/DLP+vp7T6U5Mcihhddqjh61D5kgYmUe4
5GPiVAvwQKI41W01mrGDkjCy2zeylUjkESencoDD0d+0mqatZJsiNtmWyNnVdp3xwSYLmFT9Vqpb
dNuQBlAgQ/CFvSMNo1nUOdRqenehE6Pd9ZUwrJjqrWXpUGT2iAvuFPond/VSIJ2TMtvRZpDsqqWa
evVOgf7nqIGgoaQXrelTcrYfYPIyFG9JyfHivcLkBU5PlTa8zP3guCy1eJOZbzLahmS36CJC0+jL
XMLU5Wsw+ru9Zn3xO/0bgkz5gzi7Vl9Bkqd/qrLae5r0cC/mMEOIzxjowx31yP4yFmpzyNUy2YjX
ChplG3gxdbTlAj7ax5cLXJYcnQ8XoJj47gKR27g7qExBvdLm0h6tMFkzJO0iw8wC0Ddp+jpN+lsI
PN1j50/RprGi6EdFI8esw3+KEJy5G/TChtSiSD6PSn2WAACUDmQXgfFwnYk8YPij0tgEe775NZ0z
a4e4C18rC9b6dMzgh1kwK/0CdrkexJYjvAK9bb6/2r2oHnYVQEnyXIiDfZgqQ0XAlMtc+nTRi3pb
eHqKI75MVhfU5apb9CnkYBcdiSo5rWMgWO1yuLrFNs1BuJkHEkHi+LjEZZ2yplBMFnpj6LV9vB6G
rm9u+xLo0ps9AI10NEaI9jb/nNJy2M/Nu5iijcZ90no/+mAs7uFK1k+1spMB1NDIPNuLrrPYq2wv
drHIWbvMGZJGP/FuczUHCErCaUeR9ZdF3613tf+yaIAgVp83keusdTqnlj2FbEAs37X345h8E9P1
8GH/QaPwV0S/wNMuM8GX6bsoHskWL8NrrLOsVoXRt8sOSLyX/UxfDRsATe5dbGQVKZ28fm5SGvhU
ZaYZJasceIQr59Nk05kOYc3fSNi5nzXun+TwNP84x3V9pxsAIdEvMp75mw+rUGnVn0r7IDpfyxyr
0l/n+JriH5sgQpo7KaatNkzrKSvYFZPR/tZyf171kLg81E0PnYcasPsKs/lb48D9AF/ktE4buByd
YSo2VFTiB6DH48F2J2WvO01xdjWvYudDH5bhQbe8kIdN0fA49o3+9cMkra0V2FbN4tzW8B64k+4c
zMGbMlQneIGkP6h2domVG1+SerxPJzf9MzESOil5e3uCX7Omx5SIUFGNL/XQ30v+7HcRb2v8xwia
2Nx1Thfwxu2Sz/BSZI8CdOi2KtWtL9bU1DSAhZ8EUFGEqn07wrF1gTlkpQHUEzWMnTHCXtXBt7sv
jbxfF4WJ2vaChIjz6LKozG83sugEWlIWFQwFjZ3OZdFOm7ptjGgJ2GFeU1RneAzUKj+ibcAOBHGy
y1BE6oU3VsNE7gSGleV1R+yLqY7V/ChLvK0jJgQ9106saPyZoe+3AT3SeAXJR3CcbT15aBYhvS4M
8z+7EMRU63nfpln1NykbrUuE1ar9KgSk44G029lNTAPVWz4VOoDmoShTDQcycpPkT69GCx5sZC4V
ti4ym6JNtdLhfFgeyIG9KcaZ9NqUZQ9ZCZeo6Jp3VTwCqPq3o7YV9hKLIyCjdpmR9B7f4sURxKV5
1A14iE8jqaqsaNTm+TW/MxhOthspUIve3cbvJ/V7m7ygFJr9SaZPXUfeNN9r4JuONLBDEfYakPfR
tk4V8HxK7O6ntttZauvc2ZNvORvSJckuh0gRlBEa8+KOFN25i/j3QD+EXmVK690h1Wlil38ZMOut
Afr/pRth+rja4cbZmmkSvvwm3l7seuQVIBsbuMgK6D3SpOZXuuQkZay6Qb2ibGwhaEfuwiu1cWXa
WYtkbGW8NFRe6pYkJMmB+7DuypWwbMKzAqWVAt+hDE3b/O+TKs0EnJdPJ5JUBfS3y0GBpxJ4IfoZ
7fyPbXHEyJShCDMAe1Lt7QS7cam51TFupukcLod8tLZNWcDuvozkAODfjBpeOheLl3XqA+rWKxlB
6QgfB8g+JJGDu6spHuvsbujVP8QkB7vzioOr6u1lZhPV4SGvrb+Q6Onu4P5Exqgbkx5x0KJbQ4Ru
UWMaSvLti1E8Eilnl3AZm0H2V56qKniZZDyyZdK21dwPK8FaagPdN7yX45GxxMiZHGBJg7cgOV7N
0PcC4Cy77nVC3SCxXc3qQ6I7SBkpredwT1Z0/nJd7W+nKnA3cWJMn5o+JI9qeWddBcsVjiXsobam
3IlzHlSVhkqE1sXrQv90g2i1vxavy6PmZE/OdzqLp08WXNDPyAEUdV1366JWHqoBbjGJLCy6s6sp
Vw+yjl7z02msYdqKV2+64Vaj3xU2TD4ROI74MdbLW1lWIkBCQtinVE8yinKIKNlyVkdZjZxVB4l9
NUGjZaM3aqKHZ2k927A51D/7NLNS8IigiUKJ9Gbgi3wwoNE90ZXNrbkOyk8V5BgrdUCZreCP5pPw
CZALajZqEI83XZADuFhyqmyntXUUhRWseAwzvQiNFWiG5MRDCb6W0qTZRjGdTdzG2jr1s18CQwcR
AL/KdmpeoQK8lOCUpQTnL6W5lByQ14/tvZjEaTcQ2KieOewkQhx2B5GTzBfbdRHN6sDoZt292NVG
GZCkQTOLfn3tWHdVflOG/tmfFRPqL6G0CjIdIisNjtTZj//MeJZDrrJ4wsbjFC2YZGejHbwSI9zN
hMvpJRTqynzbdZSlkKfeeN5LWLTTwzUFMCkmbQF+pNxI4kAcUWOOCGE39YYbrPEojlRvqHkX2gsE
GemtUxQ5Nz5P35tZ592XLboGmRUhqODP81qtnfilHdxi5cyZ/71yq/thICG/GudvJRs+/qpFSwdJ
X/2VmNkXa0jyb53Cfy39y9Nn9gPZJszT5tz1BQkB09JObjjON1PgdLeV6g2o8ur/unIxmu+vbC1X
VsLyvpwK8ixF+o2i/fsr913yJS4zdR3nZv8wR/kOEjPYuGdT2ZvFpHw3Br7nXpfokGHX7haKf+9I
z39/Sx0dUcEhVh8TCM3WTlOVX62me1lA28z/G2ojKp1z8l3RFPUl6J1ko/OjfwxSX9nTvx3fRknc
nMY2nreWNxefnNCHMDo0tR8Iabx+DI2PofhB8KMzSAJ++BjT7P3rY0SmW/zyMWpebE4G78nrbuT3
XA3IV1CEyD5BBVucjZbbyjIyPZUDWL7cmfJ7MfG21Wy8xuj2MpTp4QxWSYatMV6m09ftNOtlKo0B
9JhDdOzMZrTpjdB69gstO7PVApjQWs/oCVjPfbAkYRBBuhNbHQQL6nfhuoLk+BmEUXa2/dfpSIJR
T4wssglmpx671nw9NMtZAvzdVnrQpcvIjvqZ3EpqkDhdPJDzoNqjqQcVlsqN6DqYGtkFSiDzETZY
OJTUP8WMuihSMUuU6NRIVD5P07Gs1DPvLf46Kkv4MKfBrI/9wqAiB73te96PIYOOoH88XB1IIxCt
vkVPY70tWv8Guc5ubZA/O0jxLk3gvoJhwoUMFZy1eOG89g5S+Mv0GTleF3pZ2/e3F+DAPIThyvcH
d19EWm1sRO9dW4xoKrh7EXYXsXg5E68Oi9uqXbxVC3amG1pU1yEJe5hD45MuLLXLaLLVT0JhK75l
dPUtkepb5K/zEBi+RJZGbdBIBizMH6xpm7RwKMkr4OVtUIxjVKITsrwsSqlcDpdoszXo8qU0fz14
kzJtp5K33yG0b2JTMQApRNM3gF2bMvWSlymqS1r9sAs3bRJ5MFlU6cXuTgvDmOtP3xb7NV7Tzb94
fRu4h5F7GRfGdjm0iU63yNBFpNuwXb3BEpc57QzYQXaLeZqF94HGg6ttBzotJmf86nl+sBmNTL+V
6o5TPM7z1Lx8iBqceKkt3qbs4M8K/2mdYVO4cCPH3Lh5SIFzEWYdjGY8VxP/pVLW6HX2bFJeGw3F
OaemajzDsrNVeN6gmWJ1RyVlvyZKNXqq8TqnhzQRLTo2yL7kQNPD5k68bWrdTtBWPAVBaMoaYu6R
Fj2GGWvIkgZ5MPBISbbKwiJBwaoLn8upqqDfAahUGVH4XEDcD1mLu55H2GfXldGjaej7zq4y7Vdv
wrZaporpd/OXCHE6NNhtLTRp6B2onbZc/inNhcDcKczqyD+luXCWq1ZYH8U7L5Vx8VIdJziE3/zq
lV+TDENHfz/3d8HyW+OulhyHuzxyxnVue8onJZj+dTaN+qtteDv7EKfEaLmPTT3umzwx7sLRhXRn
+dKCg3iaynF6tvrWuCu7KUXVkC9nDd23we7lnV2+zP4/8UMMF+jcF4OtbkvbIUEEicnd3IT63aS3
9gZJeGMltqvjd0NyCXq1knlXt5HP9qYNUcj+4NCW9VOeuJvWNZD4UrTwQQ5ZkX6if9UB8fiPSc7g
dfPWcMqn20L0MsVYxg20KbYLBdqv0VEI2D21f1zNxhRE1ytkTvF6BccCu7WwxnlrPQjTrcy4BttK
9hwM2UFRYNmkeyleVdkY71pUPtGSc/VDO6vVvbpUepUw8+7UDojBUunlSds8NeSckFmo0G1dIsSR
NeZBo4fsMon24m7TIG42abN/jxxpu1JSr/yjLSlHWnoW3mV+X76gR3ax1xMqRQgSmdsqqas/St5V
Na0onozch60om0AaL/Z+mU4HVHCdXiG5+hzY3RdELooN2nvJ86CSbpEzsQ2LbVpscvb/Jk4pSC/k
KlzT4xhqa8+Yodtf7mjWfu6n9quph9PdpIJZFmuSZtp6HLijlKGBfsW2myHB9hDhUSDI29VNrO1F
6GJ2jHtLK9SnJBuTx6jRf4pZotzIVfe5aU5flyjVc/ZGBh6mUMxn3jXzO83iJkA93noWWxGGm5Em
x7NhGdZzjFDzxgF1vZcImWBOpDsXAdhnsS0Tehv21ksewNWDCBBfsoW1O3wBLl0f/L7Wt+GS+nKw
W6313l6wLfq2xP/OPswp6rOVvwrHsLtP8sHdJXpfbIs8zD5DY2jcoEvprUO/zT4PYU3TshM4K8Vj
GM8+SYkSekwJ1gz4fPpsuBdnUsbzUwIJWcCr04DO1iYLCv2T3g3ReXDa4aZPbFclDWe3tyUPy3Q1
aIF/MI29ZjVN/1McSgHd1V2mj+3tJRzZPvRmEKECPVXBwjKX470ZFd1Lu7FHc3hRlaZFcGpMVzIM
ym5hmFSQgV28qJKWiCvQyiLDbETBLLCGZyrT3tnt7JOY+evCUBQAci+TmiVdVNAyhGBuxOto0zff
nNpdkrK/uz5uyY6k0yoiQ4IWwLvHsDxtrw9ff9wuTb3vAsQXigILzhmZl8uzWibq5KAjyJCOJuzu
7CG1YdcvVbasG9unaPZ3bRcGD2LqVBe947D+KT4xXSddbb9Oase5utO64afE/99OijrQYrA98NG6
xiVP6owPXhwA9Sibwah+THVwp8S8bT7nflt8yhP/b21566qcOlq5vEyeoBM0LkP716F4r8FkrJrT
dTgkdJxpaVBtPOXgm0tn8Wi48yOjQPqM+9+ODCfPV0NqV09AQvS1lYX62dW1aYesdH2ECK6/HRrE
cjzHbR7ILxsbBcDE57lCSGMqqvqHW4WHRgNvuyqAc8NPgFBoZvxAeSf8auuOvk4ot12W7JWF9tHJ
X5ccZgBL3WC9LklL+THguxu1zfBVKfQeakbOJnrwVugcDF/zhmvK2bDYfhtXGDM0sR6EpeuxzcKd
qH37pFVOtgPFRQVx8laGdVcjFI4ipyiFiWZYmenO6c0u0mI2CQwexknMu+DJzZENXnFi+jx/Vkh1
XE7eu/5LjArg57afI2MXdEa3CWfHP0SeN311kLPuhqL80mhFfEphiF6N6Hp8lbAoSpQDHMHobJrO
qtR77yZOdH8f0qy4oTHZ3EZDyf91mc7dxihSdD9kPLVmB62IaW5HRIXQBbXnraE6e7BMP31rCg7C
Ww/oqn2Qszf71ST22dIu8UJxLyZrAYyM2HmqBgexi0mc/6P9w/p8x999nl/Xl8/pCaLjbe1Bt3Ye
XW07TbFNvpD/HHqIbCe9e+jyBN73anApXeTxj9pw/GQLtp38T91BMrJMuMQYc4zQS+ygChNzl/73
UlfL23KX6TGUvvaYoRC+qCGYhbV8i5py7WluuhObaCd0MJ/eD6m6MnodXmwepYYZaAdKo+oFNza4
qbmyGrc7ObDMf44q4/UBHJevYRcY2RLmtUV3gjUE+r5/wuZ2/Ndqv4bJ9MIP+C+2+fYbMxtjFJge
2tJCk96onHPUROYZtOdA/zBf9EI9pi3MFhLZmEZ7Y9uGC1eizqZkia/nCKrDsIbrVmImxbJXdQOa
TqfGcolZrgD7svXuCurmEp4O/nyENuJRomXZ0eO+ZVyKQ2oz3o4OqBXTV7KbFB3ML2pJScJ3/OAk
Q6j+9nXWRs8KinTP2WRspqXHNUkNna6npljJcJ414wYyZvXiTccQIMyY5zfilSVDBDdOMlyWnFI4
+WTJHHqdtAvakxX40KIoHsmKcK1L3mQ5NHUGTBw5uKPkUrqgnNHEi4KdDLUkHO50Fc2ivgrzTwF1
o2czvaRSJKCuoHy+Tm+aSl17TrfVWgOVwiD2zmNFq5q+qIWWQw/thNMCNO562B/+HTG47V098qj/
EAFyirT4UvL4zRoO+/fNGBnow/POkulbkDikVGzD5DgvtPt9rOyESP9iu/gh1Ydkv6phgbVyRdtb
lUlVQofVlDpYdXRkSMnkMhSEjWBqwsG6mK6YmrdJgtaRqDeTjCT0baJOO8IxDGiljvXioUuTO+QH
nWegwc6zo+tfaOOqT5DEOkiWV+6W/Pa4FWfrKN5pImXVLk4x5Xl6XzipDists5PIire01Nc7me6q
jcZOtP5xmb1MQkpjD7w/ehST6va8VEH8vJdPMPZudxeiB7wSr6yhU4PLVb0/i2koFTqIBie5kY+A
unZ1a+m2CgDkn08E6Q+qX8qTWFo1Q/Vp/uHHUX+QBFwDQe5+rrryksAbIqO950F7Fqd8yajGIvoe
h2f5goVJS9vHr9ObrCw3oa1D35wn7iHiOQB21z20XpV9svQ4/5TxnmSMyfgQVAbfcUs315YeNjfi
BCE93xgQJaxlwtt07lcZJK6Ts3XtIr43jGcBTeg8hDZAemfYd+C7TyqKyvUwRj+gwf1ud+j7QDTi
HbIQNUYnTbVvTBS/TJxKxd1YMaCZfKOosX6wFgi+plTTDWVxbYFeNGfqwtbKL+t058JaMCCD9LVL
IgO205QKRrooSS1SLosdZK3+zv5rPDXDk+7VYXegdXkEwpqAVFgyfx9ygKUTlWsjoqBxdbxLFtaS
CXQGWDXziHt43xdwaQz+GRUv/2xrVFl4Pfb2PTK2ZzgCyPnbtH4NrneUCN2Ptcex+z5PlhWvUy+0
F/rwv3xnsOO1tbAD18uSEitryJJWVaPZt1yh6nWStx3q3X5P09uys+O+ZCPjF7QHGda6uglhhf0c
sfPgteXfYfKo6C0UtL2s/W1YtawmQOa3sGUfc1lN7P+HtetajlxXkl/ECHrz2t53y4/0whiNobcg
CJBfv4mijqgzO3c3NmJfEEShALZMk0BVVibdVOM2m29Kq/EejMp9JgCcgDDZthuz7AhdsPxYGJq9
HYBCuMaiAoy9MvwHHiJ03ZhO9Wom8WsSi/pXk0LvLvNkvLAkINBtXP3iQfM6aHH5WjRlCmmczHsY
THyZay3OrxCo+LhLY8ivd3HtJF0jD9aC/vitsfQP1hgoTYsjMFvEEfPFDG3IiVbmbzaapCg4/MiA
xEbgr3PE3h4gElMdHKRsIMzj2A9ki9i3Ttj9vTDwOggcyA63I7iwZn9IXwHSyHTsUlujvZual74b
IVpa2TdnkO7BUptVF9iNjZENKdLYI7si2S6Bdv23cRKPJ6OlPNO1fZDM939WmX7SwXIyX3iuMVmC
fy7+5VOlwfCcdM0b7ZFpt0wb5aGH2DwL9T3ZReBfY8sH9iEfX3kE2YE5vEthYGW3TYid2260ocqD
QTzXEZQqIBVhrBLkGSE5l44XK2T6khyc4DnrGnsZlyhWb1mUL9moR5sxceyLBsTt1BiBGZ8CZq/7
IkR4iwbIRUBuaVniS7YhW4/6v5XuJBGE6Ti79gJ0IZ2TyU1VMvz+mkpDAJINB2wah29gz/UgUelo
B666prlpAum91CCvOTo+1PtipR1tFKO35AwU/qOnlWDCqn/Vg6W9qQs/qz8uDPDjZgyCII6B7GJp
5MZz43fdKubMvgoD2gJZmxQHJAzA6BCOwbo2oYqQGmG5zGuQ70RKnq5UV9wH2htAHvR1A0m/VOrG
+j/7kCM1aQq2k1h5z4vRVVx8L8suwHHLOtGRs6/i8WZq44lkyLLUHG5qjE6YNNaa+G9Rh9PPsf9p
HvhQwHIv7bcWsgwLEB/FD7EV+pvBB8ZGgMbwbKZBsuYNM54rjX8vKgk18wQ8eNjV/QDds7WQapJm
/jMJ4Ft5RkFPCmZNTX8epZwmQVZ1mtRWCGgBbqKFfXZMGkdb5qNIl4g5ZccolCBpp5EuTIePSxoa
Mx0BFKcYD5ZEAq1UZZWVhkLwxIDwOrTAklMQgkFDK1h7r9lpvaxqFr8Nhbh6Dmq9Fr343jO/+4WS
qd+x7/jPXm6Bh9mX9jXz9Ay6Tyw+4Ddbn7PBMtfM9r0HM2UvSRhtR5U/okZUQwBsTYy6cernFtLF
mSMPBmWgvvh8Dsd+PByo1+lQnO+GYNwSJKiS0CnvW0T0JoSQgg+BkuXvNuaCgYJEqcmZ/OTnXEId
0Xrk9x/Xc1rs0f2sO4F/A+Upuqet5ghLb+uPYEkH5kYFaUoboMDKcUFVptDRqqFJIbSd1rNtTIOL
ob01OHYfEj+ocUrWNYnfYbSaulIU7nUQRYrK3SRAuADESYlqaABMduHCcsp4+8Ubu+VVO+T9eXZ2
PEXsndUPX9wg5J6spVO04AJ/AUFMcGZV7ViLDvGAfWCFL7VphpeB4dyyAvx+41pgIJtcUHM1LtIk
1PB0GYoV8EQQNZifT9LMa5BZr+nB1JHdHrh9KfOuWAnlTCNhjgzcQmcACKZscv7j4UerF6ZlgGwR
ZemK7dBV9IiRWaIuky51Ij6ch8gojNQGqg/YDDWFNPC++MW9UcUrcnQSA+VBVu1Ze9MWk21awRrq
XQuZNjteFHUBuQnDsG9JNjY7J+nyfWk5w3WEECQ04tLmVULu0dMi7Zcvmp1bmd5b5xVySZMKN212
IjfAPBLw4WphyWlSobtneiLYZbdDjMidJoXAtd2CdFibUOhbFKpSwVWVCtTUslkiaBWcLVsYwNWo
oz24NmLQX6H0AISMH344NYG5hNUN8OYI+Sw+J+tVIrbQR4O8MdI5V2CG5bXIRHM2XSjUM7NwIb4D
ChQ9aYdDFeh31HOVia7AW5LvuKvKE9RUWoQGSi3KNnoN+J0XtuXHKkGedyuTI5KaGH6YrEsbB02Z
mSAknG+F3BI+DRA0O1pNDukuTFN2YSBVWPu+SNb0jarU10pPygcouZkn6rVh0J3LhoP3D2PUBI0u
1i4QF+u0Cj5sqFy9CyvNn76LqKotz/VoXcmfvoogj2frKBbNel5IhOxmQbb4TOsgOAz6jcFLEWQC
pUqt+K+MLPnNROrdnB7i3SwEaz3Zmet4S6M1zGMblfLJTONtN/jGay4MKFmX7bAltwwp9NzAwb4d
e/Pwn5YdTa1euAI0XLRsEYryYBEssNW4tUPVYLgunLHbEAsZdVPE1r90Y9UlyjK9bcL1PBoKBCX0
8neE18JTD02hA8vwU1LXjhEtr1wfhQhqNHUUR2RcA5eounoK7CFTNP3URcogOWd1l03daBD6Oaq1
X9NKyHhc0qj8Tr2IOc6l7/RnbxzHp65k3VWDjhiNxYYV39o8uNCYBHLx1g4WOANwRzBqNHfYYO1C
EKw8JdqoAVM0bGis6E3j3gVhIM3jDm8fhi5Z0lg9RsmjW/yu8Z+3FSmw7jws+wdRlBloufL+6Cpy
J8CGrV1q2jW0dMAXNbmgmqaxHOeOemmZm8AAJsaGur0BDHeZBRfq0aQSG/QFAgT9kbq0pOfzOy9L
HwdFe5L3bXavqahtWcf2FhuMHnI3cb2XqN2/kAuSMvEFGhT7eUJXMH2LQgAgKNQi1PAiYdMiUdH0
ewvQ5QUYJgKksmt3kTYB0My1bWsLU3NiiGyxYGXzMbzVeRXeUC2Z7xLIGy108mlMlNmVNb/QKDXk
PBzKIHJvk1PW4uHS4n9gWjcLwJSkO1m0myfN9yrVbYwUFLZBVjorFFwBQxJEunl08Mv53AsUIgFa
m/pf3v4yGfI19xAErzt9m/K837moFnqIYudnnI7Fj1IPkDnwqqcCdGl/c8ha7ykYqnpywIu339UD
Dl1qhRyHpXsPPDKLxIWmfWlE9dnLNevFZJsxLJKXupHNRSYRcNrKzEsRbzMAxzdIRlkv86SPLnbr
KSJZ41gdpzejNAN8R5K4Qnkf5JG+NDwE4C3uB6j8YqBV71a6gsy7d8GBJ7FksCJLYJrY52RVtQ3z
Emp4jh1A1jVna4eZ6RMrsBVMuqj7WSFWpZm2/ZshjVV7Q/rqdAhq5MBn46TNcTzE9vtg1C2K7dT0
EGI30/TR19snpDz6dZpjt98qLISr8BGstfG69PiFep4ONoWxy9jSGAzgO9Qo98XHaBShXL5xKiCm
1NTP+YEvy40egME0AYU1YgEohO9VjUpugVYFX5AH5O19cEXhLNB7pv7GxSONh+B2W5lWMB5pYq4m
dlTcMsrHJk+Gg6fKKprOLy+OuqJu5Ib4nob9yRihtQ0WDvAzNpU4kRt5jFpUbTsOstg9wEd86TtF
g4znoE21AWGeVovE0MXN6P36AuyLBjQrUqeuqCv8f9ZKnPSfGVaUBXcgBASHeW7/8JjPjvRy4m0S
XCCDtu1ivOmXrRn1GzDptat5q6cmuCLvjmQSoOnb6L4FkDTCoyx15VuY13sQ72i/DMc4Qbh0fGVg
Flh6qPe/gjdL2zlc73coLwVqU03yHNQtpnqzH2VcXcfQLhfZUMbnXFWlZgng0QKSQFPv0+4wp2Sr
QhSH0gKX4kwyA1godH007oFdVS8PNJDj32td5TZy/GYIJVeuD+cGDGkv/HctDP4SmTICRy5Y0YIm
sF4Y+L82qSHkhpzA2voxx3Qb+8X4YUf5TjRlcscbK34wCwvA+FwHfVWbJg85q9oTnjivNDjGcX0G
RfW5lG5+soYsX0EZFwKLqhtwvAEXdElNqKV4hKmRQWYY8SDcqYR63DUZe+cdkLj8zh685pIDP7ro
+kD/FrdSW1WNWe6pmyFjAXVM8ZQZ6ggGnO0iBjPMtzBtJLAVur/3Yj89ourUXWI7tOAZY89jEcVn
XRsCEOgCBgAh2W6lVX50qFRXuTHlpkdNfEa8EppoUYtkGFBYK1DZxAfqfroZajWAxcCNRqCCsX1H
ZQcYturqe+Aipq4i5qneCiCtuH+RQVmdUBHnrj49kJJACUAqxNJVHmEHSnnygCZR9T1qPtYgDw2K
c+AiAkcyHkj6fYdk2npsUAMiq8a4Rym9cZ+zYNMiSnkljyJJLSAOArlAdAo8u17qjgs8bYY9OdsW
arLZ0AJzhak0o1VrIhzZru1KjMWydrWN7J1XE5pa+wx0TItOMcM4Y1gfqQuRGuvJ4eyjG8kh2SQo
VV7Jhrm7uoRgGJ3VXfzUO1aJZEUHeRqlLp3WZ2e7E+ERQZ10QVmtzu5AFZyW/SZpfQ0g5YIfmG35
Rx2orSk7loWg5JLIsNIEslPqrB1ksh2AAZpWmif8uSYiRVAlXGUxtj1mDqBbXPTZLcjwRpOjd9eE
JUzAEByl6b/Npj51IYlgF2IZdTlPl15csFWqddlm6tfRqDjLE2s/9Y0QL9+mKi+0RFW42W2QHOdD
NRl4u2n9HCW2IKmThzw5FpHITtjtfDSjnwLs82c/rur+WLRHstOMLgws0KjqRDVjXTwFNh/7EILB
HmoprVAzF2Rz1AD+/NWyBChqPdOA0BXC6EijAmkXJ8XD6AzOo2SAyQzJlTPNeSSLpY170EfwG1Om
3tKbRVpz70geJTISq5ZBCa3VWhc7KpRKsgYcUjQ1hpTsAcVYwYK6KIk1Lv/LnTyr4bcEEJcWWfiA
5w4qpcemOHaqSaSFPh/iApihsTjSFQ1XNpcgJ7YkeBs/50TkTuPkWY81+Hz+vKRxre2bNaS0kq2d
R9mKdMP3haoOq/F/sjJbXZw5APhnJ8+zVa6b1lG61S8WZvxkCP7RRKnNT2RzffDrOXZ+pMFReXCw
NSCO9ulCIxIVdKB0Bq9aod3Naaqx9+KjPjSv7LOy3EaagUyUpqJG60BRqbyoR640cYy7aeKU0fpn
rXn5f69F9s87zmuZ/9yRVjbL0jqiFhuPTzyMmgyVt4Tg9T+7OO6YT2mHx8o8iu3E1y6NIiEe52Z7
th1NnKXJwj1ebYfOTIHYIdt06QOgsk8N40A2akq3Rj2zalBmAJLSl7jDCQK8XcwbnjTA7/1Ue6m7
pnovLf/Fxz/CO6igpwvgSaeLfw3pofSeIZVxUMOlmvm/LPH/7gMJMFR5gb977XDHOTXStRdE9FDE
ebxpoVM7sUNYHpRd6lp3Lh1+5GfTf0xG03r526TQN9uJHeK/T5Jpbb1Elp2cRIniS15o8kZNl3g5
tDKXs2VEIO7mJmpDnsVK9FVXbJZlbWyNBGdUVxjDl6k5X2phU4XTkr0Brg5dqqCEuoOK6d2aMDa2
WQgiWLLZyFAu2s4rQQ1a1useNfX70GP586CN27IxAWpVdt3KgtkuourD7oGxbd8AX/fsVDhDftpn
/3/bqwb1a5S9mhJfKnsFyktoMg9TsqwBbe2JB+3jnD/Le7PZ9o4vl3P+TCCFiShs4m/mpBi3o9c8
suWRTJM9XlYhKsoo5zZqYXaKrfpxvjXHA2fbNPGwnJdpw/7r0jQwGPm0NC2kg8r5xl1zORqoEGTu
iMBgDkjKJa9dd6m1rEAdgAwv0wieUMMedS1PhbKRX2uGUFAEgmRLK0xzaYHPVQTYfVDQpBb9bLA9
nVaaTfOaTZJt8b7xjjQIHNh96uT81KOMfyULDztutZGZdh548dWDjdSsMvngmd5V+QCqLtWl7YpT
Rsi1iTA7ks31QXAAUPiVBic3ta6LVPhmtpXm73lZbfC/LkuTAg3BrFSwDOcobINo2R6M1jRITfe5
bMhwVBhq7Kpkpzn7usPOjvYzfgQcBHVpP0Nd1+8FCpGQmpi7NIpaNnxfspMf4dTTo4J4G8rxe9Dh
SBR5en8CoTj2eNT3lJGuqEnCEhKxWbulqSFY1vHaUFOoP68QViD4t/r2/g/7tPKXmwx5kCw8vxQb
hDj6vfSiB9Pu9TcPQqxB6CQ/Cp72y1am/gWCv90JNB4oJxyq4LvRnMnBgSrxsvLAKd/Iuj6X0BFZ
0YC7taAx9Q5l52blNiI5B3FUXOIR2AOktpIfrvnY18b43UJR+go6tqXaNodbpIgRe2AQ7sQ7d3gr
dJstksyKbmXp2hcawBEAtRVqQEOJ3TRQa+BfDk3UUcjm4BkxqBUdBYGSTNyTTXQOUHZDP9w3iAxu
rEgT1zCPzavR6ndMbWpTpJKoJzot3mhgzIciMEQeI88zD4iq7KmoZS50oS7UnZ0DyM+nQfInOzUD
UksHJ3F3f9rVsmCH1g6V0e2++Cs73SAbtfiIgpxp8I/pqN5F/lgX08eb623IDZDI8jjW+XZe1gSm
/pz6YtloTJ5dFwkdCUz+tQ/xukahWXLPsgCw3wqKDbINyqVhG/WLx1qU8Yk2f/N9oACEKH8EGciT
Spf/5na5yrLCg37oPZJBKU4pOVvWgRX+RuoMMO48e5fJT9ToNU8258M6xqPx1OhldTSQXd2Mvo1N
JcgHFlHhdz8sM1pqY178Bgf3M3cG+yXQJIL7iLxfXE3X95WN0n0PZ7K7tPT7peh0422w+71wjfy3
7o0HPgTNG0CbEOgC+6HH2SIW/figm2W6De0mOzQey662H0crI+jFG5D026HO8l/6EH/jeTo890IO
OH0a5SkwuH3CN7tae71XvXgc4UDlanXjPvH8+Ni0ibOso5SDAtthx8Q3xoeOGQ/g6XDeoNEMNafQ
7k7QD6vvQdP2Tnb8MIjK9I04l6Ctu2tZDCB14q+0AMV1IMCMLlpRJufGiHHYt6z+vXXWbpqUPwCu
gUyWcjCZO2xRQxmvUzMrbyh+KW9ViAIvBBxqxOud4mZAe81f1AU+8ZhfyYQaLg2ZaRFY8UJq1S7S
unQjFOgDf2rtzvTzZIGwsThY6r03DYSoFhjD6ka92A2rc2HG53lSXuGtP8QJSDw/FyqRMF7hy5Ru
NIKIYEP9sTD5eLHBFoXf/iCyt1HxcdYZH45dsSgdRfk2Eb9NLflQ86Vfy2g8MmBdueEfIGGzcFyw
eFS5dZkwCyOkMRAcSDeEcYhKk51RoPFMg2RyY+NsWv2HPwPCHWmyyDlqre8siY7CrtpvVWIb9yaC
Zqe/2Pum/GpPze6bk7MP/wYAoCWxV+D/5lsQpua9jFBNNUWyyrBnH/yuSIKcPBfcoIRJoFK1AvwL
XduBeyK0b/jFVE89JJl2HUq4N91gGd9GPHgj7sXveIWBPoVl2mngzniFSrUPogwUJKuZyOlWT1LN
ZBUCQ5FbTzPJwQlRBEYzLSAqrjyF6Lj3z0y6p+4BokgzndjXvzGAj8gBOz3UXkTrImrteyDE0w3+
GMFJZAn4hiFevbOYVSMvEFtQC+c69Kgt0KtaZvYD0kWbofbGCDWJ8RocXcaP1EZlIRCz6bMz6mIV
mMK8ViLStv3Ydwe36YYT8uwQH/eq5r7BYx7leX35im3EY5gB3LuI70fegjGs9mqlKmK/Mk0vl3/7
bCO3/ttni2r9y2dLNA0iu6r2i0q3YsmKJbPi7jAVZ6kuUPPdgcq+mKndo46E7WuRZWKByCoo5Chc
57des7YSMAZMRhdp27UvY22BNHaJU2vnbSTEzJaxDPFbJyOrEryjI+c0KhUvqZqS696GRRA792q5
taRXHjRAQs7C5fJMV9TwtAJDWei6q3mgacL3hOnhomg9ubHSyNr7Xh3f+4MqaRtA9QvkyQklnvUL
eQy2ZSK/aT2h+kcsocceHSQeJdac1v8S458uyWmEE6UAvDRxNkLGOPaDjW5AcNfxfNSghPm6UbBi
ZrFuYXRABvaABT26DiDSdjZ+I7dQB82pU9eIwPU4ayRJ11065dZHqOVT0//mJvHN35aAIkLGyuNP
bVFsUcqNvB6+eRvTicdtoboir5cpdENesrLRD5npQnZcG/VX3ZG/hjTwb0g0yyvYtFGxrvwtI3CX
jHvIXKlloY++Jf8h9T6WrRA33o0FKttBrQ2G3Y0PzNgS2cVkT0db6tZ6mu6ng68aRcVG8qWLWGay
TxsdmegG1aU+AVejxOkXhtE766AM9JNDaFe8JHp3g/KM28cdoU5zjDrEafLR7E4oMgG9RAGi6hME
OkNzE9UoKq88KTY0To3mJd9Ttza3sjQ5aljQJGXUnyvWVCjlzx0wyPiuXJAxqdiHj+VyvqwZQ/ZX
edMA9yIJ/ksoLWQ1krfQWudnLkKACaEvtewqSDSKDGh+pO5xiZ1XtwHjW7fwEZqUCzK2aoSufCBl
9lXjXWd7bZig/phGubUyagANJXYGDl7jR0ZfNHyF4nOX2fjO0WXsP9RWnkLhDHFzapCjygVCuv/0
O/ALleD1J8uXmdQfs8SAZvmS1prnQEgIoXjVmIVnrW2Zu/kF9GDdRgcX+KU2Quus8ydDwb2oITNd
jbGwlm46lOsEOxUPZ5DQP41RsSSXjGxDULbQ74nt9bxCm+hPOJ3EoOnzebnQoEp2CFRDV1HmdCWY
FFwYcZ4L1mTtxtYGfFd5OZ4NpXM27MiHTLZT/TOblpz75EPdqiocezmPuIZXrQwXgpKtQMJIlMlH
kyIa2aJeHv1c+g0Ih6Jfky2nEXJ3Wq/a9IX2myKQX4KUWZJA5ScGeXoHNPsJZ8ev0cw/gps02Xei
Jy3RnoGCts6mBn5AYcUDlOKH9NwMeQnuJa7doQjNXDZdbCLGk0cLMEaWP2WUrQFSLIH9SCBc44Tx
L54271Xkdt/aAXl7zY31e2x4fHBPMh1/xyrb46XVgwWnRTW/l61dvFzxfXBK/C5SMZymS83i2sFo
sacqswaVRGqEGlcAmTWAFk/iNNglJor2QIfxCuDlHcQ62wd/rIMTigXbJdk1DvLFqo2baxZa4y1w
JPYvakIMrgBkjCrnaKO++NGvIKcr9PIpqsZ2IcHId6JmEFpx0lUz26jLBWdLJzc31QhAuCjZmblR
9RQABXvP/HCpm20MXMuqdcv8yZFd9YTIK+CNNb8nx6jKL0BJ+VfqtWn7U5bNMC0CvTrQquYxvodq
zUodaPEgEnvq5qMzroAFsrfU7fwa6UEEuDfUHZKQ4TTW+itL3RRcocke2Q1rSaPIxGuHpgK9BY36
bp+cuw47VBrVpdleETK4o0FsXZNF7Qz6rtA0awTbctaiIKM9dNgcIJRUZOEZ/1vhma40UX8DX7bY
mUbljAuzCXsE4AcwwRsFDoYFlJnVFTURVAEOYYJm7v7Nb55GM8iFps3d//tS8y3/WOqPTzDf4w8/
GvCY4PveeAhjiCxrUAmpFnQ5NyD+cFaVVcsFhBLy4zzgJaCkb6rinynUn4d9teLcpas/b5B3yEga
HlgO/+dl4ubzg9Fd6JNMxvmuZHTbxq4Wrm3cjTzB2U19iHkKdScXuqQpdZ2+QHmz2WtWUt06SEM6
SAWdSsXYSU09OECBaGG9HEzrwyboKs02GkSNzoP6BgAbzdmm5RlqJT7n0owqBVpOeuZ5to86arfH
HE8iuus8MIBeR7giu5R+jJ05j3t3ndVJsJzu+LkwolQo3AaHt6B757zEKbkx0tW0FE2O+Wvuifg6
LZVzo17HidZMLoEWXCyQEG3BMMEPLtf5Ybry8v7j6i82cpG+7eX4YmMeNeXn1Wxz1TLzqjQw2xqw
hC5TG9940LsF93XvgZsqBpM6dUMnC+65CQltkZnXWHk0kFfbxZ3TL2mwsf3gvkK8pWiEfp4mCQ6l
QBTxIPIFiGjJWXn1LesCmpTmZz06F83V65829y6xh4sSFj9M2clLcnAzBXq491r5RIB0gqFHCouO
SMBkn03kQfaiGa+oMl/oAw4EuZPeQKBn36VJ6l3wQFpTjxptBJtzbnU/+yHKkOnrgMirg4YtfTcE
i4FXRMc2t9V5vnFfu8+rLDU+bHTV57b7GsdDvtCrwnudRqOtbgQPGefZneM42R14r90T68YjmSAO
kd11AOJfQzzLoJonoyW59f1dDDKmG3lR07Vsl1mVOFNPJml215bVS+WVYNJQK5NJMnBWuJoZ7Wdb
X1nt0k/1bEsuNJDzAkUXFYp4yEZrxg3kRKPOzlbzXSOPW9tMgoF6Xi+ycnPvGRJ4LcPHB06r0T/a
bndH0+hHAi6igVJp/WV1owENbzp9hPlHyHCiFGD/usymMmxvMvDi0/zJuBcmCwM0iahJxS+MfJnb
hgtNc70vP1VjhoCRmqCrIhdqghEcIMxgxvRT0aJeH0B0ryj4cr6t3pX+TmuAW59/0r7ttYPui2/z
Lw4BUvD+83w/fzpZOsG1il5prelvGMhaRV2H69Qda/sAhg2himnE3jMhkqBVhfyesu7RzIvsMYVk
48HTdSB0lR16dpZWdZcR+3CAP3226UBltPeL2n7iILojJ901jWXn6u05sRxtpTlVseAQ4HvopfEs
uqE8C9Vz62DcACsC5uQmMB5aV7Y3H6RXnZ8ZD2TqDVB7RUWUHMkm+6jeFUmlL6cJjhk9SGMTcm6A
iRMQPeyr+3RPi4MTNzsgKmIsqEsTAvyzaK4h78jUjwgl5rJvt7Q4qk2KU2qVv2iQPq6WGEekcKPr
dPfOEkCbJe6aFvO9TFx0u76QPzVBmn6vMs84UU9ie7gNPbMHnQh+oFGT0R2QKisaJFMFicyF3Yby
QN1srK2dlyBYRy70EQQq4/TxgQyaB42XoBn1HX0A0Hroh4hLHCVxphLJi55Y/d1oe/xWj+JnKILg
G6TdhzUUAYddJNGNubYC6RYwmmkQnOq2gAIfKqi/gafQBiVu0R3rPgF0zbybzD0U+HjTgC8EMZrl
x4kbFGq7Cac3Y/MzpD6OfVkvvgD1rJRBTNyw7jV87DoKXyh/HenlO2e8eqyRZNtxBokfRGmDR+VA
qW3sAd9t9qYhyPmeOgBAZsL+nVn5tcsH85Wn3QA9ULO8c62k3/qNKQ9h42aIU2Q6WANt+ZgNUMYt
IdD5Q02HRqn9O8F0r0AwGP+i4Sa0cvxr5DpKElQdeeJrYLYwMhSf5bF8hkYFuJxhn92Eqj7PAw9p
RATUJjcXtffkhuqIj9UG5TavlqQ/QiI6gOTxAJpvlHdoi2L4WXgx0KWB+QLZ4QagRKPYMdllz01v
n7zaiN9Rz5Mva8CjL9wz9XNlDEitWUPy/jlT5BCjoJmVGwG2bVn6SktTJIiiMn+mqzJys+lK/MX2
N79IN3Q8N+v8S55Nc63hCGaw3Zes3pRjc4YHzRndPaXXplEPWbK1ozUoM/nM0ZEzrZI3bEd2meaL
ckRi91L3db11QT/wYhb1xGfl5r6xziy/3QOFBHHevJr4rLCXhj3tQKBtBtqz8vcRJ0OVGmAKzlCB
R9mshblW2Pll7AbgwW7i7D/0xTLlizDh4THIIDsCqExWXYrRQcLFECsaQJ6wuiTQELRW6ShXwFCF
x9ktHJx4M0S5t5Q2qjkFgBpHXvT9YyzMcg2WMrmZuiOI2Gy3xUcyvf6RC2MEgWt+okFqhAfCMBR1
3VGPVpOZ8bGabYiP1SJLizY9LztEvHwzWxBnFuSHTsI32gv1mJ6zXRoU7ZK61CDIC2LOiF3sJgBg
U3kwEIgtbSUlQra/rDF5qAn/XuNvd7EaaL/WPbgn48GuH7TMOBI3Qwh10l2GWqu1VF8KaPQlKhYt
rg1Eux9sMR51iL+u8XD0jjGL4mXnj/aJZZX1rIMufaKt42V1AAtlvYqAmvtGbmHe2CdDj7a+WfUo
qnff6RvDGIQrGsQs7jpd745d1PsrPcqSd16cq8YK3voMtKtjNyYHvcjLBzWRxtusgoaOCbiQlWTu
PsuxjstM92eEgE8cd+Id2VKx7O0gvmW+YUDMdQTLqFWNEFHOPnwdKLJwyDGWKwPJ0x4MveD+sPWV
pCsLR1VRch/hAlxNo+rKir87nYSKu48yIdWAFJNHWwZA79bpbCRlOZ5EHbYR4Pf3xm2A58xd4yG1
rvjSpj9G3A0r5iLoSn/LPO7TOyjLKQ2umxPozlsOrl2IKYo3c5T6kmepgJZeJHad22s7HZnOq0BJ
+BJ5ufG1kfJEHNpBCfbOpBJvepNDDhL1F5pIi8cSpfco3cZV1NaQDcUj+VFL+YdtHqWrUtfZWpQt
mIFsPChRolEc6COHbp6f3Kb9Pn1i9aO4Nci+yKOI+Q6KBelTUNSnqtKCxxSETwc8UdS3UAxvyp7r
eFuYcWwfXA9UKf+2j0hkLCqDNTs8/uQZG355Hh1XQB/arraZWSeLRpfpsKARL07GRdc48bYSA3TN
NOgg+IEKaqnubPOyfNgB29be9aphINZH9gI26tLAbKuYxzZNaPZLQrkR3g1n4DvPdsM94dtmu+al
41YHdniRE03rrGwVWO0dcmtsXXI8PSLNMK9l5mjrRF1F7vBxRba/jQJYCvocYCW3Kf57Dj5SBxs2
evVT25Y/LUQZfyYN2yAQJ96MIsxWwE8NF+77iOwZFduUuecuzXLUFqFfGCefGBEoUEx9BxE57HOi
A5mo8VQUma6QpoCWaz1CiBbg1U3qcVQrq4I7AnGRDQQA0L+x3DMCOdUlUI/fkpuv5tjpu9R2/oux
81qOG9nW9Kvs2NeDGJiEOzFnLsoXy5AskqKoGwQlteC9x9PPhyz2JiX16Z6ODkSlRQksAJlr/YZH
cqEM8V6oCm+JMsYDvat9gZmOFn33uCsc3TJfCzeIVppppmc3Vp1DMOX1emizFq43fHHcPL+LOv0x
5l3z6ARhs/W8PN37qYlT2jyZ7DEZOK6HtflKaD9aefaUrWzVGXdICEqMujy4WVauPdvU17LYQ967
WG8dhGFurTQFLj42D1PmQe2Pw3RPTgOCIQ4P9ziDvNWV9knxon0WWOu/8qzwDF61c+M0p+LtLFBX
QBZ75YHoGlehD/1iJbn/MamrHblenVcYLk8IKVb3AcGYa50sygbQ7c3OWCo2Agid6PQnaODdjdCL
WZvaIXxYYQ3xXrQQUOS6GqfI8EFIO5a7jGeFcaxaP1l15T/YZpMcuzH2llLR2/qzvs2N5Jgbsz0T
Efg1Wr4JpoTFgttW+4reRgvmX0/u7NYa0XrhD5GYYfegOhWCQ/Ojdgze+nYBisaG3gaXQEO8uvVI
ZLE3nL4IFWeeoR2fsYt5q5dADDQyr/Wy/5RF3tpXJjgGTRPvRB8GG5Ic5PWcieciuXLUbSCFxEmy
0+K0+Sx7BE0othHmfAsWW+nyKj3fKOqw/cuyFJ4nXwZLxnTcnW4hDRdYNe5n8pK21ceibCXi3+/l
9S/D/rfWX8a+d+7mqUpHabeTP930I0lXrNDLw0AEYJNVmvGQAQnD5jibvufebTH03h/GVP4wTMd5
ahONnaU/eEdQ4NV1TJsWyjobYSrJ+00dRbWNlCAn9jSvgdp5wdPPh8SdjKWqvr5zpt951QViEvu0
xNxHwLzurbTGoHhs35jY7/3wZGBt3qVPQq1Vfqd9hTZNamwSE3BxGJfFCRJ8tgb2VH6qbO2bpDYq
1jceW/H39zFqOAUrxTNfWos/pmStgTAuN+9Ftx7KDfbIwSaxff9ojlCvzOFZot/zvMOaLvDGsyOc
/qi3bGTC0tNe6/jawRge1EFbkC0oQYhwS+SsMAkLi+IobWjSuWjORdlqdHA7ZSt7Rf1Jtv7V2NgK
yFykGQKqSnZmmcC6EgNavRycQ9mqLDXn+r6yEAwYm5eydXLjRxvbzgU/2hUKt356H/gzgaENjyh1
m+JbBod4hayGuFUKXP9GxY6f/CSv1jhJTScoX8mNVcTWdipy486ICnPZmVbw0unZJU1y8QNiP/hG
t/0elH8Ot4MW+EYX6wj5865AH8ElFOOmR7PpPNADwyd5+8t6XWTW1i6qq/uQO+rpHdzuQ5ZhjPRu
SJQWQbM12wAx3AlDovcGrRAYfih3KNigRFWA2ie4sijNsD/IYjPmb0VJPeTt8LF1/LkoWyMVetj/
ODafwOiUWbpC2vZo1na2d+cFFmhEHNmcMg1OsiwPcxcvn7J9FNvhUWPxKfUMorb/wzPz4M7qB3FR
p/gsxRCMrDe2wEajjew1ptMfsPT8O9a2116yWh8Neg0JveaV63/mQr/i2iurC2vTOrWxJkIJQHio
1OfQQBuO+9q7z4IaPW4e/ic4MuSgvC4g6NIbpwmoOOaItXFp8rpZ5lo2fI5c47Vz7fgPvWwYPueh
zKRkq6TG3y0Xo9XBN1UM2Xzuab9GG6UfSZN0WnjyNOU1UTxxXVB2sZYe8yh4lcs0uUFwYLkuHKOL
b+RizRX8BiHDF2up5iV1vdrBS05KxatiVv6S9c3QQu2Y60XvLN+7ynpsOhNeDG65QLB32kKaSZ9t
7MUzzQm+ph40aBsttnOUBP3ZgUAN1KAJvkZYA5gq2hu6HXrbn0fGWjjdZanxnLGyOSHBlJ1Y9WYn
diDRzhyUT44RhgcjCje+npYPSRJ1d1ZsA2jpcQYdiLksK09Vd7JV6czm6PvOl2urOlrfa8gfBxZH
7FosoWB5SYRM9pUHhOs2Zp8pt7IUlq61+ve//vf//T/fhv/y/8jvgJH6efavrE3v8jBr6v/+t6X+
+1/FtXr//b//LVzHcExToGFhuqiPWJZD+7fXC0lwemv/K2jQG8ONSH8QdV4/NPoKA4L0e5R5Ptw0
vyR064qd4c6qCjDpL008QsNtW/s7qXPS59m3Tlld97F+H8QHGCvbWK6wetPsdkDNzORsTUG6daSu
HHapYhGMZbi9ugzGYfNTGR7xOQAI877MiGIzWpGNSTEIQZlIHvzY+1gnO5dpslL5jd9gTwx6dj6Y
WTqcjPkwRE21yXnoocj0Z2tStZ8R0093ZqeyYjdTqwKP5HTXLnKs7CwnwE1BXfz9pRf675fesoTF
L8s0yUFb4udLjzxervS1bT00fTjuSAL7oKa0aZ0KpXypYpIm83Kin+BBl46o7mQPC84TVG0VmNhf
96oyT7lJA+fDPL06y2wYQ4tZsXJjmnXwkoSVvoqMuD/ZWGIeygKdjJHc1KcJ0Wcur/V97or+NBjv
uavq4TTiJ+NR3mZaNd62QWTcCKHzzIXSYP/D79I1fr04QiXqy9URQEMs0zJ/vji9E5cO0Pns4bpI
twoTXn4uPpGhyO9xlO3uoeo/ycdhWGfKRj7yZHHuBVwrux8LvIr1wH0lBtyuLTPNUE3jwRRkNWYN
ptl81tvqZM9rRF6KlyxS82dTKbAMKnq6jrk41PZdoOTVHUD7DQl78yGf1fRLtG2RO4i9g6xDMize
NgX6j7JVDqjCYWPOuvxEzXCtrUIBb89IlwSnov1kZ6j2exmUx8FDM8Po42pZe7AIg+YB73rz4Ze+
QrurLX3v4Nzxy9JeOszprenezI3Sfm7qfNhJPUEPlr/qURPhH1Xvpo/NfCBSWFRmhAAYhTS0ukUH
9fAmdYvsUW+1aqNoU76WrXJ03yfX0TnivbfXeKModHWtiyb+IC7fNfb8VNaajWwodTX4h1+EcH/6
RZiq6mj8b+KYbUNDto35dvrwpOLJoo9IyfgPJq8o7OPU4dxryCtLnmFYftLcWn+VizChdMPRN73h
rAQuSzSlwgoyik/SVfbqEivNY6/2sPJj5RZFsWhmt7cQECDeO2WEuUxcHuQg2SCL/2PddTJfjb1t
XTugbEbDSXZ2P2kHVTjaQX4SQ2yUiywcQVuRKFJ3won2782/9blWiKrd/sOz5+fH/nwxEYCyhGo5
ro4QnWv9fDHjoFK1JFW9iz3UI6nY1F1o8Bfu9FBxAX2n2rpL3OwlV821XOvKHlUVwNLrRY/CLcKz
pBELB+5xV+xq8gzzc7aan64fDpCMTl2LeRsdZDUeHwSdtIBwmj9lyyrWkHfV1fRec+NwIYMtskFN
lbcGsjMhUQJk3RXRZsuoKNCy8dzk3gLn8vdXxbV/+4kZwlZNW9OR3FWF8ctVYUUl/KxJrIuKXe7J
mA0zkDaJgbDNLrdSE9W3omg1FPehNSWrD9LLOYYGUi5Z1qGfBzHWQUpeSit79ggObrCaVV1FClrc
ab2UUMDcRJ4DK2T/YM6Iwcjf2m1hP7/3qi3QabaKdWM/h4YKL0IUI1T8nSy2c13vwFAKRuO3Otmv
mENN185zP1k31g5LbaG8VLO898L2J/HAYxhfEd2PUOqyyr1sCUs8trwKGy7Z+qG3K+oag1zhHoNW
n38C4xd+TsUm0utpl5kAVeZ6NR8snhEEFVFNYcePYL8DGN90Fl3tDg/6TCApICKTumWnNJfmtn7E
QSlpCMthERb4GfLOvebtMfcuzm0TIjM/Nd7BSe3PSdY2F1mV8+paJeQwNrIoG7QECpWqvf79b0Q3
f7t1XPw2XA1zAdcU7MLn9g/PodFVed2NRnkJAm2OOmfPUV2FX7Me0KE3WOodmZ8QeB4AYPT1gq8F
ihjk972XgrTSBt9UVDJsK3z8eaRbdSobmPHopkoIxxUtFquPKmJSyNXKohNO66Bop4cusFEV8bNN
ODviFbmSn5CJBWo6F9lhNDvHnlVu5mJaIT5aOuawk0WIRm9TyiJWyOsQqNnaMfiVS0ZQ6On1Opys
5gP1GrY4K6OquhKHCFRN+0RAdbtSr80UIQmcwLQr9Rq3ufzWM8wP1OvCH+p126ft9RTyPCPEHHDf
emy/6Lrd3lu669/GHfzXARLPi9HqOIWranoEoWA/an6594JCe0FVpNnwTPW2slsUoX9ekOvqGwe8
U8cOQtZbonl9n9bwJyLA83A5bdHmPqH44li3YgI3inXjWHbBI5rrAnwO0brKrvdjTUYAWoG9RP0i
/M7yKVukU+k9xd2krzxlSG4zsKG7Nu/0vZzJbMgAvs/Uq6l/cYsBcjI+WZ03LHVM4whOw0125oOs
N6tmXNem0S41a3qrkw2y38AoQ1WN6xxOuMXEqr51fCIomWjTLwjA30hnyCZqDuYwuS+AGK1lZI8B
/AnsU+2m0nZDSMBe0w2Db+CkX5ywvqm97AkyQ3yr8ji8H9kY4XmBwbWZd4/kuXzs7Pz8MU+nGpuA
otvKolUm7b7uAI7LIibMxl1dq5uoNfJ7IuzaKlcT+6KXeXKrlvZWGwf7IquG0GtWnu5NG2Ou00VZ
49xx7e71SXbWi2wvg7WYBqFumFh7GTAKZIZsrmsGG2x0p0IIZ7HkIN32omTafViZBPXyem94Vfmj
0+NXI5ocOK+1t2SbLu5Kzai3IqkV8EATcg2wODdF2OaXv5onifdDWpRbAhbduuywxMvC4lLMbBRg
kLgkz0SUTMkxbayTjFuKOnkwMQ6Qfa2Jp5QTluTkh/Gzk+eraczHpyiGoOGUlkauhR07q1sBQSPn
RTqLG5pJsYJYNNz0VVORgeu7Pj7VUV4ua01179EnDbaGU4Q4zuTjMdaJzgNJtB8snUSBlQfOVzhV
6yT1xQ+/dQ9dQ0ZGDgcO4N4LPwi3AJqmzd8/CY1f35asGoRqqLwYLE3TeKb8/CAkDFU2+qB0GMZr
hFh7j/SSpAwgN3XnBq22QyqMiIis6/COCprucWqsEsMbVPItu9Duoy5jPdCX6becXyXgMvH83gMM
v0+i2gt39iyxInVWWkRW2f907lqKqrSzga38hIUjxrhLv67T6zrCAH28bMUYn9ug0e9kg0oG5O7v
L4P267p0vgymyrph/s+y5A77w/vAHgZw3o7ant8w7bY7M0m55VWcjxHxIgxg6BN6me83feIbKzEY
5a8PAzmiSAD5y7s/KNCzI1MWLf/+Kwvtl3WOrTma4/CXc3h4iN92njBNNYwGw+h8XdBPnl2hhO6H
X4gJJ3NQHrWdeFu6nrr9s1q+4ysNKNXv1T66jddq1WjDL1htvPeuo8ZemWGZodG0lmHO1HbDJ91E
yyVP1mNQIxxMymOVxVpwUfzy7RNGCGLVt9A8Ml8Tq3H+9N4vwyLvH7bjcv/wHgkxeaezDRZsLAzL
FSrln3/O/TgNYTWZ8W70oHqZSwNTlm7CattmoUkAyb70U4+h7kw46dv4DtBb9em9h6eIifyQPix6
38O1UYfKEA4DVk4BAtMJ7xxYoHnwYKppedPPrbIoDz6J4NEa/GMgVLyq/jM+680YnrCmfVX7w9//
BvQ5uvDzP5eb17FRCRG6bcPJ+vmfC9UiHclk+bsrh8solteIDLF996T7GYlLNFSq+RBPfo0OOPXd
mMFpQ6B6EVuoOPpthzCfahO29nVjO6LlHLBfgLr7ofzeLjlhTvUPv2b+SMYcDfjwjzFVnX+J6xo6
ER7hOL9GsVRcfXM7DOpt0sbipsUufAlSCARbb/qfw9RFAg/guWNXMCXFEC5kPQgge4MWIwnoMAs+
u2qeYHZkWmeNnMNTSl5UdstyMzv4AWEXWcxNZKnrqFcRdQxZLQ9NcUPG7Ctgq+hHWpxZNPJGynyD
jJTnvMxSw0sig+1FeEmzSdWyPDZJZ9+QRO63TSWmO7jZ/opHuf48z9M1Xvhjmt7m0RWUHi2SiUVx
1vyAFwgKkt0ZoP3J8eP8Rufu1ubwUIsCld+eJuWpQnfjLHvJalkc23LawX5+lfWySjbKw9iV3kpj
2b+8nkFW1vOUtTZ0izbL/K2s+3Ayx2627RjVhw91aZelx0YtV2Zf4jcph8hTmZC/tnpSpR/rZB/F
rPLZA60jYPH7t8aKmj2ho7pbVlrl3ldRQUxgjuHiqMHPdJJsBdtPN49RoROujzUPmbxW6Q6ynDu5
v2x8LWR1O64Tr7ZwVZvicYmAMm8Uq0kf7DawT5Pwbi0RUJqr2sTTFnWjmniFmCn5G18cFJH+eO/R
m+oPRLBtHu0iZr3ISBJx9r6xsVmWc7jzRAinI1rQmifZQyRlvCM2TgB6bpR1RizWhK6Cu+uZUnfc
pOM4ra5zhKx4oym6tattWMcoxc3j9NrJ1pqr2evrDLlX3hv4W75PamtTuILoWWzlrGIqvHOY+DeO
qZr5EjogjhSFN+4S9XqexvfEEeuWZ9ldzjOQ1l80CGneyKIXOGJm7YDrnL+CPJQ+ehqJpR/lKN/x
lV1V8DeR30rWGTp0BHLdZ9k/FCHiHJ4WrOS1GQfvi5HX4dFBG45nTLfRAyEuCD2KizEhhYWfhLtu
LDPIloMSL3BsSe9lFzAGBhQ23EhDXc/XeiSarduhJlwnr0mfJJthEuFeKHrxKZk8FiB28goCsl5Z
Ta4fcB0dLkrXfdVKL34FF8VSImu0s+O78S2rU2shGzJr+NGVtnIfenl8nOomWckTEBk/ODOcMe/G
M1J9yNgP/CnkSRLvMS9cA/XVIdkmRe9ua6EUn7HeXo5q5W30pIZa6pLGUZpDH5XkHlqCgUueLtFe
i20VjjWXjMijuiiGUC2XHg8xT/Oze9mqWWG3stj5b2UxUFzwTBivXqeq+A2XxGjOjtuqDxhihBtP
J5Ani2VWqbdQGnfXvs0APxurgHzj1cY3OZtd2MoWk11zyS5ce9CVQVxS4yDbrjUZTIgUxNv1qzpK
k92wZ8FqZf7mRsL+ChERaEM1L03isW/feY6JRiTrtvJ7tLkqjobI3r5zbzm3wImz63eefw4btA3y
tTxrYoJgn2ybTPp8gvkgvzfx5v76vf7uO8tBQ6389p39uEKwn7zbbZMNm16JzW1bufuC3BwctLYA
2KF0LC3kxzFpK2Cr5ESK0DZ3rmxxlBy2YpZg63bt2UDqiEzHx7VtxoXMc/Qgqjde6DzHRoCRtKxT
kRcNjvLjtbbodHUB1M7LlHgVhLwAjPghqkv4HBUqbyxBkgd4l8lDmeJI2bv3sgOgAWOtQqVay2Kh
xvqFwbKjHIIDmLPqgz7byLraIVnchkusUMd93iXLt2HMWwcNuJy2RHdb75IH1Teb21Gztu890nJs
+We2+U7O1U6Ne+KKZN2yLIqD7CeHVv6AHZs61HtZlw1qfxxF9DKVU7t3jDJZEdmNtqIZzBs1ztKT
P1Ss1IeVlxV7J86xt1KzdJEExfhHMG2SzK5/jMn0jR20/snJSS5ElZeBCUf4bqoFG0u98e8HDx2Z
rNPTL7rmkCtmEIBZdjqN/hqZBkL8zZRe5JmHMTdvomiw9kgDbgvHQl5In+xDEwV/GL1ekiZVELe0
HPMU8tbYiMLXYNNhmT3GpbtUPTAPSr0uBcIcCSiLV8dXz0hoz+lPojbOwEWOAAoEoZ5/V1r/W4mz
62drUOOl6EfvoUafcoUNgwrtY3o7Nyz+4uaX84at79zDh4A2FwT9J1DCEJw1EAU/nQ+Lbvh8eV1s
3LFAwRz1802FBsjKS7DQyTqNBffYaa8Q8xZep9cvbg3VPkA1bqcSy/jkCuumTOdZK1dbOhNGR8bQ
abdZGJPLkSOJRXpBOT54rlbc2JhJr+WANNtOeuR8gVqSYJDT13tg+s7j5Fp3sn2yImK6Wtmfg4Lw
POxG/M7nM6Wuj9CXsB+57Zr9oAbxptQr74tXba4DDadb6+2U32gqES5M/j5fvwio2YWSceFiNgQn
nfzNMp8nBLh0k4dt9mlygnGnQwXfpE3bvsTFuJAdFAN+Ht596QHxpfLiOphPyVPVJuTtmlXDnQ8G
4mihgLmSDYpZb1yems+tY4itg1TpNogH5TkX/OXncyJxV66mwElI4YL4wSO5vF6uHGP1BXgX/2Ip
ONR4s4mwHFFFIH4IJL00k+Vvh6modriQjJ+mHJ+V+ULHKboKCGCmJ2tSXCB4kb6YeCU9kax6Kkcc
PELwBLvcj7ENuya+yX6baCcQz7JIXc5CMLJB8+0HZcCcc36bVkpkXor54CSs7UojUtby9Rm6HQ3O
t8Aa6usLtUjDaZuj+7OUg2SvDvTuyHLyJEvW0Lq4bvS8hvNc37LM1W5gUC1sUDFPiVCU+9gvDprX
+c+DnXNxIHteY5FVpQFzUtNhLVut1E9WCqm7vQw+giT9kRSOepaleUYdFMVTNs+IPB3C6sQvzZLz
/kkWTwL8JiGFHMGeOsfW7FidduWg73q7vdXnBrhukMg+NCtDseOhb+2nIsLDDlyWc/RM/c+PY2Dh
sjMN333tSy98xL7bLiUI5hrxMrCDZunwjtyWhiriJXaMW71zjHMN3+QyVWpwMlL19q1zppDwG9p0
dS3rxAthaJYNTjfzZHWGD6ka3Sehm1xIjRPwD9w/WiuhTW+ddK03NT8zeaJa5N/aotHWINHVNXhn
AyUuK3pOfMVap4qbY2xDseyRZPeCuDjK4mDoOzBorKJyz3zIpmKdj1n87AcVmYzZ1IuFdPyMW4Kz
rVTvrTVKhniFYtO4l62dar+KPKhu5VDFX0+GCmMhKYs7gi9P8jxpJsob+aXSeX4o43/9pWRrSvRR
fikFhU8WC3G59cZJPUqU5xXvORczEuALj53MVSxAdrnKCHxAhvqKR4B97mRLMYH3ia6d5Jzh3MlM
02lVNv6aLf0SWFL0AA5kejJAu8cN7GBZUvucJRpq7LLkaMbemNT4WkqK8Wj4eX8n27zGvUWvy7mV
Jd1XH0qkJa8lUJXP7WBrZ9mW+elXLTDDq2q4isM8uRHRn66nUKtkwb3hHaU2OAKr1SJzRwAh85fz
2hzNAi1xDrI14z2/0FJBnka24v/OPZWAtG199cmy3WSZqqfGquI9qbH8cbLsaBsrqraSRT9Rm5NT
eZ9t1Qr5FeNT6o+ojclGteFUuVG7N1mt5I9D3OWbLCJEL1t7z0iP9cgT7Tq2QSfFSR5l1zRDqpxA
PQv3+aRB23drHB8Ssu9M5KLAcAP6P6n6+pwYWAskcaqtyK/XZ7PE5xdQDh+jAIzFiGPD5lpZBi5N
Za3dRWkn9oQeRizh5jlUgCCpkX6u+mA/TGDUEUfMHjS3T89lGJxVRVNywKITGzbNwE5objXDujl4
I4gzLy3zB1mH0dUXM9UBYs1VodtjGj9vhEY5wajBWtDzmqcv4wcN6JQXYO4oi3KEXmyCuFMvskYL
WOuNZhJvZFswxv0dYZBrd9mjHzC8bgsiSbLoEPZEuL+7TPbwBamc5iirGwVYIz/Q7kYW/boUMI2g
C8iiPPSV/mg0SXKSZ3In6BUhby8oS3xReVDNFd4bK34oyV0vBnVtqG235klTbrImt1dyYJdryqX/
4/qvrUt3Wo2QzYHlMcsUGfptnERbPRizB9ndzEjM6uqkv319xxfsgcxnN8ZvaglfFD6+v8TZCWVv
2zDuYntGZivOzXuV/BQP9gYk33CSpWsVhhukDYdhC6H2bTg6/wbQ8bFbonSwD4rBXicCnsMICvau
i5z0evBqZzZc8G7cNkdmJq2RuxuG7K2f4bb9prUx9nODIlz1sa+dyGc3J5CA6SoekuCbt5dh5vd2
VXR/2y7H82pO2fwl+YYsl70qSREd2gZuvnRHfy9KEZ33ItQh5GfmztAU6czy++m9VY6tgWWuKlcd
9g4ZrNva0H7IlLDlBEi0VZW1lSlhVm2nESOCS8MqVPbyIvtp7NEr9tPe3Vw9lHTtqWvD5t4Vbnmf
GMkniYQpIt/Z2EXhblpenaRkF6MFrRKScb5919lKlCo9Bmxb4jgMClBAf3aRGlvxEJQrpHCG9djn
8biw3ewO3cNoLwFS1zoJk7KGpl5dzd3w/AYgUgwooFuqw0VDSDmYBJDdDOIMun/Gk2zFYgyDY3wd
krj3N4NPnK5QetQ0NT1XT0HsrjWyY3fGfBhRv7jz0+LrqFfxjSzJeqfV34bKOnlQLWVYjWzabk0D
reMQcerDaNfdoxm39bopg3rTz0WhaPbeivxwKVtzEbm3ZSVuZKOsKrpu5Rqqdi9L+OUgzzum+QEP
9o+zqdom9CvrHqfs5qLEp1bP+ntttj/vU1LorteoC9km6yxfwcYq7AkIzf1lnRufmqrVj12Unt8H
WuOgLmTxl4FGZpIWZxB8sJ4wxfR2JjkgSjNvl+uOk5wz1gmILmiEsHx7pyiZfsi83vrtEyv8jWZ7
oL8aokdE0ohSzCwE4AF92ZlHWWoHxTxgjPEqS/IA5H9cRjidb420R6i7c/xLRzx1Hiyn8cJGme/u
cNXVMarb84xNYJrHvleCixUAkkoyPCCnT7r8J0XIWq9EYDlIoHL55CGqqkNiGMpJlsYeHu3Qa59k
qbL77ljlzrRNyJwdQz/AUXI+xP/5ZIZuu23i8kX2SLTyrYcsjkmyNEURYUsoGiRoIQFNWNYuXNSy
z32ZuLfq3JDODbkAzIogLDT9vHdvIRu/jYDt+mMqdOg6ZrLvZoiCoU3iXqB+Oen1JZ1hCjaP9l1d
EEaRHWRdP4sBKWBhr4PqXBH3trvJ7JNlDksr1kPA0pk4y0PvDtiw4aG76TBUYkNPQ+DMQOdxbhHw
FweDkJrsJ1sBFz52uLLtpLJW5lpYoljOQQpruRoa+wvZIMtzq+L538B8wr8P8BLK3F5/eP/kK2Ow
KuY6xadVxO7H1vd+Q24eMbv5GvR9+UJwlnQIf/4zeVf9UpKNlPUVHvSEzepipw5h+RKwTUqHwvrU
tSx4kOBkyz3Xvw/PcKk5VECz7xodxZoJH6dnNhIIoM+fqrlOfpJ1slX267sq+LXVcfu3sXnlVUu3
D/StMhmQ5JoAkSSU+G8AoKxl1Xu9/JRbjX9qHVFvXTOeHkXinRRMOr7PH4BM9vIDpvDXGrvCyfdq
Re7xl2ijNrhRKu0u8dhDhPIvJz/W7oRZjzP2BEj4m1rzQTYYkx7cuH+OcPiXnq9UIBvjFjAexrTS
86HZ9k6pPfKnVLZ94mcrWUxqkMYmYZuFLNZDzDaNlYJfhXq7NBR90/dRBHaIoS4Ix0XJnXdQGkN7
lBNXUUlgdS4GFhO7GbF2jwgvOsGjc4fA2LoI9OHszuSgeMAiVDX9VQfriVS21wjjGcUwJA3jtFhq
biKeFSsjWqtkJTy30niuivplNI3kzif++fgXgxRtVFdZrlunDFttRYli1kor3wd1yR2zCuWHflrx
xrJ2lmGZm1TRs+0Ixpv4OC9fWTRqwc5qfvnKYoOf6nJKg/J+HBNxoyeuskQGavysIpq07FozPRJy
6Z7BpGUCzwTZKyiEAt3MHT67DqK9CD6lR6NTZC85+K96GQpckEyzAqIhcfcslJOcoWjat9PK4i+n
pVed9PmmVHptRf4wPb8fIgM9uEI9vdekGu/xBZisZVWZxVE24C6SnSG/t0cVYd/PWcq9zHvmCZcw
a5eOpbmJyXx+7qp6lcyYpcjGxMAvGucYoQR7O3RYnl/BTIz0qih+SsrmbaTmpdeRskPyn5GlnhrX
kRLthMXk/Zg3uxCvitc62w4IVv2ocKJclEVnPZmodKzzrg9PVanEh0oZ9I1rWvkDkRZyW3YnvrVT
u5Cj4nx8aYMpfG4Ixq9AlQXnQJBa1Uzid5Bg40tUe8HST5Pya9g7qDyQOYs93qhKUX+eQrdEs6UO
bpGL7PZOlb+w6E9X5SCIRWG8hN7T6HxhwQmmtg1/zEYnMay3lyzV7KWXm+Gd1nj6znFia5cbGkki
8PfY9PbDi7BybGx4t2qK99LyQmg10z17pZY/dlAIlgUeITvNzfNHlVQVdE93WhYiKB77sVdvG9wS
ue/yR9nDHJydP43JnayyKrdeRo4T7GX/ye/MbZlqyUq2EsRvzsij3ctTySonGFZY7bT3stQEhgvf
CB8TOXcYVsrGwlMZaVi+jOUbOSDY4ovsO+RpdU5DE8Z3qBiY6YTpI6Grc5dk+RcjBCMtkPS5qRwH
bO0EqaPW8i+jN6Lm2Qp+FHh5fC7Ur7K7ooFNGhwW9rKILoOdN/1LbrTlDme9eiOr8TFdNSJK4VKk
+j7Xg3ItJ+0U8ybnZny0sgZKniH2YMjiS5wLfHsE4O7a7vCnyjuPV2HJu5po8qVoQBkFYwfJK+vj
peVX7Q4VL4UE6Vz+/xx8nWo+219OoPm4gEZNjvrKrNjQwOxHz+Ip0hAja7XCXMj6TBumVeH3xrVb
lQ0fujVO8rGbxWJpr7JOPo2htAQnifg9jBt3UdsafgnNJJ5VnHcz9KA/qaob3FpWGSym+SHK+qDb
unAz1rJolSZ5eAIFR1n0jKfOt5pPgVGJ85D6MWlMJussEzJxi8Rh1C0scv7fYLOvVD0jOAGw6RBp
rvtFGLjJYZ2oXhBr6Tb/j7Lz2nHc6Nr1FRFgDqdUlrqlztPjE2LGHrOYQzFf/X5YbVuG8eEH9gnB
CqQiK6z1hinrtEsUNP0Fcre/t5Jae05nBN8EHO/fnKG/mur6JUMGakzaP+oSi4rJ60YUWvEerqOg
vHr13J+QsZ6PaSS7WzFrqApjRfJBguhXkQ7iz1g/OqbF+2gM893P/Qk3Gp49bSWZpWljHGAG9OdO
LLi1DqWzS9D+fNPXgYLd+/RTcyVa1sTE8IscjpmlR8dZa+NtJ03rvUw6/1g3BCFUcQZSdsy0LP0q
YnJqHc1AZl/FMeYpLbA+2+pVar/n+kS23CpL5leKnZNOFN3qq7NHuvrYYKT41eq2cXf0iAh9XSsq
j3VeLrAaXK+tXbIncjawf1zfFfSeAts4bfhqLRyIpL2vo0K5tgZBnRxjQ5u/WvMg0g7xYOhfrUue
RgdS7JAx1ju3HokQLMGtr1bHwOnZMREcV7cSiW4d9A4dVVVkbjMOSy+RLVivLadxOZhOhGnK+rrG
YE4H7Nugas3yJP26O0Zz+Y730DSFsCzlozrw8/51llo3Ty7Tw397qG4CymtIIi8/qKKsMRkuhYNp
0mofWdim/xgsHTijOrox+Voe4ihusm9ixE9VpeqnDnGV/vQSkKWqpBpdDf3Jvhj36Xr9vWuaE4vK
U3Jh9zp11pn6m1liaXq/t8SZ9eIL5yyTiBlPdYtSOLcNWjlbdWOjYPAJE9jjBSzry/3Fogr7kUar
njI25P96fSgcEpGjMt2pvvcX88zs5PiyfrjX97FWnNGu/lCvfL93Upr+hsCY8XUP7zXyDKiiq92K
OmgJTisiwCV7Xlllf1fnuXC6UJVNrDL+OXVIpaHfguSApRVbHYDFw9ep6trVuRaKDj8+1fJ/3K7L
k4MZxaQW1pec1/u4cc+uSJXtWfORGAnMnZH6rM3QwQ1GIzg1Mf9yVXSdzGPfJKpH3QnijxYPN1Vv
TL51alqdZSzgq09DQgVzJXBnUM72e0E0QNVnRTCdFjFBDlQ3x5aHHAm4QmIgLGgNUgHqUHdp8NCu
B1XsOqfZ6xFEcVU3Ng1JanL8daibuk1kKvUeU6/zHrNcbvvAWi5MwjaxsbXBjbxhR+CLeSUrWWer
jqrFSLBtXHuL9dp7vToLIuOvy1Tx69o2ds52hebqzyaXh3k2tQcgDblvF4/qMNsJglXrQZ2puoSE
0RYcdLv5TwNS4xAQ12tV51QbDrNeV+f/1Kse6lLS5NG+Zbn89Yr/68XUtUYb/CSAuEbmCP3mYzTv
9dUecV4P4Lr+OtTKQDGHVnJyY33XquK9z2jF+kYPtPFgSi8NHcNJMJRu45NXF/lhFHH+kUTZs6KU
LDJK+Vt0/+4RAEb/v3tEWtNt56VDHjZAQTToO4JXXVw+mLq3sy28du9VXp4ijnAv369ozaw/WlXz
CD2meFD1X529Wfe2Q4GjndP33RNa8zBbbBw7JmInAem+1jtiS1WFzex0T1+VdSkPAPpWIVfqqvUg
2zzZscfWt+o2Xw2Gh39Mhpr2oq82Tqu306TN+ibPo35zr0t94Xlf5Up5N92bDAM51VBdqSr/1a7K
UqKF8Z/b/c+O0/oOVIs6qDu6hv9X3b3IU8fErvr4ZYMjzD6DgLYNyLhMYR3P9eOEGyOZnarRLw3c
FN0SFFVLH0mz38ZdC7eSX3mvKt3WXU1BZivdZi3ap9YoX5pEZywxE+/kBxnhkrHNnk3/U7WpGhCn
6dEj8ri517kOPh5JCZvOyJz2RYAVeKleVHd1yK2AZbvue1+voepsoaeIhgh5NCt/PBqFDgamKPJH
gnH5oyT2cRSoQDRRZYz8d32OqkX1AcvZgcce0HFee6sGuJPGvhosJMOK3DxXTjbIt6jA8NdpsMIL
/Pi1cJLpu1GAWW+doiMP3WBKl8cAJEo5n+cGUj0Lx/gJIU0MGjUYmBlb53As7PkPiPYbSChjHOb9
CNbICsAs2QgK5En/pkUk8QarRbrDQ3pbz7P0pK3rLrhL1c6a5umtloDJExdlfcPPTl93wuiU4EqE
4GPP45cX5TVaCkRUu/piOSZ5XG/Oa7JDf5fVmTrIRFZHW1qIPcXxo/vPgdAa3PeJYa1IfPOg+/K7
arzX/6fvMjVixbb9z3vcLxWZP5zx5Nupe9/r1dm9bqn95CFBNnt9B/95pXudejPZgvSyjwvhP139
0k4OjVsitBU78hFhWIzqvdjaT34hd226gN8vngMPIqdWdf5bXZpPNfZLN51E6pvsjSVcvC6/DGMR
vC1RL7fEXTy+A1ptObp7i+X/zlyLweqlu2hAcNSd0qE18I0RP1Sjg1TQS8Tjwpr7oc2cGhu2mEcd
73WO0SpnSwYKLIMqq1Nk0scziNaV9zEF70WEz3c+jVdVgsr5WpT6ePsqCZvAlj89fZVc71gslf6s
SkFGhMRFN6C0vG/gz6ENj91yUwcTIOyujCwdiAJ1ZWP/1dCCqMRyxfd3ne70Lgz/tQVRlTBmhDre
79CgE3BLY3Eo8wQz+n/uDDk+2JUW6MsAE07oToW9Q3vMfeoA3TzZlZceZ9uDWTbUQEvWg0VU5LHA
et6M2I2wKqWut+KD1S4Ty1NKqm+a2GbYugl0dex9nnpMk1JtetCTedwWRLZ+osLTGO7PFqW9rZ4V
5oOl1d51HkirqYYGtjm+nfr3YXTgcC7dLwhZ/mGWXXUuMGtABPB+mgLPPpPWlcsmjc3q3Bku3l2T
Fp2wdCDmDKHSddr6TQzAwJnh2xPBvfqtYIFzaLHC3qrWAnLhYzsWHwSj827Tj0vo94l8qdekKioz
S+h4uDgOcYApAAwpbEX6Uj9LI1q+Dlk5/rv4U1vcAqFfLb4QFYKXsp5FSyX+VVQN/6nL1361X2JB
qy4xlm7H2OIcW+BAkxBkPOZC7Dyht7Bik/TZcFqYMI1sfsrBfQsm3XrL+sk+Zp4d7fN6iL5p0Agm
oDQ/mwXJ0XKYu2uqF9bjRLZz07RTeZsSoctDHMNEK0F5oYcxRidDZnhFSjN6MtcDu6bmOq5EtpRw
/w4MLIt0OeIaQ6PqxhT9i/B1elb3UAfhJoDA4z20VHBpwl7wNkfK0Lbm36y6RmmTRDquUH16SAYQ
4dHgiGuKjsO1agSarzJyiURQvDeItVjYHdAnCxOme4PmOs2jBnDTa0qUc0vpfVpxhNayaL2LC7H4
29j/dNfqCA+oU78GB8kSNCEI5vhowHVFAWvUcEd1tQfIw/ZujAsSP2uDqlOtjsE2F7F2+gCHbTZo
EIZasXi3oAMh7nt28lOf8xfZNNpbDbTrKBfb3OdNqX2WjrZRHWYctrd9k9kP6sqoBKqjrFewGXkp
DJ387l9WEJ2TM9tl1i11HfNGRHLcx4WGg8g/deqsTUWzWcMZ+zmYBziE7IyGefL5Y3KtOjhtbl6D
6k0VrIoBIiwA/Z2myvvDa+c+27Huznc2DL7t/apmvT626iGUc+QdVIN6KxHYByx8YkTmV1dsDyq+
1kvxMeP5fhtqIw5J6BNwbpf54DXS26lufkSKwLUD5t219f/7KmdImvce8yXNMocnxImGJ9gISH1Y
+CSTSXq41/dJSaJ4WXy2g3RTDVmu6w+EWE/qIlXP50X0oRvXEJdn3ch2E2Efffeb7uifSlQnDQ7o
Dni/tFgi32/49YcnNXc7BODrrFh0J4lj1BFklnVzavnX1Xyjn6CH/7Ti/he3ix+/dP6UAqC3StMI
BxenJMLQ8y4NqBq6YbqVeaZvzdwADCz9x9lAVU0pUqWDeYj1xH9UJVW/VqlewSKiw1fi1ywrAH+2
K17r2YyeteIFkDCUl/WwYMm0TZsp2asicNHVRrmZD026IGzp9w/S6OabsxQIWZJ130CpWk6qMfGm
eY8Lc7lTrfjdTpeixIdHtbYFil4zOC7VqKpgWgC1teebKjkRMYZIPkRsb0pzu/pN56udxgCgdJsD
SN+o4t2v+svoRpWntY9stG6jPK11z5/gRhvzq+8j22lqGJmy5F1eNVg9bCam93ktqSrdND+Qic0f
VX/JX/aATTyzztrDB0b0PAibAD43CyBTILIBUszERsdMrthjsQScGH3q/HnWXVaPdvJIXkrf8obG
Z2TtTBa2IePm89QONeBKM9vMxYzfnjbgEtB/xp0TPGVnl8Hm2YPbnc8z2da88A420fW97wXu3q7y
zzqtNUD6rrYRpCePpGNPCAEnz0HE4G7AUfzNJ9Btdyg0G6ZtoXFhT1d1pjnAjZoaAUfT5WdNtbHA
vr1eRY+DDfEnZmlCsUTOmJJHPcLtWEb21q9MorjZiiQ/etPzHKwrogBp35jXRwJjrs6W2S6bdzOB
5Y18xpnnfwqBsf1eIbH3UutWfIr94nswxD9EGgeHKDGCYxZpxLbYDjNLJvyLlncnmfODu6IZfDmd
0rbms6Kf4yfYFNtOOCMn9VTDRNwLZA+yCPR5Y7z1lvFbYJh+qIMI29p9RLRT88LWIkGkzwB/xrjf
DCNPD1GCEs+pDtsuNEP0pyDQkT8nTxiai4AARCJiB+jZg3haT3JLpmM3jj3zsp6nlwnYYiiq7rEn
HB8Tsf8jc0okZhur28WV0ezrTivC0QZgaubDBl1JgE7Jd8Ptlx9d0x/wLzzJxblZdatfAgm2lclp
2AVJW4ZGMv8Z9T/aEvVl9r6/kMLmu5DfURk8pEH5bSgAk5h1DxW3ejFBq4Vji7m8qX2Ly2zjtA3T
StNhPybsH3n5ie7X3uKbKQNM8yZP/tJZJmwd+wM2QHMGcszuBLOX0E4HQgaaNm7MpcwBWDm/mYm5
APhmTRkkldjQ4Ttk0l1dMsHOBWZTTZ1dExdk9RKTt3MyPAqmqj+AFv2hjWX51kd/NkjoHiChvWtE
R1knLNd6IoBUJKvg1JQzeSzeVjfMK3hMPsnSoMpEeAGI5PgrT+P2aswWZmj5Wz8MxrvlnQcQlBst
Em8GvJBthbLBdmIMIOJpn7AXv9rLdK6EjhNXVlzHDs8nA4rMbsn4MUj0DocEPOk5iU9B0+08E/PE
qGqxyLHH595IWhafXXNIXEQHh6F/Avqxtdt5BIVsn43K10I9SQqQdv2rt1QkLOdq2fZR2Z5FOp7a
HmwuUkukZoGva71+HEc4ZpVdAnwF14VsPdn+xMNCpSZN1PW4xQ24MiSRe/U9YM645oi+cQ9dn6Cd
megbFwSkQHrhuCzwGGwsgEIjKo0z23J/M/YaS/eoPRHDDu2mm0Fx6Oc0EPDDmyYxd83cyHOfIZx+
U6cNvLc8/FfbYupUlJU7HKTen6qaQBfoSK5SdzFU89cNYjyC0sgMi2kZD5A9StjOdhti9T6ho7HI
swgSc+/0+k036+YMkHzhCUt87FLYH2/lDMikN+dfzFUuNJkleJZiVZNnZRAy+8Vn10RcoYw3Ue3h
QZX7f7zg5/Q99dnAzV6ThKX503S9VxH1oUlO7xTDVd156fB7Lfl5RLA81baLgG+NdjMZ+KpcRbKH
4NbmWYJ+MMarrngrk6XZ5T1A5Lb/VXholgDU9ZBNrevdoiX+bWijU7H42muEwG80JxfD6t9Lp6v2
KJd878pc23mR5MdD2BH1n+FRd8VACp9EtSGrV5kMv8Wt3aFkmLiHzCWhUo/9PhracsP7zS5FMR2C
hC+kqNFsMQtneGwqviwjF2/FSF7fbNi6ROKQpcV+IaB8dIV8KIoKaZ+seh9rfSNWbxh8KrGJwjON
jGa276rooa1Rlch4GHVjeKoj4zMxPUI1sr3o7Dc2/TIMO5iLzlkzNUHMPrNPuUDkou2aP4VRVSGe
1Jbe/olKTxpOdoo1ucwxTI2fu9Iyjij0tnHvbFFArjz5qufio7H1JAysia2vX1wTz433rTWiLxyD
TW2D4mQaLBIyP/vs2mAJ+8yfN558qLs89N3ZDUVQYvhe1P6+It1z7YEstrHsrqXTE81FjgQxNXhY
ndDRpJT9OzH9NBSD82lVMYwsQk43oQfHMUfzxJfnSpt/BR76V07w3RkL7D+t8VSSeQoTQbqYyXna
zA5wvsoM/A1h6OnIzisnu4aaTV40l3TsGIP9yd5jnmGG/er0aeXGB4TuCexq+2DPfrBN6wHvjAxy
qhjTizoMwkkvZEcvedG6UIfdAhjv8OpnECyILIWFq4V91/6ZWs6HM86/t2ZHDiyxHwBjX2pYiN5M
HNF2/WaLDsI3idnozivzN2TFnevEdB92bd4e61gWT8UMDk9L+mfRL6HdF/muYFG3NSFmIYqV4vBl
jGBpC3fTGzgrN6awEATys2Nb+PEDtjQRaj9WclmCwjlFrNTOIsmMczpaMDSTcrlUaTYeS0SQH4CG
WwdDiPlxSIqYxSy0VuAxzX4YMUYk12Ts6jTznoouTnZx+9j00Hps4ZJMxQAS7QyWxGWDz2GC+O9m
RUFuukwnb24DiXeEcN5cK8AucBHNu5THQXPxGyhT/70jab9pPadHbT9BY7gHBmTNWDIhka9/Wxp2
TkYzVJ9aQ040yLrpVDu2s4XyKsOO4fJzcmD6JPBaPqEVd4CTwT6AU8X1rxfWJxMYzopQtT4nt+/x
8BU63poO/hnERT5jBFFChvXxk3g6G7asGT6NIBrCApTUZ+AgheQsfvsZVwwR6Bg2n1DIJkS1kXiL
NeuM4aB5RX8yICDhRVtVTMViXksNFtGUfC5dVm/gJdlguuNu39gTk6xtnxOXPXEU28O1Q8T1Kvms
l8lv9wDO2CszAW3roIBqmXvOI2ttIkrBk7a02luX8ZWN9mZweZdIDGVIeU8jGsmIwvSxtUZBUfMB
GgXsN8ZBz51sY+MCGd/ruiYxTpE//CEnxYw2CBz/6pWczrwf0BPZghRyN7hhWeFgWPmtcUYvnEVm
7TJCwKHlDAezygI8ydNxv9TXIWvmYy/T6LrwWbTUfQCz+J4nkXgikNqHaFIxZbWafkMKHUW/cnly
7ZkJu2rnDYEE0HUod5OYYierD2m/gczQ7a3VBLUv0w2M+Ozmjn11ChacVpF2xIOlXn6r+gqfkWo5
NLjy7eY6+AAcvO3bMYX4wvMfLSB+58YXfBQXbAiGw90CWttzd1GWxGGUE2iVLTo4gtN9mkIZEhEa
X8aYP7ladjXXoTvOCVy5Rd9ue7RDNXTYmLgFxAcCAmixRs6mDwov1IuKRCTTQ5dG7stYBwTVnWIv
e6sOx4qgRhXE/jbDAC6UZJZ3Mqnd7ey3wxmhDvcxFUbKn24BtyAJlxk2A2rJEvrmVelDaTWAdK2H
GWm63eDM6QVuR3Ng4e/wzm7opjVHA8UMocno0vGoIg5V/257S48Rm3COA1I0SZISQp49Y9d1UXWo
YpFv7PRdukbzFM+TGRJR+43RmwzzKOZz6YTDPNRhImPt5tayv07upIUl6fpHKUaxQbOZD64H5wTr
jbIizJN17RPRbsANPcCfqkWBsnQw0PYMA2V6NC9DRGl93ciu0Bv3/CWmayfJNmKjGJzjyMcxtfAf
EXI/DLGWh4Ov32wCOjvLnefQ6LRzF1TvQrjeQ9lpv9qJH2pyDOvRrptyJ+fsD2mB32kRFcc556nq
2/QhH8Yp1NLZCydcBjrmfVQhmFZ0tzhj5B3t5gj3IDHAlO6jCNM1pDuEp/2yJ3u82BHwralONkk/
ORsp+J/0tVmcNTFAAbUIjM5TdfLnAWcQv2oe0By76i1bKguoiIUloonlBmBZVmSicC/tFODoMrF4
MtpBHiDZ7pJJg7LWiOVYOLkEWlm/dbJ61nQAbwhsy4Mn5XdD5ObGag2bJyzn4Qvs29JPsOSW+OTH
uBatMdF+SLIdctCs4GNj3ursPuogEWc4SjrZq+U3KS2wciwLtjwUcCjwWd8s04T7UB98z6PSDjtv
INaBTNOUow0t3Rup0uk6ATJEs0jucz/+8BCr2U2BiZupyHfLFLtshge+oGEQezeO9J3w8g8MgaZt
Q8hsh+SqvssT0ISVFiO0YtYP5YQeloyYogrXtkIPSbi9lg7epivSbiOi5EAMLj9nSO+6uuleWOM/
YHbZIWOePlmGoR1qHqQwmp9yABxjkYpnyX42dkg0Wz55EwGvpGskO1a9NVnps7OrrXg6FLVrbFMA
NqHwkZNNb7GYHJY3ctgUICS3jpc9J4G4uI7f7jokcslbF/p+gI53XDw9gPGLyAljOFSaISv2PcLv
S+9WyHmleDGgp76PZn0nPb8NoSvn+yhwGEkiEe9QefpuoLuza3o5vhoFYaEC9k1jmlh9BQGepRbC
X02UTlvMH1/5qXxiLP4Pwp/5Xmg4XczW1svByMQE5UDrey2OJi2CdmZUAPOZxEdCfAae60YDGwio
vWs3A0uKfeOgYN6gBAE6vOpemhwKl0UiMCDn304g6PPJnkOdlbTdYw3G+PMTmYXxItL8WYuaZTPo
RvQopPXdtcnDL0N9TvtMnMqZ4drWgHNVZDNq7+Kxy4R6esF7d2vgQrdpGgNFpCqCOheBU8rkuTNL
QF5TjqZj3IQRAqsHXWPPMjRO+3VwFlAQdlVgjeQ6z1GQLXs4mphhZBBS+0Vjpz4VKUCAoDlhedmf
p1EMZ3V2P8Su3Z+LFOgUnBpmao9wO/j2w1zm/oEftz5buV6fXeJd+26prjNiv2ckkZZzWrBpC+Al
bdTd/I5kQJ9Ph4YEIzI0F6IXfkio/yqMoD1nTfnR+gUBlNIe2+OSFGyRA1jNfj4jS9zP59Hq0TL3
JF64rlEUoeOgzmKW9mnQVkO8+jDNS3lmFinZBE3RzumrDzcBFdANccX9CbVIfHYLu9poSZWwl/Kj
szqwfGUdmmRXh7D7PtL09rz0LXpZo3NoGQ7PrZ6BXUxYloZNW72lWfe77Mr+67tSZ+prShYH7fM5
WnyUX3pxiFY3SrXPUGf+Wlyt+fi9t21dTrxpDu4UjWc3fofUVDPQ7Qyk/tldkJUNvPTDKuPS2Ei9
yU5dt5BwX7bGmD0bWpDiZs8HI/nmIEOJEgQreCmjaMMgtb6B5jZU8pppDBdI6G6SbI6KMNGj6LDk
zXGUDcIKJa6IaXIaO3iJGos1YLCTdVbvADEP8sLe8k7arsavwvKXjTqVRlKz/Y2sMOkAUSIVAv37
rSoDtlajTbwGQ6ozQAfzLOCYb2oPHlvz01/yn8RdfL7ZCA25wXR8dseU8cDCBjURJ/Vb1eZUndv1
oIrqYCPmwd98/Sn/V3OEEf2/eo9eIPfzKAgulgejHjeYLX9nc9JvpI0q3M7VbARGyuw4NEVAUocO
cY3/d+WniKXPYRu04DOF1wC54zCA+NvPfwg8JcgATobWPUR5n5xyrUDO/dZjE7jvk+G5jOqHjHHg
jEo2Dml18QM5uZhAuYSm1eMxu5g3iTY84XDN33lZq4UAo0knxOnyEjVFydi9FHtjjJ89smJR8Yrv
+nur+9ZhWMMEuuMU5ylGJrJtzctsYG1zgIjgvfYtz3Aw+OAli+otUDRI7AfKGCLlMJ60ys14dPz5
KmYE2RxPk6yaiDMGiDc0Q36OdIEud6exrIKMdeGrOaEFoznhQtY51CZAWr5lhlkQ268oHpV1nZ2D
avmDHxt/GkCrJ3ss8dY0026bkCIzxy64jmKxDgSVa1hjm5QtxNZpZXXTC0iNA9uojcjrNOzzuLo5
KRlnhKwQ7S8PEO2XLVmYgF4IPlsTyrZ43Jj+kn2C+m8vUZnaGyyRy63UluYhQzjDMirto2aY3XtT
659yfIme8c4kJ+0s3e9TJg7e0uE939mvnieqA49AeYyIo39UZYRiQqr96CO73iBPO4AYFflV09n3
yGDY1XkifsR18k4kaYMDt/19iMUzgqjer0IQT2NeMEvNveURy5cyTpuw1bFts6X7k8i8TyyAMcrT
u/5IsOSF1CAcl76BaEW0ZFvFMjuZKM5vvcJejqiYLoeF1MEWlKa1XbRO7lg+bqt6TA96s8Y7AiJS
JZHWTvTuFaA/doVieCnhk1hplXyPtNqFCU4ywXzNar1aySvJTrfc5UWO+vdOGp/l2DWok0OYJNtP
HgavltRPA3SAxnKL5nL2LNKsgNyazQxSu24u8ktT1OPFWaN3M1Df0WqbYzC02jvW1zsRWIRUYext
oz7fTXEav4MU/Ckwmnq0W1N7s3RHwz5DH3d+X4BsdKpkn7eT/70lft0GPth6Gc0XAp/xNreRUxrI
IB9R5N/6KLn/kMFobbzMM27sAKxTWyfyIOGevSZ2B+udTPivFvlgJ0j/aDEkZj1tWM9Blder94h9
DKxBPFtNRGhDE+Xvef0LWYGEHGlSh0vrBq+gjaN9nHgQhpsFj60lW26EGP6Yze60zKJ7HWXnP/cI
WyQleGaMptsDSuAMRyr/nfNmzyrnnZFLy8N7+atZ9VSVqqwOqvv96nvd/7yFanaXSI3ziJVpp5jI
J+yP1dT467QasTtWZXWm5psh0emkyv86vbffu6s6dfhPnbqPqpuNrtxaej2F7O1ytN/KsmZSXU91
jyUM4dS/a63BZkGwtucakN0dfmx/lb8u/TqKmTSg5mj7OBPNWR3qdZod7QrxMVW25fx3GfVqVpFD
+lDNZvziGDqPg19YG0BE8YuqqwuX0T21x4OqUwcdbrqejNHDV1XhZk8xw9j9og7nxpONmv9XnWoo
5dKS31m1jtebf9WlmgwNY9BP9zp2nBvE7K1bZefGLvHr+ODUSI1XWuNc9drWr1ERJEx9U/ej9Y2P
AiDyq6lr03mJRLFzMSB6ruaF7VM8h0i8Vd8TEBeHFAPII4kRWMuwEzHZ2xpmMGyHNieWEpWPbjXI
BzvNDz5z7AUnT5ZIS5afYI4dMrb8lxLJ1gPiLu9lm3tX6If6TmPbxbASu49jN6Ws8PXHbOrOiKEU
F9x7BZY6ALlBUS07KzBcTE8K9OOq5YfwkJ3kiw5eCeg/ll2rf0dvrdyK0S13+mI8kW7u2WL2yDRW
2bSRqBse7LYi06MjyGSYEOVYem+zYdDfG28EMNplK5uCSFKOPxQWVLH1mdZ/WLKX7JQBNPax87GM
dr0t4M695AkiBfVU/SSWP19UVRub/TXIi5MqqQNE4XgvoX5vVX9V1/Xme+AM7YMqDUm1kGGaHrtu
DsCpdWJbFdn4UoqohAabjDstHscXVZdULHYBR11VKcCV85I0xS9kaP7qsExIVROVBIOy3kMdCvPP
ZHTEs7pNUC/JSce6MLx3GHrsHmytzU+qruG5fei06BpIcvhztUUvMX4ylkLHxDOb954fr+EJhm1V
FzvJc1GSQVVVTjWAus2r39W4rqqScZk3em2YB1VMZ1m9zETFv+5QYoFtAlRSmFcFcgUO+pTWqXdM
JeMrki1/g26/usiF9bkRfbvX/7cfIf4SOKRl7tX97h0HI3mdyMaxsynGDQpO1SOSgfbJmlb9nCaZ
QlWnDkOlV4/deohTDTinOS+r5hPUnH8a7p2NbPGOtak/3avU2ZxH1eO9zk+LX3rQsvppkyD0W5k+
ViYpY4FZ79fZvc7VOkAEbXBWPTQyTF/dyrjJj5oJGKYzUR1PaxszFL3o3mMCQbuINcNeFQ1RFbgh
9PCuPUe+iyhaQT5rrHDtnIyiOKZCAKpei6PoaxyDwZkg1cTeS7jvVpCDb6tsIsxr0SapfjQlyP1u
7N33qWzHo9BYsanWfJLZsWvreRvbcOWHzvXOUcuixM2IzumaIRBJy903byjZggXiQ5Wcwshe1zyB
KiV+5L5ZtoNKUlc8q6qqj1lNFPXyoIogpuwNHo7fG3QetubUBG9OMmhIgiXazgkC/81gaXTUSxZ1
qlgh9YL+Gosc1dliuHiCwXBRjRGIjrdvJn/rYTPOFs9VXT/p602zjuVuFwTlg+qILTFrurnHGQnj
wlDVjcw8OyFRoQrY3wdJPUCiYcqb1MSm5ibf9CLCnWsapxugi2ws11yOXi73whtysJ9xcihRC3mL
x+e6bot9oGEMnY+r7uXovhIkcEj+Gv2uApX1rmUD0alc/9bHGbP7XBbvjjHNrPMZ5TCNyVmLW95l
SaA7oyOavw/aRLIliD6Qg8aCY0L8Oejtgyo19di+edaJ0THZuXhZeqCCzp5pBtC3MqSoy0i8y4lI
Vt6QkoJGYx6NMvY2gpzAGuXzNgNIl12S2/2eMNYaG/NZzhevc2+VG9ss4mNgbhEf9Z/c1Q9GHcz8
aNnazSrbb72pYcXjN/ONN40MRzURr87Zu2jW/2PsvJYsxbV1/URE4M3t9Ca9q+66Icrivefp98eY
vRcVeXqd2DcKJAQ5EyOkMX4DLTImebwN7BKqoY6GIKpZxbc27598v1LfcDIUxM2mNj3/NSOulVTM
1VWl4vpMGuiipZCtcJlj2IV5H+RBemvSRj+6KEb/Ejfpj9J2jVODjcVDaKEPNzHFvWZV9hdz7+aH
a4YP/Zhpv7DZOCReY7FYemymecOEPCeH3bbAJaxk4yGu/CVY8NdhXm8CvDHezbg5RwB5f2gZwnDK
U4qNyYtuF1eUefNDoRGnzZU437tDXJL0jr4w6auOvQuRIWy9EH36pH0y+6ImEGBHP+rwmxrM9tFr
tAWdn7u7SSVGmMdhgXG2S9BWBRlrz/rzHA/529DFC7swDS9STSv0RgFN3MG8t5/8biIP1Q0VXA1j
fIpqc+GXxc0BVHB8aio0QiwlP2H3hIlDatcngn713lxo5azMjRem/vz5mRwkCYodIKh9rJDoJ6mV
bmK9jQje2BtTf8Z18CWYGYEMhtpD4OsFbt85qC9FK991p0WzNsufLVZr7/3sas9tox9kH9Kn3rXD
Q3sz2j87Bud3M3S816xEnh+LjPfeMiZctDFhXvaNCMERa8bVdKmp6C2+VD2R+6XWkyx+yXHilRp6
wOVL4yWH0C+t97aoMNvNs6Ps6zxLfXb8+nSrlWb13A7z2VQTFVkL/ZRU6fyQLUWrDtc5bnXCNdTK
rukPvavYaBnp9sOoaw5r3inbENFBM0AajWVPbPGNmabsmum1/aAOGnv9qZ33ZhT1CNYuddklBQlM
bJ76B6ncTpVVjUVStSCMmg3haegzwpJNiGGaa9UhhCGUw6RaLH+AJIDN0QvsmawFcCKqY6vTe3bV
+dyF09utKnu0uuwvkZU8ZGn/l1nExTkj4vXQ99U/BQqYzh5fuWr7acegeuO9zk9Z+7aGoxmbZtSq
DQBypEWWs0QtwaBRjxEMMP3g0Ujc8RD2kCm1VA0eeZMgCdj9PN0tHkbSJv1crIEepepW5hOMO6IM
y/Fr+1w1yBfVtoIuY1AzlfO1XTj5IYxTijxucwDGUCyHtCSJvLRFJqMnQkABcA67fcus/L30q/BB
ap43+Qu0EkfyZefQxspRGeyYhXTeval2rt/b+H6AGGkBvdCjApbK4vhVKmFNjgm9+vlOqloLlAMy
XnqUajnl8dkfPJDDy5HIeGaP8xDd/rA02da0jeo0eJGalQ2EWAc0UaQa4f2+t80lEL0cHtpWeYGL
YW+kmuqO9VRDwZWa/L420E+pndVP8tuzBec1WrGCn+byuxdg0aRr5V6qJebyPJo5bjfy2+wMGaQY
IailJmeL/P4pLQnxklgmtWZpubpVqqa+2CQLCCRPFWO1WTQn1SYzFGD++e6MxbSJg8D5BoD4WrOF
Jx3vU2PNv4lbfExEQv8uO+giJOXDV3y++dQzNdzg0Vk+gOBIT2Vh+5fWmMOr7yvRiTxkfioQ8XzU
s/gjRZ7tZzs5L+aEX7vjlj/zrLCxXE7Gi1ZiauzGoG+I/UQ/zyTiGyL4LAy0wI0f0jGPQeIEwZUU
6TEe5zd7zo0NcpzAN8rUvm/nrpg3WaXxePOm9mn2KIVi2+kj0VAksv1vDgqP2z6Bge4OFfm0oOoB
XAE9h0OnorHZwWLx2vEKWH4+1031HdtM5Wxp2fRmdRWP3fik4Qf/ge/aj3x2tyToUe4u/UNoh7+q
LkseozhCtzZ1lAM0ffWjtGKNSWt70Fzdfg/tIymx9Isxz8PBUKJ47yrpNVC8H0zX1YtZR7/MqPje
jaFJeqdyThqIUbJsLsZZCI2NdZyiwAT5wQuN5OtAkiidLBcoUkWy0uHFTqrR2+kh6aUKIMBLURyJ
yMek/DA9b/MY8xfUickSaF+qOfBOlkfmE+B7uq9C5DFNB7DSABa+aXr/zvrqwvp+GHLtxVCbC0T0
akMWKjioBRExC7lLAi8j8V6VuXntGI/j+FXH8cR4LlrbPU1Zh/zhCEC53hJnVE6aQl4NTlN1gDuv
Iw/iG5cfQD3Uh5QI2A59JXuX2/niIzuf+TwisWkHf1eZW7/OOh9tmvRHh8Q94G4nJGJKoZhjeDd6
8Y8px3RxHNDOxWrx9wwNpmx1DzfAoNlafdg+k7zVjlZlhZfAyonKR6W7C3LV+AD5+X2w4vK3iQom
uaBfUddVkL9DgvVFiTjE0HYbFZG6M859w4taaNFTBUpFalJUVqsdIM4THFt6SOGXOkiX0bv6kFVe
kFHRgP3FJ7AR+xgvhsdeM9XXidTq3tPJdUvVQkjxIYvRgl929qALXwcDMvZo93fSZMA+ODqRXe0a
N9Fevd5oQXkCIFpq0qQZFoJvbZpc5IDl63M2+DIzd4lOheYvap9l9zr5QFrNqHyWGp5UwT51fSx0
lp0jKxvy1e1Fap6uda+RkoIQcJCklzYdj5Bz7+U2LBoOkIJJyYFXA3vR5YDAVaZ9UiUqaAR6MKuO
nzqd7MOyU1mKcSDwp0AaOEsPQt3DxS9QgVpPGbjpBfHV5Pabs2gotpE3vU4x4Y7J0vTXxscaLa/D
S5qFfOmKNv5ttza60sydXpzQfkmHnyWeuG/ENLeTYY1Yk+TGWzmWP8IEoQnZR4hW3SJO6Z1AjJpv
toafodJ7w1765oYeXCpsarayd1DJ9GC/bh1984nvfQkYpp6yixcyg4CKFr1IgThKsa8Sv9gn/2nT
pyjbBJWHeLetRy9TMILy8j20v81jGkbGq1t0xmsyKwz6YFrOUo0VrztrM/AQ6aINtvHKB2xysujW
P29II4+otJ7s5fAqqA/A3X0E0eG2VUrnvEiRxA2jXTOMZyeInZcWbfSHMVagmesA0AozgB2NI81R
OhMRDJ/RkmNN47f5FtRvs+cCjXuAzf+cr+5+F5ni72H2A4zCNuUFLp2OxV3T3arS1pr1rtb4nkkN
E9PiOFcA7G5V3eeoOTv6ADcepWk0ZtJ5Xaxi61EFr9I2zf5Fy3kxpFa3Sn9qrbqgB39Uit6eHkvA
Ife3JliQOFoN3sZw8ujJcXnNW7Sz7Ek3N+R2yRQbQ/AihaeGR7Uw5gepjb7bPES1eyz0NEq2c7NE
gevK2cjeIuIrn1o6obMmiQ9rm+ElvzxV5aPXl82zFsEq++XgLTo26osUPEcoePRkq9c23xze60gd
71D0UV/6wI/vas3+a+2QsE5BeaNpjmubi11ZO95O2vQDghXICG2t0Z7u9Ch+akcve+AbmD2QQr/0
kCAuUsMo01Y3suml4YvWmu35jzY5zGqK73XrBzutrDJAPrnzLIVbEyV0IATAUKetVBVAuuRi6mGX
wFF9rWO/fPWTkvCaF0dHacuinFhlDMQ8zItyO1W+uuHZ98/S2TTwaC1QKTZM4D+lih1WyjC7D7qo
fq3n8qUlUHiP3mv9WiSI3Jqh4m9V6KB4PQxXpzN7LgA7Q+BTOxKpIKU0u35Vpzp+bGL3LDulCZ8x
jeB94521aSgfJnO82nXYcz8H470xh/LijXUHKmgKsvs6KPd5uVfUodw1jVPvNCuYAR75zcFUDOe+
T6BoxL2fLPZje3zcvjSGX8CH7+/8sr+3+gDF9pCcFLyE734XH6wQwYPEYqVTMAPwSq06jZH9c3Zz
EGz1We0DmBNKCKZb7fVdyxxk2zD7yD38hfRsM4MS3o6RApHU52su2T7wMbDrTTDoqjJcQEy8a7UT
HQM+CAS4VSDpgJT7Xr+qM1pzraYYJBdgJ7nKMR31D9ZdDDagF3aloT5kXXrGjFq5q7oSemw/uOes
hwBnGO9xM8Qs/1zWyaA9sz50X+fM0i4TGW3iHS3BRKPYZPnUwpnaqCNOuqgTk76dcAPwyj7ZtDPf
SBbD92r/rIWN97SI8E2QGOypMuE9Bsad2cTqQcEYZVNEH/M8v5ER2kWtVh4Ku3WvfYYbDIEANtdi
GlCAt43qimjZFxAWIy50bX8onRAfV133H/r8J6cJL8itGBt0n4etYxpkbgtFu8uYq2bWqD4bKWce
qmy+WgjOBiEgkUzBcjHR4eRNyanRhvpSd369xz5y2DWOE9ylbj3v1Fb/Eoz4B4CY6vbBDEVDnctn
C/jHc6Wb70ocVacMtcY7ZBLBlfBN2aeN096VRUGURB/gb83+Nqim/g4gwamrEWRs62Sb1+XRy0bv
nBtTtUuZN7C0MsONgZvWtu67k1UtiMCg0/bmYCcHAMLfkWr6tpiJnkyy5FuuVr8FDtdtUWcjgsdz
YzcKcL2kba8aJToJwLXQkmDF3hl87Q0bto36vUr0CV6dWV8HgAZnZQl4GM2zzKi1ZVrNFIXHqCMP
koYIs+QJkhHR0Krvevatt5WHNIXnizjKNo2fQS//nl2jupB/U/kSJjWaa+plKirtxYThYfLYk+61
6yEBf+NUWyMPo7sur4JLMDLDyDTe3ynElyftSuT2huXpLTNCVk6PJoUTvWPUywQzIYZqV3V9DO3p
u2uq7t3oJu2WUGAbEgq9gR3wViO3ZDvnoA9xhAgg02g5pmVFvURKvkAEyLdDHP1sshKX7Mg88S3v
ExAryFvVBy7o7zrFImYkDE/2AVOOtrKeCIzomxh02c6Pm1fPbeCYuQ3ub6pRnMOacTBWzO089M22
7IgJ1PkTmqbqXR9F2l27FI6JYaUDCTPNN6Ee+HuzA6kXajorFMXpGHutZh8kibsFlHWIiuCnQuYB
JYYIRSFCGT96ayg/WmTN+WifuhwbO8eF06QH5EDUEXqqx/T4PmgA8szPrEjaLXnPqjQfsDXPNrgB
vKexGvLnHWuBUO8myMWPo0eAvda7iaxw8IKwCp/PtgKh5KsdOHwzvhtBXm6wzWJWwaKwS1Q4PGZL
8HpOg4PtLeqzVf8zcP0MgTIDeKOrp4AYzBzgoX8MZ6wadQjzm06DytT+GiANRsB+940HnK+2HaLO
zsbMW3WL0HSxV4sOhHKnYMCiqQrykejFBIFPYqF0X6dqehlDu7kj1Jht525CFC1rH2EvvxBpbjYW
evJnb9JBgeq+dXZs96L4vXdREt+9WAtOp4q7b43r3ZURw6zZKAxjaVWdZhSWsFD9OgBEPVZd9xXv
AwNOsB3slTKZ7ge8iu4cgsfFQiAOUv01ddwr+IeJWfbocwWHryOrdqIbAfClON7rRudvmgISRRZX
BCrawCTrVlqnyq2KjZXY7RHoegEozrMA3fAxOEBmvjg5SSm9QHML6djX0upcojyFtkvi+FhOrXns
68r7K/Xe4DJ1auv/mO16B+edb6m3QGSUH5HRb3MrCy76GOCPWKnNjpW6d+oBnh0tcKDgTkhJKT6L
tw7CvWMVBD1Uc8ec8d4breEpHdAocqghJpPsWzN4yzPFvq5FNRTOrWoz8z/bNRQxbL4eLJ+5ozdY
4BjdDKBn5XkHP/C9beihvqYx9G1ZMm90NeBV9E3jOtcxaVNmHz/TXN/nQTJd1Bn5JoSinrU4+GUt
DlFQde7QLZaHkdUZH+KlWMRzzHzU7lSzbp+Hvp0e2ngZual5ZdA+1xFT3apOj2XgqOE2dbiNYMLO
Ssv6o+tTZh5W9JGkOjqHZvFkGaN9GPOI9fdS+O797HXw0Fot3jfdc+o0ySVkeXBJfSfaGQUEANjY
0dWyzWc9MGBveCNPFHaPA4gr4nvxflDq5xmDSgJ7LM66ReBMy06CAbOXjDRUYWCJprV4XYHA/E+h
dOSLerRNCw+7DCNEUssvQWqMmdcSZsGvwUH2fEkEKLO+131sXTHcgiOBGagHxzroQWNNwTCx4vQ5
ltDIHYLSZx7U4tqY05MaziPUDt/ejajSbKelikzBtO1NbpaZugDNnDCFV9IhPTlroIs8s7iCyDgN
E4wU4EoPndk9Ky3+T7kZJzsdE815K5i5cCHwW+DP9s4w5XAKZvdhTDWNqWCXPXqk5i5xU33MwI3e
8doAbVh8C4cofVdzXGK89qdb+DzcEiVwllBBPeusdFIeKMdztXspJj5hAKw8ZedLbzTAsVcrpVQA
e/ogBaY6Ny9yGlwr36I6yM9ZXDJkj52zw7AbeAgpBUBwxbwtUEyLnMLmvbC3JkPe/aBB6a0BCuC/
NhyShr+H5Ih/HxNgPSVz+BEiBYf46GHCWm7nOCME9wVvBEB7l2jcXfR/U2Wb9vVv1jXttR2yYz3W
fCZBBSYOltZqAkmohcdZ12cn/LvIS+MLEvIoco4vehJYp3RQXmaCAAu9VT1W5mI8EH9VO+MUe2NI
tn7nxbN3DiPrISaVtk11ZJVaNUf4zwAxbl9dU5/utDR+G1VWqWEVIKMYQhleTJoqH12bpOHvAQX6
uClABFndHWwS3mC5SvsmHJFOv7vB0V6B7bpIYysTCwGTcVpbcPV52je7IrW9J1gAzqM6vc0g+J4M
wAh2HjSHKk6+lEwMkK+MgFaWJFOlOqd6xpyvzABoKsox6dyQ+ZORAn+xdnnQGduqLPoT7IjirTPr
5jTCFtlKVU+cBrxxbeEXqjT3TJf5f9rO3ull8HOylelYxOl8RfjjqZ8Be5uunTwGSLk8Bo1WkxlG
CtPpnXRv1XZ1LKGBGwHsDCVBYi7j5y1MDXdAKtgJSTIWwcaZx2zPKvrRIM7BKL7LsscuBCz2Lbff
MC1rz9mCmSkXXF0IwuJsOo/RghutjUk9A4wIFySpFJMefSiK4e/j/zRJu3TPlteuvpQB19VrodNt
siKlFKBno4Oc1uoq2PmHCUfIkxW+xQ1IAf91bIL0EEDntVsDbtEwviJUjrohnnc3XQ3BCAluKDNZ
MLixg5L3IrghOzo/hSQ5fp/cJriAy7LmPZNVfolsyhttVXDJTrKZzESQYGHx7w11AdrXbXUUhErl
OC2QQuay2aXogVsHDV4P/iZRtCWOQGsAFmtPVuVvR8l3iRrgkPvT7AdQzMuFa5YzytaKT7S1RJ33
AlWUxnHOpuwkPSOn5cogixj8c3y7nER6aaE6bWwnS3fyKxO0pknAIny2uPodg0Y9isKI420huQ9n
MJw/uuX+jWbknHLUqCUHLEUi1182Y5bIpLQwvpNqllXHsFR0/GeW35SD+wzwzjjJn5SfgfNyGFUD
4iR9tffK8qccl44BHPPlNt7usDQKXir3ybpYC2l0bRtLvTsitYInE6CPG/ZXngZot2Soxykd96pe
fxM8sBQDMOquhl9HPBXJkawabMyIKidljHebvSS9bzivUA2+9jAX914TckdtJEQPbdK8yr23E/dx
IO5zmGuDYd0aIvT2mLqT3iouqcPyrw3RbFtvGthhHQh1E+zkdsndkK0Sj89kI5vyFFih7pNX7jZe
0ecXfB090GeyuRQQEXg2lGOF1ztjy5DMABGAOWM1jBHoH5tytIMjBUhk18gvt8057UFD2dFJ/t7Y
NMSom13cJl/mUb/IlbtdJailm8JKp51ca7kqSVuw/m81xFcWDIDcEzlCtqTt9jhIXQojxTGk6UIg
mog+Dt2L3PjboymXZn0aZE9N5HNTgWHfyaWQH6n3NdenDQp9SwSdWa5VfW8X2xDkLm/X18ydfgZ4
ZRwyZgM8da9albcwbcNDPkN0bvXpRV+GDvlsZ7HtHOdgBgmMHd9Ghc6JEm6DnpCV5MX/84f/+A2y
ie0VZHc91G89b3cPNRkcSntD38kQIN/3Drnxkw0ga3xJ4fLeLu4NTvHHW/MHqOLzFTRI4xURrMm5
ORhhrs372A2/Kl2m7tcrzCB40R0XSvc6uKj9U4aJ5UF+S+9Xj6k9qwc0Gvt522ThXTvoCjCPZRxa
Xms5Urb+a5vXlTPCAWGykyehj9MDUxiWLsuDoI9IO5lwrNfHZ+lgVzMdTH07IMF2kid47KzhNOUW
y5JqnzsDxkfuAq78r3/XLtKzH4IV9nIDuMICSFmfvTm+d/UFwGgUdr3I2zC8LcOyPElSXdsKoj/L
iGTps7P3nWoAs5I+OYHCGCn9pVjf1j8e0dum7J8rbzh5jbmVJ+F2CLYCR+WjbUgQyFjIgr05otB9
Xt/w9VmWNqkGy1Oo9v2hAaR3DJ3oIPtMedilx3r850dQ6nLXZOt2jNRvm5/2S/VT2+2xLSvb/mfo
wVaOBH9qngO4cpsUeEyRAnLrbRDOy4dD9yCaBjoL1Uk/4ENBnp55gdzxwdYxBnUe87l9dpgbsD68
04lYzGqBx3bynANKGeruai1Y1Xksn/PB7Q6mOTOVaHR1pwYFsZsegZkNCd6D8A6mfLGLNOeh3gVR
+ehgXrzeePmrUr29TmtdGtfH5NMhxZC2px77QXkYpaiX4Vq29AT6khnDeZKrLycpwDNOYFZ47Hof
Wv1W3hJY7bTK5h+tg2v8lVuIKMm6ZcI1eA+p7m9buBQhF6yLlfRMHBxqSLzgG8ZEf4964O7ImOzl
Gkshtz1epicI5bJGntLv+aRfvNjIDuo8XhOzRKDM604yyGiM2i2c3RL13F1YBLcvgNH+hJSfneWE
cudli5G+XdgwdjT8nAfvCbM494ZZ9hP71cfz7JDLE7EOBqqmOmeOW3+f3o7arp8g3q9XscwcRtJk
+cxkbmbtfAu6kJBK4AX8BS7ZYCbuIT8qXcitQTkx0EUZNWt/0zGTyRZ43eo4uc55AphDPvcIPRKN
4sjeZjiG3WZXt1VUpAUFOTdduw3CcKkfaiMxDnJ++V2+HY3nVn+cjbw9qKbxLHd1vbWylXfdj9iY
os1YFCj9QyH/Z4G2DhyKfPulfpvYsTwtcaRh+QDGf69ldg47v82HewTZzRPQtOoirJ0h6qoLz8Lv
Msyy2/2VO7GOMeuN4QP9K4WeaU5evbMgSCOL4Rg4nBS8BC4j+A6FwH3JJZM7I491oBJ7tIAH+wW+
If8ZzKXDOqKvd/L2QC/j/XoR1r2yJV3+/6dirjbCXrpfh3r5MVK9zcXXumzdGucI2w8mtAgzyERX
6eyTiseidJE/e5tyySYOm7xqt03y2v/A6m8fSvmdf8wybseWubsFFnBHQhB7DD70Mn8lOULoWl6T
uUAOZhtM5le0Vognh31yKpowVPfS/bbpL1/QCDBIF6S3eZw8qTKjW4u1bZozUg4aSpEaMLFlEib/
zlrcUJJS/2Mue/v15TzCxLkfC3TderYb4OkHmyzVvEWvtyAJ9d2VH2LWF93V1bNMy2RSJ1tS3E69
TAulSiIIzesAAsjaWbqsVdlai/U2rm3r3/h0bJS/dwh1MIYxZsrA2QEEyE9SlzePK56wjF/23378
XGrFJlIG9Y9ppNzC25M3fwsg2p/lcY1Q0gU0vdyDsOuQ3JAn5d835ejbUAUopzm5Zbr7TAUJYIqs
S7hPnBAheMjedce6BpQdUqz9pDr4Pwatzs+3X788yTeyx/rO3OYzt4dZWj0978if/Oe9k61bL9n8
XJeDbmf9o9fnP/D5KEUjsdHab9qM1KyMK+vsQY79t7a1i+y9zbNlcy3kfqxV2ZLj/utZ/1jOSG/p
+OlP/Vvbp7N++kvBMuBjNFd3IYy+5RXHw5lcRTXf1qrywktBKAVyJjQiFu9LmG0t1rY5wxMU+h19
qtZg89ZJhls5+dr1jz2y6ZsBCCFS8LcnWl4WeU/Wl2V9qf5r23qYvHfS79/a/q+n8ud8IfcXMWi/
cefi0Ma0dpkLy4drLW4r2bX+R6zi37p/arutJ5bT3v6CnOdTn9tfGBLvTlOG32rnhVsZGmQNKlvr
N1rGkLUqW+uEbO38qe1TVfr5PYIB/Q+tRhIhKWyIfLyc5N6Z3sojfNuUVqnPhLJZVmdVdtC94nUd
3gFTQRtf68q80MilLiM/c6GAiJKVWe4tdOQHVjtvZXgg+o8ka4My8D90tdugYavEEGR0KcoZEibi
b7t/G27XR8GRRf/aZ30M1rZPj4tUZe8YNCkhCxem16DO5q5z9HTeyvo3AWBAuCgZ34J2iA63N14u
ylrchtW1Lpfrv1Zlx/rqSjUgkPLP8C31T2eQtjlLwE5oCa/ROtjfJta3/XJ/1iMbvEpYvGVni8CI
sURI/lg5rt3kWClkYrBWZetTPxlE17Y//nHZ8+mQwauU/Wzcgwp8qqFS4BogPYiUGxpIjuXDVeKI
177K0OVnSZad5MqUSZ9np1l1Nk3mWCd52dc7env3/whm/jFVWLvKltzeqOiJ6N063YJcuYPoiRFH
yKToaGUPs1eSjkHNRZse5BW9xSnlCRhnPW7+khf5n6hWrQZ7rLNJnTQkB/M8OydIBMMSh7QmRd2Q
rdysdd8KFPTPQmtTLrrDzmxhQMaAvEY+LF0LjqbuX4WzbZEAiFS0a+Sqyn2pM6hMelW8lTE8E+GT
68sNnltEd9pbPPPT5ZeL+sctui1db1dd1iyyeXvNI5KTs2dOe7nK8mfXQn7AWpUL+6nttqqTPZ/J
nGtP2b3+S3oY6lsba70NNoZYxQW5/9EV8Xg0EALc6zBmqUI9Q4C0OOMzyV5LJ3dmOMj0LHs9D5in
niR4N9XBa6RlR205h5rU2X0Z1O1Ges1dNp6UuTR3ap8B0huGYtNEvOpSeJlrbm0PgKcGpuguTdyD
GoVWvkcyCMNlVvZ7opKghifn3OhB8wgni1wzorEQzzMH96JYvUv98W1BtL8EyMC+wL+pd6jGjahy
UJW2DMGjLCE9UY+oQMR2lb7EnoOyoNndTzFaCA6whYNObv/oWf78lFbND/iOp97Uyo8xN3HVSv2v
ecmUvMYH/uIHKkjxrHnrvdn65hGtJ7PrByQctBZ1nGHYBE1df6lnML0syct3XU3tLYo6wKsiZLvU
YrEFMAklz7lVod+kqrsKiWCUoUpw3BgxVg/jsodQEmYCA44CYaIdm8IuH+YpqR5kS4qsKBx0z/Ic
YWGC8FYRB7uyQn7In4a/TZJnx1ZdpPwytTKwI0GJY7cEgDeuz8otLmJUr1UIn4aPkaiKguGuzQow
QV47sB5uCvcCUoP0mkewvUX1a+qn6GlYCogu0ZOvJl+R1VTO0lRmmHSju4gqV4HwmWGRrXGCpwY1
7CeVTOhTqmjadhrHgBUEO2LbA1qV2lzLHEtRPGQ30zB0D1rSeY/zUtQZsD2bZwt2NT3WHaGepVut
dHBFG8jOmBNmc+Ooowvj/5qSaH641UBzoPzr8Mytx1eR5T2iMhNtq7DdoHtq7B3NMnfT1ORovAGm
LwzNvNgOUGdgrdpOt/Wk3WAFjwwGDuClF5Z3FVS7u2Yp1irP5zEpiKEOSBvZcNNK/ZLPZmpsNdPQ
LlIUU/C/jUVfKdvJg+XuhSnBZkQN3nofwKhrj/3fyZD/ZZBKBxcO3Z93y4TPDDIRtEJRoRLTz79I
d34J80T/e2oS0AoI4rwFYwbsGh2sx1kjl2xNiXWt3Ly/6H3cntI0Lh64BRqU/1Z9aUaFhytLzXvV
6N9qVIPu3Sh5HOyqgfqq1C9xT+LIQexxL1XZQSr0Hfn1fF+Pmx7jjs20dI+1FFO+GCzXchwZbJoc
BdotY8buj4Ot/KuTzuZVTlU3pvbgeOEJchhOnRmyaAc+ONVu/QVtkPwOwzm5nbc25vax6dp9riJr
s/WxWO6D7BWjwpmgfdGwVrbNK0SL5gXuef9A6PgsNYx22xdM6yBDZSNiTUsPaXOM8vNBifumuuhx
4RoIUBvaDxGLZVOBQXeHflp/Vw+ElcsUtRPZ4aBkcUYGMwHNxqXQTaU9IrapbaUqlydL1eVT5YAJ
W66PPY4AXaplohcf7fH37d9Jk9w/2kUN52y5fqhOg8jLJg9/ep6ZcTBRTpFNKapghuG+1uVpG1sk
JP9olN2yp4PcsRseAc6AwAuGDbguLBXKikFJr/+q6yA89fYQoPEeVl/L8iD74yGsD6mOalM1Kw4B
a8XFLZx44LkJouCuW4ohQffENfzjHzv6PsVO5iPw7XgPhSG+lmOGh+FSyJa0mayysWywUVSLtajB
b/C/dJRDbr3Xo7sRc8D/yyGpO4CvULXj59O0XYHI7fP4UKpEA7effp30lj8yFaXe3KXtwqMg7Wha
LQxYFCnvo6XIEZi4l+rk+ygWRv4AeV2NCa4vu0sV5fLN2km2cNC78uHryCNzcOwSVQnLysMTY1KU
i/NhAcVHWUr2fjpUqvKHW1RHTw5C4LdD5a/9cUSmm/uuBKDxecfyq6Yyhuz4PBf2Xyn2pCCXZje9
tlOVXt0xAnCiobzZZeQZVbIV+6QItVe1DIc7V6+/56Gmvg52ob7qYf3QMcA+kJuG6YLoIF+/3kD/
y6lb/WoDLflwM05FMqe8T1Ez+Igq5Qt85OBRdpplcO8Xsf0k+0AK71MIdS/50nOsP5JBM980Pyre
teQsXfjmZK9q00C/fAjrdLrrAy29H5cCcT992JhJzabdzBvGbNB4S1X6QDQlkeO7v9RkwL3UJXYJ
cyn9yLwaHW3NaLdSNfpmOBm4pu5K00IRf2NbXf+CjRXSRdao7yMIlR9Njy2CCl/vuPArP4CClTs7
883TiGXmU2mPb0Bour+t8tvsNu4XS3HbS1ZGSCfZevd3MwOkUB0rf0JEBy3dsP8dOHb7N5AtfTfH
uIjbjf+mAT5Dw7YdwHuyFYftfsYaFr7w/zZBi/xn56c23XJAxWbzXTl49R6/thKFOad4yxTLvjRp
N6G53RdvOozpF6zfN7JTAcb2BgLjC0xe9V6abL8hv+AO5VGqI2oSZ82bkq1U69g1n2aydFKTM3aD
eq+i9abDiL4G0wwuobBC41qjFQMtuvZRYbPze4LucbcDi4esJ9Ky+8ofnIvs6Vvf25vaYPHc4XYy
+4w8CMZEH71a9Vs4PtFFqk6k2sAUov4qVRsjInwgdf9OqrMyfXP55j9IbeqzJ8br/MmIwff4Y3AK
o0F5TrNWvY98aMShj13VkFdPAH32yE70z6XXvidxq14BKwzPut7yqsSoyleJeycdpB1dxEOp1NmD
NElhonIU2RAY6k7HcLXAPTazg2fpHkNHe8rN56YpDm7nVhgW1ntkzMurPTnFNeogyy1iweVVUSma
/2HsvJYbZ7Jm+0SIgCm4WxJ0opHY8rpBqKUWvEfBPf2/AH0z6pmYE3FuEIShEUSAVXtnrpSVA2ZW
Hb3Y7YCOW1FzG2o2UeCj+QAhLH1VzcrdwM0s98sqHh0k9XrxVIoBJKXRoSWYD9O60V/B9ENVkw+k
K6stQvEqfUVFne2w49tbnd7Hq2Uax9xRzHsRZva5TEwEFvNh7aj+GVFLHvhp084M6zTSiHjkzItJ
S/01FbwG/e6/tv0csjwylfZP1ena7n89X28RwEgrvq2HqbkMSoVcunBA36HqEvwS/clV/1EMvfXU
2AN8oFwvTlloWJCNqxRFXD89d5VzXQ4djPRUR4b7Uje56jl1bJ7T0iWApa6hpcCFfcSO9KEAv9rE
xdpBNnRSSy4qZ4jfpYZAzDSc5tYVMrhRLDvZRWmo3kNVqVfLy9vTi1q6zYekb4SMSMRwGEdjT822
hLpbmlfXgjnO5W4DttTyVZLVBWRcGFWnknvqySpDr/P1+KYGTv7Pju9jlt3lz1Z8JIifwfh76hSo
sbfsD9E9npZXi22HjVaFnbCyxeF7ddmtu1oybLm0o+8jA02/miIxd6rV493+eQnTFkcLefmNHZrK
JtUKnViq3t6b6H0PZN00J80Q9tZKsvFuJMfF61q1eeRqVJH+OPYbY+crbB7lq3EfnD5hSDoU5vZ6
b7WF+MCTCCxScJ/n28dFmyU2JpVg2tRVVV9iva33wqj6m8hpTdJ9/ZJYAmnDx0Ksyo0PZ6ZegsXy
O/81DobHJBLKHwWl5fcbZbkGKq4wP8e0fw8VxX7RrCaDdqxN96EFG5whSnCLhdrZZTNUXFX89Nil
sbmjHJDeOliB0Dg3JvUzbmSWP4Wv3IDfMB8qn3pADjLqJEbYDMKTwBF/MsjIuuweAqI5mvZXJ9Es
wyluHtyWOaHsKu0W3YZEnkPCEr4r26O45vt7XTfIoBrsGWmgpqTFaTI7Lo9su6YFCALhLBOwLuTX
/NLs3n3IU/dFG2PlLDrX5RyA763DtL5ZVqUBeS63Y3nQ4w4wlca47CBLpG5F47iPAYb0VdWH6rmr
Sv8xqqdX3Qz0y7I2zQpwWzdvl0NdzT5GmunfLWthF+zatEx/iUL3H/2JXmJhNvelYduP/m7wM/s1
5qdy1w5qu7PbPngr9F3d19ZbiSKLyJyq3vdBX7wQc7fuzMj5xTzyRMhDcal9BXh+gHlDdqG2+t42
74gKOs4k685OlmEH7GjkIgK8ZkTGnyXu0ASmFtqBfPw5oDFqw6ssaW57IgUvcl7wxRi9hmxkb1ld
dtCwLS7NRNoWkdVHxE68cyAr1A0Ejq6o3RUXY15YoHiPjmKcc7uaflEFeJFlNL6N0Sz0aPFzwIEC
uZfqL/HUj29DHZnrYd4ezdv/83gH5NLP8b7j8zrI09ZN4AB8+9fr/2z/f73+fx6/vK9e9Ti3XbER
uRmveybs17If66tuC31nzdvAZdTXZUfO5Pd723IIoMjmWs7b/uu5/HKCs1LcXazzm7gszNlt6VaN
uuWbkf2zTSU+2s3F9uewZecQu+6qrvEbBOWtkrUmhkk8X4NW98HG5lr3Ojg2XjZoxe2yGAT/r6J7
0ldaU230MFFPQYURj5vUsgKhXT2182JZtQwF0/33elZ5HdM1WI//2rts/1ldnrFsg213zCMEbT+b
vl/pZz3lpjcNzm3J6XrviP+ASOa+JviZ+FKV+cH18ZLqg/1rtDr33QBAR7XQ7W9NxyFwNIG3UqRq
RPcVNzHG40NTKltDd6dniAz9TvKqC/D0CVvWYXmPMEPO11WteSYJ2734UqPRNb824RW3OmftEd2I
SeqAYWz1ph1u9DqE2T0H7iyJOt/hOmZYYM5l8rXsWBYdrO6Ng8gKJ3pnH0QqSuA6rX/N7ES5AoiW
nr53iRFLpgmmiwE7Bgi5LVYMQfDFxEO9U6qs2zH5A4tvfFWifQMx0j9HMUnwiWy726jptL0at9nB
H1JxCQOdTAylnJ7SMP1CdJh98eSQOPgbRQjoWET/XsmT2RmDDC5V0TTXYl4YKsPDsACXOB9g6LMV
qUGyYbblRUvxxYNMVje9W8jLcvxyGAFPG0IjRwLQgNMkcyY7knmyZLvkGgDrIFetSe+ADhEQYRKM
Zkh12JKDVl/MQCa7CmvNOckwVRiDmE62g7IYd7x1tLM+OhSgjI+uiMwDZY/ixh2n/iarhuGgqFF5
zIyCYB+/i05J44N46m3nlJQjWa81RZJIJv42bluVBAa13jpuMWB0BboMAKq7oz9RbtLYllcf2hPc
YLSD3HFQA1Vddz9Jon4Idx4eIhM8shSrToYUpYJCfWzoQa/DQTWeBseB5Q339JnsmW5VReNw9smh
AkGdp141hhEkLPhx/DZh+PDT6XfSOBufPLIXutcNXJto9tpP0T1a0q/IUqffSmL8pvCLvdwMKJQH
jr7NWn6c/V7suvkVnJj8DnRgJREPAxMqawTSicTkd4EuUZfi3UVrwBQw64+wUYe7miD1mcY/AV2r
z645SlDIXAHMjMp91miAZID3DZcYWguD8mGfCyV68BXXvtgabtolCD4UHZY70+/3XdqPL8Ji7qRp
wYNTcKVoY16ADVCHlwgB4CYo+26/PEuPk0Nt9NpNbmu9Ry2xuMERFDNVnZXBpksgh9+uvjeJESDi
csjy6K+N1rxn2fjfe34OH7KFT8gb/LzOsq2qHHxoNPDWGYmBF7NsiXJsFfkkCbC8GXw1A1/BKcng
bVO37HF6zKsQ7dzN2BbkXM6ruhgxLQmzOCyrflprK9yJ8YqQB0xyls2kYF7oeUjeUynG8ji4SUWC
BY+Wxc8xy6NlG0njHN3oSJT6HDXW/8fzJoBRJQb1/3jtZfWvt7bJETgwElr9te3nKcv7D1E53WTp
SzOG4QP3XH9VxLZ50H28FV1u3Kuu7e+MPlTWU86/2XaL+M6qiv2ytjxJGO59KzP3bJrKHnTRdHFl
g6WwzdvnbrCrldHbwXsbKA8YitxPoWnb3OF2AAd8HWi5HnEAUF6ZxV8UM26hg8S/q6iO+dlp2pc5
7n6dmLI8U+c+qkDczxgFqnOuVeEWnOm0SoRanX92LHsZYP1znCCSp2jttSqfkMiQ3Dy/wvKU5cCf
1c4a7JXd1/Qs//0m//XSypDgF9L9pxSNKsDM+U1+XmBZTXt1T/MrvvGcXrFPcggIICI6lMQXpQux
kOj2nYDkeJda891XK1AYiND53obTl0il1NnblArOtkpwSayC+v9enbeR1N2fo3mxbEOCqW3IRaML
Mu/92bEct2yrajXbip5UgGW1tYx8E4GF8WQ8Ut6v6t8RxgW3UOtXLRixv3Xl+GSXTNrrsfHv8ynv
PKRi3VWXMTRMe8huHQOoSgzE7TyaXb8vUNVCcIzQ7BNbdTBTFybIfBfvbTW65KlabTPmuncqrF0q
BlSvU7NWKKwX2SOfLlxT83aeEwsCijkJ8Uam6IvfpNZHafo3KoXMABIOvqakThhKPxZla4Hvo8hA
Q0N+DaN78vO8+DCa+F0RVKm5WyKgRzVkmh1pWALUggnSM5uy/tGv+wamOROIZe9gh+UxzLACLntz
IjxPfjc1q2VvnIYZmZcw5Za9Y2ull1oRb8n8SnQ88tu0ru6XfbFwqDkBWmJMHt2WrapcYpKEeByY
U3S7PFoWaha8TrpaHX42LY9IQw29mByf72f97FXtzN7FNKJWyza7CcFNOg2+U+Cg65/jft5H7bNz
Iwrrxp90jp1iUqlwIt0PiVvSIvJpnmipdnQdqR1VfFR41iNtl06gYpYdy2JwoAatlfmYWlHGavvz
HM1XPsqphGz375f56xDTjvGQLS/+82odMR3rzh5L7/t1l91+GvMWfx05WYqyJg5LeIblYgSbX17p
ayyCOFj/euKy4/stlw8YZqq/dYV4+t5mLJ/g581HN+Er6NtSPTRh6/3Pv+nn6H9eV/vMArgN359h
PgvLo78+7Pzhvj/Tsuf7TWWZ3caAXbGK78zWUY/FfNhygC9qyjzLw2XPshiX0788FI4E3dD/dukI
nRXZbxltEKc2NOcmiap1TYBFEGE1C5r83SyaEYYemsZOPVihP+1sV/5Bljt6KWBFNfro9IToSGGR
R+HCB3N7eQjT9rPOfHfLmOnogDCNKj3yNGucUbbuh6UQkR3LlVJzIwc0K8DhOy41xoZ0K6dOnphn
7jHhPYqmc1cdlx1cj/Gh9ivExfJRCwZeDJsfROzk0qnNyY7xX1aonijobFKqW4XQ38OiPyl0PceC
SMQRBEM5N/wKhaZDgt93j4+YaaqbHCNFu9ZtotypMVPekjyju8o/CsYixMvNm/qhwyaVJufvbRoh
Lqup6LPDz7MCKnleVoNcIjdVuVt24EF7byccV1XbYeWc7pvqvklFf9czEGrtGhZ6zpS8n5CMAC+L
+SDBo1ISskJCDrEHlbQhO7TDasBqKlz0hmZ66bSBBLB5Mab+te7x8WfF0Q56E9U/i4Jq8RqP2bDV
C1hjy7YcAsNuImWNgum/tsmJgQRIU31XkaJXOKZ/m80LcBRuaVd3rQWuKW3h4gyMYe6meRGlRrl3
RntcLavcQYy7GBoFhqHme9PP9sYSz5HZGjfLJkepdLhkw0RcaFNslm3LwtB9nTYRzMblkL92QMwz
xub7jZfNpl7Q3x2L/LC88bLND/uV5baG1441Hev5Qy47o0TNj6YFgHDeZFJWv9i24vVBGF+LclNg
CL5rNS260jP/GqLKP/SacQZEnp4GwqruloUzwfoHa2Vuf7alY5cT4gaZP1GVWMHS6BtkXsubxEzM
O4r95vdzZWRtpsIn/ShsG1K0HCZtfkrG0GSWzu57nYSkalsXqVij82V/WJr6cR48x41zO7mMDrqp
oldUSXHnuolya0bHYF4xovifxWDWr5Kq5c0o0nlaiN+H9D+EGT/HDQmUo3Ti1ru8kK0WFtkV0R2B
d/JSFqP3/Y2ayihAa9yuoCI3t0WdBVdBkeyqx8V96QfDcTlsWTAk01fEApX7ZXU5VoOy7pkVyvHl
Wcs2HBUploTkzBxuWLtq4N6lueHeweWebgxDvgV+DSVk3q7bWUeSVLzyYwfn/3IYBMwDnfvwvBzB
yO9OjTTjGE18/4oxavdK4Fp3mEXtOxLEqo0WOmQZDJN9t+zQWuCeaklzZllddgBMEZcqZcBI8oYC
OTZsaSUbxrqLuP8mnXn6OTakdkqYWWPvUr2Kt86IYgKcZXgtcUN4xLMkG8OGjLa228rfGq4BORx+
yxXUc3QVbYM31EioHwzUQx0jJVRozjJZFoxdJtKySPPUp4HRRhkQh6cQFuLPpD4f8PA/j+ZV+HrP
eUuWH9kaLvq7OVrFJxz6ZnlEXHNG//qmnV1CcpYwLo+WRb8IJecFk1qEk8tG0LVy5+p0vIcY4Esx
PoTfwqtZ560y7K5fVH2izNIyi52NDz8LxshYHZb1bHE9dCJ7FrPxSM5Omnr+CGQT4TyyFv+RWQF2
gwZJUQDu7s2y0Kt2mAg4qmf+xr8f6qn7ESU6DIwmB/u47O66CYfo8jAGOwPyP4lpcwDOp2kHZe/7
jDkjESQJnJHYsWghLmfxezewl+NcldnBPiHuAIcZ9gWxUUZDwWIn/4xSfPrQItKi2g3Ef3mmdh+Q
63hTyO7F5rQeI+LAtq0m3sJRuJthVtUmvEzhHrnjZJvl7/0528uj5T9ADyvciIBzpZCSdlSl7tVJ
IPYtQW03llGUB4tJQlLF9UpR5a4X1mPKX22aAw59TB0q/2G+AlrNmNwBSD8pphfXmJhnU1o+K67t
+Z+1PMqANmwqsCD87nbaTQPZIqgsGl1GCYkvSYfTXycGizLnzXIbEIq2tlaUzKfeT8GtCs0PkYXK
xjBPRV8PN01o9d8LQ0TDja/PZy4b3zJNr26w/FY3bl4BHV8e5o7baZvl4RK9ujxaFontV6idXGgY
s3a+mONYSqPCoMOg439+sUrXzg9RBghg9ojOf+ayWP7gn1WZGZBlNHIz/dnDNM0axeV0FIvndHnY
ThS88swevZ//zPI9/VldHrlaT7wVBl5u3gWcQBbGLPv7WZhShDspzGMya++X78GyiObVnhbHdoqa
07Kp9E3CHQKH0cgSa9AtiQaW0vH/7YriV6o1NemjRo4HbHaNfT+0pd4fEiBfmOQ5pzMfohLEGCyL
ZTWOoBBrkfJVM6TsjwRDtqupsTtSUZR4ONpO4RnEdLXFMK6CjGjdkHxqT3UqZjG66u+o/Xy66fCg
lTNYl/EIubEFgXNY6Uda5xs96/CNJuesqMIVjDIapVMZniy0MOfAl2v67c2qH7NLpvETkbuV6blQ
Vo9q1a65ZZS00KkslpU8gBuYp7aTesV9r++nngQhyyGT1n5u6zbfCpowqNhlRxZLE2yjliBKka+U
LqM/gkzQ4weXm0Z8K3TNWo/aqGx8pSUWptO3sP/B002PhkgPeVlSvyOSKGrEa9VXZBaO6Rb8UrQx
MfoVrTyFQa2u+HHEmRwWhddgyAjlCfArepKYlq6i0noNYooqeKnWQNmibV/NGdGtgQqXEgXN6fVU
6j35xk7jlSAqGodaYzd8NTYnxulcolJ4/tS5p2BM4nVEwJafxypcUyJKI41ydacCvjVi6PiEZlbd
V+zjyFZRUq2HyXR2PqwbpWz3rR5yEuDQRcLiTIsQr3jTC3Qx/ZPrzKVLgiAZjzWfNj/d871F02DH
2NYhT3aGMmIEVtD7y17ZMaKY1vQf3xg8hxtnxL9fKlYCmwiZjjMx9hR4cxzwaMg3+cOD3B33iXMd
QCDt6XiqJ8S0pGc4JDCoOf/oEpcunnkZAAx2Akcla0sKmFO4nkLlq/XJlqmH8/wN0mOrPafh9Mdk
5zpv+KGsmGQrtn8pdPlRZdCRdC7RtdZ3hDWNPf3G0CYxR42FR0H0VCQNCbgWPjEc3F5KOcEQmMKn
RE3XVjsjRWAtrwa9ffb5vfCgvK7IZSYfNKOF4/BeVuVGMCGmbo0qZ4ToZZ5lpWyzoPGvI8T1qXJ+
lympeoEavI+dsm0dJoK91nnzALCzjPCIVm5ruuGnAod1VQxkE2vD9OJWFCwoQGrKH5uIRLhGRnQw
NCp5bqxeIS44a2NMPT/sHkbN2RKEi3wkRIqlCJVuKzMkJflIKk1up2qQ3him5VZxnkIlz1dmnPmb
Os2pz3T51rSU4jSFvGDfUhmMNO02GOIWNOV4kOo7M/9w7Y52t5H1fZMQ1VqT10U9f2O55avWduBZ
ACQ5BqHHbfeEItcAdhSHa1I8sxWjQW09wV9duQSmrtpxyFaxHe5NoairDmSXFYsnQGKVQCQJ5itl
fFSpXh6TvuJADFU1udeMwGTf+By43bsfVDVQp+Iznl4mPQG+loYfiHMzr9EfiVB87NBL0nWBltof
XZCpc2+jHaTjUWsbRmlTMkMEbPn6F+UbECbWa9ybl2KgaZ+6J6FzWKb1Z0Nl9M89Pd50pA63ZXPy
J0mAbD7uiOe1SJfNw/34m+Rs6tUPSS7fNEmgvNqOdyJm5C+nGddbUAgkGp1Gn+AOnQOZlGiGARsG
fCfWdSEBgsXvHSdpVZeEAiuGcigHBlmh0Kp1u+Pcq15qU/AnUuBolNs6M/0r2YbthtZOvB4q+9Ea
Ms/IJTcCBQxtmr6QcZ96mkvDu6nbaNU02TN6UUyOLXPoIYnIS0K9adUECc85sSijh02jpE/A/K+g
05xV89xZEOiqKMF33x+cSP8slOQzi/SPpjIIC6wh86vMoahw7/Jejlsno1kQaWjZnRQdUTgGLxpV
0CED9tePxb0aV5dqLlTl49yI/WM0NtELPR84RCrbdGIF967eDIo1253L2y6MV1FhUS2ZhbpVMBwK
jR+FDI2QBbwP1gt3TStYx9qhzqJbGyHGqkyLS5YUX5lhH6rKem8iJl6DuAudNPOEmu4RqlAP8lvy
WnofX73T37SkmQWgqr0KBfpGGjFEnr5LPEshjV5X2nGlmPng+Yby4UA2Cv0OIXpkbAShUnprW7tx
qB+IeaMNnYkdVYCdOVHJDPPHfFC3glTvrRNa6IfRrEQmXzOleHHVIr7p1kHozAyxX50RQhtPn8ap
TT34Mw9hPX0Ug/WsF+O1s9Z6ZlVbKxjOE2jOxII815A/qVnWuQBj7RQNnMFCp6MmmkPi+8i0rV0f
KZ4TkXX/OkblmxukD1YpT4OFplHtn8I23TdocJKB70TcNluQbKBpulMIOBBBG2C0OjW9pGQGrtSe
UXN9QpU3033VFD1F3BFmHHxooAFkVwTm29gOb2RTZys7VR4bB5BNG+mvTZZ89OD0jGp4xV/2B9ku
ulhjN3XRQYrsYcRGvk7V4lcpgZdHcJi6BEU15+NeECK2K2gDoPkzqB01044GJDC15hBIeSXTiAxB
h/p439p/GtGApuAXloxtot5zAfIXgPJKET2Rl2oOtik96W1+TUDzrLSpNzfCdXeD5R5eswZAH7Sh
QzGYLbz9BLH8iDwiJEeTNPYjoRjFBd8wEj4bbLrOFVn6VHaoCrfmh5q1p0TtXyQfiqnfc4QIA9Jn
+uTWypE73z3isnIlpc2pDy4ayfSFqe/auN8Phb9t9k2fbxtOCzcJZv70DocVvb2I8X8PCtguLxFV
qn1LnpraECw2uKekgPUpjYR+Sr7tI67e3vH/pCkRygn6tHyony3ZnnS3vZNOuibP4Vq2wZuZMW/E
QkZ0Q5++2njq4ZMW3ZrWDCkPgujPie8GHQGw8TnDhlrrGdEMG8dQERjLnWCecXCZLRfZhejRmnFA
pFKr4nKRz1ZLUXlKnWEFh+c2jYdmVdkQAVWB4MjIgofCSv+U7VCvsjbtvcqVJEZiOqxD9dCp7i/b
YBA5hpCz86A7Gg2j7FL6b7LlupukvrWAedtNdzao3kFOSTwQd5aS0g2tfFCiaKdA7j7DIEToFFBC
M6gd1p3BSbY5jUSeTNzQtcyTuu1i+HecVRf3mZfdNxmMqC5R1K1uwGxo6ugXAfCtD9ueHzhGklf3
Ux2kPGmAyJiNmXvHbx8UMYLddOWbaCGNj0qE7kW+1Y27DTqQok1ERrGbuF5KiaCmwZEijPdyVeHi
YRBWiXhdBVQEpKpmVKyTfTZ1zoGQyWc7At7DL7jsyk+tZWw89lyeBXydODoJpSBhroehGPN1qaJf
GrcfD3cSqibye6aoOgVR8UXIaLgSmqStZDz6jUNQSf5bg1znTDUuCY1EMD9yyOfMzzKojhaDxaDN
L51L05B8EVBXZwxET4y1nxyaFmszmLMi9OFjNJkBJE43XByXnxpr9BJHzgmD/JpbBEjFDRzV6jnR
K66Ofm3Vk3prdtnAYDxNVsJhDGal6DaC6Kujnt0ezWImZJkDvLehfzSLfqPp5sDAitCMyIbtYMk7
pR/KQ6Qkd0bAgJxM2lw3851BZaqqpp4BbdjtMGkbjZV5FIQerTD4Dd8KdmqCZi/UKq4AvjTKF0W/
96hIDr5lDCQDt3QrL1kJxgzEvVilqG33kxnUXgMR0+3jdTyZ51q6aFPlH1O5IWr5FBHMmlOEBviI
9i4pN1gZ7+JOiK2aV69AFm5kPkF8LmZE81slCK4eXA2zfhE+lsJmJIQGyqFIsKrUgHFnEYGZRIKe
OztESybRkHa/ji3MPdaIK8R8jyUIyK4fyWy39K0wxgddtU5VzBUYcoYTQagEXck/pu13XtpCHM42
oWbtImt4m4YblDOPKYrUFbkg1SbTOE9EiV9wYiAbmZivW3iV2nEuwZvPCmS+Wdu2hh7yojdHRdta
BB6tXFO5F4XYdgBu55tUsYKDihVqREC9m+lypH8k3NgU4wg68LULjd+6pYxbX++AJWMhhWjI9DRN
wdsxIjRdvv2FgneAgQmxiSH+Fcb4bRTCSEqML8Nq85U1UO43oSZx36SEaIIX1NVr5Kg6VDnbS0g5
XSku3xLb1N8puPwhQ7k8dglda53G/UhUUaJrvwD2ZR5SGQyUhuapSWHOT9hE1Ig9Xaex7yQ7YcKl
1YZhb2udwzggLteg5hroKe1LrFXgqNujEvFtK2qxatLyMU5z7EjWDWBMbyoYP/etS6ovRYqVlYa7
nsRxqJ3TxULCXorPUXM/ymyKPYRsJV9TebXz/tVu+g9IovtpHNeWrr0VQ2RCS+5B9GK+8IfahE/S
52v6IGop7rvEvsrGwZYRZ+fOkTRQKpVGtvsamy2J9pnx4Le/pFBBdcMQJUGMxB3V9r0hzM+pKU5C
s7h0g5Y8J/oYtWrflsw6uiLvvTBS7wgcedQ7UjFdmW+DcPwV+maHFtC+0lAhwCX2YTZPL477y7EU
RCL6zOLL2mHdtjEDbAaY4OsCL9YLb4RiS8z5qqsl/YZwp5T5OU8fwea5NDv9Pd/JdV2GxmaINWZi
ncahepRvFN0y1s5NEwDspOiHdoFscFeiOcntTV+pL0qa0mqR+s4fYO4NPmF4KRi0ypbroGs/wgrp
vWkcGF80ecoAo7dXJqNKZl/9rZocGEmbUIdTUqoid60VncXbkIeQusraR5ubV4a2dpz4c7TDl5A+
5TjKbK10sAFjVx8P9vhciCjd+PouFTSkc3yoeFCDjUUOTCHkS5IHc4Wamb8f819zrXrNDwK9klqj
0kpenbKLMZGOVvI4DPx6m6R6b8ueIUdntbQJG9rDISHRru3CUP4sfTIykrC8tEG4NQgS2brjcCwT
/XeqYNgNY8jvM2+oaj9QJD3SEC+2ChqVVcUVv3EVm7mhy6XU980lH7cuFOBxpNyOnqvy/CSAzlZg
C6xwIqR0teIG71/qUwuJos/CT0+qrQA1j0uShXyT1lPU7EMAGytES/aqLvTP3gA7lT5qlp3vgkJ7
szVlb08D9RMXNY9RfhYFqFN43Z/wZt4ZUffbSg8vE8hhyL5JsiYNFgrBdFuHRLjeDfyaciliOMzf
kcQg/e6+yLe8+C4RyxH3KI2g86yzn1xtOI41MBI4c2TJG/VtV4v3nH8WSJRrlLj6Tpkjl8NyPKWm
CvU9yuU2ipinqYz9y7J/4hpFBoKofr4dWps6GHc8jy64DADfhgdihR4TTVc8ErB2TxhJ/VVf+aiH
Pt3huXKMZ2rbD3YmGW0iTDUnFGdEV2OdOKaJyzSVW5RvMODl2kRkS623qpHXvKqW/lZpaKkyNBMU
bH8VnLxV3htXJU0oGQrjpaNvqQV955H+M/NU3OAUmuIhmKy9ljJAFwGhfNydGAFA2mMO6+iwWytp
IDSGJEzB6s4Ng2v5hxuvT+enx1k5hN01FczUrBo/TdwTiyLUl7AmqGHUC/Kg+gcApOkWDdddbHcn
2goY/ZT0ItKg9ZgEnvqZ3Doa99p7kDvvtmyeGpUvZmI+kX1xr1u5JwJyCokAhgJOkOx409RcLdi6
UIjvG0N9ka35W7E76soo3RqD7LpYpRgT8/tvT5GBY6I7VPKSVHDAuQEgg5vhzdqrP09eHSU4TZAK
QWqfEt2aKNw1H2U1bCtbeUqJJF7ZodGv+4KBt2qiZvD5tjCKkXnhYhUX6soU6U3ht79zgYUilBNQ
SuRPtby3U3E0MqtZ64pkTJUjv1cBVA+xonhizueVrrbBCk4UfVx8hFm4B1xxU0fhVk3Mz9CpqVPV
dAFJUiVKMdrpY3lJLAJF6yo9lB2RqVItN6jC3xOtQS6qk9BtRps4ofEct+jf/BxwsLnhIxxleGtH
OSLh/pQrGnwnSwtXmB793vjlt1gofP9rypUHnSihwSrCByV5g5mYm5O+VgIVNVavX0bYY57Rah+2
bA+6G90XPZ11HICfrT+f7DB9G7XuOcnxVZO2AP2q4G+O+suY9OciRp7nB+8MId4JVg1XdtFtzXJ8
k+Xsy1P5IVcyF0XgVMAe11HbMTafK5XDji5e6BkjpVk10gmA16kmhG+uSSJF0uSnLCVOqTB/ZU4v
6KArr1PQn9QKhLSbn3Vu4cJ2dm1ROOusB3KXt5uoj16itBbrr8osP0wj/e2XJVpLvbhm0BpbO+Pm
YtWkLZkteLzjlPcbn/x4VE54tbXyiM/oXlc6xOk4f3FZ7MceLGFINmgcqxT1ZN7xbURzPgnDU+mp
wuAK8ILk/Vpdt9MQk5QYJdspsI84KN8tUb2l03TbwfmirWaduUKerQRamyI9Ny/QYDrBTq/jtd1L
BMcKaVHxdMG8dAO1dtpVprExwRvw+6ORR5muHZ2rq5vUbk+mAxR9ZOCDI4Gs80eVhvtrsCne2NRT
VgYjOr7F+dlIn6RIPAJU7+qwfQk7WuDzV3AaiZhCWKJuA4svCv6Jy5T6OyriL77dXqjc3vqA8pkl
4ENLK21DCtExFdl9G+qv2WAJJnohw1r8VI4L5Um0/0fXmSw3jqzt+VZOnLURxjw4/HvBmSIpkppY
qg1CKqkwD5mYcfV+AHW3+vRvbxBEIgFSIpjI/N6JB2MePc5UgUClKEPxuNyxGnskVPtHWce/WP0+
oQKt99jmk6k8+it0Lz+s8ihL/5XpAXyMkCmKT6H+qADkSI2wlWawkrWb6TtYRpT14sFgyiAC8iGV
Y+GUyj1rzVufUdsdG2dDXna+Kiy7Y03fe5tsxIpmNNNkl8tTXigABFxg7SbKL9a9iwEthBn57q4f
FXSTGZaVhGQFvRvctVHHohHnBLB9ZVnGFrHFg7Udqky7U1IQLIESASTCYaHmhiryDG07DJ7YI4+L
FnIgg6nXjOxBGSpM452k2s67X23Y0Mf8LqvUXzlIODDiL3WeVTVh405WkGUwpT/1P1wzwoybAAvb
6Yel8IZ94SBJR+T006aOrJnwTx2jUXb8PZtRY6LamD6VPkzsWdq8jKmsti0zdNnxDGslBciofiRf
+K2p00nZxdNnVLq9qbXe1vF/O2R2LodUe4NHxrOmgu4Wq2ZAznH6qjQYqhYGU3u70z793OVHwww7
8/13IzabJSUid4VtgOkZmDirOX+TzbDkiruom6ZsoXIIHTh8vvMr9PRfbQV9e2AQ9ht/jxMzBulU
rGpPv3kJpt/WphyUk5jeLpoQGMOGPtXhfO+5L/jnYXuYkywx5st2iI+jaj9k5bmMzXYRp91jHoA+
p667l6VJSdM5Jzpqcsf9kL2FiX8gLoOVXuMJOvCUjLJhLw+mGnTLShr8IjxS4FGV3ZGPka9EIHow
/HrF5LrjZ23s89YkUMdi9bYzgtDEbAJmh2rjSKA5JZ6oieHg0BjIdWyVZxm3P/psClrs43brG9nv
LhqrU43TRkB5W7VYKRuBxwN2MMAHDGPtheqPaHBOXvBbrwwwWUkemsuCs4zcnOExfsy6F9+IcBdy
WaOFgREskFgv+hovh77ol64Xs3Z2rG4BprqNI1W7JR6jNd6xrG4psfQZ+VBadDAbqi92a96zxn6y
1exWZW66VqQZQbQIfuAxgoTd1beomdQlRA+GwYl06BA7ROWQIlWznMqe61ZHrK7zHesT2joqBENa
SbIlyJSz9IMBFrZRXfttRMmfdZQq/RZwBQsVJO4g7l3ds4ZTyF1y89RdJratoWhqn7QUQ0DVwPKl
LUpoVRSsrPIjiQXeL3m3SwfqzFpqeXvd3NdZ3SyGAGCqGik+OU7y1lDk42lTKIsc0kOVFuE+iNtp
Aq2/WkhcFlQrA+xOenlRswxgRbfeiwl68n8KKixLLVGYu9bHipolNFl5FyANbJiMXH2buzIvKHY2
KrqT9r5FX7eEo1KuvdzCJX0A9rCnxJpGUPGLxqYDL+OGwRkh2coQlwqmd4teJs1VkJm+qog3mgz5
D9TlT4EllmlD3abHUUPrKGsylyr3cStw/OCJEArTX4omUk91p24y5pSLwUE5HY0klpvq2StNY2uq
jdjgELkfRews7CRfhzqBLWPAwyEIzOrQUW9PXAjucdK/2DkkU7V+BjXj+89HqD9UZP2oiu/SgrI6
61Z8amOb6JV2gxcDLhIij461A34qJEX70ugVRLH4QaZeth5rg4dxV/3AomedW9P8s0AaN7Z7K2Ek
TaPiJbdHY+foBWxmsxjuzGrChCR0GuI34PA5iWRem5InjnZjbYbcFkpnIsCuKATyQ2OZZVsvWSqz
paPl/hLLlRwuJ6rXMl4S2ZZjADX9JM9pz1skAz9hI5XW0jTNKU9BHC0zvtU2/1tfq+1dHCUQmPjZ
I/N5kTZ/sbB4S/REVGICm2ENSMZ225vlWRCLk+yI1Wd/CIqrSgmFOypf+Hwr6zCpsPuuJMs93lsr
hw1BIy2oM7MsB6xnbbtlsYyDdmeycCdeOCNitTHzLWCxgUfMxmtPRUh4C1rZN9U264dM99dtPNyM
DtVl67TPlY/WExqQ3OYE0TBE1+c+Gumk/DZJCaKsE7yXht2sHLe5C8BQKRx6OsYowUDZ3C4/8G/m
XzTEl1ZtFMKnXRQwrUvsRo4wQZTwaXUqdDphIw0Jmzl3suVjt8YPCdV/eTKHmuGmz/U9RiXFyLTC
4p4zS+2jD6w3Vf/d9uMH1jOEW2AUbonLWNkqzjg+dWj/DfMtzjZ1e6OmKCiADHGvqRCZUPdQuva+
A2O2SfGJw3ZdhcqrJ0133WiSwLUoKU4gf846HV3S8UwwHWCvpaox02Gdg7iXGSvr2i3GPuYST4xk
xWN7Hxv+cGf7KtgGSx8zh5LjBEW/UfCCh4f8WCupupHuBY8LJobq8NL22m6sVKrCvXyuWxARu6uX
epBXy77zNCaK6cinD05hVb+mNhCZ8Vtvo4vLap9FME/Ftu2hGrEcaHoA6NBTmLPvJLrxc0AeiVIQ
Zk2406qrlA9ZtK9GQK5X6p+SBm6l2Xx0LgX9MqYED7vyqaYoQN6bh+9vblP8MJ5bn+VhjHvDGoHO
mzKp10JnOPQO0QVZHF8Vs8Q93xq45cayWBRQUVZay5rPmTzxqzL/VI3uvW5VZix2t9MYe7aT6XZX
pO9wN0ivxP0UvJeVse7IB/6imLsqjCm/WOk2xAIXsuEqUeJdphLoLH3jIiovvisq7m1DrAL+yYuh
9KAHAoJrwrPWYd1196W7NmDPrtzeJG2jeRuG4swTNmYWbCzMEvmcLHJ4IOVmiCfBbs26g9A2CPJj
+REjsmKpED/qqucvQ0HpNSysiFcUTtKgaM65jTJX+UWtvfupBDvQVxVrJ/O+rYDZxj7/5TiTN4vJ
0khWEOtavhVNHbeBN1bnaNpYVN8ymLR3c5OdCqKMqDyUic1fW00RNH6/y6A/wsnVGUsJVncVDxd/
2Q6rUjAO+6X2FDdRzH2g3irsJVaarjvLwNi5tm2tzNG7BVFoonKjpl1UWbeWPguZrEMHES9kX4i9
6Kun1inHrR4b0bqV6X0PZQzsGHTOkKnY8uMh2NhtEnyEe7BakDimcIyxqPSxqaA6vDZk1dy3pfuQ
5vxD8zFdZKUm72uvLsnw3rg89N0ST5YaeAPXsbP0B4r8lBnrsH/vGg0XcQdYPm60F8OGWVhWP0uB
kwuKLqZC2dqTzjkDEVuVo1ktmbSufaSDLRArnjlT0Eb3Gcth5dttTXzhXSKbfoPxN8xF/94bg1Ng
s1ZhWbZJ9DJcdkpCPUbr7jTyB5jk9J8MuZhHOe5FM+RVNAllGDt4SQfwT5PnUoCDtFSG3z35wbFv
aPeRZbSrOs+CjZKSjCA097djwdHM6pe+bv2FiQ3y0hnUpVMNjM/G+GH27k4axGTHvx2bG3TM0l+i
R1urOjVzP4UQo3wIDp1RPssEMkXNzaVXT+g4Dp6E4RP44dqPJC4ejb5wPPPXpDhhIo47SeXpxtLX
naMO8zoFf1m3gb33oPzcIVR81qaY8aBUQNsL/gGO+VGliC3RERUUXze972JqE6dPng1OrTtkFOEF
cmcXw7k1QA8s038NLzBQGFWWfjeuGx3qfitPQ5OkW2gZ+6H1z8SFIH2hFpFoPVQdh2sGw3DLcutT
jv3JNJszs1Rsi8ND4tODu1OBEFRtErPh7p5mZ+AoZzsOTaazVUblxNgJq95rPTnoWf+oDKN2auAC
6fCAN0W0yyRT3NozPvXEaBa5Xd2Uoh6pcyU8DPi/6SgzBaQn6YaHGiyNmtubbtb1USMsNg7dYaPU
tbeqxmLpmSF3S3RNcWZYBoz1hdxiq7SHM8mjPFF19P3lz9QmTszvDRKnlc/Aat4SM3mvZThy9+vb
TvC9mBHhheStb+yx+hkYFCHjeJLTxyBoBhlPeuEGSxOLMioMILYW/+ZWthuIT4ywd3EdP/P9Pzjv
spTeKqBeQJmWon/lqQulY1llBZ991T9UuvNZpvXNHapHUAh/qccKPvkOwVkejlLCZzlgahN7BxxV
ITXYNqFkE3ngLppsFCz5VVBnxzcOGKW9a37nLkUOT2xCs/IaeT4rtXRF7M6+7W3MH+4GY9g6/ILy
oNhmDNy+rfwwmug35mY5lWfRbwsVWhvy91B+5k51I2eKanRenIW50XyenIzpuCt7u8xscT/O3/XE
hZverxs3glKnmiW5DOhOyyl+Rhkg2Pnah6N/Ami663D0Tj2UtFWuYY0A9ToSKpxeL7zrrVFbxFF4
KguF1EojO9qo1ZJcZNt6sNQ1tDmL2UW3bHJ7q3V9gNtYKYhgEQ86F8ZhjZ9/Yt5JFqUBik7SHUOE
156oGeG3Qxl/hoWYTKfqvZEr/N2kcpo2VRymtyzCpgy0oXvRxtA7UNlY9hXZ464VaeveyZ/CUl6M
hiAIbKr5GNGqy+C6ulTL0XtbJzthKSSAy5fRoBJcZSRHPPWu0L8x/etLEKseEKMn3Anm1FbUSrnu
ynM9qtohz9pNlyvBSiRMyspqV+Qa81ZqwlEe8e31+doNx1OUMQD5ocjXalnfBS7B7YFK7AKMI81T
qrWXKsiV2x9pL9eyrZgC1MFF0Zj0d3nxEQDoiZgwSi9QopUy6G92Lc6mWu8yLx3WtcZ8N60Tm3qQ
gVgoxZHF7y51YLyX5iEwGDXJCXSAw357cBwK00Lm3nqfZKS8UfwyhfsCgrLtiYFD03IwWJSGAdOI
PtDPCFbOYaeeo66B7aHtyyDNNhrlATuzL73uTVQepqOlIEhxgOtaSv1W9dETDEumo/hQWXWLUCO3
7/PRePSN+MFkTNm4TrNN5Lj1Su3O50mOWHTZFABkRFOu45hqJImdcSQXuuiNFTRK9tyAyU4JL6bK
qJqj5Y6KcDu02sapa2YlFBs9MgsWpZIezV5++HH7kVRgFfG40MRDKpqGHw2SP7/4oYf2R9Rbn01b
4Nevrww1LbeY34OXDRgrCFbtdvhOSRbAvswlxTPlbBTjU2g5L7HT71Td2IuQqapS60fsd5B7mHB0
Gh6IVuU2i+NvzVTWQi15YGAN0XrmxhI8YdXuXebYBibvpmGSw5bsKepebYdKXFoXt9H3VnIYzW1Y
a88eOaxCeK9hMzHio/CodBApINqRApH1Rysj97TQKXBn7rOKi1vjF2cMj1qYV+2jaKnF1AFi2MKx
TwjHCLTzy4cMIcPCG4dj3niraLRIUaILiMnRwCcFmNXdWK58MKzsTVZklSmqg9c+hDS1ffJMysuG
h6zAch+7WmPCZq0YckGg8UiAhms+JwR0IjfBXswy5FuuNisFlqogNbSP9LOtOWSG4hsYU3NvSn83
PfLABW5jnlgLM8zRpiP18YV1FUZ1b8neXYI1suwmtG6hCOOSNna1zuH0dC7Mx74+6A1ocACcIpVf
ODkQ9UhtddFJHCThpeoOX20HXp6mGutSZ08JnrEx0kqea+O20ZqXTKUEhivSpEjfKgi7K89mUsJE
sUOtMsGA+ElF2E6owUBxgNmvX/0UrrZppHlsHAc/lJJkyIQxG0MLp6Cg2dSnrjTrk1ZEzYkCxAis
1yk76CPdolLKfp9VZvkQm0rywLJ6ej03FBX6R3yKeGzaPl6QfhhoS2mp1faPw3RU+nZNrKE4z03Q
AcAhLPP1+yJxF8SM426/tsaqfKAOIx6giz2WKuYdc5NBvOu98NTdV4epV0qA6YZPG66+L0QhHZV+
pyv7uR9k6/7aC+Lrp6vOG7QluxBBJbA1n2xuq+yqXsKws7Bx+bMtjdylhqnPee6Bd9cA2yWmoG0l
3dns2z82rO2urpl3d/9oN5kbYKXTAWj92V8TNi4W5hGcVL//bk6JVrsPYBjNF53b02Igeiq0LqxF
NqUu/EtMpueT8CFOFWVX3827tlckUwbcuI76uHnyZJAedEEtMQ+6hidH7V7JQFimyG/qZe70p05l
8J1PHaRXLQPIevt5N069eIuwwVx9XTjwuyNZhRTNpreVKa5zifbVdX4r1ytvoC7maX6nLiKycfTd
gIIE3btGZDuW08py3o1Qnp46T3/OhMLnUNWzIbTqcb6OxpmUMqQ4zheyckh9Ivf8zXy0jq3lAKcX
VU1aXOeNlQq5SSQ/LayywnDZ2AVeF11WLefDMJqLK28Y7SQZzIziU58sGkNYV4Ba39dJqqFnPZBv
KVLom7o2ojMl9nBTdH16AYKfmANlecWizlkVQdQ+JFhqripcFR4HKeylj/rmibmXXAadnb7UVN/4
3VndLRzxs3NSy/mR91a+SJWm+GnK8pNQWeSSMr+5bZz96ssc2WBsfOQjRPbULX7XPTOKDEwFhKNY
tmrJwDGqF79nRrOQR6pVUHIzXGhMO4Z+QDQx052W3mOxDcFCPgEiDkY9io9UOlcHhv971MWvbh7K
N5U1AbO3ynvVwW4XSZwOm6gMiEbxNHElTB5fzdRhCJoCl+e2ICmRVI4Kk59WiOt8QAs0h0HCL9fz
7nxARhSH4iBVmO5wqa9+ZdCvbShmq3m3ni5QOLq7bnsXR72/3oOs5wL6NDia1YkiXI7SUTeKoeFC
PPWZr++BCW57YbVfH3U+kFd+s80rMK25y3z9XlHh+bcheH8h4LOhSN+NbUJcJBDombSgbNcIKyYS
tAxP/MyUda308SMmBtFSalb9M0uVe90quwCM+Dq6fvhbZNYbBG/v1tm6SwRyjWy2c1KqKp44KHlh
HBy9czcsXlt+/5kOLm60Pzq//WEVWLmE1hr1AF/QmIzX3Cnt197Wi2UQdOODp0XFxrMz7Hayqr2D
3e9uSW32z8SaVitDJOoLjMIYw6TwItTkIR91/d4oM4wWDLsDmgALbJJQ3HPjABQFRXKfsHTaGngt
nJLETLeNwCUlzQG4sqQbToll1Fsjh1WQm4D/jallJ60Z9C3ONsFJ83R7yw/FOSYJQoCCAZdf2V0O
6WRbIu3fGVYcXpmNMKXTHPtXkN7hK2F/1KzDF1UdDA9z18gaFaoyf3bt2+ofXQ1kzg8qGd/btrYY
fZvkEfZUfCT7bNv5eJvitkw5Y26j4LltRdmF64640FUpVVA/v7tmekWycuyPaz0au+u8IV7WWRrY
SWzmXW3qp7UocQOjtLYlQxvB3TG1bFx9gr0eif7rvDCmqOzqvrwDBP8YSfPDqIpKP1z/S1162N6g
U2I16O4KUlTgWHaIgdElXA1chVeQdvr13NYVrn9ldg9HH8dNMCH6zW1OZ6y6AXumea8L/ewei7Ld
vDdfCH2at4tJz4POzDXmjWVaPsHN/Ia+2+BzSqBcW983f/UD/1jpWNud56bSc3Ms3eSukESo92la
r1S9g11BAaXeKLHJd0ccZLhGjYgeUxkTall6dXZ4LEAEmBqpTSbLr/1KSAz4qON+9Zx3Mc6n1DRt
vi8xHyisoD7bQOp4TrvYwHTVWfMHdTcX7nMl5UNwY/5/GgPLVneKRol/PnHuOG/mA+hQgYOnk8ex
hD6eePY+mBagIpTGfUv95xxkAloLroE/qRpWgDxWcdFLjCqsET1O0QA4Gk7+meuFd40ChDeeoJ4+
t2eO94jdh/roTdNdIZDFKGFD/7w4FCWuUNZA2rQ/5GI9tzchK6KuKW+gOA7mRD3xqjHQZWYROauF
nXKoHO6mxfyyHkguzfsWK3NLOcxNMk44Ou9/vZxbv4+3HsK1NFN+/6N93v1Hm6W72j4TybpzqaGS
ezUcQn34Y6Oq1TVq+FtHE754FjrWDy1GfKCWSfkT0O7DMkv7TXHyl1rT6r1pG+bW1eJw7WUGrh94
wL+YhQZ8hsIj113G00DDl0mm0Y3ES0KNGTBhZSjryhgOLi5b/hAbK1jhjH95fz8IkX0OJaaeTaX/
CKxKhUFauKzYO+Wuu+10rcVWVAW6X6idEez8LGdpXSPtcvXsrfS0V/LJlQcMs4tDrmMzGDkjhIS+
2YisTG+tCog2KKm2UZBw/bT9JRfI1s2tlUF5pwmZblQEYvuiCbIXdxj2FCPzN60zClRPvn/IwjZ+
8M3g9/x2o+7yDYq+ODtF1t77AShDP50wfQ4YlGBaMdzA3A7MLXaS7zGWpKd5Y+R9cxJmA73WcrE4
UFilCwiSJ0OPzH4x90HLOb2Epo0Gzjz8sfvXJebuWVnesiwtdt+XTg1owabS1utGIA3o+3GPb4t3
P+/lCQI0p8X2ft6NJSwW6Kn7zq3uHQDBel9RAYEdpkbLQijyNrTgqnFuildnBLeO+rR6K9LsBs2j
+0VE86lhPvpZtTaSrDwgwb4YF4WLTGChsJCfytFegL4l62HIuIE5ye0zdOI1OuXJXK5wBA5zulYu
IqKlt/Pu94EkVTJykOFZtpS7z9GL0hIjbmBIfXTtUHibqoTi2/V2tQ+N5m7emzdzF2vqN++KSV1k
dgH1stq5Rr2q7HMXXVeGSp1VeouJgo74ahVNh+c+UvHVZZpSE5WWRR8eq79Y0it3X6foWrqUemCd
vzrzPd1rJEtY0nKuCIa4yF/v8XV+52eSO4v3qKAUHPqy7jbLGh72Q5Bk+YM/LTkiVcLV+avNrZp6
lVACg7qDJRzKFf0iVdc9Cj2WR7QsN9bE1pOKrAq/MftSVg6WsjF8cocb8TgftHC1X8EDKXdqCU+w
bo1ymzvwXdPaCJ4jv3DWZYs5gh736KiQdxKe0yJ16zP7aUxh2XhFoHxuwNf8z7xlSmrI2nrKuNYa
gmxy7C0jXJVxioAIpsAj1cx1z7UuhmVYj6P0KZw6OitMRHaszTF1N8w6XsxHHQOkc6gd/wg8j8Fo
FKX3ZWXLewfGGhC6jN6Fk93JPLZepFE6aCoC7EDGLLqVCgWEqYPzn2eCpVYU1d3wHb7I15k2I9ay
HCr9ArZExd0R6VOXolDCwDO6xr6Pb5RWF0AkqbPtBls/xDwjoMNkDYh2XBwZ3+rtkKnOvcn/Z+0k
iXEtUuLvIlVxnvrJsgg/3oUQprutGn8cFtmUwdA4g3YC6kwpXOK6NTXlMPhP5bT56ldLsyDbQvnj
jPlIPQwkJHemTwQh4nYw7jWMxObBNprwsbTxrIgwelvPu/OGDqZjNw/M7CcVEMZD3x3mNjpoJuVA
KiDd3vcak2TaNjjYeSpPXdhl6yRL6xc9in/NX7Vm/I6sLvyIuVcppg8EXUznuFgVHczpnNShpiBj
s3oZjQk+6PxPM/86J/dSbaG72R/nCBteSpLmByRV3kGrB+8A5Am+1ekAEiLOg03Cs0GShs2hfD70
z5dMgo2V0kSbtBdZQ0iBiY6PVN1FxV+PyzM56kOACcPCUl22+dTwvanTiABgWK9PI0LaddOTuF5F
vXEscj1ZR1as3BDJnzvuwg8rai9m1Rk3dAs5sHj137r6WXOep65m2F9KL/qj6z+uao4qGeuFSCgj
vukyN55VX5ZPQfu3nah901pb/zqieX878s9zSq/stpX0IaGMoiVZvFJ7nrEo/gFEVXM9v0w0DAGi
aVN6MQ6T7lnFt+sgk2m9Nr/M8aBVyFT9z9Z5H2d4eTcalKy9QbnLreCAZMTcpkDFd6Dyyt3cjvCd
4uncqGW9iy/y1BvQz8sXc6/G1hprN3eo5tb55bwRrgVW5jTxosQ544/+85FBC342ngwPA+P8JeCn
sUt7CnNaJvKLn2v5ZX7FLPSlBky9+27v/UDbuQbA/Xzqf/aFbfpH3xrv3gUeBw22w25wmjcWRp/c
R5m5dkSGd0ndoP2eX373qQbgjn/2mQ/bqoVZS0uwTATNMHhSMH8/5HmtUp+eXuoKjK/51bypAp5d
0JPCxXdbq7uDOH3vJ/aYbOIMH7P5ZCSOODX94zqUKwFpqspmuHLByP52DSZOzjIfehV+TYlWC7u+
1osuGBnkl0AN84tIBweNuG+svEHP/n5gV7cY+H23lobhrEBajdV84rzBWjm/VDs59Zwbqg5+mM2U
Y4tOIyNp5jYCN54IQxCLeRcpU7GtDJyW5l3dRDKqoNU8zruRHa14QOpPpafrlyQzn+bmLsK7tTbJ
kIuHfLhVGlAvSwhnPx9VLPVMkuZ4JSjbfKzy8evSXmo2hy5uSvyUOAnEY1jjK8R6dPpYWoqbYGEp
xn1HrtJN90km+e+f1pw+LdOwcAOS1N++P+18yYRPm1UYNAtU+tvZCT3jcbGpiwBe9GSW/uWOPvmp
f++KKkSJ5kGhmY/OB8Y+ZWSf91M1f021NN/Ne0MmDgyVSHxSbe3FzHWRBUbRBW+3flVRz173lTNA
ZQqzpY9RwX3BVIjoJN8CfpDYZ829v050jBDutHCnXI/oYilVdIFvFrC06K4J+RdHDOQPjdK7N1Xn
7QevR3XkeRfRJs/V1Jx76GxkApxeN4l762sjXlKIj47z0dqOycQYkpdAgz1dm0Ts9J3i3iSisU0u
434zn6XrHeXIJo7vPSX1Xsb4OL+lq7TqEadXEMDprfw4BsiVubKdd4dkeB3JncXDqiqfqsBfz2/p
1WBj2kjyddOm+ouJaiyJ3FOdGiAeqoq4mCCrE0nZzqkTFthLrNk+vFDzcRhSE7uhvw73ChyG71PG
cRwYRLHYt3i0Ghaqk7B9DMKmfSRoidJhCjnUD9jF8oYAmW54++6hNf5zFxvpae5P6km1NVqElvOu
nC44objTteZzOplZSzxFvK1nWNu6GeS5z9HbMwGAai8Vfq0qJpmNYQcf4bUJ2+KDDKcMnmAwZQ2Y
qG3H2kXo38XPll29e4aSfyS+Dv3FFj8M3RLrGmfCI9VI+1SOmiADyXN+xopYzV2FC86nd6r7MKZk
ww1qxJPEkt3DWHrtYn4/G5Fi2trizS+hKiqiZzKmJNahQlS5LiLbvUEcOM1d61h/bV0VDaJua3wo
Kjrz31D4nVg6rKP+/BsS1lBff0ORMaea/waJaug5ysU79N1244vE3KRqMu4gB2QrHWOP53m3lUm+
0kNVfzbr6o+joxcYf9tVE13sAI2yDWpncBJDiV9UctJX6qDKe8jw3V5oSbXDNhkfUSVKVw6+eT+G
ob1BgTZ/u9WhSpXxsxYME5iQxwjKOXv0fHlfUc8sGgwXOiN/6zIRbvHLyrC/S7vySGWOyKjp1T92
G0yeiRk26yXrAHoL0Q2oI4iB9uvMvk81Y+33SnQENnKXKXXX9dwuXB0uEELn/GhYxbqoOyIjgoYz
DC8i+MXr3a8LdHvDMUnV0qZ4PcdRj6YJF3TaE3EAi6eQw9fBVobaWsoWR4LpwNxlPuq1enEAQMBF
Pwagwglsk8rAOpnUN0/2tJl3w7SzDyPhkvPe3D730DLwI0AfB2fqPEb6Pp3bFWQchVa2CUm9Wc4G
7Chdn0uM/h+jAMJkpcGzmI3QnbF6tj03eQROD7/ay9RZNppe/cRtA7V5+4HbOM8w6C/XoDT9XYB1
0NYN0/wx6QA5akVtP4xOXWIA3bypuDatsHHU7rFOJQGtSaNNL5TqRaracyCTDksdgrKG3LtZMRkq
seYkx6YUHRkgxoBr/xBcWGMgxs6DK7Ly7mjotX21po2pw1u0iusQR/bkKNacoGAe0P/BtZRmIvf6
yLTiu39TVdFGrVmyzW3zaW0IC3+Immw7784H1Eh+Yltv3X13c2BSOVWRnRFv2tdU+NXZbZXldwec
ZZiaxcOv78tUhiO29Yiobz5pPtA0Ub9K0tBHcsGF5jatznvCrqNsP++2hW9v8qiEDaGSjeMF1s1l
SXfoPEgA8241DOEapxp1N+86SfFcA3ddEFP5jyjUN1XdWLdyCBCweQ9aH5snoAss+AP1NzQsdRvL
kiXN3DZvoiivjmiukC3TVx0LY+OPstzXbf4KFxjpuefrK01144duyK2Lqb831BYQzhBXscfGDMnr
dLCQRfKgmpG6UkGH1nPb1wG/fDUGXTvMe1gpWhcvf5+7zy2Rpal7Jq1/v06cFiqsiFpZS6dtEZLW
1WuAhurrGiwuoGuL8RXxi7uUHsh0DPSvTQNQhN/r4/ee73/tzWNVj8vF97H2P/b+Om8e5P7qOZ8H
5tQ96h1Y9TQA/tXz6/2mY5Phzv/jPK8PYD8G3T7ohuSEsjE5WYn/0GRDu8OOJTl9t8+vvtpED2DW
wWyg+3dzLhnpF/N+Nba/0gBiPvkMJz+zitP8at5UYsBTRU8bAsT+POBratT/bd90ol2hBtld3JFD
+XWZ7yu0lTKstXjy7puuP2/mazEpaBf//tf//D//+1f/v4LP4lKkQ1Dk/0KteCnw06r+69+29u9/
lV/N+4//+rcDu9GzPdPVDVVFRGppNsd/vT1EeUBv7X/kah36cV96v9RYt+yfvd+jV5iWXu1Kilp9
tuB1Pw8I0Hg9L9aoi3n9WbcTlOJQL179acocTtPobJpQIzN78ij93SXzXDvX25YHDPTaucu8cTPh
LnMJ31cslKjz/i9757EcubJl2V8pe3PchnIIs3pl1qEjSEYGRcoJjKmgtcbX93Jn3gzefPmuVU16
0NYTGHSQEA73c/ZZm44KJgHZLkxS+9wswnqZ5ItxtmlaT+SGudbQkuwzqvxqrxlhv7rupzaQc8NA
s4xBJlcxQVFRHOrCG+9EkU93as76OSf3gJxS0I1DdxoxNLkLTOPYxX15X8VIaQN7frXkF/pRRP68
+/srL/xfr7xrW45je76wPNe0PO+vVz4WMzq+MHa/Nti43jlmXp7HXs/OuFvIeaq3W/Ibck29FTPO
ZMg2JtAhcvJjddL4YAPrNrjTSG5uclsXAG+m9t6P3QaEAuumwBHISfUhoqrvz+Wqb77UWdPjPhO9
q5Hrv4nJhr/TzXdZ2vVvLYqmHlK03Gqt13fJnRFQYqgWM4OkymRpwPPlMYLag22YtQ3F+714h9Yi
Wy9ukd2orUWZvjr/VL06v2bpx7FvKLQMDFxPg6AD1tEOd0Sf//5C+9a/XGjH0HnOXdszKPmy7b9e
6N4rPDqsYfGNiMgIL4brp65wmPtcVAHKgsI+aHnqGl83jyVY1LYoTi/7RW1PpTAc0VNkL80tYR3q
YVMeuNyZe0wz5crBk/phNRsEtpx1zR97VcL5NtT0u+qw8o8wq6zt4HXLc9et5pZ4+IJBzE7Pzf7Y
57b3JALjorbnjHKImJsVlZyBc27AG6/bwVuegzZ9mogxP9EG/HLCDPnBg+5bCA3XUwa3dBHTZXDd
6LYfqzu1BCRwvvxYP1zweYbAN1RFsBosyI/IXKxNYF934dDOLl4ONTW72Sz0Tw5lgsojAh0Cwj6e
HvSgfponw8DgbSCW5HXyfwm1D667nXuhf9Sh/x8QCzkvi84cnwtqWB8tD5OguBQ5hqkc/buzysMb
CxaCejT+11+av1Y1h1/Kam7iMOp+Wfyv/bfy/Jx/a/9THvVzr//66yIH/Tjp5rl7/svCtujibr7v
vzXzw7e2z7o/W1+553934398U2d5mqtv//zHM9groqN4qsZfun/82CRba5LzBq3Ez/Zd/sKPzfJf
+Oc/Hql7if5j85yW3fNvDvz23Hb//IfmO38wIjKou2MwJWxHtjzjN7XJ0O0/KCDxLBtwBs+m4HNQ
AC+L/vkPW/wBFJwKQt8zDb4bFq9RK3+PTeYfANtNx3Us33B0g6P+vAg/PkEvF/33nyTDcvW/vLFC
9zmHqVOj4ZAc14Xh/vWN9fW26IKg1m4STJ03VYQoovA8yspMaqunNmX0HlFg27a4gQTzGi7IiYz+
hyXXMFgM4LHVpG8SOcYeHGzfBpyujAO0Wwa8FLyF4yXsN3ANFp5xAJYNujxikquZwlN0aVm2K6MQ
8Eni7Sef6s7eZ1hc5g+t02NU2+5DWBqrpi/O0VTs8clAjw6PUS8XcbQaA5JNT8ff8D/qjfvo++Xb
ZFnOpNm/eBVoJAIyO7ofhIrnk0fhgJ8WhPcNbIsj946YobXWzfSh7GKqJ5dwvRwKyIcAXtqHVLgL
qseYhERPsUAnynWTZLDCJ3FrDKjx43jj5WOxGrTiO54/RN+mG5QQRTVsl7a/9FNGAWLWohf2GghW
3wluU4WWYbPV2fbbfrT52qTvNJePLYzjaCUCQoNji3tmWK7SHlmOH5pfFoMUFSMwRjnmQ52lJ88h
rTFSAmBhVrdK0A96jfapEwNSz+KZouShI6czJ0cjwfHVtKg2STHA1CZ08mQpN/q4wR0vZkiDHpRE
N5RG505zXXqj0zs9Ge6Gsga0DqZfQJPNUq4CajnEmMVwqTKtXJNrKSgQiA4pePekeqBDf6BuAXlZ
n94uCThTsDIQXsz4GWeZYaXNMQQiL/1aZpeUDBVuOo+kTnYO59iljH5WfRw3m9HUN6ZVoRMZ0AhR
wn+GZ5GvYzF9bvL0ljAm8uKMAZW/oJR7qJwv+uSg8MtgwHER5qqcHuapOCDPTbf+Zy+NbzSEFrKS
8ElMywVXPYrw4xK0GhVwOhwLb6rdo2FDF9XShBpnopJRFr3trRFFXdPdgU/DFcUdnnAWa7dRBsdw
EelucKEaiLbdUY4L/kRaJM+J8T7PEMg6VgugzktvHQh3O6NZV/Z030ZFRqA8OlsDaUUQ0A5DieJD
7lUf0ijFNVN/Z7vpe9LZMMIHBG/oJd/hVvRlHu6IT9+ZOSUuKTmy2l6wu3JcCnumXdWV4AGchyUn
GhPZwIiqERNAfUO+rqeYNbg4oj2bBemrMN4YsXhYXMpSMUcRC0JWhKH9Vqc4wCohoU2jsbY6K727
TloH/VxZ8C/mUvDbplQvYo43fwB20sIS3QZe961PyRenHlLrJQMkPNf526riFpmDQ5o9xMMRCb1F
TKeLhpZi/qjA37gAv2Ldg5q0D6GuwQfRra/10CSbYgZb00RHRP7FrtEL/WTFIK9HN4D+Leeu6zTc
zKl0ySR3V00orceXRy62ck42xtvJ9j782Jigu6vRyQM8Be745zz28WKT9w1IJ7Xt1elyWQZW6d2m
Mu0ek+TOOPBgviylDZcJuC50acukoMGk18fdyV14IKLz13YLjxnPjC+ujpwfWiJ2dm0I7HTOIkqX
orUbB/4hSvBfIJ/pdKRJSsToy/RjjoKHyzynxu66Su2RNOY5nmJ3d90/lgep3Wa+JZsFjSAkBPxF
TA+AdmUt+3xxyVLGJnZGap0uN6hd1KSgpOIY6mREOeh6pNqLanmOisu5oHEzTmrdy5mgA7JFrRji
5AGsJ6DYhqdbDOVj24tglxax/TTm2s0876sRRCbSeDczW5obz/o4lrgC9sbKr2NvX5MEvRhtQGV5
NyErGAYUX6CJRsxksYZp7nozMg+OUZydBYulvqvDVVMVMSnXdTEgL47C5Zms5EOcbnxzSSmE1SB7
5HB5pzo5Lzjo3k7z8JTHWrktBjpRgbtoG8qlvVPjErQzwxLooQaJVNLyqoqhTVJR4hjjkhIRn14+
TAZ5IkpLAmxLPjSWteoFFAyLwsJFQz0/QVs9Q6I9piaVVtXSPhOJR1RTWO0hn8vP9mRhCiPq6BDR
mXwbUzyX4wV66GLN2Vaah4mIF36s5/5bEfXtg6MHyH7IolioVVyt65+Woo9P8KouPQE7akS68r0z
pdt8jh7yJAp2GnnqbRVhi926+oehi4C5hLVHrowPLrmLTfS1x5f8bEb3DU/Xbsx9VBFz3cIznZPN
XPRghcifbxCw8hpXMCLDPDzaE5FGx8TaQr5YiSRdQ56pqfmXyx6FW9bgH6eRbOwBbl5xUpMlDt4M
gzvu6E0gwIl1F81r11Im5aEvWVWDoNahlWR41x2MY5acnMmnSjyV8PgFH4SNmCAHNJL9rSZBxbOZ
+PJhvC4jyTH3VT9TD1eay9pkqHpSk44GeKiQbiXNyZFk7AkelaNpxbGyQWRTTFKfmp9zat11EdnV
O62YtK1O//xkFdh1zYrIPUMoiekrQPKh1hgDEHOttlIyidTHtKZ13iGYWzsU4FO1Fh+zPqtPagK5
FUt3NQtQvjp5lnjvOIO3JRKHlJtegQnF92jUYXeCZdGROrW4MT8XEUuRaQlx8MoVsn6SePqX2cgA
+66WKcweINNUX2wcHbCXhviZcD15IrkMWQApFzCoOx/GxVt3kQv9ega07RNkXKv7Sqk5jSNybdrO
Knf2tePv1F2OkoXSLBPrBukLcL3LvYT3t3Ki5tQGrIu+CYrqkV5NaOpHwPNqoh6E66KawypjXncV
Xn3qvmsS364msXwM1LoqB0q9ChqsDECovlX3HlQreCg1a9BvgDqttR8CwNHQBvTqqMefKaHpsEQI
7E0KEojSAXlZ5SVTk46iom1fBNQU/FynrneYtMaeWoZDoHwVfk40Za7wc1FtVesW52NdIovzuhGg
nbqm6nFTc1jwOqs08Dxkfjxv18n1Gbw+iHCMjjov1n7QcNWistJ7QynwQi0NzZ2aZBIcLxQUXi2T
naRaOa6/jVTaYpgi793LOwqt8McsESqaNtBU1xvnovMmV/vzTb3eQ6v36cG7/UHdm0G9sy9v7ss8
zJkvboLfgrox11uk7tgv69zCB5OZSfSIfIXV24slZXly1L1Ty2oLOeUAJwH9HciuP1/epuUKqOU2
cak2igc3P9LtW8VFhvGfemXUqxRZGAuoues6RN17tzXt/RQiImgDi340sCC3nfatMWJ6iwPDSW17
2UGuK8MOZC1wn42v0x7qWtSe3J9zv6zTmjpE/jHaK2Adi/w2dvEOcky4mqKlufFjKoZVwzEw0lFz
BUGPLdYsn9QtNGSDcr2jObqaDNE7txlcjnNo8YdRr6B6JfFHjPRtiB8G3bWUCvx0CA+N4dGcvrSz
Z3+sARHL22k5roUvEDkQ9Uo6LRpUo80iqmh5Q51cunmoHSvLuC8StF/qRhc1ZXsr9baqSeDxzV81
NcEWCuEZgShTBWFztLrTr5YBkUDZwrp0NVPtRYuj7rCcVPKu62plPnQaWLFkp/9snoV09lCLak5N
VLut1gVQHoOiRtIgm0/VXGbBgsfBq1nO/7HwMeZBiQfNQ35kctnUODNukkjP5L8wWZP8x9Q2M8QY
R+0xGfSPDmpWbaIf9uNYtRiaujuvTUf7PFRVFH0OujTfh/JfwrYGpwc5d538bl2hkakAfvhzx1xe
mt+dYmKsss2X6Ls6TaaOoxTxRggr3ofXw3537C/rMMdxNgsOQ1DV//xhPXOf3RGnD7VvifO305bV
xmi6r2hH+RwVIC9PdsgHSE2Glst9XUftMy+bqWs7vTHd/TRmN5BUqU2hjoTmRR4WoqLCiFOeRh38
u9OoDa+OAUK/FYl1izoE/UBjvTciWUkhf/vldC/7DqCRuONcDcMa0r3ariaO/OGXrQPF+nrOgwJo
gWaiHfn8V4auL3zd6vHYOtW8HcjbNIfBSLuTo7ntKY48ugVFsV/kO2rIyaQ+7pWV0Op0pZGelsdS
9g20hFa7Vr2EyOGPCYP8AyW5YhvINwLNaLDzqvG2liYlQWXmKyDmQXE7a2iiaWSKk3IKURO16KmW
Vy0nPsioiRTYJpZf25eJarbVbIUQkn9+7rDD0LvdaPVfc7tqtvzdvDdy4sr2Qi0iqsUmJCmwtCaf
NTPAww+AlmfQQ2qB6K2q/0WtUv+QmqDddfZDnu07X0zVoZWdgUj2EmL5aaQWKnoxxQll30Ljw8BQ
T34D9SRL8Ugo5nXkYTGEgp9eirLKUXOY/kUnCg4W2YCKTP8o4Cmg+BU0xHKi5pDPbey47Q+dbHon
uauaaxxY+kawHHrZcMeyaU9Hk0fQkC22Wh6h9B0AyVKtKfQS41YeGld2p3JT2LSSwYdO+f9osrMI
SopBjpqDcn/C6GrMrcXYJvL/RP7SnNRczT+2S5b+LqmpBdiad4H8zqp/XE2cPuo3RUClZyU7FXmh
83/rskNRMpbX13VEVaHXB/kmaRnG4UO6A/jo7EmDhvpWyLcR0f2lFqBO1IMDBaSgeK+gPVWzQWfy
QbaD29oPUUULXGl04lnzWs0q8xncWOZ90ScHS/a5lUOTmsO4iO/CdSUpB23TN/i3KNOZ6yT3EneP
9cvuukrIJ6gLQYp3kOUIUghM2zRKQeRPDLJLoeauE+LXHGC074kweyhtuUqZ+napWfwLMF6yqaix
mkEcOpvB2E0whP0hgkQiZB9cTWr1qAlQg0BFD3qqcYPVBmgsDA46xB7y1qinzcNoOqMGlWXkf8xG
HX5ZWmU9m4OJpDKc6QzIHpya4E1MDj4vwu8E+7ADJ8zJqU2fRHodH+uqAKccjtNJ1+2Uwf7P5Tys
xwPVrpuA5PwpSbrxRMEQCG/8W2OwRHItQmD+OFF8KYr6h5FWGOCmpRb/ZV0C0cMf23U+3g6mLPYf
8vHcBxI/bG7p1xAoGmJcwuDDkbiN152jPZJfSE6xHri7yHQgg/plsXcLHD4qynh2M77L20b3FsSH
D7NeuAcbq8ysqh8rLOlvkql8QugXHNoYSmhnOR9NY45uxxr/jpKau74HvJmFhypApVRNyV0/69bN
BMeNKgpeiJD8A3j0bUypWuZZF59o7jsvttNjSoYCwZf7kEy1jMJ01mrQ3dOYEqgEoxYcmmC5T4M5
PtStC5F7RJVkIXYa0Zpq5SjQEuvTZnE0xMcMP2ZqDg+SNAxEysJNZGqto91mZ7AG2lajAn9vzzzR
DunLY9f3B2T6UGFrPBdCd7lN4l4jFDy/HyGcUhgMVrugIgnj2qncmUInoWiOeODhONwkFkRJOden
9bfWggwg6pbSaoRjdHJza51qE9h04pyY9RgA/fA7XxeixgA6dAVEzAA2TmbH5yzLCXwyGt/hELpg
kg5Pwaa0IYtCOIbNeRncNzRn4xPgBw8GRpbDYaE43C70cR9mY/4mxRAoMjETmOew3YgEWFrjTjsq
9Ptb0yv09VD1WD3aZrKGvVNuNM+7s4qm2Lk1WCxAzkeA2xmhwntRaU+Zj/bbgxBsdARSARJ+ETGm
Ir6Jo9eM41SGrErh5EBnYCky+VuY4F9xUijKGT7yMlYbQBhPKksbkHs92GJ+O1Gau0X93K2m3hOn
Klq8bdL3n0ob4H9fyMICIutzon92WoK4xfC1CsHgVItOhB9EK+CrNairu6K18QKkVnnXWDqR4Cx5
qB2j2Vs1nnlBC9usEJN+39p8LEdsxxe9MDf53NY7jy/FOoUONnQhBfiQYAaC4OuphvMoNHNrayYk
LQHJpdRna5fm5YJ7Ellpclo9XMh8PFYLTJB8okBxjL8OWC6QDbRSGZDWkm+6QR1IT7cPTlWBPhFY
eQve8c5CokWoiR+uBNTcbDai86RVsIRiVxCMLj2Mn0lmxF79rZPspdQCRJEywATNU276FIU3RRd8
zTsdONWU72Or6w5hYewD4fsbq8zMTYDW3QLNtJkkdKPAqJGiixvw5+lt7XUHgAcAl9P6czWRLCkN
q/t/O+lmQL74u5zb/24wfC/+km57OeRHts3Q/T/AqRq2gI4E/kGmn//Mthn2H55ho4iGN+D5ukPm
+ke2zXL/0HVPdzwdaiURdJ8U2I9sm2X8YZmeh5M4dkXCJyP4P0m2ORb/zSsFCMk2T0AggjJgknAD
dPeLAiSvXUotU2e89az/b/F4suVo0Ky7/4sWj21xwtlnzOlJi1n2gxzGAdfFLCOZtyq0KDkRZyb1
252KJRX6Ws1S8AyuVM2qiQY//0QiyYYqU/T6eilRfpRyRH6dGI50uAzVwJ3vgewAMnIy8srd9HJc
Gcl+qjsklY7NpAxpiZBg90GtVjtc9xob850Y8aNcSBXvKE18QFgLRrnI6QjJOePnHHbMZL9+2Ywu
KqA5Yriz0ybjKfDoQKVdhQ+m2lEtmwM9gPWrTdezvzontdvyqK6uaTdzqpj/+uvAD/88qfqT1Dle
fknNXv9OdWBe7auZrnGqpeYJj3njZU6zO/NkiYxPtppVm9WkXrJPnq1T9SWPuE7yn4ui1uZDUSYv
e1zXX/cVrYxPUlSO0T0DQY8r34YN05d5tfo6gdtXYnAgt6uVv11+dSo1GwN221Gv/nQ9RM29nOfX
U7z63X+ZTfyvVj6Wx19/4dWZMmfGFmEAdffq6Ffb/+aPf3XAq9nrH/3q0N9uV3v++qf9umfsJNiP
ZNbOZTSxVsmo6+Ot5v7tupf34tfNuEsXh19WqhSWenVmN+sXtLy8YddJ1ZaNvtUWGUS2m8nZm4zk
r8dcd/zltGqDs9xHcSXw+uFRUPE8NaeCetfFX9Zhr02MT2Wu/mVW7ao2qTk1+V2c8FXk91XIUIwd
Z/77X7+eV/2MsAHP9yNmjiqGALF/+KBmB1if+jZpF2Ovj+7ekgFZFC1kPxaf0EgiR9tqpZp4GX54
65dNai+1totHgY/kAh2srZNxY3dagh2UPNWiY4zzqGYZj+flm1enMZ1QX02VkVK8ExJqeTmXBlsy
uWlAcuxSxEqbOTPufK0ht+dMn3F2+EhUsFvlVOsVEbiKqek/pxl95aabJnxBvs5yPEgl2DbXWpRO
VQEL14tvsJgjcD7h5UnpSJ+fcKf7Yi0DPF0+QQjMIHYHTe2CQfv5V778G7NNtcYco9Z6SXf8TIao
xX+77pogedlFhd7lsf920W8jkh4qVns99X/jNJYnsPmyvYM6CkCZjPTLX3qZVWvVaRCt/BkMVtt/
95eAYzoBaC/3r/8aaDTQe+aHSn3JdBmsUEFjNdfJ/+y67td9rpuv+1zXUWFGtPa6/LvTmkNDXFcd
fT3F/+xn1Gmvv3I9jVrnJ+lHmA9E93yMtSf5PTPl11TNqXVqkS/4hTLyeXddP0TtyLdQHvYyqzYl
6ruqjvnljGoxV19ItfllT3XQIn9Wzb1svy6/nDOytc2sCUZPGIzBGdXOAvgjKvFP0aTlN9GSY8es
D/QugORM/UjiAyrByqJHuksNqKBeqgM3IpSS2Q5lalH1OR0wj/FmP17zfYYUFOHESLzH31Nhctui
qDoMnQEgTh/Waep9suww3VTxKW0/OZp3NFLGL8ByzXUZmBFOEA9zYc2YpWICp7X1l2SB7DHQw9jG
1tlzwuUS1sG+rSaS0w3luSSxnnRXA7VWth+yGHxYTiXjbPT+FoXXOaRIaJ2Q36UwoPVlwVLs+1sB
RE+kERXY5brPdOloWAwrB2hoW0df0gCf0nl0DlYLnlMEI54I6S6vphZoTzbuCtfGtLO+UIPzHZME
srlLie2v49wyRMAgevThCafp85x5SAi8tMBlYio3nuOeMlN/j0n7dM7j6lafWyqR4CLOjvs4IC0/
inrnE9ZGZFP729zXpq3dzel6GOMHcl/axgmxUnseijLfRH0ZcSd1Y2eXcQK7bvlQZvGz2y0oS8aP
evvYh9WltgUhkEOZ6/m2cmU7J6L90gD3rJA5gZHVIT97mOj1QYLrwAJg9d52sHlEAn4yzYYkdVfC
o/DKT+U44QICI4hmkcTYHFn3pvWVojLrlONBi9WYu/LSaH7IO+e2iOuPQgTTpveCVT/fIwYgYlrd
JNX0HXIPmdq6gbgNXJB7UXU7gzjiKovmheRNFB+7ma0pyo1iTk9IZ/J1jWPyjqT/Ou994PwIb9du
7X9JjDJama3p3c5WjkE02TXhl/ERIS9eZPdBA1q8iuN+XduNtwFbtDcCfW+Hwt1a2NGBCk+IsuI9
yb/lLKOUInwsCGa/Gfpque8/eI/QMoe9G1NKIFrtmxYdghqAQUbSsfQptIQIsMoA1mOkaF0szJhL
LLRERYDLr/x1J6AkGwD2B6IiRHWaYt3hALcqbGuHqKs91oSCVjG0zU3tNcjHMHfR4hgDoSDcjiKv
D7g4fQzT/juSgAkWEnh8fC0GHWz0PLdo4YybCD4WfufnyuqcGy8McGDK4vVUfdWcMNiNfgZEhbLi
utT7ddcbJ7+tvhe1fRF9YOxIU+2x/GgwhLKXuNr76aVOhoF6LxP741aarEYEpay88jd5gGKxLflE
A1XGIEI6V3jhwMuzGA/VgrMyWmHOE8Q9PkMfu2W6dzpkJW288Kk0+5M6YiYxton0GROP9lIEYfXR
w1Y0NhaAsu4u5/1oyX1LNfOqBYPd09tHK5l5N7Cvxk3g5atUp37CN+1TTVDqxkzIWfL/hFs7NL5M
QlLbCfXjWzhXl6lw0G5jNt1kPpxjz1pPU9bfQ/WjLCLOB772oLaEEeeXOeZO2Pj8rfPZe7tQg4wH
qh5K+V+3cy0SwzVWTGZPrUmddI+NFXmHZTnlS5wALW8qbORKwYCMLnSNv9ad7p2ASIn9ZGWXaWT4
N6T2vC1L8TbSKKFulvkwjFjWTfaywsnFWHdh024rr9styfBsNyUGDyMC1JYXH8e8psQ0aZV3uLEI
Ldj3Ipx2gO1Rj/bVW8LY0N06y74NagnpnD9ZdEbQEha0p4gCNbzt4VtzgnhoBLmOYdXa9c7wblKe
xqNoYBWSWJkFTYLAeIUK2ew9obI1aKdyBesLC1i7vatHH2b1gGpUj3QiZdSzr3Rj+tB1Q45P5Xio
uLkrc4i+LQN0jTK6i4fl4CTTIxnZSxuAn/I6mAlajQLNoJazo8Zxha3YU0kmH45x2QDTx0Wvs6zH
AXX1Zon9IzQ3bNG0ab6MCQxjK9b2Q0qjG0VZuutyzIqrUho1uNWuC8x+V+bQwLNuS1juHFjOB+Dj
xhpJHzpEH3PscvmIXAkprFu94+1LVvT8qtXo4xKbsdRB2ytHm/FoGhfrcAlvErPeT01rrvQZz6Ap
hzLCa0qF9bNRGtMOyRk1izUASQJPj1Pgo4EaIm89d1D2ks4lwOzcpqHxRIktXRR/uNXFJx9Bzb4y
o4NPzTHeK5i4GE3+aGFsvqLMjwh3kdbrSIev5nfiEc7HMHjmTf/GwUnvZuQF402z9nWC1ajnu2tq
mPpVmwNrn9GzCdfztqFzPywTtKCKd3IMkFwWtWYeJ3GhQORcT1gz1C7P3pj2gLDRaKfd+4ZeFKHx
tR7Q3HVd+okBQrmeUV76ne/vyqDn+XAoC7ZTULEdqJ0tPeljoyc4M83tJfXi7ZzYCT67YNKpn14t
82wjao7wIoRy3kPhWVMMOq7tOLlDW0gFrU8dNL5HvWuDgA3eLc5cru3Jf0embsECjVQAmfx1NwfP
TS9uSIkUm5EA7hob6G95A2oPR50YuG5YHAJGAkC5zcdikmWmkL23mXtjOrBC7RonQ3yEjB3Z3ZS6
yZhaJsf8WHu9sfabHK8lj1UNfM3D7GoVQ/jy4zSl+XEZ6BH1TrzThPN2GuYddhNvi2WyVx3eNXik
uSuXslkMAhbisTDCUtE+Fb1N6NvCmotqqTMGHSOAVoFq1IgRWHhUjC9juLUKoO0PemdiqUoJPoRe
8oK8G24ajDsakm7TDc9DH4M6sacNLj8XS7pCMcATPND6qU67YtsQvqCuZSahaaf7NonfBXmSnZZE
O7u9/dnGIywylhDxJSBV4eJzb+oN9DjnTI1ztrfRVpfOfBvIK10Zw7ksCF2jjQvX+CUYUH2Q8jfe
yvLirxWK1TWWpWKFchmwj27DkCpxSICfj0HZUO37pHjyCBD1tMcnJ/R3EbKZO+jpwyoQZr+1x+Lc
Y0OyhUWHq6eO1pOeQw0fYtN13cW36gb5trXOOrN6IxzzndnoN1CUJgcQuGOhuXaTqt3ATQH29din
xi07cdus+0mQZ1jy8DY2h8/VyE/piYfJSTqvXeGeGhycbw0zerCnbOAZJS+eRF+lZ8qYnmZz+p6N
GnkcV8M3KDSObTFOa8sGCJvYeS/92ajM+W7hbUj2NisRWNtvPT9CYKlH52DwtHXkacaqpvB1VRSJ
T9oDlGKcFsGxpgutN+VtVS1gbnQbsPSwzlwPwyfNOvaowldkGVx+cb30+IfFRtZu7Jpqq5o8D1Zr
1oE2DvtWHyRFkTx49vCldwEtp0ZKYoELF6FpT3psuoXf39SR45yC2rmpq0ORISP0LX0TIiwVo3HT
+UtBf15CvEhZmKmGPqey9gwfIKx/gkdrvWkN2XSivdo704S0efhCKorGBG5onQabJfSeUOZVDOv2
OEXs59B2GLjkD5NdeBsNZ5HQ0h/Mkco1Sy8eRd9/pUgMp6tKxzI7+pAlPrmPKTJvAQpvMYsjxZtP
mDlONM1REt3orjinw2mmInbl2cYHSL8+lu+1I7WJt3wH6W45HpebquVeGl6SaFxVNkVXGNTalHfg
7ila8jPgdYF+fBq6+ZMmhl1oUfRlWOVD7nvxHtuNYAMa5kDGawYN2FS0eYtLIQEIB30w3yROc8lC
PsYRsKM+dZO7KhnOIv7aeOa5GU3nvVWAko1PlUZ/e0pDPIqSbzPmv+sOYMDK9kVEznfhGR1KsPAY
LHqZvaKLhpIAniZO9ohq6xEROpiUQcM6bJruDXPEVyYwzxQeYLDSNQW6EeTGieaQOk2CbWdkRBrG
BGtcPb2Juz7cwwDYjuF8FzSRvivC7D0Gh+G+aJYUbL84m8Qr3nbljW2CM+T1oncA12aTjYQ7pm7Z
tGn03M/xkx6WDkqF8bsJENr1kdUa8/DdCd8ONtUDYzt/H/PJeicicp6pVsmO5WSR+KW6A5uP/s7Z
JIbpH0KIMVob3lZoKfBv1cO9p93l/vjZn9v0jsjRDpcH+BeTdB2OyWViTxgSFT7ApHgWEDGRcC+C
NPHRiYJl7/o4AXt4Lme48ujxl8FMG6oYwMkUfmyv/BGjuaz72uBTu6un6caDrhiDP9gYZPbWlet/
caAwlAn1KLhAo+Pb28gqsVSHfBBAMG3Sd6VJwtnw3trt4K8GBskUWMxPTVBzV/u3RohhrhFgkerq
6XnQ21ta6Xhdo3DwmoRinvIddbHPUTneapBLZlxp1zM0oSqNl3OpZe0q7YzoMJi2uW+g4qH7vW+6
VLvoiQgu1VJnlxp1NHYl0P/kqnEajs2UpXcv6wyXXOFSjvnxelRoBhFYTgAvlTyT2jAs1nO3uFBq
O7LB0fLY1o9tZo+X0Rj3nYvTo3LzGxeqEkYnSfhDwrdahTXNKqAXm9S9C9u2m1ZTfINaD32yyM4o
y8L7Tk7mDNYnZrZFXt644Sig9TIhHLkAqlnoiZbuj3VUq9f7pQc3qv9c1y/QwE07Nve1p8HSE8Gb
XE56HsYK6T4vhUmTD7Nuyk3zssgJodnq4CE4xsOKxbaLrEvSuPGbsYdu8HM3tb517PeYOlvoWNnV
02rzklXTgklZW+IJ8ucpLTzAqURD5KB2ebXBWnmYA778sFotTGpD4rksjuoH1LogwlzB76wNg9Nq
o1apjTGAnhvhzI8vR+ZVfHZdbTOiL7wnVli6lGUClozvx3r6PsV1cBwN606fk+x2moR9URO8ePo1
lGKxu67L5qHYk/emqEfXEo2EeUCFK2y7VKTiEsuJ2hnBO+mcgGQ61ZTrAmcbbmqG/esiKm//soyS
o941ZYb9nNoeYfhBz2i64AeH6IE2ZACRzrvT2xffx15dxDehXLAY3rxMGFp9BKW+nGY74xcyZOIA
Byw+Dj/3w0sO4eWiY/Yn17l66dyEeXzJMVU7VyVKYvVELRVOxBOZcD/L2zeASMJ7wB3hvZmUjxTs
TjdqNzVx6lLaKheox+Whal983ruNqEedvD5HqXUm2omNBiAg6ycKaPXQv2QUxV3QSFP6Y/WfoMX5
F7XedPPhjTPCp088nMrUbkE/HyvXBJ4lj2QUCNDRsAjb8PyVIBUPWug7l7oq3UtVRPXWiDxIPNPi
/h/uzmO5bmTLor/SP4CKRMJkYnq9pRdFcYKQKAnee3x9L1xVP1VVR7wXPe0JxCtS4jVAIs85e6/9
cPuG2cbNUZCrtLo9vH0jSIRNPlFFDmgC2pNkDfCxmWURnzOxc+udy++fDasFHpA0ap9KbF96igNk
cH64YDr0BrRCssX1hdpKAZzeoV/p1k1VRY/dcoAn08LjIzwjHEfxizfw/9VxaxLc9u+H/8nXvPna
/NVs++vf/Dn9194fru3YSknP9iR9aKbvf07/PfsP13Q915W2chyN4fb39N/9AxyfiUnXsyzHs5Z/
9T/Tf+sPxvT8NH4xrLha/p/G/9KUfwdAOKbJfyesRYJgYgZ2XJ7FXwEQFbc3u5SdfSTajpDvzCbU
JmvguDivKZyKYycjWkeuzVRip5q1a5nu0fXqL2qsxLZjLHAIWKu0m31pvDTcuLOuKYqrRQgVfPJY
mQpUZVCbu3Errcg9hXCGIM11AkJ8LLN+E/t0AfpOfQ6meNx7Rkx3tNmUAbRjgkpWE7bX6ybUsLPI
xSPOxJycnZQoQyPfWpeJ+U2Paz/mTipykpvCDCdqq6gpMrS6dKnUzwQR2HODsXSQMJ1Zcu5Txz+k
TcuWraMULr2J0c4onD1L+4qPZVy7whVbNYUPdu7JYyqoirL3IxkjuAlnumKVnjZdRYcK1e9dpouZ
AIHY3CTNjN3xMSQajpha4kWEohIsisQ7wLGaoiQmmiSOHmaHXKXBg7YpSVFxintUHiDT4i7eeiIz
2TyDM7Ezf1wHXfEjd9QPHxgoud9EXYHbWOHyzc/DfJ5mQjbCAtUWYCB/dWf2zQCYl+006Cv8G9em
J5aVyLC9iqfXIZPP4B+tTZ6Fnz0SILcj7LDdlBEuDMOTIm746afjfVv7Dykw5Q1wdHqbyDhp85Tu
mvb7Ieki++wOJLhUwrsn4qpZz+yOh46YsN42P/tFEoHaEvXaT/ydH0Q7egDVzmfHTD5BsbO9XuyR
4l0dU+90FexjT5/6wqp2JX3B1ZgSNGfVY7A3EzpzAjsAk4BwotvuvZRO7qyquq730bIXd8v4MA/5
eyHwSzfEazblO1Zu8svxkt35OIhXTSsI//Xq6Dh5WE+D6sRMBQC+G97UXu8V6RtVGXxqYuSN0OyD
/CMmc7oLxye4DDnrJmmHGeZfZ3wPdYFjyTXXQ4a3NRMmO4fgSHSieWhd/SZqpwMVhdW39czvRhV9
oq3seyXpDhoxRZrxukz1Fdr6F1uzl0RUi/fVKb6qJb8qGKB5+ZoMsMgw1CEL5DUraNQzI/XPdEOS
ktuxBM7Hik3PBHnHF1FGP2ZZwwQrqIat0iaranFyr7M0LTfx3MIWnYyYpxt87QHxHhP/wYjhnnvZ
9BZb8iAxVU3EhEGFwwvYBN4TN7KDZfxw5lA8NaPz0UepTQYguRN5890PaZcmpMbzhsrHZtDPadhb
29ciJpoPmwHFDsThlQC4NHbuQ50giizWZkOOqaEqsg2T+Nzb9ACsuCCkiamI2QAgYT7IJ0k6iLTe
6QTE255u67rw3J1JFp0yE1oCDslP7JBXQ/5UuEO/d+cewXgXvYYdHl2X5IaRCzqU6WspCD0BmIVb
+hxggvHKlpYiqPfhymsqhuRqRvop5oprwQQ7kbzza8VeEmDFOic3YDX2FJrpUO8JLEP7aBz7lAGG
gW6RGOCpQvU82rjRxwaO68zwNxTZh+y5+U9ZBimrxUOXRi+BQVhnIIdr4KEwyPAkbHAGENvaJx2t
peGnYc3jykiZaXTgcdGBW0Ydn7Rhv2ORCe/suj76Xyp3HEKE+e7JjjFQw6c5ROOUrMzW+UnnTGPm
H/1z8KRL3O0JuIRnW56UVN+Jl9MIRGN7G5EXEzhtti4CO9yKgNgoT/RHGoSMEusWOmrwdjNLcQ/g
NMdDtCro6K7ZqHwZ8ulpHBHGclGiZwxymvC+dY21kfNqapIUOEGtfrwGsoUGCO91Ldk2HhSl6Cqb
l4l2T8Q7+/RxlUXj+4CYdiPop1O+fiO/unbq73QRAgxpyWpWSHuLhgipOpTmnk9t9OZ0l3XxvZVU
6W5K4nzlBk3N1CA2wBeSfUg47DHO61PIpULbEYh2vcDj2nlau6w+hySF9Jx+L0bQ0MFA5GVAnmdE
MvacCrHxEggBVYqJEcHr1oC6du6G4EkS7U0RC3qPupkcZkaFxhXkMNszlFBr3M7roDTdk8qY9k9u
k+5HhzOjGC+Z31xDHcjtLMgn02kd7UYrNgg5g+YEWoMTmjg/MyyidTqEwa6tslcfvBI3s3Hdhk20
tfyBgULvutBAY7kpiLKbQnjrMpPG1xFa54EuIrdYpoJbr83v+7H8wnBHX7yhvRuZ8QHCHN8MBpDH
sXszWrJJUy0KTPP0kwh8XDMq0UwnEncVJfc1gb9nFgMWZfKlsYwOe4f51hq7PmaAVVGPyT6GJEPa
5EjUmuW86iJ4rTCubDHHGwy6smBjOpD5Yp/MwmgiCDrp7lJXkjeRwp0bXAPLTpB8LaPhU1zU8ytZ
D43t6U1nsWEHMNxbwyEP4g7NDO9PSwOFc4YqrQPPPlb3eT+TNOedAiAGtH/V1S0M7ohudPK1dahz
DkkZHQYyiTYYol97N8TKrJmXWWSYe3jEMUbrsr/QWOapdgGf7OzQbbOITAxZdknXSwns8/mttEC5
A/XboXqln1xsXN+DPDLzg+VsKIYtDKd8ecqTiRx7IqtanqPBQgJsIDIO0TJTNtr66lbtKkWC/jhl
7juD5ZlzcjjOkemdnWDAt4rSoWYQ4tdcyAX9eBOYx9WP3Us0ZYRKE8XSYiaBxEMUXVR9nbJNFmMv
8JUZ0Jb66VklZ/4EoSRsPoXEiJSwOUSKzpgUWhTAEWOpzgjv5dynV/Pc5AEXnzNaV59gZTPq3KNm
16QL3tCo8w5i9n947ecsdrC7LEF7YkgOGBvW/phmjNIHf2uo6cG574AjbQCnvrsiodM9cIOmwblS
LGabuC7nVZvBXYA8usdwvhn8rmZtsb+RCJBsUtG99UbRQAwt926XYsl5U6J9nwo7uwhfPxTs3s4p
yuvdMNrBmVH/O/izcldJxQ5oSF6Ab3hrtdy1u8CvjhqU2SnmDVRAlrYqaPyNlYF/ASm1D+3yqgDp
8ZMvVEULU+mHrBKiK9BuF31z9If0K56LYtOU3Elz8kpZj1ismqiJD0rMR217j1J646K4J/DSnj5P
Ea4R1dDNyGmw0LFtCA8XyHq4wlAWtPIY13Rr/c4kLCHUCVxOM1h71XicByfaxm2oibr2j1rNZAbM
M3smj7WLXWC36vVxtPjUE3w5G3zZ4arP4BD3UXfBTRFtWoec3jpMJFGT3qHzPG+dWSV6CkC2KQnz
qEBJtZj1HfclAs4LqI2BclvOSE7QNPfh9aL16l76sffWfjMI+ORbP4zVrs9j3FmBfHNUBV/HdVZa
N+OvPVdCmiB2bN7qmNiO0cdXTfQescGmA3UEq/eltFR8HFxugZOozPUcsrOoQ8wJps20Fs/gRnSJ
TRjjlrrz3hv6gDvYxFOqxNMMbb/166cwsgJyfcBZovMimIoFnNKzM63PgP0neDFkwcY5EUjCIj7O
JCuKGEsFpcbrD2mLFN9zJAxkoCzZ6HpbPAzp0bXFNpnfUvYuhE/F7QYrZ39Vs3o3s+pb5wfVhqC9
b4Svb2Xvww2Jdb4fl8EnFqDz1AHDnyg51pnsf5pNoFYkPBdbBckNBYdytzY2FrZtNttNtprMUb70
xQBA+ScUg69T6O6gqV8ziZgrSulShZ31VjHX6ZLW3thxeyrTiLk2wFK2iJqJMzN9uWrquNw1Q6mO
EhsaxVAnNkM4Pyl6kJs0q+OdpbBbN+MLFhiYbiWzFQcg15YkPJJBGprUtUDeCsLhqSlY3h0jfsZT
6Gzitp0YtrEFz2T8NRLinm4v281iFSTKI9zVQ1ngIq/Nj+q7VsHWEVAwIAhxndQbprk0TtP+XGTf
yc80oGmgRAAodaZyFS/TcETssCKfud5FRfPBXumdnV5OEBVFj91tb4DnRKhtPXXNth37jbu4Ewgn
JAATIs06ZAi2km617d0eLRdTnYzWqKBsAfww4akQx9js3CsRhi7R8f7H7A7FDkEP4ZK5tcU37K4B
36StNuiqMkjBjBH2aqdNC41dSBI67P57m6xBZ+4BVTqQcpLCOCdcgMfakvdhB7U9iIlphR5NxG38
njXAzmOjZJyIFCOrYPTDClyy14cz8gXvsZviqxF63XFUzOoCjTamwzdl1fOhLq2fqZU+9xVLqQvw
OqRh23u9u44LD3SRuA+anYDFvLf95pK7JWVMbekt/f9jP9UXP/KPRiKiva6s10AtKotuKPZumooV
99CZKmyl+rMr7/uAvUQgECPno7sOasGglO574BgfVrEXLVvZvOntLdoHWoacyDscWZvaaPZJZHyL
BxNPkMN0E3sz0QAWexKKHeZsKgx3UgQne9tSzLdTeNJpgVWsquAmhZxi0oSZF7IRWyfIrnRT4V7L
E5K6cfWtuZ3+1FrdhZj7YjP09gVBZ+ty8r5EtvyMb6kF92w8ibyg7C8P+JdsYu8/gQvkPhoxpAwo
2fOJ2qR6skuqeW/uEXC6vrsJcMFIUX41E0RdbpR4O7dhlxXP+Sa2O5xiRfLiqf6CHIuUps5+Mbyw
WpX1tCMD2+7ESxxbq2Yk1RhzVcEIk9FQFyWrLJu7taerV0JKF9F5W+JQdr4ZjfOpjGM+dvnmOeS7
hjH09mUbZZkbJ4RYOAwYZk2akDsyZjd96p6SBF1D1xC3HTr2zkrMYd0XX9rG8NcFMNmdHN6HKCT8
iKUggme2j0P5rGkvpsIuX+xs3wvJANxlNlOLB9GAz+mhwmPr2YxOC0MqaJDyxx+EyHyOdeVcsHlc
yfiGmvFujuZP1KjvQeefdCt2QNurPcJKkPnNsJWZJde+2V08+sprw+EaDkEGwC0zEdIQijej4KAF
4R8DNDTLmH5KLyRNlet5iO+UGEhr/ikHHETFAPtMdN3adxJUPcOwACcJ1XXtHBXf0G/mVu1ydzS3
WRCjCiE3xCWvyzcYaKuxPiXSYuBiwrvv9BXx/5bqzUASy9DV0SST+7V/wGUKu4SqUlfgjoapI48I
H2+RtkAIicEMO3pUMKx2SosXOcDM0tb8OVO7wkjg2MQsLoVvXhPELYeWHY8bAw7sBwY3dYB6rNbl
nb/sSwKfuslK86vpIPdr9QQSehSvZe99qi2uNLd9dQGD7yxXfgwF/W8XT9xkV5dBs3PoaNZDhCZQ
UwZXGtIvvWCJipaJbt9xbWbx84jxGzUwbZk1WWjPpMWcqMWma1vRGmrLaeB0EpL8uegNTk/zZIbA
kuJ8+Do7+6GJy6OyrDcXksuVjPZnYhZfIPxYfKIsYJFdMhnE7N0gDcBjvnx5O8TZdxQYxdEguOdQ
GfO2rHGM3A6mq/cu19z+9uim667MHAOf7T9IDGNTpsTRD3PvJNPZ2PmduP8F28i6Y5ORte3f3MIT
bmvOJtwRQ6r3Lb23fWhGrGRJd7gVk7q2vV0ajIR5uk3/GCJQm6rhJ/Ch5EjMWr0NZPjQKPnaNTUE
K93nB4vyzuyZdresyB+D8eCGTvdtSMtjlaJ+7BsnB0buuWvRuTUtjgHcXOTrVdaNLExVyvsZ1B+u
Go+uMdOwcDpWNNPBRsiUfKFyr0yZ3C+XK8KKZNoaz0KFGPbF8GD56moMLnvIKek2UQCzBUg1Ov2I
kk6g2WynJ98oRjYn216k7ZPhVB8sRcxSLfdq6wxnePruDsMdSUDDpjDEGsXNnVTnOrLJCtfJfo5Q
GCBaWTHMWWelzrYhXChCut6ZzqM96HrBGaKb1aTlUwqAcdOq8gu3B3S07amK42aVQRHca8e5+GXO
js5I7H1dmt5Gpfouad0vXinfSubmVUlMGxvEj46gMXLvEMtkWNQJH9nHVUAsDCEBnPQsK3OJTNPd
INCJMOV69ZUBLbKVQpn0ZyEt59CzyorQK+y5Bwe++MKUjkmOdIxkjwuJGYTq3zILepjlB6shy5BW
MkCFUkX2sLWr4YolCrkfMRCzj4QqOdNOuLMteZkmo9o5CxgA+u9i88TVfuMbyQWBcDvcWEbWv6gl
Tug3a8Mac0yjeB2GMeu3UhsfZZbKkzsH9w2n0v72yIf51mT6W9TTNaka1A9zmner28VxY4IAuZQs
Ms1aExt8KqLEOrW/ACC5N9CVGTSjGFIDFp/AcHMb3HAg/TLab2yXlWp5WsY4D/uITEZ6JSjqbk+1
7SesWmoI9T4KrH3QJ5hW58c6Zst/44XcDr9cBb8fm3xQ2BFCgN//cxFPN1jJr+tZHmza6ceCyqi1
Ym+HJPUGq4lv/CnC39UO0eg1aGQ8k/EGq4hqszq2+vPtYrRg0Vto1Q/24v6//ZdmAF/91xuy/G4L
iu1xCnSG2oNfkhp5tr+9Ykd1+Z/2h9vjPPTqnZLTk2N13yDln7uQ9skAmHbvdPWeFHMs6nY3Dqdx
ttlOUY8REMAzohgLhpPttcchSlrQbiArbs/0torcHhY1rCq91E318i7cnnptpW8VdytuMdjCPCS6
nQujj3lLe8j9YktW+LgNu4Fto+weUfzau5HIIvqjN/7QuJgNDM/Ld2TePt0MDP1kY2Mr+j17MNaE
zPNKsHczbSm8A1M2GgBFGgbTUSzOIvLts1l3VGRjOJBmi/VeLGyetlbEWJKXmfxi49x+zxzU1DLp
bLJwgPdQC97DMSyUlg2oOAMT6Jrm4lQelh3Gbf1NQtmevLy5a5Fr8xGWtPwrj93owmfyF9zHb0jT
7YwTkfFzFiNK3RsjRKKx9bVID78ulQXEcftKLq4r9unEui/ghK5cfGTxQkjw+McobBu1wWrdceZb
KF2bHD1IZ7HRi7aoGo/lVIVUGM6PLOjkKUudO02nYCemrj/dDpaqi63TcskrlfYnq6w057w1gl31
avpGfhPQ72a1aedT1LBVp7haVPH+Phnj6EzyKtiXlqrnH4Ce28MwMupDG7Qbo84hiTgebsygwo54
O5DLVZw+OrfjLmt2hXUKytGC8fFJ5HCvbp+DXIgRvz4RujlaGh9G71AKuoSlDd50odSbLxjDG0yN
cb2wXD+NEp2tE2X3k6EZpC+HChJoZ8iJQKHwVTiUdKOe/vweBJC9E7v6qMbCuaS+7CF34ZQsKZjg
g9kXV9PpSiN3f/sBlF8Nk3GsQcv3TDAMjev/HGzCI6zKQD8yTHuR4A6XQ9DbJLjX/d7iQluIgtld
j1yrT73m0NANNfu6YIHynfBaIR6HJogpYQAaexlB6dC9eqa3QAe3ZpMklyctamZcKIoAtbHRuIYj
ZanR89CwZxQ0HbdHq7u0yj73TX5I5uzaeSntC4S4V3/6WXRmeHFlQw+JhttqDqfkGNXxQQeu2MUt
1fMwTPaErUKaV5ZMee1rsFVEPkYrO0kvYVIBUCFhGi1fumspsVBFGl+qQFFNxXQ5i+ys/RzpWoc+
ZlOOzqPwyEU0x+y9nOj2OCJ966p52DolJ4M56I+ozh6yRXs7Nf1ilWePLS6RLtGcu9EFqnB5BtfL
mzkB0gR9F1OehAFzTeDQkHWt7Pz7oEbpokOcTXRKF+iG7i7U3iONW1FgVKogDIFiKLq5ZQ8S9Osu
4laHrnIDuF2edGNI7Lp8ZcdyC33PPQiRZmdr1umvAwJQmkBoodGi/hgnMrzJANlGHkLsYgrkybQt
E+gdX1XL4fbV72+ETSlPBK3JdcLEdH37hghtdn+lgwLpX//B7X+5/bBtRq8N/fVdJQz31NvSPcki
blB0L196yjQOkx1uUoPsL4y4t7/9faiHQv36R3mN9Qkad4LRwGKLNqpT3rYCKthyJ6FPfgp8xOhQ
GtBxZQLoBnIqdoRTw8k5kD2/6uv2G82VxalgJoBH9t7gh+dy4orxSmvLrYDPheUxsIyT4MZ5LFlV
CVsAaAN+mab84K5VkAxnc8IUGQ+kPKEVW5v+cLQl61prJMXOYRUgJ9H8cELB5d18jtr0B92VNfzS
N+LluLyQ23VF8xIl1LiJJmo60ZCZ4T7wPh5ot3agPsLvKSkqq1Gl4doaSkZv9VY2mXvrYZ6sJH1H
cBpPw8ZJ6KT1Lq4PQ6Yfo6iqrcVbltbNh6eYeet2643WS+y92RON8cjB+9fa0ydu2XKlvBZ56kCn
q6iflWbwpSEVr+qWOjtTSBVRGobRCwJtuIytBvnR6e1YECLaxDvfknQerY6bLCueEyKXbUreBYd2
Wx4/6CY8+YTlMGELX/rsHRuCZl27tybYyIAw7xHD41XI/E9+u1zsxVbYKWK0vDya+Uh3qGKzMIdr
6CtwDFVe3pHqgnzc5ar3wcbKtD0vbdll129Z5U/UzAy/1MGt4gdrsuFSKG6lc9p+484w7LS8Tw3o
Nkb8QKzbHlnsWzUxY/PSl5bBKScWV4y7EDdeagX1kPgGMNcFZwAr5d7zRhcpEBJ4y4/vZ/6znu5i
PkLEhWyHTaugY4yxot6Kxj4rFsXAgatD7uZcTndZgvgufWla8M29hfKLBZArmLhOCtw1rn6at7O4
Vr7/pQW5HUfVtqiy46hH3p/oa8kkQGWk1OdkfxdMcwholfBKmZO4XkpEN/QNHGKtD/jV9FZmpI7h
6H3vVX5HfDcjhT76inBjO3bbrrT6kxs9AlxMoMJZWxA6eD/QABlA+Q28cBk+mwHJZkfPQPd7k5Zf
ERsIPcutY8sLjUAcAFpciTzfdwMILYu0+CS70D63EXinPw3ZH6KGT9WpCbyfrxqESTIQZSaD19o1
n0334ivnO0nOSVbRCJMUpAPNNQbIZJF68Xky3HHjuPhaZ8wRZ65283z76nborECSfMxamoXxO5lZ
OVmbbC4Tew4hy2SfpeMXmNTSnE5/GDJZD1fZsgQwc6i4xjux1w1+m+rgLab+m1tQLPZFt/YwJ94e
N42aN1HBrnuQrbdKRoT7gG5X8AwrajhW3iFIrC8he49V2k6slOzVrKXOpFfBh/kL1bWQu2SI9DUs
Qccasqm3UaDuOiPe3EBdN4SX6WHWjFxExTdi1e2glHpssrlG97ggzlDAgcfSFpFEzfjNxSIM6GaB
Iy8VR98jH/QVdNfSX+QEBST3xUd9++Z4j5MEjfxSvZjL4RfFLRN9u85oNaN1jpGeYACJY64VDGET
qlOT22HONXxLpzRcwQfPgG6FymHd53O2Ygn21n3oDKj+5yhaDaPImei6A4kUHDJKnpN4t5b9djsb
zzrnleTGcsu7/dAiYj2Ebg7uB8bYjapGsQaK9fblGJf+cay3ZoIUttHBZ3kzb2fRwhO44bjGX7tH
hkEk1UHbT5XVnceAzZ7sMlrxyw7VakBp9XaBS/r349x0jmII2r13A5H+/vU3xBmDPSbdrC0Lwi1L
bL12F7oj9LA/QVu3r24HQxaXgkuf/ZE3ntiqqMOowq2fzl8su2mpXPNXpzdRmLqdSQuOJhNuA4Z0
heWv8q57E01ES7hfhoVsf91O4BlbDoGyZrzTDkMg1+RutByCmQs2MMZ9Tm8YwgYHJ1Rb7RsxALHl
FTZwYBA6DxOdgFjirzJoY5lxtItKQtkMlkWS4fE0mqqoN2UtWKc7UqqyZa9N7UW5EbnBtmlYUfmS
v0xvjLbWe75J0P6/auwkirF/K7K7+zH815eiTv4qsvvzH/2pslPmH9oBoaNQ8CuGCn9R2SnvD4UL
Qix9LZM/JFK634kW5ExoRwhXMVlzlfyXys4Wf9ieh/TOtARau0WA93+B7PxDY0c4BquoctDyCdZ/
113yLv4SsmQSG9gLFPHHSQQpbkuaSL5k8aS2HLoMiRKkQWyWRDgG/k/HTYIDwD79i7v0t6yTv0Y9
mYuS73fUk3N7Ftoj0Utp3gvzn4FDfSOMudJmfsxTD72V4z/3Xnad+8m8c2YrQwhWX2uXWTfGHjeA
gYZy5Oc04ugMHRyXtsQr8Rex5J/RH399SnIJ8vjHU7KFLaUin0d64Mn//sbUhiVVqUV+ZL/er5KU
VCHRUUOnqfqetbF4SMeOfOKm3VtW8M12FIWk47obU+OrcYwnPydcpsuHbk/SCQ7fNGOo783ElQkG
+koYw7602ECoog2o0HxnU6j6YAzNYZCmfzKC8dO/f0W3vKx/vCJHKM42zQm1SDj//ooqQ0AlaOr8
KLxZnC1FJ1yHBSx0jFpW6dkH6dfsY5JRHswSdVWGzw7ncNGWFz3mL1Gh5H0uCf+Uwtv+h+fGqf7P
d3tBe1skci8XyXK+//U0RNcb14MGX9wGA4Hq7HEtkR4L4U7sF+myNh57kslCleR17Sl1UBrSXj+m
boh5yU/m+8y4h3j3H5/X/zoxXZOLkGeFrFHwQf2DQBULYyy5a3sHGH9Viw/GEh0uWmNCfGHml9ZZ
dDAEp7MHifcyGF5LwDOoWuCkzYyPr1kf/ocT01k+pr99jMphqKwlVDQ+S+Qnf3+rpsYUc+CP6OFi
c9g5sW+c3TrbCnqOV+zQ9XPqX5llBI/VkMYv+ZJp5EAOn22MfVTwjNH9crzLbTwcRW90G3z+9okB
9RGMtvhcDzRPepp2s0XnOtUITJzEfnHJP7q4veAmRQg5cSlXk50FTd/jaIAhnkvJbgkU/KSxyvT+
9K3ocJBilht3TUEQe6N6ugbNkXnel7ClwwLRkCD72ETV1xAoVhu7oiACs84RVU4/o7iSWxG6DJRV
2W+UTRAishZmMigmUfkx6UHegY1X6pd/fyZKjNr/+w02Tf6e6564H2n/4w3OsU0FMSXYQQ5g826B
Z4F/plGH5zS26iPNasChle4fiKS7G3N7Ps80kh5iguaMbgSgTxW4yU0jOHt9/aPOFJO+ijdo6r4P
ISL/ccIIk/izfw599VFibd1H0eTx/ko2vfawcSlkvkBUXiOK8tbpKJs9xAhwktLGeCpfPLJijiHx
BXdGzeH2VeIFAXyu7qEHDbC2wsndNoYZ3t8OaejdmT6jl6Ew/W3nYm1p8ic+RkRRQGAODVqOl57g
n8fQvx9XiuTaNgNvk8zmy9xgg2pqlBIx+TPDJIwtJw92qoCReYH7vM3ifUl1T5xpSaMRAc8uJPvv
WObx0bbnhBFRmVyl823qZI451gyuEqjAbp67FM+e2gi3i8E8EooiZI3IZ2roVA3BJr4kZtHStOLZ
t1UaoZAEiiCD4DGLP09G0x24tTXAdefpnNe9eYdMQxrTdOcq8aCdykAhR1Fsyty7DCiSjrazlMVi
xKlclOaRG3u8aUWGT8ieGGjoDpxhGDUXtErrGLHeyQjtkaRYIAgZxq2k8b/mff9Jl4U+3T4jNw1r
yLYMXhV0+Z1lgfINPZOWIM12rPDOJW6Lo5UZdzBx861ip3rhrnr0KhU90uc9Z21mXUIzoRwz+uhR
xIQbFaK6s+qi2hsktzx3ufJZmTVC6BGhHr7fi1PyGpFuTHeDwdkibcQrXTpdpIoVbTq7evTcKD4W
QM32Xdm+R+BrL81o5pvJ60gVUfbaS5zxNCnsySAh501MAN9W03Lhl6TxBedofGmW4Yo/4Omdlb+D
3XZz8rHM6vEpRuV9MoAJ3I/E1+1ipg7ruYNvnrt1euxDa34ocmY3vlsC2o7Byk7d17GupocuM8aH
vs1evSQ5z11rHWZztJ5sURmkWmKDXx5ZtnjBd8ybbBbe/TShrywbD1LyfEQFo+5vBwe+2NHTVNy3
h7OX61/fSChSmToOGpY8fwc9elCsUOM+k8Awbz9seWS+Ozq3kRxDI2W4iNYyaIJH6BDBY5rN+shF
Qi2/PCRvlm9Y4XjFUbe//ZUtctisg3lqAI2t4RiGeymTAP1dqPZBAuGOBcZ4uh3wup3CdJrv6EoF
z6EW3SHVLZpr1GCN5T7cDi1mb9xG08ftUVbr+Y6Xhx/GZG1uEJ70UYh4YzmMvf+Fhle+QxYAM6Fr
RyqgWJgrRcumJiMaonNVPnjp0NKGZTob5GrLDXYmroVgks7yXk0yC1DqN8OzhdzBRDtJQ1cdQofQ
i86JW5yaDcEuHQlTdD2Nu65JsO7OsliPfgXFourXkfudgUn0qZ04iUXfrO3UecWO6qHgy5aoqDBa
YY1Wm0qOH2nReQ84q1Ml33Vm9Q/kBeFDeu1INCdHc4+0owaeAEowD3rGEJCqfA+FEC3fc+rHx5Hr
Yms0NkFcQ4obhMzsZmgdKk7nQn8WD59Cep9Avd7Cv0XzquuC5hHt6zRL5l2wRID1cWJiXIp+Spa2
nVci5XbaTlM1sU7UUrtrcz9jY1yHDIWwHPqPqP7fASmHUGd8ecgYA+d1p7E6tuHG8OkmiJ76r4xt
mibyU9y6DHBBtDIfzh8jMbwQP+PiV/X0GhKNf/LMpUZLPapETCZpCKnl9m6SdG4c57xGwCatY5nY
eNPiz9iJ2wfR4jXFBfBrfSKDx0LYpKjx3rQwykfuVHeZNQ9kKXj52tTjM4qGaA87YKQOgazN37J1
d7e1NTIvHMZ3u7HnHRTeu46W/robWCSQTG3sGe1eUxKdYsfzIdS6OiDiW9Pdz78E6fzsose9REHj
bfMcDU+SNyuBqHMrvMg4VWilTEQ3XmhmZz6/Bx1Ew7kN1IMqkZInsJoh7mLA1qFiWAv4wjD1umMr
vM99xG22psbmpU1AnnW1GSNko0aYj2uEi9+EkdfsV7stipfsv7k7k+XIkSzL/kpL75GFGYpFbWye
OZNO30Do7nQAilkx4+v7AB6RHhktlSW1rY2JmZE02gTo0/fuPZdNdVucZWdJfquJLgNdIQSM/QUi
imXkhGW33RmMofY2TQec2jZBadF4YMiUHKy4vE3kbe7YkKV7VP/xztai09SPuyjp3ghuolwZgmfd
QpGd6M5TEo4bu4WnwNdRew2JYtqQnrP3286DHhJO96J6UI40yAyKw51XDiX/3sRX0wgW1m46i0Gh
KRiHeSEw0jsdaeLJT6drLOU6xGF5TKrMOTFxpwIPWVnHsvAv0VwHZNpuaBwSeULbOU1Qpdcw6mXx
XRcFMvUec4nVltcKR+5N9z+jnn5eEFhfKGqwUjjqM5aIkSvdtY5a498ZreUxDpgUQsoMIgqS+UPL
UOzRtSfjDOCJ5Rie+GoyEw951qDuFZT2VYd74aOoBTpuL3oFQ0Lqda3Eukf9tGnTDIiQYUGlbkN4
9cFJucTfijpFqhl3yVGv3FuFABb7I2ovpA2Q5Q5wLMCBZcVe8+ETlcWx8pFO0fYVG09KCSg4UMfl
yWtNWD+UrX8twpJGfEWLiZxZHahPrF/9DNlCmBm7yH/uuoqWGpjwo9UMrP7Cjg5OLN8rAs2vDdpa
m1c2agqlnYxg7dlxdh6iQWx82UI/oUat2s46+FZ1h0NGHQai6mqtPBZd2R264VM5eXHtC9EjIVI/
y4lZUx+ygEunXGdThRC00nYiLNQhLSzrxKKWb20+PKznNS6DMK9WUeIxVKo5FeKreQMdgfZk5CUk
cZZtEq3QjkzHOWh4DJIl0SjmRrXnG3S0WstZ+RPiMNsMGyT4yDr6BFVT2LD2hFBK+tS9ZHm1DYJS
u5DvinJCOQlCL4A+fYlUo2Fc7H6C5ybTr9masYeMs/HFXgHySe1RMIKFNhHFQjJ2dnWGCJKtVpc+
tz1a7Qq0Sqmqc99vvCKynhX6SxGiPBza4i2AkL1rYv/ZhNgOFizYtH1VwJXHX8d5g4wzV8gXAOo/
FYzWVUCj/VG12aJC++g6DYoAWNedoTXFOtK6fiWbrjynMf8ndTh06QWzNDXy5tYetamVyYMWDclm
udm23XBhZZmNHOKMF1i7dU4yPLUZgGgsMV3Vu3Sdo/5cug4N2tENrpSp5sYzk+yLEeE36mX3aXn1
kd7DVSi0gKbtk8KT5e4ZILJz9uuW0L+OSRfbuOWeuO/x15kpDdIJj58knlLxjeN3y+Wv2vKsOgyD
duZF6zSP+4uCSwbBIynXedb0Z9ejuR4Dn9vayuSmFvzwDTPd9X2pAwvIvio2ZOcOd9BlubZceFEX
bXrda8E8wYQgb9PWzv48PDQ7+7T8Sh0np6EiPWaY/J9eAxOg08ebRnrIydVcRCjzRZ7y6VUdkwJi
giam4kgKmcBJJplFeiem+F2v5LjT9JvBlu7Bru6H1HXvNYwPfRGUj3pqOoeKDg5j2rF8XO5rnUGh
8GSoU5eWRimtkd+DL+SxSOZ5ZFPdL7cCrJ8nV3QzI4cfhgcnD5sdX+N8U7lZvHWFU275ylgPCQ6N
B3BExTrBpLKOppE4bbotx8oaI6R8xnDTMTACW6iekCDgIbEePUOEjCir7GBDYQfAblQX4ScvzOS8
i9EIVPPIs229DHd6GBmPTWLojxFuOfq0gO0a34aCpLMDM8MtrameHvJ8+EBiMkv8bgTeXQTn3zWS
7gL1snaHcUyH9anrSHAKmuHLba+09ZVHCMpGzBQLNkhn5I9ibWbpuK5pop1sLXy0WkEatTWIcxnR
G6dzz0BhmE7LRZGKFjrdP29HI/pQEQ7T1uR9Zskc3c/YqMetaxxcr4LMXjkPKRYhJB1gL6jLGfcn
jDpmghl/Ic8ECKj9UFc3M5jCnRk7XzR94nDwIEBRNxyHnBQ8oFPptg2zi9mmX1ThfgtggZ21VB10
n2lYlsWXrkDEO43hg47mkob/TUF3cxvzmQrvgAr6NsQ81dEgjzPNDE6RVnppWAWE0xPEPg5fqxRK
QmXKN01H2znpFtOG+NnN2Xop62hRo3UBsSa09WMOQf+7M9kfCOMPvehetDwCKje9ZzrsRTefgw6e
50kHBHxZ7MmfYwcoQr6lNVyyuj9Iu3mgOHmL5hUGLsQeG1Gtmwzxifgy5BElvqmi+yR3g1khuNJR
EUCGDYmw6AtcWWMIsGU89l69qQmx0Gv9o2gfqfODbVCNEBkGqhpDecZRWviwnG44dDY8orTTjEPq
ckyBPjrHeqHWumg/bc1rd66TfAzJxIjLE28mY+BjDncpoEIXYeoeabWBnkoRHoMLBN6PlHq+yNAJ
qMg9EGv+WU+8TtnW+8pyjwY62q1tOw9uPMB6UqgYCiRxMGnEGtLzru8EinFL0zalNA/S1R41xiu7
ooL0RlzQt8FvKeLn9k6G0SwRr7rpa9vAFZgZ68HfuOBqoaPB40CCRlSxjNZxx3aoyIyfAW912Qdo
ajXWbc2gEGiS6iN5t2SZ3Zd6VkFhHLLd3EHOy6n5wYnjjjMQQcWW6d8Jjalo3nvg/jJyfh2ggeAY
zZ0x+M5r6Fo3v3KO2Mt8OqAuIRMpecK6H1kvrl9+UW2cMq9gC2z7QbaO/F5ezKo+11XpPSTeXH3l
6mucF+UbH8lVS4NXVREhEqvqwyUrHp5ONe1rnC9rkNvBOo4SHXGv9cimPTlDux9WIrVomHmgrLTU
35DdqW5Nknq7utFe4TLQYmDXTm6u2JYly5cISrUxDQtTsQqiQ5Nq/n7SH3H5tiX5uTVC+Yc4pmOo
BrSU2B9s1/PYlLvmvjNGcG5BdunS0mSz9KIbjX6BQIpFdhYBEZfCm2iqs1016lwqG9FJqgCwadgk
faf5mtM4QsNWnwoTQArnPc5fDsP11PDuIxrUuebeC3ns7FH/KPW+Wk8hchqZwgiUev61opbaJ514
0Cf3OgUmTFPHAFs3q+hBXTq7pO+abfrc01Q+aDGCc7rU1V1RxU+enWy0KRAXPjUExA79JGZmTKQS
WsoSYqfXYkW3E45+hBUJ+L3OQzc1rxuhZr74o2MdKRQuRYLxLKl59uCIHwRy7JdC5jvy0l890jE2
OUZVWHRtRaNaFWv4g/nG6JMHQ/M5bw0orgzs3gZTUSyCKXaLIIDfmYHwCqu7rqhviZaVa1R08KlG
alpyYwK2RdWhrytU5zkqXXoTfZNgmCumHiU/mq1FveVmXrEj+vRl0ULOrWskgI4oT7UxR3nNcXlx
U34VaMdWg/5c5P5OS3obrUgNkH0Re0Yle8rSszdp9Y38u2+SZgSRnQE6fyx9gpBObudItIYojo6L
xKyc0+AWBeVvAdqvEMf/8sdLQuDv3+49v96NffQkzBwDX7+uOvfdSyCu1HZqulvkfrtszJNDhxUd
Uwi/MKc1TQWGoMphfOirFMwWMVfLRSdHYzf+iNiDW/p6oFiDntbGx1TLKL3u2pJpTRt3D3lQXhJf
8noyGC7EdOAOxPinWWi+srbVTpN5B7OvZaepia2XKA2qX4SpIpTTI6rYHL/clO2MPnzw9qoOsqfY
614I8rGI5voTljwQrTwoxejfYNS+L/3ee2oVYxW/E2/oB4tnPxgJ+PFIT0EXFnf9EVo5yl9LjLdo
jIlX8rR6kxTlKvRTg7cmJT8p0g9hgz29r1s6GWN+JCBIo6PdZOZKgxN8EhZEIT+0nwZOXGWZnPxi
+sGHjYix08ic6UHcCRM7V1yOXxhV+zf8UdYeRXjJRnEt44nVWNUFO8ARKyZU4XWU0llp07C4c2R9
FUWRn6s23/t8kzeanvv8VkyDaIhIYam3ppiSL26WqXOQ02wIUC5uauZllyTNb5ZRaK+lL/odHgZx
TJuwe/A1EmsZPzTfB8C/3tTsMWvYTx725z2HAPTAKMpfizw4A3DTPlqi5tcAP7rbkEXpjSWajZLf
bVEsRR9hSY8HxXrhDfY71p4HN4i9zwzDfdcQmc455i4NrO6CVxY4nT4eKrt2v2W5ha+wQfviIeog
oDB69AcGOl07J183hrcpZg6jSbrRxstspHiBP+2nGfaL18VibWlqWnPTpih7udcr1DexX5/qHAke
Mnz3FlZhSj+wMDaa22oXT2FRHGvf3rDZ/0mEzIENJfaKCg5o6OV3CXKvZ5ptJ1jLLPGZPxIeWDJQ
KqInhIiQebnlVYzj2qzxbg0zXpS6KKiV3TZbe8yfI/YIa9myCw5VFq+l6Iq9jTHBDRB2IOPQHobw
OkrHu0oARLA93e9K1OPR+ZoPTXPDkGcMA7QKRzfPpYVC3/MN+9jLQdupsvOuvcquQuYIBVM/ZTw4
nJlOYpXoxmtnyPbBzNyPxKYktlM0dnR873GmQiKMWKSMQawqt31saxbjOtTh6IjpB/6n7mAHIAg0
mqs4Y7ClYJElFlNFO6mI+fGGuL5iAsAn27fsEiYk0ZCID207vkdRQ4neK+O2tKV8x9ozNnIfDf2j
smywCkXBEtaILzAyEXiWkXVCaefQxQAxbJp8x4aZaxxOr/FICLI59k98WuPRJY0Si3c37XLILitP
jP3K91qTDGZ92hE+9MApAh6v9NdTQne4Lvj9yFJvfuOl644xUjXq7bnDcUOb07kMxrvXZne5U6uH
iOhnOtBhc9UybAk2S5rqyTN1xvfR728gsfVLmDRbh7cX5En+BXNqf8bUDvhUurd87N/CXCvu2yq4
eFHLEdgDCdVJ9AXQ7N75ZaqtE4SZyRTWdxOtbXKGzY3dtzHwwio6g0F4nNyETrrzo7KGbe6YEjgW
UAJLAsStrXzeqcOCqjRBfZxt297y9q7rhBtC07/r/RidJ82BPNwNkMQPhUJXlhVDe4XCCjYspJOm
TVeoos4e1ai10WEab5fOQZ2hCwyaijxC6KAK8/OxS4Axx6IyDmPC22Hb9i3OhPeuXrBlZU7Q3I1o
70+wsZ/CwYxvcizNc9IYG7fCqIoIylklCNKvAWQAnw2kbyIk1ex4F41sPCMaen2Lkmqq2f7TKi7f
ONtThetyN2GZ+dpMxzGOT61FNphLgMqWIql2V7oK9Ls4pBLymDzdRzWnQ0s12kUqjQc1w/veoRkw
KFRjdmBghmiTncEmZBsylYA6wvtHYevCghbtGSziS4+bZF+ZKlgbKrdePHvEmZzzR2XjANrFkctE
BaP6EMjPzkrdXZlK7ZS3j/EgcH+P+pe2QVgEZSXfRwYfsZ3aBj6kKTqGLXyXiPk8eSvjgyFda1+g
oVr3ut7dXCK/SkAggWzsyxTikPWH4tU2ZHRxarNaQ97FWFniaR+zOuRLqCUPgofYxAJisWnJYK+T
QzaF627wDjH7/zO+LSwc/uieC2rGAEr0JulMQN4irK6OhjxoiOiaOoVxjSP3Vc/s9sC56pVRBTyD
vKjqHYpxcTIg5q1NUdNfMvn2maLMICVjqxuaPiY/jtMrQ5OExklg7DuW3hPEuulU2kkHJXW8GBQU
F2u+iE3OyCpsz5DenV2pY59tGUudYpLq/DI2nntcrPtAYsrWqjOd1OwcWrmxrnvtZxoQeFO3Qfls
2aK705Jk74h33Rmd51pT7vNE07/pk3cMiM3VSw11gdN98HpDZ4soA9I+WQB89okNiulbVQGF7wS5
6wGNs3OW2iD8w1SscxXa68qo8vOg4bnOs+GqSUq+CMbCJkV/NUDPiT9dCaujxf54cvVUHP3mNQsL
JgcGTG3MyeCWXRZ22q1IbFcK5NspTgiODmhZrNyaEwZPcDjlNVOBlV8bu6ELafoBL7LXphZ2R0lf
SPVVoA5lC8Ig6JxhVaClWDkx68tkEpfJilj2t8gRxk6mDOK7vHkBPAVoog8knJCcEROMNtgs8WoC
+EhugHen4JncNfPFctpJOYLRoSQHb7hjaEmtXgHnvXnzmNoejPrqDHcgdaKDkJzhJZRM5mdGchfN
17xY+0wKNt15A/K/Tw1mo3636VTKfUEOxKKrL7ZM94Iy9ozM1tmWU5IeI5mxU4gipqweO1DfeslV
yjJp6+TDoDVk5Q7dK3hoeUB2fYW2CXo9J7mtT6JjBQDqwHlv2lq+gVWdc/M+LaaPCNI4O+TMf8LP
ds0bpb8HFp7ZqHfzrT4Z923Nxj/LWvzKvJHrOq6IPVSFdir19GsP4RZNqX+GG5fPU3Pv1ccRRL1/
8nQrfFaNcY77YTyHTmtikfVa8vbE9zGy1Z50on6rRXComBu9DzoEOujtK0VJejMI7LuCQsIn5nRb
mwbKqaPUQzhnfEv6ajfFGdMDitBc0P3LYNEy2zTp7OxR9UL2qmr/Wc7ZC1Gz7qldL0NKP6HLENUb
qrqr9OKOFv02SczyY+j0TyckmLDIi0Pg1+NzSXua1sIzsj3gIQ3NpeX7sHwzAr0ks0RvtmWTFhsz
y4Ij5EOO8zDmG18nL7bCLC9oZ+zr3FYPOTvTMTKDlW6NQIxolTGH+tpFjbE2WDdw1+bqQsDtMwNw
fZPmzHM69m47Olts+xh3YiuoH9H12seqoFMhBzir2DyG19x3PrV64i7c33vqTPNlaqla88mc9stJ
mDhAwXmOms4Zmu+A+eNrpmod7HVVgCRnsqmkqe1bzXOuxK2+RgVk9Fz37Wtkma9J9eAy/39yEyd+
9pVBhzqPjX0kfWQCPmJMuy9LwGLz1eW2hazp17UlA2S5GaH/Xntx7LPWNSwJsfSPlu170zqZA3qW
izzv3wyVpBvcP/slXq2FIY8Se/bX/bqaMNY+9uOVZnNxWi6WqFp/ziFbrmHVZvUoGhrgHPJyJQVK
ZOHQTKZd4mHE+nU9j4HfhsqC/mZq6RE7fXbKe0K1lgtAvWiA3epsNJV+rMkxTpqs2srFybUIgpc4
5OUa3CmXc7j7JhcHYzdrYX9dXWSx8WynqjzORlGNHYO58h/C30UCvNz8feF4UbxFnE+LZFYYLw+w
POCvh/rnfbhmN5MXFoeMDRg+gFmZ6wz96/JryXLf8gDJr2zm+Sn87QETrPZbxIyvS1A0rCw+iEWX
++v2r/RoEoJ7RBmbvLNmC2RO1MRsq2J2h5l4vvb7ZhDhxmpxY/3t/uXt/9t9v2/+/nuLMQ+RwP98
5DR0UnoHeUtpzwcY/f4Ul9tIaPkoY/xjfPl1BpexfQpsZZ/gJbkWhocMQYaf7Pte+LQOn5Zf0Oxv
vlmX0BiGsj4vIcbL43rTHGq8XA2W0PjZsLxcA7ZZb3XZfP+VeDz/cLmfUIM/rtW+qPejVxx/P9zy
G78esxho/Nkl+rnM5CRMB685yVnKu1xbLpYftDE78DQBThCXTz7Dz2Mz67vHzk3JH+CwSivk8NRF
QJKs9Lh8zNHydfv9sRJJ0M0H1XIkDXFbnZYL8DDkpLsgcKopjrZaSJTwEiJs0p6nqcfN3xfLfVk0
sTPU6JonTQAnLs2K7fJCQslBslyMngq3YaIG5CIif/Flh9QJvUDqMEBG5wLXEV1ThPM6wQbqQqeA
ZEpjQB+3IiOiy3dQbIlnTbS4YQJ3L7N8YIl2If9VP7I4eiEZ7NFKaMH2w4xMpzqN4AVPoYHsYNxT
oJln4bDFNxJjPbLDQ81NDExs3uFdEDtzTH4In/0Og/AXt+AfZs08WeSY1vLiDX/esSPydY2nJ9zX
lnW1+bphPEeoF0KvoAv6albOXWPK8BLa4S6a5mZzHFyCxI1OHk9wBfljrL/Ri2NWzmB0hQAM8h6f
DA+IJgPfDYk+DaYVMp3BCNK5I5qRQBgq7WPgAlmywfRb7XWYZ8MtlpbalXe655/tsQ7WdOu6pmJG
2o4bp27f7FTd0zHbt8GLoYfGJhrF99J5a1ygJkXjgxZOvnO23jAE5PWE8V6Cp0WqMH6fJqb3djac
TAazYvQJXCidF7P3PjR9r9dkAw9e810QDQNL3dOAdjAvCOpkIouECU5ksllgGY9tUqydNl/HoHrw
FcLzxAh7DYP4K1jQlK0HbhfDHI4FYgvJ5KbL2FsGwX2MDW4djpTyOd4pr/TKNeGyKdETTHNoyIAt
3RH6dLQbDeIPLWO2bkaD1AFoYEokoMU7V7MTO2GePGphK+e5AvjpKGV+7hvvBTF4PtssK6PEL1Ww
q7vgIW5upAZb2wJnmu2TsUF2arbBntCxp01rAaMjDxkEugwHLQJvEdsASqxaJlZ0JU0zvvrKehob
Ew4S+C48FckjLaorr70mvShGURyzr/LIJBiUb6zwn5iEu+WvHJ0/DbITJvqksmbATYF/tEO+XIZh
HoIJWmltEXvTYSfCY/CNDUTNIWsaCrw96Anqw2JDX35F5npTvo2NBc+7iL/FJVYCNNEbFJLBdgLD
xAs2HkdMO/ApNtj0ygQ0JyYxIo+Ubm4DMxsZomTBXg3YoBF5wf0M5E7XKpJLomZ4MdPWnIPTxy1V
srnHXaJvVFV0B8CP/tqOGvt5GEtUSSCmJz9CDZBlzjPBK/UDU/XdNG8blrvCxF+ptjce9XzUWIUc
nySr6R3itXPNYHwcPQl2Sdq0C6bQ9I6hM3gE+YEytoJA3zFXLG6WEzwPqIuPUBidVVHlHKBW7NE8
cOaQKZsoYl5BbZf5g+3m01MENq9QBIRoI5lK9HCmnY/GD10LeiWs/y6dibp7HoZR3rpSvrBQdM/L
RTOchqHWn2RxiQMeSVbWj0pYPnusoH/2bPjakgAKTU6faRy3JxNi3H1saQJqwc4qA5NzVeofPG+a
DxMtfgwj74RJ8FLMcO/O6c4VJLiz3bQaNt5Hq7G8x8GId2M6dfd6az5Vufoe6ZnPj0Z61aOV37l2
o9ioG/1RGInFWUMhtiHgZWNkqiSLS+0Lu7ZuxCPsuyJvzgi/P6h3kh3oTjqYCC0oF+0ePvxrVkpB
9d+rbVAPfAv6Z4QeeFy7HrMJucLHvqQsTDG2ucK+OuZoX3MTuSIIRblztREuSSudNV3slLa/t47D
yLjYhv1QdR3TJXdGdym+14X2ZoEfvFqNuAzorsgjquJNlkXYxGibbhQBAajVswgSf/M5puYTyoro
qaE9HwVN9uL2EGlr/8mJXM4ryRv+2f4S+GN5lZoB7QvVTUUoFbHiOnYbdQD6JDb/XllszI6BfxFu
wxdyPMvBzWG4uvl3q8XUmdKPPVjviSGSQ98x9CabAV5b5L0IRItPQwZEUk3jzpnFHYPbxP/NU/g7
URlIphCcUHXDMUhv1v8eqOwHUdNKBP2HTEPuFLTmnRdyBtD6KN6wkL3D5MZErMNM9Annvdk+NmET
6q8GmGBdV+SOZTQOz7PYVO+M7K4T4XPDcPnIdlXHEV6ul27Uv3/jzFlw/bc3Tni6jnsCHb6N6v1f
Fe+4GVLIrANvHLiwbQqf9xh2wc2wJmTvgN73TieKzdAZx84l2p1tU/I+MwXt5Fvck/cC2PFj2JJ/
GH1zTf21oJlD88f5RKDi2Jy/KIHpxtyT9wU9N46n03/z/P8/cwPvum/iIhC+y8tYBOd/8diMtcQz
Y7gFp7qc0t3Wik3c1LwIHNEJguojqgzS0sK6202p9wUgAKcH+ypB62wLs7C3aPsh+3xzEqkOE0Rf
f+6AVLJ858i7l0NZ7oey6Nd1Fjn7Rto3u0nb9fIi/rc6t4Sw/q1xa/OZfvQf6vOvxq1ff/Onb8sh
Gh3EuUH7VUcOPAeg/0FH95x/eMJzHeHSotf/atuy/H8IkEtEC1k2TWTL4I/+hKOLf9g4m6jPXMdk
ZKRb/xPblu393Z7kczigRiG9XcBbh/n9r8dEIrtIGpNfHTq2gxuBsXMyumoWXZ36WW2KNLamZTrG
K+RjM6pC6xCj0kI5GB2udaLVm1VI9Czj0yxcS8QFo7RZCpl+kgfmVWdHtulqB4qIhkPdhOcuh9LL
PoS8D5refWE25zpTbAWjS1sX2k4LvwqXwKLGaQDfuW57jlFlrC2t0TdGFX3g4kEm5Lm33hmzY0wm
UuzazhlAWU6nDl+nCLfEUMz9qWlv1w7ZALzEddLRlsjrL/bg3IqSl0W5qNr0q62h7A/sdj+gfCJR
2xUIUL3X0dLDbRIFN2EpbcuuKdkqE8ofkTEo1AMdh6uzDzLHeSpketZDBbSidaj/gmg6uyNpMhMM
Ki+urspwAuwsPnXIcBStPh0YZVU7u07ucSB8dYPUeBJxO1NWL4HMMIxOI+O68bktAsbJmPaZVAFm
Y3JcIauFDTAQScOWQn+f9HolcviKk+k89b1Zbgc7SZ6C0HsnoFGlV0u5JWPpOtoq2/iccq9fSw99
aWqS4DX66wFmIR2gUUcKHH9tC0zFmklqkJp7DsawZvNDOGnPUt6UuyzL9JXb7PgO/Uz6osDrRWtS
EeyH7NRauQaf/U436YeaIQLCoRYbhyy4yKWoEeEPkEoIOYIsWhmR+aA688FJMBGQnIEsrY065qzF
andH6/6mEpSCepj8JDhrk3qnqaMTh9UCdkdMoJ/tPqNvZOxUY1Cp1Xh2ypg6SlY/iBPEKo8Xf5O4
JK06MruP+EfwxYALes21KSqwiqb5kGvharS8S9C1VyPw5xyIHFV8QwAV4Afq0WY9oI9la0vG6RiS
BUVqhimINRuzi6N/U7NEpUItp8FfBrKGik/yoSRj+NV3g+NYurdSw/KfHFMLNdqYfKULiG+vKEg3
yrYeRvbXpAvWuLuyBnygRcBjkOgzXUU7kBuALh4ndRnchW11N1hs4jwkVEnAK2f0uXIdWAvoCldl
Zhi7rMNoqVWogtCzIQAClxNq1F+DuVYtlMauQQmdcYyvSjRGRd/bO7fyDm2p/LWv9cOxI9E0JLh5
jWci31s5gQG0Jqng9REZbfjsIgmn1YsClgLwpxSPfhOdwaODFvCNu8DWTk1I/dECDbqOgll63d9h
JbugtGJqXD5Rn4EUC9KdD6s/N1T0apXgGfr4J9TwIMvyY9o7h0BMDMAdto+16x/k+IQvoSY32mBw
yp67jejtA1YDPbzGMR3vm7RE1OGXBeuVvEC787ahhQ5HZno+z2CRH6H0rxNONYlC2Ft+U4Qi3Ds3
K43oK1uEvXHS2ZXzuU2DcgXWJ5SbwHgbe0KXQ717zGJPY+iRrjpPIqjDJLZqTuB+6OIq4jZdiDQ2
Rstt71YP1ZgOF5DndDpYbmmmj+E2snI2e3FpM3yDLY5OB0Rn+igqPJJZTOMxgQccJBZ78rZBTx/p
d343+TuMCH1FzG4QR09FVE1b0BdPy0xHNtlP8gOgh08hxo3I+O7FJy2bjFP/FAD37SAz6sDToA+G
vnHvVUa6YWBz68YH05LnZo6ftKwIPQlhXiLQvxMzR/lrOq+TmT/FIeNlcpew6rWBewZ46J3lXA6R
ULTtRBbuELa0q3Qo2jNGvWzX8wSsWVUUt+iLzF4SDaBNP7pkYGA27qxxeJWGIzg3gBXtHLG3wqaB
dIhnaWCeipOh2xS4GDgrKeSyphMeyzZkkg/dgRO/aQztmbRM8J4pVgEAP81hKuKzHaO6SAJGu3xb
kouTpmsjHKNjCmSiQGC+bwVZdB20Q2wLMbMf6K30TJDIZFb90/QYzJTBpJ1x9mvnOK0dMGbmvZY7
zjnv4pKwrpkmTuvqTNScvk4k/05zPcl8Zbo10sgPZItCAxp1ILGI63grGM9i2IsqP7lAbX3z20nu
MZX5ZzrV5QGv6hUCtMMcZST7Q9kuhRspcMuzUPNTWa5V088I69VpuYHQdzjwRfv1LPMoGc4JjbQ9
s9FsApwDvschJmO5WsVAr5tXYnynE9q350K3zA1b1cNouOZO2ebDYNEaJHKxixLEvJiDTsu1HMkZ
glLUiI10oHNM3c/MqcIdMthqZcovXcq9gZvu06qd1gqEPjIq+z7MbaKT/Om6ECsY1OVHI8UH0nrQ
UJgsV4Nu/bKr/m+tG3FF6xhu/+NPS/3mo/n4P595Ezfj7SP7/M//e0xT9INx/dfC8Y8/+jNXx8Og
71qWN5dls6f/z1Adg+Qc12EToP9ROf62+5vzj7gfM6rHM7Cp9v6sG91/+EgCsWwzY58f8X9UNzJK
pAT9182UYXr0O+GQz7Z/z58Ly79sRhhDMOAzAPPY7QviCv84Bh38lHqS6y+jrep1h3Bi48ajR8aj
wlGmE6oqKl3s7CT+4Q7lzwmp+cGhtqEbQu4oyKUZLnqPTQ2xVFr7+5aEkk7zT2MJRV1AeWVXBXc0
Dc+lIZ1XhGTC+B5atMlnBcekDbNDypsewfUJChgbhg9AXlKbx7U/mNE+q9KGpQ+HiFJjT+pW0+2s
eg5E/9IXZXVkzMcSaTJqS/Qtk0kA8PKNOsncsPxDgEqJcfUcQhhDPf3QiHumlInDvVbiz6xl+irG
cDrr1tHLc1pUIYM3E3kh1eCX3j1pSJZWY56rezPDTuXQuqEZQ05Fw+m/B80kLStZhai5ezpcl0av
rfsmF4RUR3DJgq5YOyPhZniiUJFJhVBN2atiIEArt8BDWaxjqxYo+ZFYo+3kya2gn3tbLhrXPIqq
GrdUGDwH3o3U7HdjaxSHJAM42mnS2mbS0vYiV+jZY+2RMEZ5IzJkX0O+3zsGBgi02uS79dvKmAKw
1w7IcKyObApmCTJGim2pkxGST8YhscdPmG/4rYg6S2tt50FY3rsFk+aBFOkULqjtJcO9SjvSQv8f
V+fV1Ly2delfpCpZ2beKzgHbGLhRYfCrnKP16/sRp78+3V21t18MBkkrzDXDmGMMgjX2BZXFHi7B
Jla8KRFkc4zl5YbmYB9pJuyO7kD6ec1oWkuEMd8qECmBxo1TF/YXOLLoIthMyyOQSWnGbuAYo0CK
trujqNqKYiRon3aiRy8luYVXeI/C4EjHJ6dPUFLu1z9Ef7FNhkY5CwNgs1Ahsd0j2X7SJJ8qt258
wUiHir0MUgo9pW201An2oR1lRcJyIi85b/A4U1uinXifFKDLiO/QXkL6biTtyvme7aCxTv/zwqOp
kL/hcaa7BDLTtKlJnwblMZDyT99v7GIElqxKQKsFA4qAwSfTUhkRLWiC7MihhCctdcWp6Mk66g1A
LRWVmwbneEySah+IizddA1UXTu3RQHpkIZMaThLZbQJ54UidTBe8MFwr+kgOGexQQCpUM6XY+kjQ
iUMydZeVWvP2apCRDJcZAZVuy5VEfmERk+0I97m/eChhoYJDgmZboJn5WNWLE33GsCPCuGVPwMTM
VkTPHS0L3xbHQzBoS2Cd0RmmbmSZOkhG+3bxg1eR2UIzO0Oqvy/GdAWdZW3rAhUEmfwEfAOAYqBU
tAqlQJnIT/t1mZFBRSc7caa2g7snJv3x0tQdWUionFIEQKCvd19BQhMmzX7LfjP09B1M0o9aJ9ei
awUX7Wp+u0Z271Ua97inXFahBwgsjj4PFPtMpZruBUc9CvRQXr/K4kTPgrvMkUkYC9q6iwToaUGk
G7wAYgfABUaJNO5gI4zu+kioaArATx1ZwFBD9Q8m5Bs5UEpB9Swu3vCIWlRbhkSTvgRSW18MD0ku
3qUU5rGsalcqrhvc+wXMAcKoWeFYNYdAqA9ydh6rdBOWAPdVJbeGRBuQAIMLPjQedfipK9roPrVM
ktAC+82FWdrpZSqnFjGVdASnmzTVx8uYEOI0emRaJnjmIgXQv19Q9oIjUXGRHHLUPJxOYp7+q4Lh
Us367PgscGwVVONmz3HcRLAybRNC0TXMmo90VFoGL8HHrtZ4iT1u8PAPflxEEpLiB1+9nascBJqA
Xzqspg2TDByeFRKrU5R7HdxVNDfFp2COeuNwQf+5f8mC9F8PK5hZKy+Vohng/6moTzk8wcJQndIl
cMoWWJ863ZcK8hRl6oMykmgvGg+vpjuQR7ghuwx0Mjo1qd9agSYEUJVSNS3J4kL52H1l/gtJWsrp
BlllS+5TYNU4SPBqguvXA+RwYOtQQlTPcoqFCO9kAdiluvzN6ZgMTmmYUqN6iQetVdnIo7yNM2Mv
wdIcZtC4Ky+0gkNVQiwHwXcJjWhPByqMwIB8l/z0K039CCLA128ZiWuKJZ8vQJ1u1csfQVJKZltF
91FcHMKwU73FB+j7xKnqQLIbhT4mYggijUin92AmByzird/5aMAFUNlUtCibcjNdprz/19FLQngA
w4l/JqNLIUzCwZX+FRNsKO2wNFYlPTDHJWIQjpZOm8UQQuphfEipFu8KUrsme51McljI5jIcjuIS
9e0WWispAo/1yh34EX4nQxmtnDiYQsAMr+2cSIJAvY+M7yiKQJ+CsF6A5rSxLTehbi7SwMkK6u2p
UHgwatS3ZZ2O1WVwDFT0mOlXopscia9IheBCmFYDCC1bkgzfTXsRgOMs/8X+KJOMGuaLm4z+RY36
rXREq2Gk3CqJKDkpGtIXPSqmWU9v8UcsKm+voFL2EPviXbygQxOiC6bHmIm6ySgk9sC50aKUkS+n
GxVyqMlGQJcvgJuD8a0K/bsmFo4vK0+DE8iV0sQZ1MBSaOCPpNdnNdDBVgJ/tQVpAbHMBMpfXnzh
RhTrLr5Te2POak61vNIT+6VLnxlauQduD98aaZOlzsGhq8QRsjiuo4VBJXu24UP3utFAs0DMjBRv
9stWndZCSIF3qdAYxBS/MglXptK9JcyDdKCSHe6ErTr3+ME//qSZCr4IGuEA2qumr4kfja++iQng
1qBUfqrx7FcywjUa8KcuI6Ed4UUFjUqaXqeRftL0XQnKkH4eFJ6Or4k+tTYQfc4NTFe8eHYZR2mp
Qbe/tORFCB1QiOHpUCqrsoe0TI+tOtO15g+0tL6C5h3+ga0EHAc6M+gAWbKdcfWTVRuqt55GS6db
xlau6V4OfwkL3U3wP6Yk2+s17AND/T29UBWpRggKlLdFFdBbWfxKlbZuqtdGahcb44XctVreF/Dd
ORpLTKwEWi5hs44iEIhTiBiB3NPGEeXbKDceefcPiaoOjW4pp3wIHWOQFj8Iw7ySH7mbvBBNensR
6B9N7u/RxP2lPiMhHKM/o/RQDj19wpD3mkU8grZSl5/gPSBch2OHzl1sX6muBlUIZqnj0yttdUvw
dVqMym0uQ0+Dg7CnwC3R+kKfP6NUWPoS7Q4YoxtcPxYsBLOPaZm6kzadQTE8gr69aQBQjdmvFCt5
k/8qcnBSFyzrqMlcyDaPI41YPFPtBjoHaSxBV9oI6wILXtCaIAihG2UfQpmcoFChARglJGNV9C/y
rE5OOzoN59NWbdILWpPQZQbirV1Qc1tC8Q6qXbx2L0BrBm1nwM+tdrxPWd3Nzqm/MsZZrF2XVsiW
K9yyurBoxfIWy3hypeUwE3nSJIsOeUSZWMO/NWC6AEWFttDintY0P/n9wiFPQudB77WK9LVM2n0c
CA89NN7UxTTnkTTLH4BYBhPa3LKy7su0Ro3BWE3JRUogypM19bqoc2C2NFX4fbOXmpjMCeVRt9fq
Va7k6zrB0ClR/nJJA5gIf1I4LuOByn0aUQgPPJYMEjj5fMiIUAx2glZtwmpA4e3vS9XolrYyZrBP
zz82Anj6//OTv/dRBdE0vT0kHedf/Hv5+4HE2IvWf7/535/893to67r+4hXRZPU/V/774f91+f+8
n3/8/30mQYlQlmgFSbq8RfNkvjonbPO/v8TuQ5L430tV6mJlyEOIs+5v1KK7oMBcun9P/PeCEg4a
dPN1/vuizVi5/77tIDbZgBtUff9F7dT4zv6u8fcp5f/96H++p8A0LmIgZzLrBlbuTTe/TFm3gDUb
tW7VFwFW/X3z7zN/L2oNSG0kt0hl4FqEYJ7/v9//79s+gdq4a2mhrlL8CPO/P1nQzOPNWo3F3BI0
qtC1htWIl0wHKwJ9fE/vR5gXU4AXyRgBzXg1JFBgerbCGecVZmMIqmT+shOCmeHIzjqvGsKdsG+U
A6fVpO6JJ+L4ZjixZuGU+g4n9Qb5mPFzOMsXyJePhVUhnrLFc4F85ZYBBbPK+3THI5Vis/iho9qB
ThVPehNdF9RXlOxi7DTBi7WNThRkAbV7xsflgc7T6Q4eh87F9GqcEFI2f2Q0CQu3BoCNP2ylNkjo
Hm2rwe2e7F9iFcQ9IGGhUZzG/m0BTTXA8e8Bw0MhNPM0L1tsEKPky/YHqs7kBRoIJIRd9F+jb4Gu
CzlabPnR7H2yr1bjyXdMCe2Ybkr1nKy2/15ek22P4grJfRAsZEXRmr5UZtxxpO0BBrfu4qoA/194
I4ABxdGM/kAB6UQL+Ql2vKgyE6/tXHFR0R1BzuyYbYo3ur2LNwHS2BTpeFPd5agfTeDrJeljQk4R
3iDjZY7CnteFjmS52Tx7g5Orc8GbB/24Ju7RNvRCeEhSNCij0h9iolHCkZzXyQY72hoEmCtZkgmt
NxKSFgmnuqWQdudlfIvFm/BNgdeFdHxaqY0lb9NL9oWBTk905qwKK73kl+ocWlCXu2ivEJoFK92U
cHJNqHK+l+6HDhORNcJw5b8g1/Q3swSkvdQ2rTijFsxEciFM7aFWgk67zOz4WzHpxHBeH8qxdH4I
TIPdct8O9usjNyzhC13MHZBw9XyHeuAIxesOUMa4KR2D2EW2CQ9NOlRPyLTUK8M+JRacOZTyyvm1
gEvWUk7+r7HuTcNuV8qnfzXWIEI87RTtaXz6zR/8C5PMs75r6/QR3SCV8H+Fzm3vFGdYqv4pcOgS
M3G/GAAoMKDW+gJN7G8Ws/bGk/7Re2ZpJ05FmHO1teCAZycYtaMv//NneTNOxknsHRUWbcpXaz+g
L452A9jdTySRdLBXLqCZ1PQQXdMDM3CKW/VMvlrBcilbyPZXcTgGbx+qOS7sOrW2Oniuow53bUGf
3go5WZjUCx/qC5rr7IWFFJEJuPjthXrZzd+ph6f89hYB0bKeqBbUD9pC9MKOj7Q3cHX6uG5X+rJU
G95gE7Dz7Iucx9BLP2mbQQ+Qo4xsTjNYSyehflUJz+CcH0HQ7Uo6XM1pldxAsPTbCIvjTduIgg9P
D1B4K0Tuuri1JJO+aEP8n++S0HCDTWY4sOW/8reuYAe4oArshuENNhMacjf+bnykVeWZIRrvZRZK
eKqFSCF1pPdmR4QiLd8VjzwLuR5r+mGx/ezj3ehCGO0CLY8O3b4+tpdWxoS8jsZ+VFjj79FqXMPA
4z6Vdb2iTEbXctTauvOflfJMLG9ppcSopv6y6/tP4kEyaRlXcj6c33lrIjCMSB1sDTbdicleOPgU
R8zRZPFk83ZmMlllW+R6g808mM1zTW+cOdwSJ6HgkR9LCPmDtU6OA/LfLdS0PwJqyVayns4lPfWr
TmMnr8ZqHR3CE+SCS90q9qMZfJEkia3pTmePmbrJV+QkG2gTow1xTnHGYWLkCq80UB08u0Nl6o8Y
L8UR99OaTgS30NxasrPDV1GepHP3D+QuowKPYGdN1QpcvJY5aD5EB+qs1XdziN5eE00vlm8P9Zf0
m1CDWrzj6ZLKgqgm8shPTvaipEAhuaUGlcZOoNiqfPe/amPn7b5qXWW0l+YXkhz0Av+LxCPMLI+F
GWhQh9jCQa3c5Obb473q6ELkO1A/qrST6ubcb2GGR6QWoTop7exZeLVg4VvJj+GZq+tJohPMwYQh
sWVWexYLfZoOgNfNTC95Cz+680CbzpHRmbaVBTmGYtYPSHMm8PiWlEMnj84ciYR5pYevndJ/FvsF
U9RY8QcsKpS8J5NoHDCtUwRU4cx02rFHIkcE9bpqvO62QPZro9CVhmDAW0y+BnYdBH5hAgusDF4s
Z2Tqhye01WY8nxgX+cFhyRGIwNY2tQOMwxCsC1SuzUTlLWNQecEZmYHUHR8vPFUR5Q6b9A8G2prn
nlRN8Q1XmUm1xFTFX8QCoWrX9qHbr5R57ZWo6nTvSI/587RHuHix9EbiMr1+NZyC3/C0XSZ21Bu3
KD7rCw88P/Qe0zP66yhcsd/WsWH6a8Q7afE4tKve/M//AbqnDyrT28Bxm9so2kD/oGd0kgOiRZZ/
zk/FrbiBXggVGPBMRgKYMZLRr8QZNS/9QWXMNJ6TclRxdr3Y5Q6SCU5pEwe8KQABcCT1CagKT0KI
4pY9ORkwI3dKwAvB4jyHfKs8ss453vxNhQy06AQonlrxr/FPa1xVItTkjHJZQg17pfI4oFxOUh4Q
HoHz4pG71EgTZ/GQntlGx5ynyx89sygd++TnKBjFl3YJaPIYbeBgNHPXnSVLmg2vG63ybDB6aOJN
yDIe4sBpUUbwz9M6eqodgoANhTv9UMK534vv4RU933kNHJIrgfejvYs3NuoTDjSs+kbeVl+xXVkY
T2wGlWYYMR46CvD0fppusO2+tU25Zht8BN/+l7CV19U2cAWbBIBh9S5H7KZoTjSukZVPT9J3sJ3Z
xMmAWDQ7/hkmG+MEDahbQ/fyfoIxA754yG9oVe8PMwvbzVh4DKH1cuZJhF6b543t67xMK68na2SW
W2ibohiUl0mDnGq2r3X6neOiYeugp3IbD4QuO984lVtIsS2CBmFBsgJ3aCq+cnw4ZcOrmKHMcFL6
dKtwfiEdQuOI5u8gUpdkWhRXeod+glcOl5DUbxTWpiiuA6ZWi9cqvAuRu3hLLN16evACCKutDZDU
xPe8LJfmq3aLDHl2c+FOTLnswrLUfdVHGnWXp3KlO57vks2yfbc1IaozhzfaCAG9O8N5PPrDMage
SItnP5VwpXXNGn9loklJXu6pUObiBgUGIWpsPTgtOoBCVeYI7/FUHDSLtZytjO8gBjqcjp6wavVv
2Alnf6+020Vj+tNVoegv0gNEjwiRG/jtCylO1d8hea84ieAJ+Y90rV8WqPmMMBFyQEOTyH3v/dWy
/1JsMgkhKwWzAz+Kmx9je1JW8gPbxnmCI71AZQLTxvbvmLnsTD99jZaU51c3WgarkcTYGkeVjXfE
8oTmEG66Z2VVt5n7wSpLDIeNC4pDXfYYj7dGsdW3CokB7LYKsy0epPMzbXufcoxpzNACe6HCK2Al
pJKlG5BnPOvEQccV6oP8LAW4xvVlKlelqzyVp1CuGkt7Dh4t7W3yWR7Z5/qdivkaGE+/JmMiGdaL
+5lMsitm9rYARoh+Hnxbg123SF55NCWAVRlJQcOZ+sJWWEXjIrZKQSUGgGRpF2QL8XcghVKpRZAJ
KpwY5ml2qwR+WIF61ZrSPbLd8ErHhwBo8j750j98+t2Vw9i7DF//KyD/+Dce2L6UIyVxFO7Z40yA
CIfRTo8Cgce2idflBdeF9KM4rCuUQ0CM9JY8zyXUsMQY78kmptNqNNE4ofDE2XtVhpUK8SjC7hZY
kQ16D1DyTRB4nMZtYaGvwIy1FZpM21B8Csoujpwst78AS0AJJeIWARH3aDMCf8X5/AGXX3eoT68b
jXiD5IrFW1/Rh+ShJ0lSRbw10WpuUeUOwJINaxngb3N5Ce/++GnARRDMxgWRbPgZ4eeLTRoTOPho
VzaRcpbepiNwjqWro/RXOTgYcEh3RxzUaZt5iLWm6pFEo77pOAXQvvNiOyOo2wNr5/BP7OKWXoTk
SlFn86pMAyHZR8NJMJyQei+oH7B+oIiyCcwWK5QX6uxMjwbgVNm/prGbYw0KC5pbim50pmDNpMpE
M74pHvUSkEe61Ym25FO3OOLOcD62aGM11vA0nrOYDCnZ2oaGa6l7leImHSmp4hoCQgkFaNGtyrfQ
YlAYmiNF2qD3Yh3bZqHHISOwkGySeqWDDA1Q5rbH7h9xAhTGxoVcyAzUz00JRWkZaRoLHgPpZecx
LeQejTw+EsXCLm/w5B00uPLAO87Lb7WE8Numm5FyTJLZ6k8ZvsXrXF8tXLh5yhi1PHN2wjhHVJtK
z+scVG4a7khH0w5YDruE1ji/ESFVekNaDoY4M0KSU4NtFR+R/+L03FLMvDEB0wNvEETPLFbKuVwl
iCl5r84GR4dSwUCzMnZQ+Tb0Uy2iI7ThyF5IVqk8hi+F3NajFCzckejJqQS/+hO1FblwXt1KPKmO
RvELkkjOcpxYqDDJfL+eGBuxow/RHWSXY5rSMcSQSgRxpJUKN9WFJTRcrujyz+81mqHhL1ApfHcr
QwikWEfjlZvG5qSwzSAERi6EowiHCVs3peeRXuUrxwPnk9ke2TfGRqaE7R5R1sB/rciHu/gd7SVb
kb+yKrM6BN/Jd7v7gnvQ/Cp/5dV4/6H/E/lECJZ+S0hGidMISqPvCMP02jMJd1pwVyzRd9ICjVmf
iGVXNFqeY6igyLGTmSW8+xYuMfwCF41B+pbt/jhqTvyD2wWXOceYvruWbinYKfxcN2NdP/o7thRi
tjOCeZTYyRjWXtMTGlFNooqMl8prfsz2yYYHMtuLCr2H2Xjo68wHL1n3Ryy4mBsivWSTH/NyNbyN
vx08yTWJ9t4MxFWEDDTJCFZ15WTNFyg/cG9+4S4l8h6I1EyUF2ysKwNKVoJ3g9kq68jYJdRzT6Fd
Dfv5IBkv7C2uROTuVTfMWHHuPDZcwv1VgWVgs3YAsIJ5R6YutXLyBdh0MHGdKeE+DavQqimCrxc7
+k1YZa9n5JS/Gee/jfeh+3a2Qc6aQNaq/om3xZntzlUygoZTa3fJbwI+7xmds7O+LTzY/kH47f/u
J+iP8Y/oTLuly7FX7HHyS0SFj353zOPPSd80kstDBQCLTFggjRiBTs7Ir2kumHY3GYdqeY8/iMl1
uJNMdSU9STAJj8Txsx/amOADoZtlNpC5i6g785CPJ5ZWeyRSXdxxLzWr/ZRFe244co9IVf9MEOsc
yZXQkErmKXKhjRTxaBkcdD8ja/FD4ihqIHZ1SFZT0U99Ahf6nAy3UKgIm9GX9tnA7UGBD/snmAl0
JfReXJ967waOdBsHl6C9pwkKCvfPwkOq06NNkTBDTBw5OdbaMcr+LczlnYu3g4ukhMBxXM2wkLiF
adEOA0e8wgMvztmDSd21pwC9nbfhkCL8vAbBa+LNKvKp8Ffip0buQzvRRdY8WUBr3+MZwFZGFiaL
Xq9p3dvJd72r6ZO6qqEn/PjQt8hWBnChdwJ3eeop4kCmQ+alsoOdlrv36gdt291wDbf+vb4NHJgE
nQP9X1ZgmOHZClrrUuv3QoQx2fpG9aU2SSeamYvmGSz6Fn2rwKFtDvsKUa9v/19/gdG1YHmVK9Jc
SXQZaIrUbHZioV0jBFJbsva7sv8YvjnPuMxX5oENq9rPe/kvA8Grkm8iZlOEf2VDUdVKvtLLFQBv
sGvOeCPdFxhd8IaSBA2uzW/SRg7igjRjix9LdqB5ghALLfbsoNoQ/4lPeest3/DNt8i9EV+iy92R
w5Q+pU/ay3oyM4fggHY6rVovyECo6KJISA7GJZjgeM4v+ALZl/TyrjrVMFYqpGJzQIcTNttpE/hy
CK+7XT0RMEzd1G72r8Tju6K0FVhD41qgoNHsxYlcswPHOAyt6irTb6XvDMoJ4pzyTs4XLg18hRE/
1Gi22bvRHsf6jVnfg98uuy0sE+QdUAKw4LIrOAgqcnBxgCYsn9Z34uuDDF2ubUSAwrmrTg/+IyOz
BIIz/3OQ/W0GtepQ3pb6eWy22uyHahGs1PKqLFbXpIKr+BeeHdg4uQZQws7z/+VHVv0PuRFUimHM
79cG4vE0fZPXI8af8yOQka58N9IwrGgbFqvmTfdpG2W+TJ/urU/ydLjwOTkPPF6iJRKW4PJ9a81A
t6FZoYJG+txq7+2df+aM20q9L9+q/K0g4+yrlvbZCSsCrwPrnjb+BA45i+jt3mN+ptLBDcNqHIk0
jPxbHIBNjha88QUqCukei8plSF8TtbGZQ6w67m/k1qvYjUtE4ezl8M4fexBcJhYLo+mOAfE6CV2J
ZgArI9o0x7tw4BhCnAgLA+KEwg9OVOlIwSoja+NJySFK7Lp3x9U8IF/cERrfuk8hzOSsJIrmRAQd
NhN8Gs6fBcz2mNsLsXp5yYhqtPgwPhit/o6vhVkLZ3MVzqsPo4df6n92t/CH0AW/mFwuBjJyMUv6
Soq3BBbbZ1ra/mekXHAxY5J+1IQa6o8PrNv4gaQBMuBbrSOPMlB02kM/HF9IarC1Dnjt6bqBxOlF
Nma14JS+LwJzfCwoYoOZJzXjL9zEWxPam2MEVsQTaYa7iwM77QykQl+a8VWkTJk4QnRsDEc4MMhR
ZcXkChVzSQ1nP9wU5wVjtolfDU2SKz/aC1iyHQmPimwNDqjxiXePDjJfkv0nFMKlWJCzwkfQmIN3
8O9wwHIOAGOhxSk+dqCmTNp5/6VQ0MH6qFmk3BXYvh3VJweDWwIyIu7NnqzSc1DvaCSAtAo28fpD
uJATxWR4SYh2msltzXTcXj88A9I5/xQOxerlUZEo6NWH2if2GFGAKbD0cLQTJPmfr2Ev3+HXcjjb
Phk2Mb77+FnE3wYZmgRiKAjNHqNpfEZfSbDGNHA32W188JcwKyoBu2hywg/dMQU9ddUIamGQd41i
Jz8UaSth4L7Cy3CIxnkFJu+QjRDY+Ps4OUJxzh9LmwtWS2JkiC0u8qq/ZO9UktXXrrKG95BFyOfL
YFeyqB/o+S0v45aNTLIaJNjB2LPAyTQZHD50vdUS/JgrbBfUjiR7CNTncATsBiK7honCMc3gYvKu
1vfs5VFqoxhK/Jpc+SyJnQrnIoGs1WXemY1epbjkjKSECKsrsFinEI+vcvg91PVw0FcFn+7sgWGq
Pf7UMl8HJEfVO9UZY50vPwvhXws6hr5NMkzRhlz7qH1BNagFq1JZ4zk38jZT7wKmn3sWfDuH3CRY
pZC+iq958URz5IHJJrQG/AJEglWZU/t1mAd4Ndvj1BO2OaEAnaPN0Z5ecEwUunZIVhQr7p575S/z
hUwn/IF8OrNbkSCFkZEVCQG0fOOCWDLGo8SkjFd+SltQo9q55JBN5GtCruImjpayuMaQLCj9isJ6
wfYOf8vxl0Hthk9+nevM4YrNQLeE5wDetwwrT8Rzlbg7PTNiC6hwQBpNvZ4SGD9Gjn4x13P0/jT3
q9D+tjAVYcUYxaINZyNuEL3xqq1DR9eR7CEuLplFUpRfrE7+pjaeOfd8YVWIHzx1SrKxSt5J+/OG
2yez3s7uiMqPJPLWWEpOPkJqek5Vqpkqoi5kNVklzBnPSjRIUwmeI5PKOc+oStw0CY0FXBMu48df
4QGYdQgCeCrWVo3L7NvcPffIFGEVWEq+ioU7C80ltSlRfi3hb3Ljn9AFn9AXK1H4p5C23xsB3Vzz
uU2ehFQlwpzzojUcbfHBWuEtKVcJElk20d+VuQJC19yCQlgN0g3WRerjCGGYJV1Vs6iCw43yrC8Q
QS3BMH2Fa4afy3Pw55fXRMF6fgQq4/OEoog995XbcWQzjTwOi16GkGzFJuInfITpGLwxpDQ8PzZP
K43oCVkonzN0DAH3GEFyjiWnJyOA2xS6NRCZFotgnqQS2Kadg2yDKM5UiEFRBpjLN+Kr2fkbgo0g
5ezBSyLRYhmd/doPX1y4v1AlEIiYXK7L4/Df1Fz4gxppHvXA9JAXpheKxN5FV4/sClVZs+Uzeduq
a0i/SEibCkVg0Qb/xiTyx+aNAf0em0G1u4pi3VWHmRWMj8vEskG4Bh9k2nlCHhPlytLuNa86B9JK
wDZMzpSdK2CSc/0AGCjer93PWxl2tRUspZMP6b+FV7i4auj75iQYSSZcWPNc3Af1LADldF76KW6t
FMi/fuJ5oGAntpFX+rRjGvjsEopk1iLAFNLP0rykZugrGXfcHdYqsM7b8FRrD9woo8xd8DmmYWHA
14ICgI3HXev7EMSkfOMXQnE3LHfU61gfTOXYW37mVQuPK1FzD6FcjTaxwFanCLjcDvPu0wn7uCtu
e9pR2GBbQH/edlsWWXvq3iiQBjWyjXaABu0VkW6yHiVkFRVuCygdjxIbOiFLN4A0j6bB3OPu2Mdq
6OA5jp3bxKhO0AaDcFq+foNaE3Oy7M59+xkDE2sg5kjXmQKDE1pCdEOajbSnFy6cXCghCnFNaXwp
OyDGYKoNVFdU78wxt9n7V/ae3lx4y+POCC7oIaMVfjkkdLAO1oK96Fm3lLnmgUXaCYiOBKU+kHAW
7/pv+M3MIYODrjhr0qhuyrj+zwhjS4V2BaaS8UmQnK+tpEbMwjHexzVYN57sJThMCXuR8VEbjw2X
z1Unqz4p7+TwGI1mcopkReMVqxBMgS7ZkuAwYHmzCjOXqWOgqFrLIaxBbgrgk4HFAvG+RvSBQCp3
6Llk1Pn9BIaiyVooOBrz4mBDQjNRmi45uV+ej3llWfrU7ZQ5Pzmk2+WjOvs8E4ETizHaMLCEedwS
zz8DgnTARVaoOT7JfDMo5tgUfCQcOXV2m6Ytl58XQU8q0+pnnQ2L7LnqewpZTqIylG2pYjnj0tPp
vKcdrn+Zw7KyPKynVdFAJIEFeou0Dzbjchv+gFLN3ub1Klj85d5YvzQXxkGiBxYZAS4xsELUVgxX
VEoRcBJH36mEuwjG82/bGTTSwXqmkPOcLRlZvuzMmYlrITdA4SDNpjC2jlSvqUBUOPOAo2xLRYrG
pfeQ2AFbDryLCiPoKZumP/+17eUzkP7qSp4NJMfS2C7gx1jkZIjOOvrybIN5/0BUB6uBZJfA75DZ
2BTdjm8w1VW1rSuCCntJ4RwMy8F/Z0RFaQ+yKyZzjzBY6BTYEAnyuZWm0v+wqo3HvK7lM3M5d6VR
EKXsCcFqS6Ie0IuQuuysrnEBXJLJxQLlpEmBc2XLedxeyD9ghyVpifUnxK8OUDKRVVxCQkKNvF+p
9L+1dhI4mOdC2bAMeYo+8AigBRx1NmjtwN2gfRHuVvF6GR5aesAEWvDYPE4be7RSsNNAZMJCXQzf
wg+IFcyY8qw2wnI1Gm8Q/SAYhDpisfzQ63PZ2GAQ55XUrUGWy9RPcVL2S8FuGJ5pKwcHKntBte3D
7QvSt/6jb69z1YtUQujAZCWzQ+sNtkoi5dTO65q9mIiW8k0aYUmZxiurFQuTqWDJgvgnJZVHHloJ
oPbJ9eFk6SZbJA9uHEZGQZvlXMQbjC0/wrTPPke4bs7Cg/dGCIuXFYRXjUco18waJzmkJoKxEZK3
lJrZa34KPkkv5/xWs0vUDABGhtsQsDUUMMvV7Emz7wWwn59kRLg8tPPsPP4yFSfO7ZTj1CokViNF
f2jMMLCc2SmZtDWWBIDyFNl57rJsOhUGbZorLL95rzD0jVv2G9hK/clpI6dpf1jw1EB8+czWhVqC
C7Ggwvht5IEAO7ArYEeeKlsTvUW7obcE8WUmDAxMt5XVVTCshJcrkjoP7FI4MztD6pT9FvZeEjkM
t5Cf0QrVMCx/xojNWp7ST9YMW4o7wxJN/TzZfIjFjDHCcjBFAbxA6ZpJw/JkgFY0i/ORj2Eum28A
IRgozjuYlvl45w3EzfjLqZWBWcusYnHEjHXRvjbAGeOb24Fo4TZwMa7K2UeyjLeMIc4Zu0UciVFP
VHDUJWn7ucjAtPJbWUBjDpjx/XLBYUdLTjwOZq68C2DJ1Mfs7/GncEESDxOSTg39HQCE44TscM/q
DxAB69bsGfJpqfz9BiaAkgyeGE+v/2DkT+RGCdaJV+fjG+QJ6U+QRajnzTCDtgH1twZpQTKZw7km
w+TjkddWi1SSa4wwIUNGo+QQWmE81CXt/EEFAR09nCODOb8X6pxqUa9qKEPnGFjoMptNV0NzXgcx
HpI2HCYjjekUavWNqpBskmF0zxKQnK9BjLxSU87R/6E/X1YLYGQxIKpcydY0rH3FLW0U2Sx0ncDU
5YsVGj9DSKFboKkl0urcEepkgE9b7zdB5wcwoUsSO2mQRViQMOLjksRZrS2GzatOjiUEou5iYkaa
QbkN2pCiidToNFaMWK5WQUQyvFaKQSA1k8kZs861PiEZngXfg88hU8qczuGUeYh1xPg1QWDkiB8t
4Wtql6mT6IvLaMiFq82/+ffrvqa96No1jn/fqhNkZZeyePn7WZYlr9VI5iaf24JyCe60rIE2bagi
hqzr4UEFRJn8nxcpmABi/r3/40nvpNKwFrNYdP3HZJeE1Sb4e5EbT1ULjpLhVeFuiG///UCsxT//
i7vzWI5c6a71q9zQHH8gASQSGGhClnd0TdOcINgO3gMJ8/T6UDzSabVuHMWd3gmDLJZFAWn2Xutb
3uT2a3yYNIGWH42ewA/+/ff1N91y+uVFvp8W1F98xbBdf82utD2jrJJtUZA3UqPsNNJmIjYONi35
s1wjkAAQiAXgtK7v1jNQhDZ1SkL59dfrjZ8PXB6NspP//H1jlQZ73bAH61pqPY1CCXl95euPZPlm
0uvbuf56vVFW9atv0kkcbdxKYW7W7CuZ6arlwF5/DMuff9x2/cf1Ngv3q5248dZWwymHCrspdFgj
damr9ZCwkVu4bG5av0CdIhCjjtSqo79hhS3oAS3lreWiMvdPfeK5a5kpMhiM6nmgMjMjFpPeUt5O
qAwU4682Mxt2fsG3UKYZK4L6UAYQV4Za0hiZ0bQllNASpREQ6CK8I798C814Zuu3GOmilppn5SUs
yVucTQodP6RTUAK9d2NMw33VMSFrU972+PLRNE9sibJLMy5uQo/8hFZ7884fvW95+9RICoKyEcUX
k1ZIzHbdjHPo+F6dbKVV0QihSEL44MNkifvanEo8yghf6yG46UaWJ5DU4q1sXELvMGixJaA+V+Lj
jrJkHTtMaaXuH1t0lRVVKw9447nK+73UezMWNk24Bl7tiIE7Jx8t8qXetdlAHaoiHhFzH0QCjnQ4
bVpYAqumLxDsqVMaioYdef1jBAjM67EMcqm2hRXN9MRI6dYzCeE9VLd0FaKVSNgVGnRl5qxqNzWY
wmohPA2a+ijJu5tqQBECu0Lf5mX8Upod0Y4QQgYatLDlbkql4r2YFz4kVWaPAqE7pAFtov5dlxy0
poaOELsvts/eoRhZbS6pwZgVVzrH0Ta+4w+Eq6Y0in8bnnj0Vk+BwcaSGEfVlw5E2uSbTwVIilTu
Rqglt1XG4jEqaMD0FKvcgH4UvI6NGc8DmjYAsTMZt+e8tp6sZdeFFWLvUUJE6oWDVqE88u9Gf+Cq
0Qa5atHwtex5x4ZB5mgL/7vvIJqYzF2qjw5kWcws7BF7VlH6VXWsRk35zU98eQp7JrhcYjQlS+1V
uOwM0TH3e8OajuA3xlVtFsXRtzVGCbNBzkZ0fCaW5b0og3U4FNkZO9hQDvrUNtoGv1U9zEOPQopG
LxaU+SiUfKstGymBNrZVH4MTJeG79rbZErU6FHeA8/3XeCkhyrVPmsIxH4t9Epfdvq8kdIuqPEqj
OSslh11ad+9uCEVtGGq0Kly8t7WhHkD8Mu/FE+Sw0IP+2hfsc8h4oJqjfhATM9zMA962xHF+1AbL
uTC3N53LesTQUEAXOuraydtiT2bJMVJCQkeBWj9POUoloCMQ8r+msUEXaO7AlAnm38n5oUI17IYG
Yx+2j4utU+tA1NAhLDNW/1PwIW0XO0c6nMGChtvpC1CcjXaEf2qq+oSfpiPXNyeAUvyypxYDTUXh
jCmAXgOCpE4SISCSrZFoi8t13eWiPpjzY+dinm3bhsQtxBHY/PaeVqjYrIlNUpVktw0ZQQccUv2t
GcgfZl7mYCbcbSAyZoKmfR6a4n1wMyxtPYmUdnZZznScur65lkZmQaafvnkpIXwWeE0yFeFYYFGp
RbsdWX87/s6wxW6IKyzNLlYboIUzULEhPgIIpPwDN2IOMHsP7IoX0SIyEFXjgK2l2hs96y1plebG
CtUhrzQTiwqmVdpHwA7Ddi9MY94PNjB0J4p2SSWPnCL5tyywSFtDvN6V47PI2cf12Nzcgc7asMSH
Rs1Xpx13jtcZxzlGpmEsBslqJJTK9trnyczGvW3ap5qvhpIj6u8w8m+n3v4pB/Y3OK4GagKsioSY
LiP93SFM2AjFcr6Tjv0KErGl8jHH+ya2WROWFKKaqWNPiAnLrVL0ZuRe70vhohuM6CIbG4yw9qq0
semYtfs04X89TKEzbOPAj24nALmHmYWMm5VkAVf2Q18nXwJB2AmDMbEVybMbluYFWunJD2f7aNHP
ctPYglSuaeogxWobQxwH9Q5G/we0nniXQ02ZovwGiXr0XK5CLKf70nsHYKJPsFDOREtl2wTTMe4B
8yNbJBLkdLdHKNMns6piopCjl8LV7PPoZEyZOAtjZtj09EDyjIrWhOm9cJbeVrVRnd2cbLVWD6yb
fZmt49agCxjKJ6hJ62yWQNTG6mcyBqekJXM0inJYiRXLznKIu1PGbjdLabvUDm0gMn3cYx/oL11i
tfsQhw6Nh6VEgnc4bJL4HJPv46j8V6sE/gDxPcCkjgl0GOAYx+lautZrl4fDOnIklAldAV1Vel/L
ianWsdyNHNgeqYZcGjN7EdpGo9FOD4YKaYrZel7noDR9IlIwPvrdyRpt1rYMLb2jF5Kn1Z8soD7D
MH8dy+6uyVtqBOnCiTX1yYmrcNvFkaYGPTw5VA3vEmJbMkEEpUWCTU5K6QrSV0Gpc0LiYtg4o61g
b406Y2thNIdOYkhqXYoKdWdlX7D/3A3TCNA7vRiJ66/VnOOCYEFfV3XNjIp2XiRUUBKj+EFk5zpL
5Jr1u/MRmHifOdkfC0dQKlfePmaFvstDZB1u1J+MyX+ESbgKi8anZUL6nFOtjBI2TKXbZ98VDO0G
VUVBaiAQKe87iYsUYbweqYxLnaqxwr1rUtJMCyX33QDmY5OObA6FRmrSRShNy47anFdzzZii3zqq
RGWe6DOuxzEtfmHcv+k5Fh/V/FYT6Xcbwqtkd8Pnd3G8zLMfn6fozpM52ob+6+SMiFkndgPk8cwg
aupmPDXGaKIb/hFKl4V52HQvkfFI2hZVBJ9U8CDRP+LJCZ4WvKdZEoDrAL44h6H+HrYq2Bp7W1Y7
YMEuRsCRMsBMRGjOkj4lWTZqcgf0VPtddHrbWCw3ao8iOEnJb3GAEKPGJUwuNpfxu2rbtRPOBH0I
TbtZBExBc3oR43myY3BlFS1UL7E3g/BpECo2OWzDu1Ky4U0jKOnlglSKSMqIYTlb/VcmnEfXs4Br
LUSJajtwna6rIJCnioDiUcwdbvOlxmSWTyM05T3IziNcIT6khcFXUqC3fYf2YGvjf3brdVOfJIEL
8Pj7+gyYgLL+xIKFCoEX6XYNOefOFp1LpBKt1xEjThoB4hmSOWBsSr95ZZCcmqBHHZSkS34IJddR
QngYzHJH1mEEny0o5ZEgx3ajJvFqu+nd3A/uWWTNC7Z15kkP9SaJCAeLEE3CPijuTYV/n7p8lYAi
UDVZNpGrEX1OkkRXrnigYtZlecuGos7BBBTnwmkTKuAdtTq3kussbA+J1vVLi2xxU9Ffh+7w6LoN
5Qun4ivLWNBpky59TVTvaW6cAvNe+dQlUH5bieEOR9ceIJG1d3z/vq3NeNcnC/JHF1TOVKu/wKar
ti02bOTA/Jl7GaD6VL4T9Qth12mOAyZjipbivXHqu7y0fRRQMxk9XDxuCng2Dzm4ZAUsmlyWpEa+
Kdxx2oBDlfixWUYYjExZ34C3ow4SJM57ydp3befmz7wp6NmbQ44kpImOcb1TPhdptSSzDjYneEC7
Nht6sQ80oXp2meN3Y5gsCERBRINXNmi/2CRPnGtNZRes466MFxsCgs9CSEE8CQnhphY7CzjEjv20
PczLqgDpOtE4m9GZkTMiCGNDfRBpkz4QUp9so57merrYIstSkRrhTvbJDNKtyLVL1SwObn057t0B
+5GnAPp50BAOWaYj5quUmhRQcwLGbJYnW8/OJqzfU/jiwTwjfafAO1aKt/AtU1jwExb1K1fN6QkE
OYu6oWDOs8zgMql08QvQPglk9mya1EVcR4j7CsQdlWpqfg6Jueux9XDK27AgHBVukAEmW3hJxS4i
uhIf40/ob/HBBxNF5aR97wHgzUbRUnLIhgXRfABSS6NItcWhoYxWLBEZphfedTZfbksyQW3ObAyl
Sb3aM5GRTWgziEWXmxJ6oGHE8IwtDZ+sSpp9MyFHZxdBySlG9d/NJKDhf2m7i2Hp8OyZyZ3lDMYX
trs2c+f3uWlh+LVEBcVUbDx6jb3xWBZqHxRsFFRPV9MMmL6zji56oS5shlZFan8n/gL6WxoDN3Py
grbDjH6re9PB+ELZQbJ98hjlZLsrFaRAIn2rU9CTezdb2T5lc39QVcPYUkfEziV3RmMG27ROCdkk
g8TD0rw1ZqLTukEuu1BTkxRvI5yE4tf3LJ2LDGWosHGfiCHfq7yz751B7zXlEQ1I+0xEMtJ2v64v
nJ8Mp4k9r6BJMXaSsrJ2XOOHhbMAVFb8RlBUd2tGXI2cLVzQLGGxD43FphGEayJ7bQXD6OQSWlmF
jscdmq+lPcAWnpp3c5ANTcWYS7QC7hfNb+TPP0fkeFMQpC3v+UOA/J9WfzBNMw3q+j2Ka7G2x5Am
JVrztkL+H9V0P6KIiFMo2wSO2k+GGvTW9Cfisb35xvs2hMivJ2I/17Hh5iwemmzdRA/ZPL3MC5tx
9CkA92V+Kdr2eY6ggWVh+JTJ11br72PiI6KN2EpWlDlWvN3qxqJ2a7XmoSUKbDWhIBHliF7BO2gv
PUfNyRbmezODZMht/6igDdz40vXQ3urH1s/1Q2oOP+0BG4kncYXo2Jc3rQL0KOPszR1eqrKUP2bn
qYjTB3IV6n1fzLSBknFpOtMJan3KralzHpmQ1lSjfuna17vOp5cHtwY6XjH7WwhKINoEikb4LR/G
TGdBQH4EKIdHEA3fWqSvDFh60ycBSsmC8b3S8fe4zH5UKqyp6tb3jQj6U4GWUjOrqtn74bemWLsL
GiTu5peP3ltyd3uDRDYOEtyKclvbATqAdQMC/140eqfSnD3N0G0KRvDbXownrUN7D5+cBX90nvNS
U0tQtC6qeTdC14BhOWE76AFHxO4ekh01l8WYOMDW96euoiDe12TBzCymrOoOjy+ti5prN6qdt8L3
f9q5UW6Svv1WuHzjVhxU22l2l/RLKtIJgZ0GqyLF3q7ysNI4Bm7Avqix6CMYHxfqr49vi2+dy8eJ
Vu2o0HqkklKBjqwF2hncGBDwL9qvfsS0KTsIfjIYQhTyeFAbBMyMNIFvfhg5ciIRztN6yugjxzTj
DBBxftt8KwQuqMDbTG1d7hunZHh12MoFOnrt2/Zt1PN8l8l78sy7m7Q3MkDaukC7CFTJICOB73wm
R7zne2wfupTUtmho+/+/+WxS+v4/4dluP7L4V9kU8cfvgLbPR/3FZxPC+ZewPaoakKRtKR0IaH8h
2oTl/MuhCOsrFtSOJRUouIKUtejf/82x/gVq1/J9YVrKu/J7/wvRBr3Ntj3WqiYIYbBv4v8F7Wvx
eX4HtJm8LfKwXc8FFGI7lrPQpH8DtHWzDdOs74maHWx/LdiMVxT5Ttqsxm1YRfq5dCi/9A4N+DqW
tBMbhlfRxRWb1/5JB2X+hZ3U9zAvT3r0YRHYxSV2EU1HjO4Wym3TN8gumd5jg7VsBMxrzwZl1/qU
ST1vRKA8jXhcPHfz2xdx/8nr/j9Fn9+XcdG1//5v8g+M9/LBHNO3lFJEF3qWC6D59w/mFFOV+lGv
L6Fl59sBT4vVOd9np5EsAsICYI1iUZb3FB0aVJF933qnZhgFJDXnZxfN1dEf8d+71Xi2RFbs7N7o
Np4FFb5JKxK7m/5exREGbGdgqhhDmvZegPDRCyBbDvHOHBFSql7QMiSbWVitXgcJDayYnsjWNYtf
XRkNpF551s3kdMs8NMAZLyAy9ENCMl7b431q1Xaa6Im6owiONq6QwDA8cGfafu5HVCu+cmjvwWEy
wn0xecaTO1c2zApG1jBE9PfPx9T9AwN9Paaugilo+QCnPesPDLQTw9VwGS8vDEDdRkNoAtbq9Ouw
U+EXTS9MVvN0MMg0PdqxEW+LKnnvyuGH54TtNvZri8y5CtVTat5p3du7roT/Q5kBhx17q7GRT4mb
pY8CPxoHmuhen41kE8i3MKOdrzPknJoF+jEccTA6HjJndilLWgW997JB2ekmTyMYVPqIKTEhWVTR
wPwrqyxCShM0Ky46Qfyul91pFItmT6z3qhZYxidrEF9sxbH053svcvOXKZQrimnDqpNVdE5FeTfp
nkVSjARhmlFYWPIxjamrJ1GXv1jdpZZIdWw7e4pzdwAe/Z8/tB+TADmxU//n70P8z4tXObYJ4gXa
j3Bt6w9UvZoYt40qay+FRGw4l0cvbWhH64Qo0SVRMiFn+aih251H7cQYw1iIB8W6tkiPhMl1sAp5
6clVO6HcAxhHX7hbsUIzX/75fbp/jDFKKCU8ZbPiAW5u2X9AIKU5hk7VhsXFtAy2bak8F24u17Dy
4hUx8/7/8nIW4+Z/G9OW1/NNQNuO5wpfeX9c+hXn/1w3UXmh9A2EyGC530GnMAxLrkUjnMvUpcU6
tmf/qeaCuiGCduX6fXn0WcqHvWM+qkd78sOXzjbzvTnYDGf4wWugtl1svJTRYtZsWAKUgVmgKZjU
uYRqgyQNj3RrBu75fzl+yxv+LZLA5OhZpiUtx3Zcd5lN/vtYphSFhBAq3oX64zus7+ioSB9Fsi4a
hquQDHQXQxEVcb1udWWcbEYiJAyI+xK3foxjK1xpM1p3ggfZE6NhW4n764/U8X8KmrR7O+YSnMSM
ahMY0XGckQO1UbOx+oaRnaiODZGVWImRbSZBPRxqr8Gwn2txmKkAH8wYA1nbqOxiKjzBlHzVq7/A
oqPoMImApLsEPhRpS8jmcmon/twyBNCboYODaVqmhMrRlRUddedCYEMUqrIh4EFbYgt+YTPS3QZM
qCvyz8TJ84JFqJrOu9DN2mNQFrQynK64/PNxl//zRIK8z/RIx8ECiu8s199vk6Pp9hLcb2DAq77t
gtGiLy+HB082b0NkMPBq2vND4w0rK5p+kLORsE4U4C6Qn9T0hG8beHh3EftC4EcGhCJLBY/JZIzk
QHJfPKG0fqYffZ9enNTej5abvCelB0fFo/aVRtN0D5UmvWlkxkhUuM6HI/DJ+NWjU3tILJsWI52e
1a1VT/dJlQ+nmQC5FWlwxj4sxNNgpQ7Oitqhde1pQAUmuxBp1pvCGZ1dvKRDGMWwo25XswErskuI
nUgHzVedUhPK7Kp5cdRDY7Xjq9fK7swy/Z8PsOWr/3Fq2w5FaOX6rHXAhaoFIPvbIXYbLzabqLPP
hJOwGRcsqH2vF0ezHfEghdhZMzIodtd/XH+MXhAgtlzu05DvU2/+fowIjO8VleXfbvrtLlIlokYr
xQP/fja9ZERpNVUIAZfnvf47AJ7916+f95xdNJVwf3Biu9gqrzcasL9oiwEc+PuB1398vuT1DUa5
GWA9cl4+b7Ov7+DvF5/8lC8jUGT+tVFHlfD/8pn+vvdfzytwjHmo+pcjdX3E9bc/Ptbne7r+5/NF
+yq/SwjgbHS/lZ1nHsvl8dc7ECznoRhd/r7+5/pjuh7+668Ol2xaXyLm+C3B1hQVWjImcbXExHnu
AC6WbQ+3b8FD+COuN7Lr0IBhMR5Yx75oOf+aM9pkU/c8GcMvXTpi36f2KXHmX+bYufTGyFxNo49s
pP4PwPpblZtylfRUhQZFXu84HulGVc9BDz2Ach8afDfczk3xapGfsynlfC56cx03yBN7YkCZ8BH1
iUzTkTHWtkX3NgqoC1UdaLgQLiI9ROtiWQthYXwYDKZzOgs3MTaIbkBYOQRxfDt3WB5Shf3Mc7KN
FbBP9MzxaSgYRnvNc8SeAr2Q/GR1Ni8FX/rW2MXoP7eD5b62Hsli8Y860RedquRMxNKerw08ndvc
UyO/60OfUlAyKGBCsMdyl9BI1RtI4HJ09b4Xb+F8PkZ2z4TkEtTiYW3P3r0cAqwk9PompmQu7dbB
t0vUROKwK4euzLuq8M643m1lkFKXphWe6dpdt3HkYyQSb/NI2cqzD6lN2ShsoyN5GYvpl+A66fe7
xm2QlDbWCbp3zc3pWwqMM2qhS4gM8bysniynQYLuWo9J2Jx90mBXs58/ziGb0KqttrXfgr3RB6MI
vgR+BfFgxNNk4uHs9Xc1jsB3CpBNhD1hfajtO9t5T7vqNigre0vwrnEboePw2uZ2NNxi64WYpdDR
jpZYMV/Scat2Ru0eG+IiDszYsM6NZtVHWbxJvGYlU8FxUHx7yfid3LZHdBIGxD9GydLBbKXGTSgM
cz+pmlbvyAlWeA2mou6U93QICy33Y0TJ2EHh2IQdfhfJ9B7VJ9pHW3fSwZ7OXMKoDkyYUsV0I0Ya
g1aLRG3uE1Y3OUNxqoAfZSXde3zUIK3ybGxuDQvUsJpLcFPwGmnSo79ShgVA0KAtYo2/1JAesvHF
kckPt+w3RBcAO3KSRxLTmpMn1aEkBuC2HGpvUw942cD82So6ZQbFQGK6OuZ5GCDiVNTpkzZxMaFu
jJ0CXNlAV9bJdgEdwi6TL2OC+HmonNsq6kmUbvV9U7vNqmOnN9NQiGyUcn3puuuwqS6GtPp1Cf0f
r6aAdRKiuK8d2EuBWOuk+GLramt6YFrbsgIhYTolUj98jNNIvb9zGFrJIqLoBF7LqugSIdubK/LH
KrpGrLr1pc87SsIDQek2ZryGooQ5uRdpIZVxcTiRoUTjFaz2YRDTpkjUN22EREk02cFr05epN8jA
9KtpV1j2YQowWsvUPOQhlmwC2bhI3fDBARXLpQUcLPjIXaNb2Sw2NuGIkl7K7mBOFcLtcLroLyrJ
7ha8ncmAiEwN1No8e3idPXA5ZK1e+tZBed47DYl47RdA1NDJZnEyVEmCuOJSHnEfz6wvl2znZxZb
myTxUZuF+PRp7QqzzdFf1185hwhqKTxvZ6fAmWReAbYZZvR6tfxqeBy/UWpcRBVsIKeMA3J/KQKN
6clzy2atslzclL3zZLFCvWHaLnbaRBhtGbWBLwJjP/WfW94hmv5YHdkOfZNEM5bLkY6lO1NvNV6M
2Gb0c8NXrXBg6R5P5dwhQAHiHSfnsfaAzoUKysmYrZIyYqM0Tc5RFoyTZEmu5sRJHjIvBrQwtfet
SbRf4+x7+rN8AXZDk6hC1xhgFA86ssVmvUQF0pHsu/Q91Xq44UC2roszo3uNaHGPKTKmRqF2asa0
WRGqdpnkfVkb1n4McAknFVT4YYbdFbkPxA96a3ti09jl/rGZqM/7UJ5o60N1y0x76wgMHDWhDfoO
wY91xO6g/E4+xTjuQ8ZDbBU4s8hCJBe9yQlPRQcZdGQ2si/aBVlQbIV87319snoaFmlhf5EkYqmA
b3juIgQWoKOnwEdUFc94whExjB1VVItMOwwpH1xgepv18XPKwHk7Na2FxK3egiFE4LHktQyOWI1p
uM1hSowgpoER9xUROfzZqOqlTs1HGBrz18JHppUC6ij8hGgJ231r6vESMXRWhBb1gdVvlKo2delE
t6BYEaNHwBWGFJ0WcPbtuLSzCBacKKHQOzKX9qItWEHb9pMwsogCTskIYOFxmchD7g0b4oAw6lVu
oEzxO/+I4kDCW6nvVTI+JXqm6xOdTR387Iv0p+gXoSBRMXKec+Q/45u55IaICLpP7GDgiauIpt/Y
w7KCje0MhBeFxEN0snh1m4pBmpMcCaleuQ27pkjW+yin29PgCDuggnC+g/nfTVMg3ixwumvfdIaj
Dn2Dgjqm7es9rj+uf6Zkgt+ZbjRiXJ31+vqw5fGCA/PdC3ltyp/GYzf2Iy3uDBZ3GiZf4s78dX0O
9JJnA9naa818unFy0zoMvjLuJoNm+7w8R+E9aMLnv9EDjVelFNFl7Mr2lPULvtVvjK86b9bX56JJ
P90o5vAHyxjLPVsxutP5UB4TQihvZpV9KKNqfhB0hwu47d4MR+DNsIzyRNllOBtmBPjL7PN38gg3
17ty6OFwpigqkkhP7N6GdB/Nc/PQOJy6n8+mz8nUZt8tZQwImE3zziy87uBFht4ISi3PQeW/yeV1
zT4960BFb1NP84U48ug09J08Q5IGQO740/uMzWkQLlo7BYZn6uv+iSXPcWTXvCa+wd9pLcSD2QfO
zfVupvNqO6AxptZARh8Xzd0UjuIgWwKsBrIEXpTlvVzvKWfnkuSR9dqH3ohFcXSOudGGF7LVDadY
CfR/70VerspaYg0JYQ6RUJE8+U0D22qarJ1CpfXg1Ba2seWzLJ7Rxizab2OJnL2ZvegOTZF/cKcg
RQ2JIqCzvS/XAySy+p7pqn7NJG0rroPhWMMlv0g1JKvStJqPEmf59a6VG/fgwkr5iCA127klpp+i
j+vHjFDLz8NNsPeNF3nBhyFj/9YThnPxaXsfDSMz1rVXyheUPU/XZwv78HFIlrIBqRbrppLlMee8
uzS0FFiq9c5Hl/l/HUgP+UNBWf5RBKg1vBAIiRg685HMZf35wgMSg6r3aDWHPIdsaeL3YqpOrVk7
l24ap1vCl8rvg/NqzJn1QdCYuap1Y57KrOwuFtXBzzsUxrGxnexbQpIlKsEmOGnUJhdEpR59Mbv4
jmM1awbxLXcjvHLOUJ4nZ7DPuoTVeX0JjBCaE84ktWcFw2k+B65qz0Pv5qs6mdQ3TOOfb6Xpqa52
yj97XROfRUWYWF56zMmtnRGttbveiyWfvIWrU13K0bBP1zuYfuJ9TDCIlvfjAna5LabYvKSZ0538
lhbOMM/tB52fzxci2BnlTenTIyb442TWioz4TnrvBGh83oM6BDB9L6/vGDzlMZoI3ujKqXtv4WBc
X0X6A0CuWIi7jO30sfNVtY4Y8b5GnJXXN9o2IQpYuwAuiDgFPyxD07K5/+rGJXfl2M8dX4/lB+19
GtregThSaz05WfS1mPrN9VUC2yOXvXR3cWKgaLLr+aDjwl9zMk1vtIu21+fpDCkIRXHTBzk1CLyZ
czeuaxC3Exb76/NEI6WEKGnGh9Yy4AeR/baRCZcXy4PD9R5pSFBpzCXxgKLZ2Vu5OW4SHLK9pcqX
UoS3cpzHjxicNDmcU0xrvLQeZW1+H4x0/ODiAQlLBO8dhuXmbKJMuVXLA0wrO1GXlM+ZRWfOdNnY
BJE1vIv2eH2gJZNx3VHXODCfZ2ubXu7GJUn7+s+q9CIKqISfDdLrLmOFseL6rElKKMtg9l+SpnX3
ss4cPGjx9IEW3GIs/OjGJt/0ZkQaeWbWzxYFvuvbN91uuKWshdo0DMY7keFeuT6h1uN7J1X61JOC
fYhL5NPX24uoYhPZDV+rqWR1UiTdbhil9TIrZ3d9i6U9hWQ1TeKUdLF9L8MICNfywd0U0e2oMu8h
TlzrqCfG6s9/BP7KyvrozRs7YOVGM9MrdtM3EzTj9Sn1GE1YhGM27WYTPHQTznjfZZNmeC3QtUJA
uGhrdAxtbJ/mbjBgP/HZxyraU+aZX8pCsj8TtKYT0my/VrApRD/N97Q5CH9wsAGPFSrQmNb/U+8Z
Xz/flcWJFsTlcGfG0jl7xtJxXT5HGwHYC1XxrGekD52PhsYae4hA5s313fbzINd1G8t9lMG/Kq2A
GrFVPn4enRYNDTT4lrE8UBcZtdHnszYCvyeF0Sclhuww2tnw+QVmxtFion/3wrrf2HbBKTOW7rPX
xGxP+ZCGwJVyPcX6cAgQWXDagWN33q1ka1qLA4+pOxTpePAdq8HuJ966wCN7oIIF1JG0sm8S990Q
CfkntqzPZQTeRhRg212nVOcqxcHmqQlQiNbMqv0jcZfIppSNH8dksyocsR1MZ8GK9dktKz/vLunm
x6lrnHPptxDFKh/PQ6+ZYr65U2rcW7EzI5kBmaLbwVn5ozsR9m28K6+iPSNi0jkGD6qj5xONNwBR
DECvj9pDacMekJBBdVYohG9Dh/61H9N4my39ZGTOO2WMXZZ48qW3EItbltbIvztov4prtJXVuI40
jgaEx/UxqFX1+SMkGB7kqg874EqmXiTMnE//Ca7utXXECxBtvTgAMvRft6s/7ocmCiHR8sPGAvL5
29g7EY5QUKDLw65PcL3HrBte4/rr3zcyjPu3JelHCCZR8Nxckd2pBrLiELesDdIeZ6+dzjwXRi2y
19c6LV4K5VB/idkBRUY3b0uve4mjt5wOFwviPMPHQ+Bo2zvVoV5+pL3JWrfSrPkLTEAiaElD6mIO
rmngLp8J6eAQbTL3Q3VkExo+/rKyyTq0WmUFSo60WjqPRB/pO+X07ucd9JR2h7TssOIsP66/pUeT
4tTOHsl3zgacslF76MyfJe3yv8jeV7z35IPwlT464xC6nL9Infuc7nut32KcEUeUUikpHqgxcLw7
sr7LlX1SYdOCywBmzlXWri3o+Ddl2gRwWtgwJLV+vn44qqPVISfBzawYORCKHTrnW0pU45GkxGBT
qPhZgLS/adsOyG4Eqi/lAd3QcKwE6igMYOIUCxJTr7dd/1u0LNFd4mSiHmd1MVKkXwRBRaFWLBTC
ChPa9Y1FduKvyopdXHllo8+JsVi70Eo0X9qUm+3WuI/IpViXlr44OKrznq0lcbVrstnbg+f17aEi
nvEAbgowQ4HKOHD74BCkUbqieoVAZTkAn88uG+xG17/zGKVkMsr+P7g7k+bGdTVN/5WO3vNczkNH
1V1YkjXYkmc7nRuGczicZ4LTr+8HUJ5UnqxbFX23vTACAAdTEgkC3/cO0mFpb4QpBBEsHxYDUnHE
UEWKRQdBTNZa8iCQYU4wbHIW4KbukOIo1rcPwi6FZEGg0iIQmjQ7D1H0GbOGJJOERlQrUdQLtOul
HV8TO7n2qgZPA3ywgaGv7N5Jzpr1StEeMDdByAG6luNPBpKRpPXqGmU+IzXnjRFbuHZN4dex676l
HoZMvmgz0mvWyR7KettW7l2+oJFnTuPrIB8hXT5fHZag51pL5owQvzaW4GbtYdODityVrfW6JPgB
hvmt6wvvXqua+AagFvPDtPb3gpMcuxF2Mw5o9nXbaKzTUweGM84h68RIkBCC3dwJd4RSDtbJHLIZ
gy7sba3BECeA4Ok+WobX3oGS0adWflPiP/+4zCjfJHPkHh23shAx03KA8bGzIgnpXYd4XR3gCViH
EJ2YYJ6YW0whS2NeDTjFahYEgqq884WD3hcB4gh5Q72WxhPzM3D38D6rgnRj5Xm1cfR8edRKooz8
H5hogpgtsNPkYMxkOFIHeUtMrI1dXeQmBvTBEZCOd6bXnTlgoqnybWdlNylL5IMqism6l1gilrMm
Lk8MYHHKcHcpMg2K9FgFLR9H+xplyYse+KCOrCY8aJV4dWNt02UTyQYCIh40woOu8ch7w2cHXDoy
FeZ9bJnNwescluB+uostFjqbhpk/z/WQoBWa8QWZRrsdrepW8RcvReWCEVhaE52OovoSxkWAgtYM
0BwTZXX9oyTcgQUHGV0P8frCYSPkJGDivQYVvIKOBxR8ENrjZe4gEwJ5UHUpGqGqDUEKDsPDrVPj
Acwn8PtXkcFjCP2qQ4jR0ja6N2EdZMRbojX3BQA5nsQIhpkIU8LBXQziT93nqPa1jIZaMA8HB5m2
Plr0/ehnuOkW022WVgGgY5BensdrtMkDcS5UE/9BLwehwBad8LlbjdVesfFUUVga8i5lKYNdGEgv
sqijIUfIE+CooYOMLtGMrQb9OWgZ5XEKHc6FL0mfqqnon6rGyZAXb8jlZ1BHD70kfqqaPYW/NtUG
vfZAzbn1LpKsVlVYktSaNcVLZJvpdWwEmFbIAtuz7hBKFuOlz8/AxKdxBG9IkhhDzKCYhBdIn/le
DdnLfRGRu5ACteZfWI94tODNV6Avq9nYPi2IDnhGXd8YgQ9hb5L+ZmTdCI1iaQ/DYyQMTQrUvF7G
6tUeFgI1tv4Q9jDMC8mAGg3p+DwzXkQyB6v1PXCHViZK+a5U4TJbv6r0BDi3/EpEgTqBkQdEKeVd
oT5O1vIMhSzX0ZEqLV8Ajss+dOGkN84QrZvZgHomxyk1bAmeTqTn3IhESHhPeE2gN2PlmygeJyi+
9nQA6IKyCr4tV9US6Ii6FtE+69CZgr+QXxUej5pZ6nDfVTsQKbwNke/NMS3XOlE14LtI5jVBDZO4
3ORWyLs4NrnZhWkh1+zhZRuH4llRdEHPVgdFrVW13/oilxsx6BsyrtwXoq+CTQ3a4JguBY5mMdrO
WZWVt+QKg44gM77Ise+D8I2mLSzWnuwuizGzsp+zErqJPqU+OpbmtWCZ+0EOBiePAE83zGYQ4A3R
JBsbDWWF0DiKKRGEgCP6LYSKJH7ZAsWDTxUKvFMspXXMY0KK9blw2unGH6x8nT3FTjA9lt0SnEow
BpWlDYc0ICFoxeSWbFLiV24E4WpOovlubOp55fZauQ591yRAGIDw78yRNA04a2KxpnNrONW2yNz4
vhizAjajibBCXESElFO5XPGcE4iX8QHWlb6ZMNtcI+E9PniOwzIKK8xdDHXZBA99DwydKLFr3Yd+
A1QwIHXTgoz0CL58MgKEYYtGjtYpQuBONmS3BjgxaBqSCI3h1S3Oj+g8xTgqDEUUIL+SfgNUXB9V
i1g8U8BKaj+mcO27wLHfJnh6s+YZn4WtuRvLNkBfwJx5m2y0aGS/Vw9kEczY2LtW1r62RbutqtR5
DMbqvZ1xPAsyi5hS07s7cwYAYy7Oc6077ZtNnn9fJxgdi6js3ipjcZBHLkkKya0+qg2Nk6NfUgcI
dBfRjDiVEWt7HYubK2+Y2zfPRW3ED5AmsYHeu9ayyYoq2+p6HxPKwSFpnB77U+am3Z0qrK5OAE9M
wT5tMpASdWV89FoLeKBwnqGs43CSMvHonHy+F6TbWXu8Nr3mv0L+S7AQzo4kUsRGq2LzPpK1OVkK
VCek1pGNWAOpekTR8NB8iHFCWpkOSs/zMldrsF9S6QYI+ZSnaIemOjA3OMQQ2hmBcoEbkx475q4r
c2gGQr8SZV2/BtAV0UPoCLbZC3bWFqAzH4rmNfOG/gqX9eTLED0F2bCLakt/nbBf6KYMO1I3ap49
c8r35TQgSOU8EU/WT12nOVwEPOPUQKczsLsF2N/UH+M8nyAD5CiSpBmvwqDvHtqmEPBaqvC7lfVo
2nRAiTZGJ/Zj29SvLQkOAVPvDpwtoK/JOrlB+UhmynxOYqt/dmHBeqk0He3TfTuJ7q7kU7jeXOx6
qy9v1ZOe4KSHfRf0FFJdM8fwq/GqKxHOyMXRMlsEC2kZHqA9TW/I3HgIoFpRjBneEt/ttCm337wp
37bgwb+MgK9X4ZBGpyGf3pupnm9JixL7dixv7/kOpvWyWIbl1kmJoxc61uRy1bcyG26yAOT+Pdin
lQBacWW07bhOQnd+sByUfYaYbFtoZSh8ARYpZxLaZsjcE9tc65NJsBITeiRLayP+4ndMJcL2iry2
eAd35a6nrsMTL4iq5yAgbOE2/udIhhIIVda3JIjEysPJ9brOHJ3Uxzx/9XN346OL8B4EA4ioPC7W
kW+Jda0jGa7Zc//UFw0jaLMkX6coWfu1537XUnyQrrVhjLZMz/xDhe4LA1n8DgAyui78uDiMQg8e
BFrZizO9GUFkvTSOnpBAlBrjsW6+OGHzo6m2kuEkSeowVazwo0U9mMF5mu1PNt6E2yZE5xm7UBum
2PRpaA0Qd+b4Z+foy2mIEZiEY3A3AwZA+SVggmsTAXbcIrsjaomnTBuRK01m4iaEd3X3a1CQvgfi
EaOeQyKALMm8i3Tfe1wMXaZh0IG0rWV8LpFSiOw/9X5A9bPJ38oSngXgneIuj5glJQE+nQUWfdti
ztJPY9Jeg01MX+xkesfMMr3i+fA/zM5/aHyz+T66FamZMESQudoR/AkTlL09WL4Ow3KF945wAGtj
UNgdZs91n8MF9HfKjGCreUopC2VzaxrGO1zN3/MkWvb20vVHe/HWhpvWrzUje5HaL4ML97DgmS8t
G31eLUKMf/aNPTcRImGOX2GxjLi26ER/mG3XAZ/fP1VN/mw0Vr+BlPE5h7WKPIrJuqbrk8dO62Dg
C5im0VIPbxzzKWtRNe4bHoyWVPGq8SRTrCe+NQc1SzTb9t+WCmEtdD8y2NyfLDL8RbmfGt24s5oO
kY1Yv27sUBAwRX+BUNKOMBPaae5o7wCl6/L9Wm20PnM2sUlcxgrz7o6sMAvGAYEWYO09wr+m99TO
EN26qnQPeWaR03Mq79BnItoTPVq2Vu6g3KjH73EEoW3JtS+xoZGjS1EzsKJZg2WhtV+76Zs9jeRg
R6s+WnCFV2U7GKcuFa+TZsLaqQrnFuj/57Y12qc8qutDKOObrt86Hz48UFifXe8Yz6Nhol0FM/sR
ZgW6k0mXM/OVRsOL95HWxlqLK0jqrmtulhACpWG6cNHSNN12C4E5v2r6/eCgtJu2Aauz3s+3pEV4
ienRjKqUFBZLKm9L9qs62iJAtsbWcLurEZ9xhvqxblFl9/sKxZjzLwiFdG1F5rNbdNPaD7LuA+/f
a9DI2tYZ43zvV/Jb0a2nJkusvZ7hWFyH5HEN+M3W4EyP8TJpJ0mAVC3HRc+Hd0p3RJkBCMgi1VLD
fO14ifUtW6pvrWNAq+XX30Qdolh5532gboEqeMZUDAG1uDn1PYkMxGJeugnghYFxzXswvJRxOt+6
oz8DqOy0o6Xbxc08dxJKpN90xfJX0SJ7rYnvZDLuxzQEWKhhYD8kCzZJ1Xybx0b6kmizByxqjtH7
TrHQykRwx1OJ21FvoOMCZus7Zthw6mOEhEhTpU95sW/bzj+0s+sdIl176qyIu7DriJC65nKqygxB
beREuqmM0c3rY4Tyc5wnYlxB1GK6K0R/Aw95P45d8JQbGgCYJLkXBbCHyQ26E0OUV/mnfGRZVctP
CP5JOzYhEyyk/NLxpdBncSR44Z+6HoUprRmc1zaOkc6CYzSFRo3pKwTdpemqTYK99LF3mgAH8OIF
0s9bwvLw1ZwiRH9ReZvCpn6XmcePJG7KtZ2O7mbuZmZoBQkEPk1+tPGhvOqJLxy0ce63Tl1+JcJ7
h+eh+TBmkX+dER5b112qb4WPzZczYoDWoyNQ2k2Hrymx9KjAWFY+JhiMIpqU4Auazc4XvS5cuYQf
H4DYFzc2U3tp1piso6pDW6+Vnzx8iSzYvDk41q+hnFFq084FALupEntV+Q+W1SALOAzDF58XiyuC
eEO8KAceZCT3yyDz96G21s1FvGhhiqJ7lfCqC4koLeiWWox/WKNl6a3TWU/Qjt2dm2gLaspJvh4B
Ye+iYMIbltwHKfzuoxhJAom2wGc+IquGO8jtCB3nYLrJY+Oje5DbabWDhQdv12LAxqUSR5aiwkbd
itAw0HN0UX3D4LsXwMUWbcRJCtr4zo7tde1V+ZtT6oRYiNdjUco73+2DLzovCz2OiqfaS+9ar0M5
fXCDu8S0esja8XAzV0l0UyAssTUq8qmmIJflDu9F1UQkb+H7Tp6x7YKed1gSfXJQnuCCkRVFN7Ay
6u6YID+f6zBOrhprKO/NFDkSLoH8k8FSiI/NRSHLCxURfEP0UKcIFHLpOVqiDF9Fk+qPPMAtNik9
mVF0pKvZbhERASpelHGL5DC2Ju4yILsexFht1Pqw5f0BLEqY7Q1CUe1NnfCWr9oZEn9RoQCJB6wR
mHi7lDmChGy5af2pvWGtfNJcMFk43L9MbX5sMmFBmURxrbRNwnxpbN0wzeLt1r3HfZPeT8JpbvRM
O+YxAtDoy8Bfmu34SOQLQeJcj2+zHGuFApkrIwkRkSi0+zBaYPUOPMqIR7hvbUaOshSvPdTQPClO
PWzUk9Ysxr534nvVVWQGcNoCxcI6n0+1mT1Hie49D3qP05oRvA0JAjlJ8zZM24nQySMCJQSA3cbc
DhNmwjXSvH5FnMQz8KpFRymql/VgteU20pjqFM7WJF3x2XLJ+KaV89lxRfOY1oz2XVG4X/QGu64K
vmCG9e/K6qHRRMlnMJHBdeO45a6PMFLtwSWl5RSsisLO95pmd0+Zww1L+mPnB1EHYd9BmsQsLOik
YfnEt0FQCv7RDUgYHMm/9EIud63PU4T0dDqF4W5cAjy7k+x2HpjnVK0P2xFmxUcPrHjQpQRc5pkI
wUwLxA++iXQW0xvEE5yxwFOQYPKmN+YsACnD9lHY1tqso+yBNUS5HpEawPUG7rBDAEPGDqKjKpLJ
4rylgRohmvet3XvPqsgI7c4mtvZJMb2NBWCoJo3SbWKhshwhhqCPmn4IY5Efu5DXsV2CgDGmPtvl
fawfsnDEKqTo6s9Equ57K/ykOdpOMbnDhaEgFSxffeHnpxKFeYa7VEDytV3UoDvSOQBScnQ78iHf
zlITQCPt89wvJGowEn4bGu2Kt5RxCmtEsF3NZq2eFM84hlc3OtFa5Ivm+54FTZBpiJYJnP98vH1R
gs5YqEQ6GPLRtvY9oD2MV43jDFGTILvXMDfRUnTWF4d7knXbNOYPwrUxtR2C28idsCYQFSCzgoSz
BqjF88Bm93VTHHQC3wiSbrNssA445jK79slREcQMHn2pUpFHnzvLC15F5dWHnOkIGNEKy6nJKa9f
WeRjqYWr+R0Ak83gmeNtvDX0CpNtmLAvDup4g6GPx8aU2cCiM+7ayPaQdi4/GW1s3IFjuSn7pNlb
wi1fvNJAY6hJScg00SaZ0cYL/TT5Ms0HdBpHPNOfm3Een02I1GabfSOP1R81J+oeWAEX5PeQgJxC
1PKKoqog+6TN0RtJvOrdaIHNEqQg9N5Ds9SDdFmhUM7gke/6PmiZYFC4HaIvvYU3d6IXt07Wpjvm
QJDep4nwWeWQHh515znu+7uotLHbNH1kPkwAKW30VFtLvhpEVr2XdUQCx3O+W6TZ3TJAl89ymMU7
wbYp/fRQOBUmpVaoHwtSLUfgeEi4tdptj9lFSVjq3RsA1jZ9jHlqFL71xIR3ZPAI97F8J+Z8n7TQ
mBqreA57UzxYCE85RUmWnnloobf6h0A3AglLcsbCQGF7Imu6d3yPkFFTWK+6jxRwMmuE/zOS16YL
XGCavfxpLAxC9X73LVnyF68GpjOIBBeACeV6ktr2NXG91jDD284Y/KfCq49xVki6uHOYKoJkczvj
FclId0XQg9mbHmFZQ1TnbkJQgTVB9+Z2lX2nuuIY6fmywqrEqStihrw180QPN7xWkfqtEZMYgFne
zqbz1SaktaqE9lY0y3QIRTPeJ3Y03RtOjdArFEAyNwIQEdnk1MFlLZ9QaGHFd4Kq1KzbRGQ78jG4
TQC83JF9t4h8RO5tajZ3HhCI3jej4whd67EnngGjUXvBLhslZse+hpqWXlua5R1dkdwAcK4fXYeH
qdQqdG1tZNyCnKTITHCyJKi68404wAkQAQ4tr17MJefhW4r7BmbKxrYDxljfeHETZBmiKGPCYFRg
GWacuzIBGLFNwk0VLtExt4MfRRK0wQEGdVEwTtUfRaG5N6rQuh4wBLxAQi4B5re9Thihap4A+xsP
nkCDV0/Q6KujHI55yzoUAATyMMvk2w84l8du2z+ksmhw8tBsEEgenh89WdW1gZXAqGfvRgm0cZ6N
YePOC469zFYIdUPYJp+HKrIroiurSMsduWhjk/uNs2qn2rxLWivHWi3Aw1AjbDiP2rjt5gkXCiKp
EHhK/1COsX9tJM2TcD3/hpC2fxNEMYJj6dJsNLcqUDjpqttEK5enLn225bgbGYm/HYqxfQYawkK+
6xHJ7btvhQvMxJ7jZY2kW31wcsAart8VO1Dqh6CWKJjyowsLHBMGBQadxd2Y8GCG+gvaVf0xzIBe
ZY2p7TUjwn1T805TJdznued5TyCKndfVQzwvSFgwii1g4Pr2c9AMiPm4rEGd0EKJWjYBiNy61QJG
nBDBlV6V8cGcDPsOGcgGeOlir0qn/mR1aByM47dxNMT90kVQGSrQQIIQ7JG15HVmeBV0qjlndRo0
ax90iWPH4Vtq46GWjfj1mYm450Ejk2/iSBMKqfLbht7WkLdqXKEJACfiMA5NtwkHmcBOQvtmUsV0
IurT4L8c4W4cA+fZgbc9uJmpnxB/QjhvLF8Lc2xWAI2td7dZdsViuQ+NC3GgqvZVZbnf7CgCVyzS
6XH0mltmB8FuTBCeS6ssfSEdGJwSCSf3rfbgtMytfTuwH0tsWOuWmF5mxYeCcFSbIiIcpmAhrVps
y3kix2+W35ImYsmTdKc8HfGjiGLM6wioHDyB8YltBo/gptOVkcW488kmYK8BvcU+ul9843bCSPC2
Glq8tX2eFUvTj6CZqw2RUoT351w/VvqgH/MR4Zgi5ZVoWFH3NIn3QjOTR9PrOtzJja0Wme+lq+sv
aPvBktPKHzXVpw1+e7UU1tbrNeCTkK6erDw4EkYZ3peZEFc9DwCbDFR7J/j76BoyZBhgkCCjIqfm
RfNnAqNP1thOT0mDIuSQZxAAXADLYizaO6czE+QOFwsh1sF5sX3AmnPl9p/4SCTGkrT6EL3/0iJ7
l/Cob2NnIb6o9/dSRoa4AxQotDRh5Tvx5H+RLFkz9UBox1G+z3UwTzpiBHuiceGz3YGdNmNMv+N8
Olk6ZLM46SRzAIFySLbtwdSN8JDhBWePt2k+4JrUi/Cjd1Kw8bX7aUgd77rq3W+jR+TXEDnIFxMA
VpPrOLTqcEz0pczeAS6+RSQnb8qFU4ysxvduDzyhCrTogfETuH0GjS8HbkSMklRB3kzxkyq0uYJ+
swTewRyLZr14yBiOtZfcqiIRJDia2PpQEdwYnKWhRSj/CvHdZIjcN9F9z+i1y7RJ7FLir+TTBwRv
XdLMlqZtKvRFgVcbsCCTJgXNbhQI1MH3asKCpO7QD+SzEBMThk1gu/f6rZ5qxJ9szdm65L52DmHf
VYag11UTByyByEzu/C9w0IKHngDXqsv9Yks6oNswpFmryiGgbFg3jgwPN/Zo/v8tlOC5FqTff/zz
P75O/yf6Xq0/+o//9Z0JXz+fPorv//m/kWBhlfCt+lUm4XzMXzIJOooHtkUCxbFguJqS4vqXTIIe
/KHzjHqgIknXBTr/6S+ZBAOZBFb0HKkHko8Oe7CrhFRQsNw/YBSage+St7I8Qw/+HZkELuM3Cq6P
NpgHSdEj8Okwzkmq6C88Rb1gjRtqi3ZDlhW8YsTYO3Z5c3B+1s599VSh1DwnYHJGVVd7/ZdtUwjZ
jVUuOjzyLJfzqaYqKgOogelHKLOOwT1RTabzHeuBePAQPsn98pB1MQSFrutwq4nQs1adUNPLgyrQ
J5P8BbVTW4KulLT18qD2yuXxl11/Od1ln8tmVZuALVy1YnyH9w9c6+e/+e2/jgr4ddmsar/tc76y
TvPwEgqmBMTJX9dVGt2bzmJno+X9vvbaYduFZXuAetwedBuW84ogOqLBqlcVntv9rZ1VTntQW5ZY
ZxRxUEaQR6uuHCbzwXhW9cuOqqmKy57n3eWBv/yDf7X5t76orPzrLsNZGpCVcPV6fzmTqlkB2D+9
ca8VdmyyMhSoVVUVKYnCw6VpEs0jBUz+69wpLB2fhADpavWVXX7F335U1SzV7+9HJnJCLtCE3q15
mbS2jyWlvOlS24+xU/MSrLxIsF2pm7AqamwKjVo/76j61CHn49QtDR8DC+LeOKn7dFZ9anPBnLOx
YmJ68p/kI0REkfRSplr+z8t+Ju5rrsCaVG243PyqeT6pvEBE3ydDOym8iJ2YLo8Uoc6DKpLRGPYC
Y2Wp9DxHLYbOhdTQzmShsDCqaUvUAXFirMUk+IV4XNzuVLUnr1lFDWH4GJHb3i8JdvkWD5UsRAe2
SefXRxodOU3Ph6wp+5Ofe+hZuDXLVt8C6KkOYQ2ShDR2ioXtz7bVVkTh3PLdnIDjqcJ1+CJUzcrB
6RmyUE1ko96WufbhYbKHjysAmWh7NzkSRQkAhdJHWRLsnbdTADKFyYi8HoLaL1UreZgc4D5M1Jt1
VuVsVfCnQlUVJmpspmHvFPduFDgEk/Sj+mCIO/EvVNV3BPDGvCjGFWB6OJLochV3KGSuvDR1d6k9
w9G/XL5npN7alGLUrrx3a/nx+4EbVjVVgTDmjyZ8t6PfsWpQKvK9V7O2MRebrKAuvyMCWazY5o4s
Od8C0L3moGrqv+lCQzXd9lap0SKnITU1Ulg/BPrnZjONHg6itpjGQ5Q0VOH2QUHL4CHmmemhyd54
SBrXGnpMXY9vgLwkZvI4xsYpd2gFdf0sba9+E1trVyLszJ26TvULXX6r8JpEWHnIw4VBPsuL17or
I1RNZDOX1zynlYZdWYVHqw7HMwmjvcJfSUxWMDXR9Yh6c9pUw1YhtNQ2VbNZX5p2LtmaQI40HQSS
qgUTnKUrBTdqYq3bGJb45gPozDHy83hOMq3hxpNV1UZ268lAtPfaGYDLaoNV4qAtqyHctIOqsbJK
uJmiW4WcMaQaPKhS5P0vCvYIaoLaGrmlnSD6pJBws4TDqdql6S8BHsFL/KfqEiJ694fJ3cQYGTKk
aIBf/LwIr61oOQoDjK3qiqPe3CZutSNH+lbbOeP9zw/rs17lw/5sTzrJJHPS6vXlE54/phUji+92
c3Ooe8PcE+tRKviXT6ma6vPWdt0c7AGrQL8Nt+RQUcC0B4xI5SdXovyeQiWdsUmqo2rqleuN5k7J
zYsJjRhhptnml/tV3R1V1gXoAswSDytf/ucnWN7AgSR0x5axvXTZdnFigulcm63GCCzRhJciWvJk
5TnJgkspYveV34zXjT7cX9CB8L3KM1gwVWr8qk3aTS5nh3QD+Zo3vpCYLVXoPrBKrWmGaxZiCfBY
K8DcrMdVTN7zrsTGFV4GW7QgvdHW5XRQfWE5f/aqPiXYCBZMFcjyLFd9BbhyjAtkEBYHTVyDt+ME
Qfmgap4PfO+qzNpp33pP8I6hppX4tlXSG6IuionbQWIqA1kME1HiQJ+Kze8mAOc2Sp/hqgzI7seR
sXYJnv64wZWhgSqW2acTZWPIxU3grKLFM5aV6YEVV0YGvaYXOXruYEyqhDfe3wBjl2bfusYGhrrY
ID0Ihp4QiSqiyHgD04lsRsXDrks4qSo8CaG/9KlmtZQBOCG5Re2jNl+aqs9KoxgSm3ujWjZvaMI4
8tTnqur95Tznqm+MEuw172Cfa9foQt6aElmNzjMrum5y9nr3UJmIpQqST2vbyLBcZt3E8gTQ2FgW
+IPV3Ge5nEr2ciLVGSWjhi07z1W1nUHlDjosCrJ5616VEqU8SpRyG2lcpaqqTlXAUGESKQuEg4lb
M/j8aKsdVXN4sAQg6suRqlc1Z1e+szJzGWCfuzVTE9lO5EkuZ4pDKNJm4qDrwgQFQqncXKn5jKoS
xOFlLDtTWVPNrBj5ES7tf7kZvAr/R+2pDgLryhNzOac6/NI8b/7tv6Fs/tcxOIBU217U5ytQx/1y
lecdz+fwGrD9UejjkCIR+tUkX3qdxOmrdmjawzoKe8wXZJ8qxM+aai4+GFW1s6pdjlVNsaDbmeNS
JfeyI48Xq6rqUL5ZvcpTabZ83arqufdynsu/4o2IpU2OAYDaqv7f5d+r2mXnX854Oddvl/jbIZf9
poSRwk92phyCDfnYqmL5WfutCcMLn6FpdADGsrMpX2iNnG1cCtuBhBs68zfVpaMVRJxFTs0uu/zW
VBv+2z74zsDhRaZfqf0sNV/47Vzn//IvtwskxjBSbdDRVlf884Oqa1d9UGYZpFT1so/a3FroOv/y
US/7OEbk7IdmF2AuQcAO5rk8sSrUlzdCollWcLDQhszcp7ouu6shFwMGTHKSVwzDkdwzmpVylubI
iZCnpnyqfSnOnW1phFdoguHd99tOljzyfEp1EtVWh587VVtHmBo2CE4avqeBkIadXI86EZmRgHif
z/j+aE6/adoEgZU2xX3aacFWNrXnrWxQ3UxuGbeRK1rGJ2PCmmxuut1gozggjFZnvOJZIiAPZFjN
JRc1044hR6/8tsX7hBzWJhSBfQgWHU6krMVNAUhO1uxk8LYs9VFyw2+nk/OnQM2qUgJrqwBYIOrt
pH1X2o1hMv4XaooHxLc5xGXOlCuR7+9IFqoT6o62GswOb2I0vM0YLnsOphiyeuwfAPDM2wE8xWGS
hYCLtE8I84F+6g+pXLWoWjF0+zRlzgCvWYdtRDF64XLoWjxRo8r5YgtdHAa5DroUqs8dO9KQBqjz
0e8SEqxgS6rO0nhRLPEq1yCrGU36aWkxiirU69iXb2JVdJDxiQm/kVbnY6lvwpHzKvXFqJoq1IYc
mD7uejhLXxTuEjOPd93iX4dqbOzVyLzI8MMox2esM6iqXr1MTrONf+c8xsMBccqASXPC543IOv2+
syFHa3WY2qJqiKbWFj8GQpqS1vVXQV7716baoPrQ9iXbHExYxJbNADoSHoGb2iW/L3kM1XfZoGqT
/KqCCTkdgD4/fl9VuxSDvAfUb676VLM3ZNDn0j7XFvEQLxB/s/NqQZ5QbVAHq+OSyDv1aFhfL/KV
K+SLlbkhlhA/m5p6RcZqsdfJ7Y3iDF12jZPSJhGCMdUvO+VWsk0SQGMDS1WkrsNuhzfEcCCByBeP
7CiTI6Nm1YsKwZoFRozckleRr6vFrSrI0K28Xvg7T58gX0eSEKEKURCHws3UXw+6qM8DeKO8pC5j
GClRVOtJPIIv9udDbjVr8p/jwZJLNPg1UPZ+NsVi41Vxaaua2kftrZp1qOc7FYL8xzkGeX8W0OtU
TPJrVc9AMeP+t+Y/t98rGaHs/kMe9XOvf/69yUE/TioDm39rbFSQ80F8b+fH753I+19DoP+vG3+E
Sp/nmlDpx7ciKdckzNvka/+3eCkS7/9zjLUsv3/tk6/iXxz2I8zqGX+gGKsbrgd8U0ZZCZj+CLN6
1h+e6Xi6bgEMMJCkRezurzArsVnHMVBpIxOD2KCNzuSPMKut/xH4AWELsriegZTSv6VG63u/hVlt
37NAKuum7Rueo6Ph+Pcwq8MEOXCrZNi1uY5OK0YBImpw1kDUCcVDrA/7/lOv/Zm11qOvD6nUSenR
lgIEk6WohJd+bjOb68gl++VbTZZa7/1nHwXtQ1TW4c3Q/DmJ/Hbw7Y61qXtCmHrETod0CoBNj7gj
bDewrQHpzSsP4XQ0sGxSWjK26oK0LpeXRPJW0Ek8QQ94gEKYrGrL+wDr+4JM50OOWQlo+fFIAAHt
/ntMdMKxlyiYK6PxcCgzuMi2IGU8opRrfKQG4l8zWUJ9egl9fHIgFj8E8+OQB8/t6ODKVz63rK3j
1j25TvpFjMFd58bHEcGGqWcmq7enzED3oO5RsxHEG1f10H5a4voZzbPHIWzeO9ydZp7FTkfpAb72
q23F98LL/hxaLt4ljwn09s8q6q2rCVH/leeaDy5WO6A5WWzwPWUR1xx57ScguaR0rq3C3IYh6Myx
PIG22OiGzQLXRrs6/ZQP4TYyRlynF0BtUfnNatJN22I/ovO1hR2rMcRSNmno1KjFYRjVY2/q5dmG
9fMRsxdwFsAgMT7c+VgYZnGBhHbDNeQDjo16mu90ZEIiHF8mWHObWvf3Nh7lodd/DVuOS4YFZn8K
d34sgPsXzioOgdi76k7RsCZ3l8+Gi+683ZKejVFVAqy0d0EtrIbMfkCbZeHnNHfyxKkdgtmXvzaI
zW92/RbNfA81GiCbZvLfUmHOV11KspPQ6UMXEVchsLZC8opUI6CJunT2DpZE4zDBrUOJJ+nGkyih
CltLuRFNC8aWrPYasc0XAgjksT3h4zxT/tmhS7rJSciDATwlcGiu+Nv2PnRZ4XXYN/5f7s4jyXUt
ybZTqQkgDVp0oaiDQTIYqgMLCa01R/8X+PJlvsxfVWZVzerwMnhJEIQ4x4/79rVL46XpzGGHpAf7
GwGqZmM9JUbDqBIeQqW02wype9RjJSOCK4tyLHrVjgYnyZgfhUH6kpsvCf+qs9wGLi1hEVyeSqTb
yK0tPcAzc6vexNRvMEHDMm47mjBllZZ9HTFtAh2zieCG32+WwLJwPo4G71ZjG3YTfytjwDcJEyW0
r7HTiNZTPYUv6FAe0pjzi6cxbL8T2jl0dVKI3KeIfbjnmatSeEtq/JfNyg8TgEZzUE0bOaP3P3CI
YKEEFfLZ6rrGDs8s1vEHsIwHuSRJaRKx9Jn1gyY8ivNzJS/tx/MqU8VfPcCT+CYvNx4OkllEziHX
tIdpTn8n6te2LHNUGrl8wUoMBbodqCl3gvgiLdncQJvsQaLRCuWjOnKJIOdBx07Bwg4LGhoR6L+i
KcbvsNSxT0Jo5TQtZNBEBzC80P4Kom5uMYGbzjHFVV3le5oFJ6LGJ8OCpDVU6TqUbttb+pmSFFzc
GeSaY92zF6IU/qqN5Pajj2ziCY2zL6USXGIqsabBTdMMTN1RDuSvzDe1OhFc58GuU7Auo4sDwzoz
+VQkg1L0woke6+C1aKJ53XMKDdV4khvcSk3QzfxPYVcgCGw0vKmb6YynEBoWq9kRNhmSUFwwXo2U
79UNWkEYa1dRO+9NRs9UN2A0Vo84qnFi0ZX4NcIOu0rzT6rwuDl3NT7nDCwFbScOMNhMXjpnw5ru
E1GxKzHCRDiTzj3ySycBDrHO2wQT9ooul7FBEm/Jyz3bVxDlYuQcCYNl2TQfcmn90nKUwofNXPh8
k4ufFd3zOM2UqrAzW2FadaHymEa3bUPHrofYCufo6LltGY5SA4n8PCr7GHUyv6fED7nFtc/qUFIl
ccFkkB4UDgRqLOyCgp0Yg/GzFgsION1TJ6hYhKtYU6Sli2npL+YrAeCCovSHSHsYBc7goGottr6g
+vGTM+xoNq+0Va5LdEWOhPnLQcwbMht9wvInh4djGSXDW87SlloIHZUYkY8QyZwpHTzcFmjQS7EH
HlXrkdKprypHYenKEYICN6rgi/w2wRlOslGVfOP/iCKBs5Vqr2OHgczNSG9+WTWI1ubqs0oRGBWt
9jQw+To6no34SUGcFfAkUlQul2UsCVv5hG1q4oZWd0amfRGbHuPF6droQDLNDrsIRQ8fjXRBkYIh
ttbwOyPaFlCV66tRHdGGt3NsI38+xojUzBzn+LRQm02tmAScy4RFvy8IMIEdLYU2AKNRFxgcYKmc
aPEnoKYjuKkPoy9+IzVfJbf+jXQsFlBS9i0K3Is5YmMHZfEqB6zvxYO6CVrwAqbFkhEJ8K5OrHo3
tcFKm7RVzWg/03EnhPiyoP99uI3GYRxF7LIXa7FgwPc7Crw+1jyCIwb8m/gDVAbXFCShUTafbgpI
r1tRv8X9zUCMxWQkSClD+UQvoKFzL0PDaJicUBG3Fr+rMIkvkvxDHNOXphK3C3g5Buxjov+sRPEH
HVDimAF4GhpB7FTNQpyb0VmrgzNUe21E6VzCvWi0FkN4euGbqaPyqTPYWFj8WRRgicy7wpdadFt5
jNUtDuQYjDBIhRIu3Ljh2KgzntrhxlBhLq0BvXwasIKv+2nyb8sAqU/4cw8IEm0RpyAnG3b1FGAu
DFEdyFfs4C7EmBzR5TWrBu2QDwAnnRzhiY9RqoJ+mOmQm0exkem8Zkv0RfGS7mJpBSsBx4pQeIIS
/4rKK0VX2KOZAqvYaOqJYhaIAjHyrZ6ZMlIOGg26xG+EDYJWXQTaKJzIOigtmQdqWKIbAS5GrMjy
F0TVErrElXww6DEE7i49zDfx9X7lWEpZcgWAeEJ0GxV0kBqTUJKmxqRTLejRT2+wGxuhBQsYvKAW
X2fQOOzwwTKUlAuJNaE2GZ07RcGjfBsjrF5Bd0QI1xOJJpsSUUoTFz/mKNVbSIqQ90QUNL2meQMO
R/DWQbDYZW085yWhUioQZukplS7kUSTTsQYcEr+T1DOHvFjLut7tOnn6+0MNgm/XjEOLDRbNz03j
6dNggWFpV2ZXSXiwm29RDRAOopPbtvk9OB63DWaE3kiTQSZOLpWhZWtnLTI+QkNLfLOq6BAOGlLa
YcvDH3+L7Q0TqCHBnnBpC41orUyQpMEFxJ74H8iOO8GjNPyOWqSHOmf4o/aqLdmHfxrr3kuxdzxB
4NO6hgBN/Rz/UeXR66509Hm8UQUGOU8v8lHVZ82/12gtswHvQnuoIyjtzpIb0weoqZsUXG6UpKdW
fZDySFqJsY5leRpEUMhqOIgJLT2rXC6Ap3S0hd/rv/d675RnV62xMh8jQf6DPgLV6eIGA8EaYe6t
kyBk9QuVZTmfaIssluSbuLVQgQPsiIoHCDDAx+VQtvVZCveG3u2rPuqx0IRojjIo3KM82AulLK4U
2vypa/U6RCLFi3SVFhb0yvSqXgLth/bF4NLeFAIwa/gqy2bYR4Y47G+nLNIfqlqhVJSRA+Jbrnr0
Tsu/vlUCVIoUUDZZl2Tkw7hgzFacKKVCbnXuT5HeE+Lo2e/9L5INlHp6A4dgyn3JQiW5F0bvzzI6
Cwsj3BnU/XcJ3nf+JBtvhYCMHwYSud1efzVEvfVLGZrHHVtBWw+8yX/+TUOR7OlF9H0nWFCDo5n3
j6dqSpe2gbusRP+kLTSVvJWEAH1qFtHrOraxS5hDUn0yYfnk8p5CJ7S5hHRtiPfh/S95jFlOWSEN
cJM5VO5gwoi6P7TLm//4c6yelTgIfL3sDI+FCs2hebdA2TrJk0dyLaKhDzTXUsYjdTe5aRGPez2I
DLy3IBDNTfhA7xjGdKal7eq80P94Bj7WcNVOgOO9vHZ/Sw8BhAb8La2Uqnd/BamStgOuys3bVBP+
9uJBUrRDMCbDT8XOVpPYvMHrQUiniaDMgiBnRdMPu7Ee9cMsCPvkRhR+U8dL3OFK2uXarhjpeK6V
MdvVizGI0BZAw8CCrO5/arfoQUFm5BkjsRlZUvkpixNp396myB6HDGDrYnuGsV0IZVcZ36tbuKKb
Pz0h/04pK0xveW9Qje4t/PEKAgSq34TnOk3MPUc7MvSnv+QX/p4/+avHirSsxv/iS7Cs1lVdMVFg
cbGYJET/dbWeWQLF0LLp113eFis58Ja1apzOpovq9AnnABYO8E3jgTyvGjN7/W++X5VMjA2hfiji
v2ULrFkFgttV/bo1pqt2qx8ag2CShSBWoN8E+3LbJnavR9tAuq3+++/+N2uAP3460ABdxqIXTMy/
fTXBv6DGt6JfZzPrxGXB2PbW05TNkh2qMJ1VcQ31LvzD8eP/asrKIt3xl8P6/8kC/0xz/Uf5+x9I
BPv881+dlP74/J+5KxR9ImkpUzXvqSuZ3NGfuSvjb5JEYssQFQD8kvoXiaBiogNUMYqxFMmEOKOj
HvxTImj+zRS5aPlPXTNkZtz/iURw+fp/uRksUdREVZE0TJRIri2//K8KwVkqAOrMk7gWLNkG0Z6H
v9qN/rbQF1n+SzmJJizHEtN0A+kHlhi9zBdohsiMvmWyT/iGeDHXbJgn63F8HCuU/8eufpXUGoz4
418O839y58L5+0/2lvtWIt1mIa+W/k3PWGowmk0zZG8nwtOIeLXNq0fRkIn+1FcaufctDGq6HmzN
WAs5lihUaavbw2wO61roPmUW7IPKXJ3TwzLCP8LmHcKiPyr6ZiZ3M7L0WFrierqEraOh/LTVTLYl
h8V/ZDM1NSm64R2yco/L5mY9d4LlNd6RNix66/JreQ8LH7urcGrj6yhqr0crQIkssGnT70JcnZW9
uYixeWl5y7LJupKIWFXbrEZ/2dSoUU81e0+svlS2/udO1WSSln1advC+w4gtSlHzdBpwl/fEbC5k
WRmMuhtUvLcUWKA0VKVhV/O85nk7BtDjVb46xfQ79WJTPC7viXKdNgn0zHyU/1Yx8wyRHtXLW2kT
CLANmenNNbujmpLl6HOnhutaN723fFqFWyzmwbve1kQCbCMuC/y0kO8IgML5bA18JpxJKCDBzi3Q
FWRTkl0/tGtVGeiSI/0Wj6eadxOzps7ytWMn/srI3cO0Z52HNH2n0ujGJ2DZHwK+475ffHktURj8
+09dvo+1tG1Y0goyZF0M6+W/SCDe/wX9LH7SJk/WovfuP4DtqOAoA6yflsOz/Pbly5ffgCWeVxep
vzxfDiGdv/7yfy1dIrBmk/SJ9tQFrPqsish9mqi10Z8bHC9xBUuHpAi3BtOnzvOhfEzkJyIOV8Ry
VOy2MTG2Thlx+XN5cytNgCTM9Yz/nojWvgaAriaLK2Hu9H2xW14PYCoNQ4Ct+zsdeatlu206+DGw
lpTNLZuQeW51BjmC2Fn2SpclMON/fNSUOzwsyVGOhMegFbBvtZf/q5fN0v7JL2NrqRp3mL10FzCT
fs7Hlz1YPjZmvm69SaC4Uj1YD/XsD+j97GQoP/JEggyqOCp28dCQuPz32J47Ivm5D7oynaZPz5MQ
PFkhESc9F+9pm3sZbuPWDKgnz57HSocBtwCxTG0VtsauxaCobuDLh3QBJym5QflOKnILHEdsWlrG
DgktuTB4R68yBpu2EAeo4RMSA7M4fhVq6OYR0Bm6ZEgVSNEjeW5E9SHXGS7yY3eiDOtUtOX05Y0j
qBwZxP6PT32SaizFlf9aEr/5/oj+RQ//90/8KYiX0LarmOOoEuJ2nfrfP2Y7prq/yQoTDeO2fi+h
/FmnQSgvIoRfZkLmPHnxC/uzTiMxDcKCElGva4t5m/I/meuo7Cyh3V9CP3rHyQqwX5YJKxtLqn+b
7VIpqMklBvqDNCcDowjpqSgON70MpNCu4mwhdkXAu+4PVdwNvh5GZ33RA2ZS3LK0WJ7eHxL6Ukml
U7Tp4X5v7w9khpA5LQ/3P8spoeJYZJFPxw9EzkU8d39AGd1s72X4v7wmFPkqDJpdkS6y5nu5Nf5H
4RXZFC9i8YDrCFZVjrRIBqpkEczcnwa1nDvjsOgPypcb3hh2RC3Hq8Mm2xmaCQ48egxUa/KAWjxM
1oiMckH5LbGH095FCHc9gm4h3O/M/BC1NBVOE7hIfKN9petFt6f9iJyrsWnn9NMq9NYlXIdpp6tI
mZeyOEl6cqly+yhovNR0Rb9VBUOjabuuznPIIE8TOdK5xLz2s7UxZJ3srVhuFJk297SlCVxb9IcT
1iyoN5enbdPyVF7kEorEUikWmvV9P4VFHnN/FgMX2QSdX2fhDYwfDxKaopU4xjR+tuU6pkAfLkDF
lFGOusm2xtZ3PcmDl1VY1Ej6xuw+kpilNJ7BYtcaGxK5ThWM1SYMR5vjM23UUL3keYw2ucv/KOzf
i9jSqEDTm1DysS4utv98CBe44z//nBcxASbXyQnrM2rqi0ry/iAuCpj7M1g0f39NNmWdDA/qlUW7
d9/z+4Ox/Hl/TbiRA5lyVWfcXUjCS9W9S5gnwnQlC+vsQlu7RAhCUg3vgsSpT8oeNooEVeEqaxcD
LChAM5eCIZX3kqYM0e8GG6Ge5A4MzT5gBAfGOxn7+aPrCJsutVywZj/zzOpXFrS756GgQOG2uj+L
x27ATrr1A33HoJ1KBwobxWv6K7kkAF/KQ4RQnwwldNYUTJRbQl1rb0dluqjVdwnhOF03C8M47d15
tnGdB3sbkbZxSISOTgvoK7dlR1rPw+b2iSMyJkm0FrBOP8OmMAbbQklNP4axg8YAqELUfYv+18aF
YWeo+7BwMT9UC0//SR6RRpASwcIXaVOHSB+r30txoXtSf8ZAiVmaw0bWUktZByHZwomGZoAVhC0M
NLzIWtcUVmkPpi7BetiAJf1QWZ/Vd04izR6Ow1N80p8FHItCr9t3FyinHAnDDVv71q9U9E6Wl8qL
J1tAsXdXnnB1brFEc6o3YhXvI91QF94JDzmkINWu3vrSoyiWkYAcbLjz1O0S1RHJBqJzs9UtnIRp
WM0x6G1niQV/ep3qwxcTNQ40fKeebsrauX1Bxk+7MzoWjm4n23yMoob4sdiPwO7OvPZhilYNSXuZ
QGVLyaA/Ly3oj/JVeclxAAWojZo1sRPsck6UiZnTqwvky81ADRX7RZNKq69zb54rcw0hoaKeSY4j
d0fRyy76vsBO6KX4NK7FM/XBYzIizvaMfmc1bxbC1fVcOgJnsYdRsyopBht0nDotrksQptOruYoP
GaLnxxmDj84l82A+KXvhlewAP4bLFnO5n+kJdHq407cwwTfmDRNpMIjuILvZNzywkNshWCVfeNZQ
vYEzmx+w3amztfqckvYAf2z3p7S8DPv6eXqUcataN6+IsEZkKZR792b1wEntf/WMAqODbQpobS4o
DfY4GUKiNGPXVTaK4fC92XnxRtS9csG7xZwJ0kRY/7GK8iSvO2GhfPu1tvTpEyX6ZusZTrrVf62v
6EnZtT/qt7LVPuJv68S4A0dIv4S46dgaWvzbFUeHabDl0RXLXfXYKrQJOtJL4Ga1AzZs9jAA0C1b
PRbrYDMcsRSqmA50GxBP+yF/5KVXZmuT6yH3q9iLvgE7LiUv93s49IhvDwC69Rd1H+Fll/vDAWyL
J+du60F0MzI7eMXOBwTlYVzKaXa9o1H3qT50t11sMWbQgbA2f4ubPz+LN9QlntK9tsobY0cASzSD
JvSt5m5mkOL1eNLsxWQjf9DQDGCEW4opl81NeHbcvOaN0oSyTr67cKU7KJvTdXnGu4Fj3n7cnhJf
+ix/LIZQAPTrWffHie9f142TvM5XbR8u1kL2uEKQtxl9eBhU47Rr/HarHZZJ2NvY4zvp7NumeoSe
T3YYVT3nMmrdIHigs7l6CgBzr4punT0KX3W9nN9R8Dj13HvF0xS5fCGuRXzPtO+fycROjSsSbo4u
WGaT30FpjAUWjQDTDniNnK4LJjrGHWmbPSVclI0bCl74wao0wiiqoeHAhp4jJus08PQTt/cpPySf
FEqsr/DcBVsN2DcDiPJjyqkvk1IGBD29lsMVukQqrawLzjeT4LOZAEM1liLC3hDe25l+/MnH6YWa
+aV7DQ7Yx1JGTyErhm74PLI6KZ81nbVxsy6pxqp+ma866XmmY1Y8tdPREH/JIfd0vkfOIhvOPXq4
dTi34BeTNW3fimTLp+mV9Ca+CPxs43K7BMO73P6AwqPC4dQ0uxq+wi202BZYNmVQW6eBJ/NUkEVI
O+D6MFgYCOMAS8C0B+YCFc3izLhZ8B4NL2iL8wRos13+kmDeYF86+QG6zMln/BdXxGbb6CucHcl+
Ejz1FGavGMHLD9iHxTh2HcaNE7w2wFjtmKlvh2chwO2yWE/h1wCAIXPSfAMSjCwzizo5X99EXy49
lglAfoTYk7rDMK7YPWii7ezG+UYqDwtK6cjOSv2mc2vsTOxrDSIOk3WGMVdtT0Y62VK1S9+ogmyT
s76b1+qDcrwdg6u55YompbITXo27dnQpKdpIX17ZBXItTXsUYjeS/EJ5qCgRZ4knsciKHwr5Iluu
qm3hQAdnXG6eSl9zFR+f+WwjFX5ceUX8HMPxnPajegCwMO8KL/Wf6YThDGrfUvSFP1Agr6m3K1S+
wG1SbkIzH2O6RDP9Ld7pwEgRe+wCkKKfXchaCgIfXGDgMxrY2TW4t1ryTJKTrLuSp1vp99pBGhC1
umZ2QH/B++XKC7NTQf6lt1Naibi6zgxE12VTo50fo8Y2iW5ta1P9lLAxrsKjWq8opUCXTHSHs0Q2
OvmJ05OcODyNJpuCH/Y9lbyTW2esPQ1PR30lqKBEvLqG+7ez0mdjXMsynHZkSnb8pb5UB+sNfmxx
4tW5WQW7aAcQziTScMyXunLZpbO8G272vJ9W5qf6QkF8n53n1p2X4bT7FSDKP4TWhjI/Knl3WAFo
XSle8d6dhNVwunnhoyBt+w0VuZ3yVq9P0IWLn+Yd5sfNM48V27h50Q4c20rHf6V3k/EAz/hVXMfB
U4P/IpWRHceI2vFMIZa00GUoHVQtMuGqxVphU5g4DDwrjzXFGbRkslcgYynsZiV+Wm/iS9++AJRt
rkPqDica+/H0usw7YiX2YkXMju8ftBmSdNk2w7TYSU7qLjvNL+NLc+X482Vxv6tOAi2OD0wcw+Q5
5aZ9Gp/0wuaKBdlW+d3koH8ptsazdL39RJOnxOu8ONyuzZZlwFi5GLNhERN+9Y/VBxKElqmVVAPX
EJAzMlq2ka6jc78JL8KTgSsSOy9dxe6FEq32LAHEmYi2HRYRuvhi3i7UxcGYDB8S65nnjI1V5GDW
zXAeoxVcYM1R6p1B+yYV19QPBnvfOFyk4sAIbwfFe3IiKVMHPn6F2brHXpPEWXqOda/HTWMgSegj
K+90X/nAX69UbOnDa+tj+c08jZJ3zn3lmRxZtCq/b56w6rCX3qCqk4Mrq6r62F3FzxxG9KvpxyKS
AEQtGKs4bXtA5hTc/Hwkun0czs25kQ8SqqyzUq6sdAN5YLTRaJi7+hGUXQ8G65J+8eNrxRuPi2wP
w8IMJ41t/SijTkbuhrktn0cjJOKDt+1Nuz3eyCcSqOseBdXijLdABkQo80yUanD932dMgB7SYwAp
x+nnkZsZDcdxKFegDhK8/ibX+tUIz1FUY8KkntIRGvLFqD6nfN1/14Vfjq8L20xx+80MIGurScdx
s7CYsZTcjzelxY9IIeaMzII6tHJTXZZl5lbrE3OrjEsbW79JSgkc/PJgRAWAPoE6oNm8Bwqi3SEC
sH7r0fDen91fuz+E6iLpFRfeugncNOvKdlf1OuCwIHEb6ND2H33G/2wkvj8bJbon7s/yu6XFvfk4
U9tklaIGwJouFr37f08aJN31f/lptapwHdaBIHTa2khMp06F1xruqgfvW7G1tqxcoWSd2S9fKC8d
KrHCobbidpVL87aAbbJWbzPG9rQoWUXNtP9Hr/TSpzRniLzkR53htkNr9QJ/4CeWd7Stwf+43FqG
RycOna5Zac0qp/dpcGPD7rEc5Fu5k4tllTL+mJti14Aa2Qx0g1Z28YlMy9yz4kk6W3gQWUmotviG
QXhAD9m+lP02cfGwYjF5GES6kBwBOIy+YqOq/tAf8ONy5It+UQ6z5JcJzElfg62Ossnw8p/iBaWd
1xGLUlPlO4g/X2i2Dvawyw79m/zGAum249c/JGg8bcHp1uTvTnPk9r76hmXe+2IOM3o4DkPEAfiT
mx7xWIWk7KVOXP0t3IqP0rt+6T6F2Q1/OhjNiq2+AcgcfTl1OfegBTINXxFb/hm+k0cWqVV21j5N
VzvRdYeZXxqdtQco8tNn4RcbAg8pc6p9t1eRunAX/gqyA6pkPf8APXlPiPvejJNKKx5pRXt+SL4J
ilnpjaCJ39qf8r0OkWMh+aIWu5J2HLz6h+ASUflbSO4D3yFMsZ6bCxlXkvB4ipWMrnvlU2b+OyFy
oD2dePiQe+NMFBv5nO6qs+fHObGLtXbqtsCdRlt5oL7WJh6iKgW172yL32jF0GjS+aUeu2Q9YTph
6wlDHlpKby58PsSmbufabV8DvwqQT7qdDEUK4RGiM5ol/HDPVYlvbvGZRMuaaniJOJwjh1rwviZn
YhyL98ETPfdOutE3N1Sjh8BvZg+m+1ZZNz1mnna/oibCKfhmqzXEl9mB0rezWsf6LNADXroIg2An
XfPCWTjXdMCB4bRJfKXCmfWzsiOPIu0kBpZLcgxBdkmOdnNLCH9wdN9Q2RjIHh2uFcrw6ne1zl4a
CvCL5MDmHcDxMibya0mrkatuw53qhaciwEiPGL4+I86CRs5lZNKagqIOzvtKgaynONYBChE2lOv+
mhy10jVe6q20M6dVdizfo8uicYLC9204ygmfF+R+4ZXGzHB0OC+WN3xinEbiPHqZodE86rEnf2Pl
U7GiEhxW+PwOZNBgI4ILhrdrMH6jXa8svzoGJITeZNLn10ry8gOrl34JAtfxu1r5FguBlDG49AVl
I50Jzk8VXPDQ5bRX+NK1wNqdYJ3G5LZoOF3jp8mTrvWnGSusM4ChZeLEaIDVg3TCiTq4lJGXfMBU
wh3Z/J1URxEOWrPBw8DC6Y7L0dZX1WZJluEs2NNK7WmsUOp7xoAcAY5vz+IvAJhhzzoSA9vx/YZ1
3UeEl4zqYBddUHqRVnqNzSrXOmtOv//QPvM1tSSUXzeSlYlvyF4QXorsSXvxIahvqmNMmokCvbSm
wI9P3xiCGMVE1oYbq7wUb+APQnw+aWMXQb9606dUudJuVu/5ltZp35er6N38IYugkoDhwkgxfSIp
37uc8P5EVkB4ZfGtfXKRRK+wPifBqd+Vm6t9tvMpzx6ixCfZn7z2Pwxx0VtVu6h88YTo+t3w2D4I
MjGVO7xU9EBjVPbAfpGc2OgnSmJkuZLH8d2CU7nYEzjksWbthZ5zgXpJ7Yk/GVbS75jr9hw0oHIc
BaZvZG6xY/625L8yH3FV/k5jVITxw0og7RPSMXqALuUabvsZmD7W1OpB6e38GRuBVXI0Ojvp7dtL
/m6dZ+0hT72xB3PmZNkpS58CRqaXsHSi1BmaFRr8dlrSLAyhevIw4aoNz85DwyP48kXUqMLY55JB
j4UDSQfyBDiW1vvby/BYbod1cJldoMW84XYireVMkGhrp/kGQ1a6oXIxNCbOw01ZK6afz3R5b63Y
Z4RW3PYqe6xeyKSt69aer/lJihjYqvGZrBczUaA9RhahgseU03waHs0/rKt2ygv3LkW2+VAd9Uc8
Wy0beZ7FqLRvCRboxN8qvuJyNS2bO8XVmfNYj5v5uowUqLwvnPlFEvvSH+72dIudFD7QNppPisvz
KkkYbqhf4d6d7sprehgfjXfcYC2azV3xZ1LXmN70AOQ+e81NFfi06xnAF+7IZEJjf0LaRhhhPQZE
MQYdxMSLm1L4uR9vTozqiaeBQcB8c0XRiboVWiJtxzo7WFVHwIOa5MQTveAYwiCHQ3W2zkunkT2J
xaeKAnfeivOKFJb5w1SL/XA8r4TsVU92zFCMolxY8XjAfzDN7e5pPMs/Haf5wu2m604+eqTEyd0l
OBfIfqC5Mo7NEtk/VzJsQNkL2gJTrdmOHsoN/mARfE8sPnHW/YhAMlMJeKVjLn+d38cDdxoDtkiu
i9IWxtcgHpMrKqIMo4pNs1HcakaRz+VUblihcqwE5Uq0MBrebc1dKyAqXanCeVgGeoX1LfvO8VYv
7bjmvtDLPRy3aqe8a5NnFG6We9VtA5g/NVf1hFL22HM1fscey2NfS30pxGfC06UnffYwdJo15j2v
oeA9uowgl+U3M7LUHrlOLkebSyzij7X2mRGnqMsJD+j2xOrGeExpgu+4FFhVMm2DIy5QEFPqdlQc
Y4Ff6thy2/QucnV22aljgGmZ1sYD00ZTezHr5MDRC996YPi1R09/Hhi1iKHkHfpK7rvxR2ovFvCb
gdXlA1Q+JKiM6aySvksaJDblKvFj7ZGToryo1/AUXtVvjfD/YdgNHalN+iSQWdnh2jpKS+7Xlb6S
x3AH3GgoN3m64h5VmWAru1yRFwl0W7wCn58SUnF8evwh9qqRSlAcosjJwVdDpzlKn/PgkZi8fU4c
CsK5U/ek0Wr6jD/b6N5CNzi1DCRLOjpltYgrYOX647m96tv8Iz2Lnv5el64e+Szum3tCvx83gAH8
8ddqIOI7kg+u0leKjTB9VfA9V7B3Pxh+VS7LK5PkTfXFCwc26Jd7t/0hFsd3vmMVRy9BdRA+mNIx
8nDUrXmoXuFIh7/UfefGv5nXrgMOrCy9A2Rs6BUwnGCbkgjjJXVJrIqkLPGL+c0fWPNjc0rFjWhP
7t2mcuveHa+jFz7n3AEEeCMTn58Xa0lz8l2BxPE3YgS26L20F6y+Rx6YPCZtT/J22su/jLoi/a03
RziGO66y7lJ8qx5quKJxJ64Eu9rPJ2R5wU/EBiKHftmKPFCyvVH8GH8Ud94mj/U5XHO1frGTQe23
3Z5kaVUdOcn1NtiohG4rLT3ILNvfzef6QfWmHS5GftHb7Q0NH5cnSZ3+l2nZQp/8JF8JvbRdyqJk
m+2lo3Z7nGcUybxJcQnOz4xRjbKWJZ9iO2TPSVvCjEDaheYe9UQUo751xHLP0m74tD65OQU0ey9c
LPK33LkcPxsD22eUgEfu3vY6vcyJyw3lcvi+37On2765tFcGxYT8Cfkb/Ec8IuyN+nb7tF5uGPRc
8RXP35mXNPUIUDSav5hoCP+DvfIe1JiX78wvohMhou901SSb6JwTPjxpp4qEziWV2WU6zlx9Lz8B
Vshe8H78QWpdbrNjephO4qvW2OUmw11oX+xUA9Y7tRMbh3DK93TGcDfJm8qzDuEjxs3RevLUY4nj
Gaua5Fn2FY97Zx97ytryi0drN60BP75CJ9k3DEkslh5mfII410dS4hQqIn/xlEIwTyDlEV1EdBB9
aoQnF8bIdhk37OwTOuI8rAnfQ4HlEzlns7aRvbEgkYgmK6+pV1zhSKvjvbayVqQJxicxhmzsijRT
IBQ0cUX1TTK8vVNOu9lvkEQg8DU3ZeabF3iqxc6knaWA3minCk04boZq8kiD97o3trNyrRhYsTFc
sg3bnhBZXmd4smlO5Y1f0rbZdu/j09D62ujKr5Oju5x0IuZe9jFBKY6s+ghMzyD9pHfEPxtMO7fp
joLAhoWFcUV/YR2yB1xYwSKQ50PdwVKjfRPJtDLoh+uSRW7nCh+ws1+nX5GfR7fxoX5Fy9x/dc+B
bFvjOqPTyekLGtps7dnciZ8krrTBU1+EbSOtovP0PDae1vmkLsrvhAiJvSKbr7MgE9edgtGVjyof
miSJePJDZexVOukQL6zsljIePQWTI+9pEVB70invWuRg18oMfZlve8UzVualfkXWTH9DTTBuzPR/
ozhyurOavg/8ongzvsbjBVKuhYsQlw65+T2Z9K91K5Dz6s6ctjqwnSEj8Wbjq2RiskeKnGFkDTVE
+O4c41d5pugRhF4erjRKbNI6flRuBxyXWi4LB+lJbV7bflW1Pt6DEcvgzJGSNTJeA01J6gor9f/R
dV67jWvBmn4iAszhViRFKljBsuVwQzh0M+fMp5+P2gfoGeAM0GhYVrAkkmtV1Z/8McXTcpMVDqwl
Joo/ZKDZ4Ts8ZxF1GZNpef3+4wZnq830LM1OhPCGqjag7aTFm88ZQup1KFVezJ+xIYhrbRAyktYy
N31i1c7oduj3fuetykUNtnipT5Ckw03lyttqn3PxUCqzkYRP6JS2+HPete/umAw4UTvhl8gouVmX
X1Ri8yb/232Y07pRgfXpXrtvD9ETGGv4V3lJPOul3Y82xG97/lT/TjFHz17iFRuN7D7yNXPLlTbs
0udAuCy0/fWKcULHb8TLspx4xajfT+9BcZhkGKxcTLCwKEk8IdgjZi0xBVWPKuOexVYIQBpsiUSK
eROve9ar9E3wZ2Fil+wBWiohWZAQxRzB9Jb2XU139QLoZgMTNbi/ekWIkRl1BJioaU+9rXGsn1Hg
QTLjr1rvCpLxycnDbTk5LdGBzGaIE/miOA5OOpKIYaPtUHO7eMuBYAF9cwH8FB85szUSVqJ9YV01
Dculu+Y3Nwnhv0kBs0l+IiS2bFlO6udf+CCEDcIdBwPVJjsDcIwWQ2nQT5/GpXZXacUp2TY0X0/h
p8w6RnXvyi0IF0ePCji9xqlDgCzvYDE3+RWfZuafMky8LduZ2z9F54TEzGGHfzEbIlm0TGI8luwT
H5fKOHmnWs6rYzGBEZVYyG+sL+OVPLrinv6GJGiAHR5T23LNDyYBxmZmMfpkzJRfp2N4Aj7tXhLk
R4ZjYRz9Qg8PoGh9NCNnBi/+VqcnLumx5BO4wp/xx/xgk5M1Z92QBt+i2PhciMQiHIi+QYdrSG07
ntQ/OYa99rQzfkp9UxODsZ3lXRAcCVrQPe1dcTgnCnZYrqR0C9Y/zdu4cLvGKYg74riwVnPwKXtf
nLoh6mADXmbgDLLpfthAFTv5nV9L00VgQJlWPmEXJN7JVzsLLEcyyBS+EUk9bgh0TdDaKBiIOD1X
Gue1sIleSS+7Qc8UJSxRD2bhR59ZZdeX6rUsfUPwARdAHEiH70rCAnZScpnHO/mfQUntzEJBscFb
2fbfKXMeT2e8g/KGyRWtRPs0PxU7bSP4jI44F6js0Ai8MpedY6eiYLoZF3wgtLOMscBGvSvbZtu+
ETtXCX6JEf6rLNkNPvrFMWZonDKWIleVWuwW3pebhMJS+Yzhj/IGgSGAsnzorwBzBHQlmh2jGQKp
MvRdGG2Xxh0hpESf6K/ddp+uDD67ecd0pUpe6/W9xl9TZkMD5Z/iz6o3zBcAcwCjsd/qhsPIknID
Zp+rHgFPlzuTCxcY670HpnyVLihFz/VL9symDmNSPwhO4im/AEYYIMXNRtkBOMQ2a/FNVM/Jfjzr
3Ya/lf0J3sS3md6XwntXfxRespcdMql5yhfD7u6T+T82Q4LdSzbhz5+FG7jCrnuNb3wcFQoygnBe
PdoREMnIjc8dPYXn6QkaP07iDJVWhC7Gm5xtqKL4al64NKcXTjIWPJmc+ZvyvuoGzxglSjursxX5
OJQfIiOMO4KdrvPGyZ2KLem74ipWc4C7qz+FcmgIxljzjDcLWzTfPeVO7rezT+Bn1oG5oNRzNZaX
0THSbZnuE3OHQ70UOpGx6ysvMtxe9ZYJLGMLiwxnOT3l7CflfMUfJtkzezsrXCt9y/Dr74zDQITR
ExtLM2OEYvPtGQ88LtEcDDpTAzx6o3w0f+Jb/j0VdvEHQPjKy3PGrAcBV5iNgREijdJbe2j+NEQH
kfw4boxj8lpBMsaGYP10yvBAlhht1RsgQCQIA1O/F44On7Gl/6AMeyM5w8GC/gxNyBYP5jPY4dS4
xq+WuA5G+2KDZzIDpQ2ma/ph+Jp/UolrcJP8BefYdadm2nTEpZKgMN7D/gQFU6FIS93iGr4P9aZk
sms8GZ4INoJ3P5efqnkIfohzo9zIwexWKupm/o7faCqC3GsiByYEsuXZ7fcYQfPi8rd5qEI7ulav
ZBXFW2HH6iBulYQc46NVbpfRr6ON5HIZ1A4KE/lFvYR/pOcZvJkwObuzoUW8Zn8Q11TEncLbfuPv
DVs+OxyhJ7xdfeUVSJGYmpvwoT9PH2HiE06meWTj/RB8Hf/2DjsFg7hXIdwRW+GBLb4as8eS0d6I
YZ026lt4Y1HQyfhgf1fdql+blJP5NPrgDNiDW8mG67/exhdi3X/SSwf4Jlx6Mm5h3b0qHyogT3zL
iOd5Nb9xAdUY/hz6F8CTpV6/z8Yja2J+4TW6a3MVv9VDerb4rA28bxjHrBT2dF8+G4/EMaDWlkED
c9EbILO20QIX9pv8TvbILfrktAtvIsNm2zwD+VSzkx+/vmirUyYM/uSl1GB/jHHTvdYMhWwkcmfe
Y3xTWfBuyetygxtQUNWygpewkHfCYM9cnd8Wz7GOf0k+ebOOmRci1nZ6uAtgo7c8cICVAW7hTbnZ
n/mG0+y1PawV8sTGCxFgA4XklYHloTvlZ9J34JaDflVcWId42zxXV2unXUjIuUye+q0AGI4baCEH
2dcupuV27/Ebl260j53imp1GB3RxnhBJu/BeGMtTdl4daVd4WOfJWwFKh+HDw2PMwmD+WWHxwPEi
3/Rv3edw0vm0wLe/68gWnekRlHJxogMiXuTDMe16tCleVT971kP3qP0lA5vrS/fVklndjuP8yywm
Cl2h9XptA70DohunL8Qbpg6AiMZ+uSryTj9TYqb1i7UXDznLJ1tPfeS8xKL2tYwd40v/5ne9tFEw
G7c5UaSPBDoNlf1b8yQ7iLb7mIrIqeUL4e4JSM2MFQh8Opslm0+ohp5CZ4tXhUwE9HqKiC/NFd6n
AMGOjjpnWv5F9V4pLwNF0uJKskcmj6VtxJ/6yCtBliWBRERqeB9vOswXLoRiRYLNg3pA+ah99S/5
S3Lg/FzTdUneZbINEfNGbMo+fel3sKj0B8pP1/gsH4niG3dU6hVLH2+RHZMGMfLNNyDsOrWLJ+mD
ue6fiarqGN6L40oRCx1z+gzmnXWuv6Idl9bCPPUdTgi4TUUgygbpI9s99Dm3snALdGv4cPfmvaUF
HxGRO6zb03sNust0ah/eYXQIR/3KVKBjAP/JTveSpnvzCrHsCs312n3Ub+iWqaOzbfXFio2CI7EH
hdNHObODsNPoe1hDag0NjUG4TaEp1U9hbc9XqmzjgoUn0fUl5XFznV/am3YZD42XpTucBwwq23vj
scCce3UrHAifxefjJEIgYWdm/LH8oFEIHUgxB3IhWfmELZxHxixUvTOCOdObPcthJXhHLDjdwbqb
e3K3XmlKCSqJ2WxeQ9ogyi83dPr9O+qXIsJKn+wE/Jk3hbWhPgHqnf/Glm29Jy80DB0HMvRQ0Otu
fWlOCTUHbU1t46VC0sgMQPTbfdGpxoOXnKzP4IZTI0ui2Oy63IlEn3RM6slgPBTVKRF9/UdH+k/o
KP4CFKeG4WipD4wev9NT9e/qDBzi6gBX4hnhdois4TL+ip1f3hK/OClcmMSBfgkXdrpcOefhRw2H
ReHkUumnRl+cj93oE7UaZ1d85oJoWwO1Upj+qcH/3qghsPenzCgZYzk1s5XX8GfCHTVgzGFz+bBS
ZxiNlf5YuaRZTanXN2/I3+nV2ZpqxmkSbFmfs6wpmS6DuzK8AmvCKQdC1FN56Dw7++S1Zsoqfs/S
QoIJCQcfueRW3viNUwPh0hCyD5puR9PaUCsFUMK6IC/CWtGEuZuzWaO0Qjtym/3uz+TJ+MKgWF+x
Be2lfUuhqIZ+VB5NjE+YfpB0pvhl9kQiOjQqVj4BWB8Sn0HTZks/6MqPFbOMZS1h1/zITRfabe1G
7FVkOV0ThubjferOxs4ENh18RYGGemSfBpbehiw4ISZnz8QiK9O+hgSh7+V+S0XCG86zdymAMopj
q0Ahirt16UhsKoAR1NakXzF3ld30XI27HIksiTflc5ye5fwpr3wMrqXJhmS4CHeBQOrhUsx7E7QL
DLIEmCBXHk8LZFZ71YQsdp9NxjWFT1lCXUYtRJFAWmfDMISSnbJbds14y1rJ4VgSuHpHS/ACSHUE
Kc5+gBuL7kC7y97VZ+sCPQk/lrSzOwDr0hcEsso3RbWVyq9Q3bXTUZvgcNxZmGN9N7zq38NFWYH9
fkX7/+H8j5uSwqqu55LwHxfg8bjIDNfpSAMfjicQ1YILfN4Eo6fJ0X/u6nOgq1ujMy5k41k70xTd
vGcwlrRcCZXAUA5XY1RC4YhAff3JqGDUj7Ok7eoGJxOVXvHxq8ed8lJA2OwYbT9+h3UDdxNs2v/3
NKtRt2ZdW163mprnidy64hT/SuPKtX/8rlnvqFeXz8d/D6/1x0//7ng87r+nmCqWHQhuhs4ZVOCt
x4OwKVX+x6r98dAO5z9iguR0P2hZcw6H3UTga4vQtCfm2ld4s5JOsA42EOU2CDscnzCTSbrOnkZ9
xjvHjV/Tfn5qwvk6BfgEhiZHrcwV7awX8Rm7zy9LyZ8VVfgiiabbqpmqYoG36RHz7mKkWw3Xax+c
p2JSvKiUsCfP3gOB9HQjySbSFAs7DYfJW7qWBOAEz8WSCYJVADVm0GJnJREdQ5BoaUyDNrmHJ5op
yUmI0/d8KMfdEFOfojhh69PZN0lpArhq+8nPiV3P4vGLzFP5oAbQotrQn03V5ajskoLvSBOHbSuZ
mCN1jEbHS97J0oGUCdANQ/s1RbB4U9lWBvhk2jpmM3+iCsFRirR3rx9QrQdQ0oSQwiiLgSxj+J34
vrjtQHTZ3ENrbEc2wrRl2DyK0450vfchkfcl7NRVSBIAD/RWhVoTR+QSM/otXwhGEiXBu5JWQ7y0
yHTXYkhei5pApsN9M9TlPy2+oSB8MPxbnP8W8PKKtCZbXozfJNe+Cot5RhbjH1pqJFsaMBMmE+5L
w/gmgU2Brz0thiJJjoSZpmQLYmUSRDcWdKznPIJsByFwLn7NqUhc/DTiKX6u6B9a2GLNQBuQzKGz
umo6Wr0+PbKyQxzd42YonoOS9Kgkkq+SyMahKdp8NKKy8IqcvDaxzfJ9q31Ps68Vwn4RWAPnMokd
vnK3xdx8I8XZ4sZ5/x4QG7Or8r9iAvMhaCCsG1M2kgmlYbN5rAdED7HEzKHp4uSUkPzdd+takxVf
ZAcRDXRKqhqSQmlCWlg6OvLU+IwMolvkQP+2ouVpljOGUkSFqYWobecYem3KJwpVZptypE+nXMMy
JisDX4tMil4utZ2h9G45TJNPnAxs7shiHgymqOjlveZMdKVRYg5ZE84rQ45MWcwSM/vbjBGJluZ8
XhZmIiZZ43ZScH0EYyTC01ABeTJqV+OTJbD6q+bhL6FcjNYy9jZioAALOGU7ZmhyLeADgSGisShc
JQnVgJq0H4LJXrCmM9QdAFGj6oIr9zqLgZx9aXXOqKtJ3o0YcW5HHpFrVDcxpSUYhIK58gCqSlzc
JcS8CLzIuqGVZOxHyrfTsJQlVa6dJbp/ebwEnEgOyeWMUkPTqasQdm4G+7v4Owppf5RSVm5VVhyr
r6nIYzzidQuou6ekSYJw8oKlRE8K6baUVXiG+BRNXSZ6ix1obKglJgXbWdMPOl/AsPpu5j2n2UDa
8SYcCXoyZSj+S5Mc+5hCBc8A1yqq9DqGX3E77SUV3pcIyYAlNvRVzbSJ9UQEkY6/eYbINyXqNCqB
lEsjk3CqSL1ZaXs7btLFk3u12LZr7u8EUzUkzHz8aRY1pgHGgWdZ7mp6mSqgqQ4McUpnyM89Z3DU
mJtMYIhVAnzGluDk6SxeDTXvziUWI3E6/YiG+DGRXb/Kj2dXmFMXWvZ3W9Lbkz6Je49MMp6pMnIU
1HuhS+zVDwrQDOCSkMo45gUcXK15nnJB/SCgcyMrYJUGs+AwwphdFfYjRYQ86Ww4rUmCxRB/Zj3x
Z4joDkobGbAiF1Dr1UhuCpElBLBE4rm+WtKaYJlkh1IBJiaUHQ6VpGAWVZcN0XbzWe5mV9aN0EnN
gLanUW7EExSQ35kZGpj9UTLEy7ZfGuQ3RnQupFA+iXL/3sj9K64ObtkvpdtNmO3KWNDSaLXRKa9o
QDVA+0UTN6qIiVpJN2eMVcXrsr7JQvAsBCE4RS1gurjJ6k47RBr1BZ6vo2EdA5bI0nwXU8aUQZ4A
4KNQkJK589tpJDUue7WmVa6g959EYAY70aAcHvVvAvD+zJ1u4eg0EpMmMoPPcUMxZAcfF0pHOY8c
5G/SmYBLKAMSpoqmSr/Uj4y0UDd7qF+vcdVGrhVZd7XE8qjJmFNwmcGUayeIIuaCBXe4Mv3sNkTf
A+I8Fom+y0wSBOEbFmJb2OxGd7F/nsf23pbP61vcB0bESRXpgqfMpNwmisZ5kt1jHGaJItakPTlv
cI6LeQTGgeMhWUxGzI5LMSvnDhskiukC4GPQhR4KtGi30izYSxQG22HQzmlANWpoeApZzbLrJSxC
9Da74uE7+wUwz2i2nqGS8iJGC8SGZSQKJZ8DiPYZM0YDw508bRGI8CITHU6fOBLpZEXIKW8kLZn2
65i6pRBXY44p0Zo5sgS4K0IlbfSG4TL2biYZu8y+5EAEhOg0/IYYGuTmcemExVVr2BMl9sMwlxa/
wucIf/M1JT3MiGmnhLRypH1JyJS/0gJM0QIz3AZ0YakQxyBotDAQT0YoC6HJ1FDBe2xrNFdFqgQ3
0kRAwonGPlGZerQ6vR9xwGAHAE+RYREJImdgmAJcbJgj9TwQMK63lRcWUPgMXTvNBAzhVI3vL1hs
D74fG6ots/RvowahTCpgALfaJfmo9yFTZ9s4gCDfRPKbZDJdJlo8dzsGaiWpTjSJwquVtXg44NYH
Pq8x/lDzm1wkd6EOfWliQQ7Je2UOTzMiFrJDwHGGt0yCbonNJG+Mtxa/lnuunmal0djIK18gGAMC
e4piqyNGvQF0rUzrTTe18X3uTUwe89skd8spR+N/GMOdMoEHyHo8HjQ5hGlu0dQPOVOoxjKPVpF/
aUEQ2YMIil8mlykyjb2y9K8zZyAnK2UN1V01th7KVkavII1JICI2p/aCx0UuVQn+lOvqe54DZAmQ
2BIjoPGNmWFhFZbBRpN+lVS7l00tYR0sutM4kx8I6XOgf3G0ocucClvQIoW6ELXPi2HsYr12yH58
pTyrPRNLJjKr0Pwoof6ptGO9Oru6WTwxxBKKU4X3ot4sCMYAD6pc3lqCJJx73r/TaWFzIvT1FAjR
B2GDka+PTGOcOcnVq9qJfojJ8SaXrQVbHezzGvg/YguyrYqZN01tsgviZa+246XG+NQrlIioPKZX
UgSLv0xqZEhxj1hxbYGEJnMjaoF2YJuOrVM4SvPO6Jm+NEnppAJxzGIFSJ8RelmoT7qA/aceAq9q
OkJGUfqrjd2PKXY8LLxAg54P1Hd8YdUraQvmrj5aU6feFllHdyttqhxJ2kJx4i33KInVLQrwxbek
1W+LwUTAWUsw8HGMNMCUWsDOE66QITe7WGNKP7VyTZ9zqcIcwe2MlLQlg8/EdNysCGtfFgPe1fg0
WewSI9hPW+uSbc2wIcf+rihKssuy/AIRYZIbBJcQ6muJQx13k+KKQuMWqH03g1Ebu9moD+qkhs/E
hmPGGtl4k8PtwyoI247u08CX/phb1mG2aFcsrfKG6bPQnuQqPrZIhV3BMIGA5pg+2niLJO3WZdga
9LxXvqYENmEeYKWRpy9zaH4TRKv5yqxY27boniWShY65ylJWzOmHlgp/0o4vVGNOauFgHmnVR4PB
FzVd+57LuP0Rk3LCy0CDBIyTKVeuk+vkBXcd30KsCTQlhDLWyk3MRaeKh3NYMduTPLIrxa1Z4kDZ
UTnVxXIctejXGPMAleN3kDLZCci7dynGtkVXzXjjSac8EtSN0MFS2KpSBeW4YqjW0/Wy+Fv1VbRA
VLq4bL1qZfYmdb+zjFqwQwX+F4JNbRkYYoTUni0KkVqb7yqWZv5kxh3iY+zvLHLPazF3cbb4KGX2
4TETvFRidlQWKUyhluHbPAuXBmnBiwhoNsbtRz4luOkpI7zJMTU8DWJ+eiBLkhZaHg46Jv3MpWRE
JkXOTzPcOeJ+G8eI4adpSoO3BVSNJlZZYH7EBYdioSv4pIQiooEekZRF0hy6uoY4dBxiaIpzmGwD
TAshkac3nEUIy+3Bajkapd1rqTtkYutKOYgRXTTzfBMzQNqOnSLoF8momXe121Sc9wK8iYn8Z8aS
BIbSpUJhzknAg6BGI7/jSrae2+rYZNto7teJG1xBLh44TlXuWNG4U0rZi4IGWHmOuiszhVchI/Ra
zQVfCTiAgtQwA5n6z7QvUltXSZMcI8FuO/EYzKC1opbDgmTcOEOW1vSrTje0l7TrKAKIJfM9CXv/
kfhlRFK2zUOBL4yLXTZxRn7TJGxCo0CCVmutetn2jrh7OhAmH2/OalFYB61c/DpTexixWuQp+nQd
BonOGwutDUG0jEJr86TozF5DIXxagrVYljg5qUsh5LRPnOe5Y4YW+K71bTZ9wzQqOUjCQPq4/MQH
XzCQo2ETxhYN+1CfDDH5TJU09fAfzJ0+Z/ErC1iCRvqMmWrtDkoHtWTm+xXX4x7AJ1Wk4CAHVvYm
6tjTRUJ3SLpVp5hjypvNWbHJa8HLOg2sTwR3mSxm0xxKtQPY0NIme5rWOV9bCacm+u4nbd/MXXqw
zJazw1SBdZoQlQ+UVpO2IpwVQOsFte2o4DGcPGP9iEQ76n6I0vurNAwHyNKGkQCuPpG4Lhpo+4uR
bxd/4H4b9hB2uhjAWyhpLvQa1dY8T43PLoAAulHg6cJH1Gt9JFrX2FaWNq6jDDTeMqS4WA56PBcV
CKuk1+76NT2CxMWCblu1RwU2uRhUptfDcWkgPmqlqiOqav7OLL2aFc3HvMc8muxsHRIj7KPR0gJH
DYLxRBi5PwzL0yLK6aEw4f1NS3Ww+q51qiaAOxjErpYE17SBfC0s8oGEwBFgi4UJV+S7nhlAcKKj
j28Leb3Y92v3QVUgcw2tseFN6RuOZ+SrwgIrZgJyL7T8oBQ9QqkO7vQ8c17nwlbR0DXMd4xtkaKK
eNMlFcyqlu0g5Kwfl1LcTkUUOHTBb1AzKrGRf5b6Fsmx5K6rvsEBRWBqt/FJjmO0wUp8JUrdq2QY
htVc+22aOTVGgLjFohBZwIX5YJmEN6WubIdlp7RoKwQlPlAWXpmYLJAtRq8Q5b8slL/RUte2UdDd
Ff0ocQXkTtCqwqbpcMJJ5MzWCrN09diioTWtl2LWuAh1TlQDsHCkhz/LLDaIs4yfJY7hhEB871uR
bkcfP1BQdRzEpjnOGh82glFdk3a1FeoEnEPoouusf5vhMxKHipnUJrR6yyX661PsAFPGFT2a342R
ziXT209ZpK2rti0+WUGJthQJ1l7s4HlkffTViQyFEjwDkhITHnmkrEoAKdu6fueSY8AUSOhFRPWj
UfpxIykQT0WsraG5i9+KPt6WBkyjw1u5KaECtCZ0PuLaszH9jYy4uCxQ9eUSqKxc+1iNFk6ihqvG
8EgWz9YcGYFMmXQMlti8aQ2AyAh4NTP8CpVYOhml5JQaMiq8vZJ9Wk3FbVHEb7OSom96m18NL+hc
0l8KS2OqqbS/7G8fuc7sRetCqqxzWfeNT4SFNoXTNqzjD1VU4WXt+pENNVYR87Y9YzWWhmMOw2Ve
7R072YmVvPa0kCLGwKuhUTDlIo/kGKhEz4yZaRfS8B3Iq/UzTPEyoDqZgyZAdT34kZpJhLaxvBWz
9JUF1ivpduhXssdiBfgUTKd4yj5MqR29Rc/bYz2pJniXQGxYLJYQcuqvYVS9tc3APVpb3FlXl4Nl
DVA5qFvKpSm2gxQ8sdAlB1O21E1YkTQgmtJLRfANSYiTANUTUZzWv7N5xdeUKBdbM62baYSWGywB
rP+6fTWLwtHnWnWmskaWWio3tWP9KyS1cbKw8gxiHD04qnKF/Ckws5x9jhnPxNpX4CaJ68igb/NG
3TdlofsGzAMlM3ovEChCTZScSlCwCuVE2etUSWJcopOn1RvwUOZbVneCik+VEGL9XCSWr1Bb7MNS
/YlzwToTMX9ZRESdBGZPWyun21tMFC95QSGv6q6eaNugFrfDTDiiahXdSfkeIZ7kLPw4bOHDn1Ls
5UYL6hC8ka/mmosCSX8Az4iSr6YqjYvJOJquYd7og3G3IN/lSP3QvKizq1XCX2L9vFE3dTo34Wz0
zW/I4M3FHBWz70pZPAsmxlIxrK8Dyu51al+KebkNMefdjFFo+GMwn8xpwsvYACPVgplCDs99NCow
igMBDsIss2JIzK/CpZGhsk6CbfT9RxgK96Q0NNzN6ZKjCpOrecl9WUsPBBmImIEjP1T6lWTZdU4+
o+MXRhbSUmLYrLSXRjCxYghz5hxhpG3bz17oDw0Zmx42wYg69Aa/grZv2ayE1hkktDxisbSOFpNf
1i2MIyZ2ODsh68ZPZNFwa5lvFeO9H73XnpU21z4sAY6VmVSfiT59iZ1wkhv9yF57GTmy9yogNUjE
JD0qWhgrLddgnqnbpHif6Ir9oMFHRoDNUBzTESF/AvU9H1n8O2RZbCTThn6E/Vmvf7KwoCB9xMeU
a5LM//5jNDdXPMEQVK0ZNJOllcn58fCwJgoVoHptIoZxdmj8i/1/D1of+e9mXut4Ijxu//fj4+n/
6/3/no6JNrTnf7cNE4Rx9CRh/MufjNBI/D8RrI+bwhqh16xJVv9uPn56/O5x7+Pm//a7/+0hAW4z
1fAjNYE7p0iFrXzK90FKVAP6Jj7ifz8+fvu4vSgTd+HHnm9lq7zRn/xP/ClnF9G9/24Lyxrl+7j9
yENFRxO/G/mi+eki2JYgtrKtMsrcZ2m3EDQrdDs1wFO3mk0/mBTcclbz8HyotX0kRtp+iQLTsUxK
msfNrl7+5450fYihqyAPguL/e8LjYY+bAkMhTx+jw+NXsaaq+0k2UbL1YqqiX8a35/G4xz2P/8q8
4Y/TdD4nsYJwWy8QdBELr2GEzbM7WdN2pfyDH6sGYdgaULfqcAViXMQOFA64bK1uRUYNmB9k7MV1
BfqrJt2tSwBohmZubL3Uu/3jP3la/ZujslngNy4wRHCdwUH7dxLgWuBpx/QzkeJDygauNiBmEU7g
MFMFO8VszH+E8D1i/B4ZhY+bj/8ItIW63RsYtTeYaJfSgLzhcc8QFtLiYvL4JxuZyv973n/RfXOv
E/CLLO6/3MDHa1fhmowYCQN54F3s/ft7//2Vx8v+95jHXVMHkiKNBarQx1W3Ok090g7/vb3HHf/X
a/9/7/73CpWZtJ7Vt7t/j/2//mYZm36cNodMogDGM4vlz8wxUiCz0IlC6zaqEBdlCZ2dMXfHlNEz
dlK4Z5CcAxgmxIwuv1JVqn2jDkAFymhnpHOx06OkOQr9CKqUguN3oT8QAJJ0Gfb68FbqEisvLFac
wBK+hoYMDrKd9gOZa5smo9RvqFzoODW6bJwKBF1nJgZmKQd0nlahTDjA4EE0WK0XgH0IOqOAlqik
bWq9UICVp3RkSbNqEeqsiPNohw01eWQ1YiXA+qFoIH6a9CLqhKlBi4dHkf8ZwlhwmwoOFLWA06fz
pWdE5yCXh12kly+dDoBQRziD4N+6GZiSORTd4N14n8N/VMNdPUk32SjOlLetPWUiRIQ48TO2YH/Q
pWbTFXjwSPRlYhBDpzLRc5U9Joklm1kc9KdJAljqQTAlBZiuX9ngWWjth3KanSBFtJUIcIm1pVq4
tDDFMeAq4/sxQ5Q0K6G5lGCLQXKOgiWz88WCQiN1v1qYmu6S1KQvW9KhjMYe+mkAGb0N9qGJAEQ0
rLcUWmUHDuKEYYyCqIfRU7QM74Wvvk+zbVO036KxTbOsA2jUQPTT9EIUA5xorYJDHaHXDWCDyoBr
B1X7NDTlS057xLMtwzR1lnwNi3CuVYgB5XlIoRsaWf2GygBXTxOfk6YLw01tMiclcUZjC2wXDDlY
HwS1nHa1Qe8QgsGmGLUfjFE4gRM0Q/dSi9TFEp1pV+BhMpNdCxh8GlPpOCqmBn+sT9zOLJ+ETqkx
eA3Ogqx+F/U6t+XtCJzCDEdkYSMkPZaBBcKYNCj+Gll8yIIR4XhYC09RwQyN7QxPIRKjtkRbnEJc
RhRxaOymZRxQQ4GZq1C2MfZ9Fzvlj54KfhEiruCpT4wDuGCi5ZIL+m3Qm+nC7FEOKdZSDQYYjsOW
b+BHUzMMIXpTnFFNpelOMumCCks4GMEtVQft2mXyX01GxR9nryEFCop6wu2AigbCox2rW94iXwgl
2oRFTnw1XXm9evcDGLg2fqPgmjW9Xlci4lP6zK0SVjUllxbAFWpWpQDShgLbFoboAGPJbpkaP+HQ
RPeS8VYQWJUTjfG2HjFuC5jrboM82ItpvGOY+SrXarCr+YYESxEYdZbaq1R2xyy34MCZLKJqPiKr
UzV/UCLT76rgqY3iZk+UAutIme8ZCTyJiLCmdvios+ZTrHgHeQUJNg+uVSld2mii9eP7HgR30Fbn
7n7+lVJdeGpidAJyywhPiCTYNPCw0hgaeKIF71EMqXopRDx1opyiEw1wFwVP5UJoi8j1gXuE8EO7
BqNC3BUWAt+wP6gw7EaEPW2DpRLL+f/h7kyW29a2bPsvr524AWwUe+NFZEesC1GSVbuDkCwLdV3j
698AfTOPLevZkd1sHB6SkkUSBHax1pxjrs0eGl+hpT6a2rR8TR3KBjWExKXpAN+z0LcZlPYQv8T1
+gxyT5sKlWGEUIZji4C5CbQTa3oAfgai2zE7NDL0r2XLnOzTFrKs0F8PpvFVRa6OGiZDfyni+9EK
200dsw03AmmfusD71lBCaw0bJIZA3jW0vK+yja7DpgAfOJm4Z72Wq3voOmQx44XbUZmyfURTXe+t
7WkQq0I2/V2b97Qt+7uyrnW0pcF3YbYmtGDTXDc2mt/BEAZreP4oXWI0Lu3sROxdcovwTCd12sA7
icRK6654i2JJPFSDYpTShzXU5WbORqSNjxJ2GPND5vcN6DzUpAg5yDHX7BVofJoOmNNilMZObac7
YQIWsrXgCrJoj0ZrJiHQvVt7kWp2ja9flRO6MJpV9y3R11Q0bvq6JsNZUfsYCwN7oe5bBFC13yJI
qRcQUd6GCCRhXwUZqzT9QdPLmqNOAItmQ8osm/Gg2wpjWyvXHRFd6JFMCjymnDGgGWaLcrgdGoEe
3AqpFmvLiQyMQ4O4JrH99HIWmXHmyrwLj3ExpauKqDbqpFcaeUwI0ENrlUcOaUSlrDZtg/6/H0g3
maMH1+5UnywfsnFbdB5lhOFZxmhAkmG4iqnb7/uCxkqqsHENkYlpOHd3+hA/9whe5TA8Jw7NdN2J
LttJQx89YrVwBBYmvTIXvo0UfuzGY1tFyb4kOjO9SQqDMTVzX0h3pZjfYPF1qodY6SGameLWoamV
TSEUUYeZOdXkmzNfqo6ghROnx6rnAqJmx2pvGl49vTz1+lgAzeHTRzjeDR1LtkqxIJfBneHWtoFU
1y136HLSEiECFFD+XLrvHeB2tJmxQc3PnX8wKdh4pbTu8rrxD25gP4UJZMOoIjmknQk2/Xxj9DFm
Cj+7D7Qg2AcpcbCjNTwFGqCKOjPHvcFqD3kJN5Vm+ys7RU4QoYM6xGVm7Ep3Woq5eujVYjOcE7ol
m4OSfaSqc1JDZsjn+Ub8973zwx9vcf4HNenA+2x1fqJrBMs5AitSaijGnRYnQH5kry8V3nJ0kY8p
QS1FNmYblo8TBacxbvZKKO7SSM8vciczl4arASCp3E0GEzGtnk0f7b/hovM8L+nPN+QeThBwuDk/
DDRFBZ0NG4EUJLrG3lffaofpx5sy67qfVs1Y3wTzGR5bzAfgm6cLh6uFzSVNzXPscC7gl5zvfXiu
Uy7zpoPBqBIRxcl5+6RpBTUi32xRX8b2yW9bNnTZ/F3+c3POGCUNCeg0HeeFVdLs3P6TxerHPnuW
TN8MczZvN99E0kbKdH4czlDWqaQa4yYmqSgdOdfnWOIzmTWtvnSNMnaOhFh0TiKdEoS8WlMmi17v
Z1IVsNh9W+A6q3L7MpA5A4QjBNktubk/36t0TeyL3skpZlCK9WdGbGma81rMZsvBo/N7ON9z2Oou
HQsJVxAeC7s09g05ZXt07F3geDt7jpkXMaJfvwgwwSeGNe4C88s5uzgzVLkJIgWUrX6eetZ57PXS
BW2Dkq8w15eer2HZkbW5LwQxKrUZVUtyuLFXOagPpGConNHJsC5dmUELgHiTeNAUCgSlBd26sbbE
wuzYy9DHvC48L9wYqeR0ctnyrppQez/H3p5v2hl9a/QeYvqJVI3/xuTKLFTLKqEgUlUqO2Qk1uG/
Y0KD6lW4CHGjEIUzN9RXd3kzGZthDoGd5pvz8T8/NCkpJinFHA63D0Bv/g5Yuf37xh1gqCi0AgsC
pFHgzrk3IiABh/pt3qJ4KVnwujNI+J8T8PxwjPCU5+PkLdta3Zpm/1wUeOq6adZKRlNUrwN9eDWx
xzPuy10/FIf/SK2uDohnGU4CGOHk7ijuAN/0mXmpWQOfjDc5UU4rkme2+tfpLWADEVEmXCGvhue4
InLwVbvLD7SmdESqKLXntSDM5YgFMUnMC3kM7qdn8GJvwxUdC+8+uEvRemzkCOF0kb4DUZwvSiLk
aFAC0sWXRCtgvDAtosVZuNMsp8a6bp6yGTgGgmTNoD7dwpOuekCv61bfQHUMuq3+ZbpqvuU8HJEN
XliIIUAc0QN8Fly+xhJhTvPESxHaiTc/BFX/BTMaTcIUNzjCG+cYvhrsYrCnQoHnDKT8tM01Em8u
mmjFyrkaNjhChLUO7G+IYcDbFoBG74znGwBWq/C6pR13gc0YocWdRqVUW2M7j2bQlDqO3/xrcUSd
BrhghT8WIgFxmM5bwXSWLJxb580+iVvtq7n3bqnHs9arsWOZsHcvvODImoFhRTxHj+OV9zbgDX/s
YWA3G/9ohDsLA3+76Bm0HTaSa6tcanSxkJMfgc9OBZvui/yJ8wAH/ER3gq7RMTlErzgui0XmrQxr
7Vc4CnDEorfA2AvgoSU9IaSFtUAeByiqv2YlxriBJN69OaK22AyvPnGFX767zboZkcofR3zeqmQy
3FpEpctbLflLAoxQ8Nx/YaArAj9YTthSIU01bJtokZ8TP4py6KPENDBq6vtCQ7Kyit+1Q76NX9u9
/wXKaYJuYa1716FcjumGsqI8qsvpG2cI61o0esnMdhmdpbGuPJZNOy2ZOamRvwnUzsuuYXb2BQzV
paltCBWhx866YSOQ/D1BNEEZ+DC9Q/dbp+v0GQrHJR7QbfHQ3URf0rvioaHisBDL6nu0h1j7lLxY
GFw23SnZM/ejw9Q5YTHWb83NSEdiI28YzNAabJHNYKdGPo1v38TYNG5Ev7CWXB0LMG8oSycLd1Tz
IC/BMA9Us49Ot3Lb9feqe3Pu0iM43uAdYwKGBvmOA8qeFs6BXdoSYNpz9IoYUn+jbo38tb+lsXBX
8qVjtYFVzE+4quE1EE25RUq2wzDrHe0bTtmG9uMXxGblIxILdcrXJ4wSeHWpDSccvz2SqGcZssje
Jq9o9dfajfkABXPtrvzv06uDsdvchHfJzGkUT8pchcd2R4baxjrhC7W+1sUC+9QK631zAwYQwXP6
mEMWwfWCsmmF3BlzJNepxA3wGq0W4S6zwbWSf3cxXs0IgDtTX3wHTBbKFauDZbMIl1tglsA+6WAH
GAgP7Wy8OOBTAKe+Mr7QrDQCVjpHSuTQxWd6A6ctMr7TuGSVsdTKLUSGHR/RX5vXxltKyud2eGEL
zltlAt/Y+/J5PLjP7Cs3rNzWrM23Go6h5QxaOD3bX1ESohBd7aONWv0UVHD9g/L/c+6TmOH+P8P/
zye+I3TDcqTjuoI86J9PfED2NYou0Z+E6k54lshmY4zh9CIE+UnMClOyzJbZV2wzKJswGt3jSKpn
4vesVf7LmyEI4bc3YxCNKJVukX3w8Sq0o2ZwKrfrT6GgVsh/jb4LstXIIQLRhsOG+WOJzy6CjkEf
7KpornwauNgs7/GPhFfnt/O/NaHJMHSTaIf/f0zFOsmr8O3l5yDyf/+bfwdVKP1fDH7K0U3bsB3x
TyiTkv8ip4lyosu2kpwlyY/+HVRhGgRVkKCmOIcc3bbmrPF/B1UI61+2IMQJkwbnlnBc+38SVHE+
E386Uy2CUuw5Q8O2Te7qxoeEMh9hAn2uvN3acdIsy7QKrzQ6s4e6KK+aoaNHmATBhhZZjH4Nm2wr
SnSEZYxq+toqpuAg2hYRWsyFVVT9QtpVdrQbCggJ55DbZvWuMbrL2i7VttIz2HZBp/6Scsax+Pn8
tnVhsZMwTKHT2mel+yGpqSz9ye2mAbY1XxXreWqhWjrDcZgqMiE6LGR44Fz5JnMt+ctrf0x4+/Hi
rmKek5bFV/LhxSszIooitZtNVQZrBQu1THAkV4ztiTBAsnpcTw7bHDZl+N/D9i8X96evz9fmmo7k
HLPMD1PsZAxxQToTODFVX5tWHy8R6JNmkEHfl8wTFTQLQE5I1euVsqlb/nSufzLSGfNI9tP5c/78
Jp/e4vQWpq0+fP6hayiT2hx822Y+jcDo+nOF0RxtAygJRBzTbPylVOG3qsP/3I/oZ1JyXgmSTE2m
p6LS/nJIPn9HJklmXFwohT8ckYZ0Us8smgaZC7w5IxqCFR3m8viXD/4hH4wPbjO+C0luiSNMJT+8
TO0rEwuM126GCZDPqHI8QIMT0YrsFzGS7b3uZ95pglShRGds217rr2VVDYsEDdexMK1gkwyOc0DH
qP6y8JqP+a/fiS0MxgdhGoJT0pqP0LeXLyGK5f/8P8Z/YKoRGJ4aimjlm/R81jAaWG7qPOPo3YWW
ri8cLyr+cib8fthtIYQrbHbolsGo9euLegH5tAp35CbSbXTEiKJg84AY/fNh/+yoC2tOpJO6S4zc
/POfPpquahEZccxH82EjTTSEcUc6FBBMo/zLefTZUfz5pT58wY6l+6WPO2ujxpBUhqRb+m30hqRz
ppJazJnkTYXBePnnD2jKT748JZVjm8pxOYE/DMhjEDuq77mghdRp3aEm3LqpfmhCma6nAiJo514F
0dheFkV/10grWo0lfCnHggupSTDdCT6jPmJBTO1pGyeQ+HxYTp3DuKtaVK/jEB9Le9AvutbtVkSR
vVc+VSHNE5ceFVRSiP332nCm7RhfVyofF35ssxYbRXjEC+I3N0arfbVKO9z+5ZPPB/TDaYuuR+oG
Wb1S/Hbaqtp3RN5w4SaiAew3hDdAlU2qP3wqLehuGhxlZU8dXHbuXZ1gOoys8brPOgSuA+ZWJ7tN
6qa80DUsaq1EL6zyfmmOEfL1kLCvjpNFdB2YgwpTcWLnJyVR4w/gImmXGZMwj0QXRpdDjSQETiFa
e33rPRHjDC8hao+aiB7//JEN4/e5yzYRypjzYGXz34dLNXITems2XA9ikfF3tdOhL6PvQw5jqu7v
pwjpy9Qq5Ge2PWwpryG3t99Htz7pTbgupkg7+vlbFvN/XX8WIe2ZqjCe6YMZq9DMyXS3jTUaihzS
tbP2kcvcudghXf010lRwT9Guu+gl86RWtmTkMZo1Hf0Cy9PRzzTpIXXxLCDmoPMeQfLp1I2bF/fN
bIRiV5CBBFWmvBSNDs8Aqf5wiCbfXZiBxJ/fl/u+7W78or9X3SEeyJ3O0zZcgnpk03iv7OS2imwb
uA+bXydrV02HxzjPKPxl5DxYmlxPsoCpI3rmUYvYATqXcC1UQz638u/NiA287K6qWVgW0hlRY/9t
LNCDahQiV4ZfwpZlfyJjilHXbDAdhK1d0d5ZOBEXvcYqt6dJXlsQkIr7MiQoeLRmmFxH/IpeglKd
8CSOdiUgHWhfjFyyDydBpaKWIKtr27qjhmyj8LS/CiRh1mShVgjYFbrDDo2YgwrHZF+m+CNV1947
vurozVSIStOCApXB1jyrmqskGP9yVv0+cCnbZtXKUMzyTsoPI8hQ+3aLrr7ZtFaDNwBOWEev1AiH
O2+oFDEb5LonwC3/fC5/+qo2s66tz1mh7odXdSvODneKmXb1B1rNN22evLeVcxom7R5T5mPsOk9/
fsVP1j6UFpgJDHS9rmOdd2E/TQa173aZlrSsvSwAmRkuxXGIbiutgfj0Yks4Eq5+QCtEQxAU4p9f
/PcLV9nkY7E8d905VPXDheu39OL6LufjyvypqMQ6GoW2s6ZYWxeNQO4I4elN66EC/vl1DfO3UZIX
thzFOhfTAYean//0oVPd0wh55jhbrTy5XGErM007GLXjsCPg+YUKsIPVH75gEkynmsGTlk3y4nQP
kd0af3s3v8/6vBtlGErY0pAsiX59N7h9JsMpECMMA6sgfR42/CJeuf6Mi1UjVybq6lMt9Y7U3xyn
FtivBOteGhAtQrNlY8M0+/MREp99NayHDVsZ+BoIu/31PZVlbk1hJ+uNMAUlpERbFY5lrLuww2I/
vnd1jwmszDGiOQIxtJc8pmb+ZZSejv3CeI4Hw7/Y1hbhYAo9Tdwa2MAcip58r8tG9++MSFw2oU5y
AkbjzQBBs/HSy5Jk58AiNIb6uveXw3xe1vw6NSrblXLeEZru74U039I0zQvM2cY20T5Zkux6MiSM
kayDZZUYeO+6COZWZ4J3wF8db6cab1+CAYQgGHZrte68iImli9NlAHfrJX5EkFNu7a6mFExanyRr
3c7gy/meuWstdaeLHBq0A10fGQNDmIsXRzZbO+cDQy3wTabVIUm2PscoD4P0L6sv60PVgvU1H9k1
DNOUpsVwNv/8p/McYa2bjgoPVgeerAmCbUCPUgbauKWBcOyakq5fYO2Cfq4JZhn20+A9QlxiByz4
u9bStizP4W95g4Mdi6oox4YydEc6BjKZp3QoYZHMm9kGVXSTvGqqv6+CRO2TzCCns5/XP465TAtq
gMKGl2MLKt1OB6LFp3JbeCBYg3B8QREEQjEGVZV4tbkUen3b587bn8/p86rvtxPgp6Px4Trrm6S3
/HyEnosVbjEm6MHwctI7kLBlililK8aFYjHLmx2DrrUrUMtJad93UfOjgPNt+L8EQ3yy5bM/G+lZ
gDNJMwoZCOV+/WbU2Fn9aLcoq1Ksp72lxoMl4sfWc0GAG/jc7E4uihAKJm0SBoTEuErR8F7he9q5
VrLFzF8dvZxQPbvA5VJn40G6qXlRTRRU03mNE2XlYrDiV1vwR8Iyf2mMttu5vlWAE3DUkoNxx5+9
q3D3Liesd4ugI5XHQAC4SlX4nmTojz0prprEpv+fOk9pARlWuQ1dismDK0UzbjQpgwmGKGXifcdF
6a4HF/NkqD+alvdiyPzeaSPm9gKpe1M+4kdYmCVdsrBEcV/5b8qg2fzn7/n37Q11IqqGFmtgR6ek
8euhtYWSsRcxnCorfvE9ohi0CZtGPrGm//MrfTJIknVqWy4bZf6qPn/JP11edYJEsUK/uyn87B2O
wALZA20qwKB9MMdPoPxKZ8ZlZt39+YU/WfLyGYVyEYpTHdU/bpxLz28L6dkMz5lNaA7d31YN1i5u
6m/ClAOya4/WIBhFJ4tR8PhYD9ORnbzHuh4FY74spHqz7BbrejFAvwmqaJWHhELCff/zW/3kRHd0
CwO4abK4YGP76zFq/BAdMhb1TYYcEFb3Ia+jl05PrgcNSHQYvtcy/1sx62PpeB73qPgJVxmC0pzz
cUZ1O60ewpCry+iAhONWZ+wHvRwuJwcWFT71hcC9u0ZwtKXK8EV4aifqrFui3ZzpRNb1YFYzpZhA
2cpjoTmF411o9IdG+9sS6Pf92vxOmTol3wu99Q/zbNg2nR10jEm9wjGhF9JhHEQyiPWc5KUgev/z
t/HpGcsWSbkG5bbfytiOG9F5bYcaydZlj0TFsnhVkTknBmcTEwJ1f3cakqX2txP29x25IgaexbQ1
fyGW+jDe4Sz0c8MqCKOZwKiP1o0hZ4p9IGMUO9UV25WF4bP/jAesM85s4o7smv4mivXeAyul0pqk
ISgsOmDaacIc9+cDY3w2ahiSzaPOxYy898Oo0Y+tPQV1zBWlWS+MKuRrWE20jov6kn0jAHJWxx1Y
I4dAUiXH24K4as+aCoD5ADMYxd7NkUP453dlffZ9sULmm2J3q6yPJ3Ljd54wM72ie4bjUU/HYKdl
9i6pYZjQU5enuqFLGpEtvvY7nYgFHxiKoIjYRiq9ph2I1ym8xdn+vY2C/rY1/JvAq+uTnx3QbU+H
UgWniZHmWLqw3LFhgKNgoXnKmBfcyLhERZGBrAjcy6lgmsg6lnChjm03cNzusS4vs4IdAtaYdrOr
m+YlGeynqU3ynWZG8kGU/ttUhsAKjWDTZ8FwmRhMayae6yMUxbpkDfDnA/bJ8VKu4xBYrUvW0saH
ehNKl3C0M6fcdD5IwSmMVtjrOuiqgLXy1sZhA/tAq94jmvV/fmXjk7WWy6wj6Q4ZulIfi9ioxSn3
V7LcOEMit5HeWqjEPQ+OjAkVM3eMXV9V+65L+32CY29hmrPInjT1P7+PT44Aeynb0p25G/HbzFBk
xdQUMCk2cTheVVYKqCBGwxz2sMTwkL4MKjNOY54dI0vUfzldP9tM8uJUc9nESGr5H65yMXl+lLe8
eAMQgqSdYIOE5TUqfPzUPlyxUAPH60/TLur8dRGUwV+u4k9GGVen5Gc5hmNYJJH/OtmwUsoatGAl
0aETIUfujjSJSNUw8KKUJrX+10/MVuiTvSRrSt0lDV0qk3H819dUsZW3/gRuIOlS9zUXxBf1ReNc
DxRt1mFT3SYkj4GiL907zVY6p6H3ZsogOMjBKzf+4BGhqb1k+BxWbQrGog+Rj8S96V+3ojnWRolV
LG8J75IBLmdpavfKwxk4ok1gnRwftXiQDzUlphqb5q0IkscaFd9C1lX00gzu2gQNdgNPqaeLkNvM
gDrb3mwI77GU96uwSP1tKgbzMbas184JUFiKIeNKb9Wlb8x/yDK8lxilOuhpA1cioTiVdmcRhOPJ
3oY/Ekc7yl/epRfOYX25pV1Dy6puJuHRf+/NGxob5X3zbuaqvQiHznlU5kM7GdF38r5Rs4iLqg3v
JDuIm7y3tcu+8jDHpBl7brAn7pcI/MaF74+HoA2hlo/GQ50ZUAFx6z8Bg8g2poRT0QiLNF03eWAl
0+6qyJ9Og9APdtEixmrcr2yC4svCGKIjcjqYxEJlD8MY3enVDOXqJ3cN6GZ8Dli3pWMzvFg5cQQt
S/JlM2mAYvSENCrUYbdRKL+JoCCpOTZuMpU8N2mI5EVYIcLONrxsh+atGGuEqG0PblmlZBumRYi2
aI7PC/OMHViTTBV5a2ApIyMdnFWIJ18mZr2f8oJVfZs8NmjKN8b86PyUDCZF4jJpvKYuwxMze3hq
8rwha0Xsz08ZqrD3jRKbJAv7YzTf5LrV/bh3fs6LYbl1JOiGg1pH+G+OlB4JVp3v/XPTpwTqQe1A
eIDhF9wVqTt4QcNLrx/DS9/CCdf7Y7nyvThHZ6CjA3PBZxzQqn4dnJzdy68QvClNk1WS0DCPO3+6
0vDbXIEBF7lXXp2fofM3XoVJBLdpIj14NqRlpBf9c4PwfBGyVjnJtIZtWcfDJqP8DlIkG1jjFtb9
EJvBtpHpBjca7Krew7Ids6Xau10JgxB7H0AvH9md7d1aKl8bY2Y8akGeH2qsGKbGMlkvCu1LUxjE
pOXlTZfI5jKPMu3aIPZvcsNm4w2aCVjT9u78IIYoUBM/cX6YssS/HJFKwh/YVZ2WaheDjPtrlglV
PxJh20Rhe12j1NOh29aBd1MmMFlrbUh2XVF6C6N0yKNFlHtj5V10Q4GpWw0j8MdpdCi/O11wMPWw
O3gTvujGlO5DMkbJpshh6TaZ8B6ciPyEzGpS1lZqUzvD9DBaJNdGPn7wTPOmBxGnmAMM9ybVq+oh
/ZrMT1p1kOyGluAQs5Cbku0LsFEXki/xPZU0yvtyrMizQ15MjdyMCBUCFTmyJb5y6tC8Ot9j6YpE
XmFwqJHF9A1rpAjgzFGWkyQwKP6KhBCbmGoccn0Th/Mbj0/j5aduIEOR9lq1sYmLTvks93ON8kLE
Sl4EmHixHZoGwAzyT4ENtDmaM3fiY7sd5twuyJylPii5MWNeuAuJzcX9QtDNKKbDQPhDjQum6okG
pFJ/03Rd+9UfrKeu7Q+QFrMrB4PqCRqXd5ELYge0Km0uazI1LKcI3gInHS+E5dvUIPRynfs2SYY1
nqUoa9LbKW1vRjU4z2mksD10xYC2Tauf7OHBtmX6YCLfBihJ4TiLuo2Xluq5DfalGJ2v9H+H9VBN
QKg0P36yHRrt8/OOySo3KfDEdgPDqqny+t6x0NKJCg4mMICLopqiB2AmXxlIkq+Z6fHr8W0k8upa
4WMA5LI2/TB9GNq+vTFVeIkHv7BK405Vbn6l0uHebyvv3g6nGAae9u38KLHC8DKrZ8CCB96jzzS+
DWqvN0wyiAAd79adb8bGAuIYTCDiaYEuiwjBOMb/ZjlRXNqiSR3vXciY8DUKk35bPt4nFgSOROqv
Qw9ypcyj+rYdAiDBVvgFD0Z928w3xjCLeXMliOcG65l3NmXnzO33fSboUc0PgUBFtyH4CKfXv7pp
1W1KNWDRddynwcxi9msO16IgkE7DoGr4cfhaf+eL7redBouk7ZV17TmS/TiQuqS2T7TlSMociMFS
ZUOboidzigHPOdoaHni7CVF3hv54hbNpvDrf6wIWMnkMGWAimnMk4fS6Gur4ekiL4MpJHtzSh0XZ
YWrqTF8cdGiJh0JQsYFmgLhec8TeMZh7XbTkW3dM5cGkvhYXwUmOMj9guSkOFkyeVV1H7qYnDLqN
7Yy0eVHfiFCPoVJZ8lAKVRxwPXOWyim4Ok92OVy0ZRD1bPQ9fTqdb2z6BkbsIgatK/9oueVK+QbZ
QZ73MoXNwQngH0bl91zrvjmewZxDnY0PcHC7egdfqFqzo3aXuRxWoYWs3tB9f2lnyEMzbDbYmbcV
24gL2wqxbwC0NIu3MI6/xLEH4SyZla3hdwhemwoIpK31RDnVFu+CdV83gB+WajsJdH2dFx3roH5s
SMfzRPUWdUeLeZwNDAl4WJJC54sO2gxUDiy10V5mA5IUGSNNhK7lL0vWkFpqHVXbPIqxuZ76uatc
XCWSxMigpbPkWShJsLrJ+FEJj9BX+5sgLdiqUXCKvde5DGtYxbvwNAr1NjXDcJHBttV8pLetJBeu
guEy6KR30grFRucjvpMQ7MCTlXs2Q9HeyKeHdnSuS6eblkZS7GKgaeaY3JBQCGr1IkwA6GKbxr86
GAR3TZsae+DYiU3sO+BKaTnK8Ts7zpvCpL86ysqCcGxRgUxHoqtrlqw2H6vIWCvrMdFlXX90ivs4
xh2Di/5LZEEtaWsLzBs02qVpU6/1oAvVofqmjAQEakiQ+pQ0N5nrfXHGCXXsMBqbOmJlooH3ocgo
Fz3VuDJXV0nUYvKbeqw5brpr6myfmrClrEy7CofhJZycNSAZY6lXIx8Ir1FW6CdKJUBW1czWWEo4
p0u3Rifdz7LbTuyajvOLOQnIk4Z/oaoqtR618lLEgP5QhOS4o8xrvYKNV9sJHBporwlE+1adxhrh
T2dzqsZpQmZOHNWrMsA8IsEk6wMwJFpVxEgj+l/6uTjZGvuIrJotHZ0ACOUwJFjyu9Z05L8q813L
kE0qm8SeeHJPcTfd6DU+b6xQgoA3Z2UJLYdmgMc09kCSUfgnSCiAMdqFWrsaJU0LZ7qUQUdWTgCZ
ZSLrpuzzozDC+2aaQPtn9p5K4DuuF4CsoKHb9LuKCFSoc6ACU0Y+HSuLC9lV6zjlO0Z7/uB05tfS
KBAYwA6yv1hXoUYz2neBHvf9sBzwRCAzRKKqCug+GobnIoKyrFCm18VS79vksvP8NVSvF1QcPpkN
5PhVDolhZdsx7RroVSN4eCWuWzMCnB7pwxO8IG0j+/6qKjpzGdL5BHbeH9qceano5A58EgHsgIJN
2C27umy/ZUyAUTGGN81YXXUR2TFtGMhlVhbDIe4h8p/v1SGMdXAmu65m6hkqa9NPfnEoBjM/hJJt
LnVG2yiKA3BUDSlIcCB+GdCOjpjZDd1smevUjFWULbvUrw6q9StUBrVPUJVNCf78JBiN8lA0/tEc
erWhd1OCIaqoKBZ6uYR6VR4E+5viIu0LsWn1lhhHXrC0xuIgHcnoaQw2V6m6yIeKwnhuAQSZP0WQ
kh9iyugbrQFMDP4QHhz27hdZWOPsq2CycZz1ZaITP2OXeGjKdJZ9VPhnuhCNMFF5widOrPbS1w6m
x0r6cYmDvkWMOx+EOKK54GaYPzQPoENgy3Gbj/YmoNmeDqLfpcqnlsOcCQU8grxTkepuOpjNlYsb
r0A20vce4XNS1IfzDX3BtayFu8WytBrqNNxVjT0HLqUJTrCA/n85mzQAjz1Wmtev6/nR+Sm24Mcw
k9FqqtJDmJfZYUoD+DzD9FXZLJawRZJTQp9u1ToY0HJvgmOPFc6FsUAqhVFMpFs7WbaDtbqUTWru
IoJPw0BPDo1fJYd4vmcQAT/ZQbONs/ZJdR55HjY+xfNNPkngU5nxkCV+ynBiSwJa+GGUuAyV57s9
OSWU6eS2hOl4GOM4OJzvgeLdaqHDLqi31rUFriYsOoxSJTENXVU+BkU9II6fH545w5xS7cIy0YWb
Abs8hSRCCwn6nG9GzQ4PQ/6Y5H7642kFABubNtaafiqglwJwhaxRewgA25b8tDJ+NdiYrmhmkKLe
dtj0/e5kxu6wD2R9WYYb0tYVPTS9p+PJvGZITp+kMTWyECH7FCnGaIMd3Er0llxMibYEBKkuEypW
l8lAagXuzWJdaoXgIifcPa8lrJbg+6SgY1Hkq1ZJXGEZBhUFdAqrps3m2lT7UXOnRR8rME70HrSS
vWoS69/6VusxljKwjrr7BqMJuk0wrIB8cjZhOalcA0NsPRMCMJ9BLDjfnUKLTHcu4myPkY9n3TOA
oJtdQedn2/kf4G+KVqZHqUIbjdWkk+F6ft4MZsDB+fd0p1U45c9Pn2/Of/58T++x7kcuNNzzwx+v
8+P2/E9zDcx32mqwGs5v4fxbxfntnu/+eFxJZynwRWCk/6/3Npzf/PnHP96JPSaPNijEH2/pn18M
QDithsF6zMUMZzi/aqzZ29oemKb9otlnwCH253vJfO+fh+d75+c+/B5SjmTdttn9+fnzTe/DVUY7
+19/Svq1vS4HCLjzU9PMr67S/LVuYL47ygNj7EoLJDwP/7mBQtSSw1bybZ/vMqa3e8sd7CXU0H1u
sBYPShCMbl96EDXLY6dr1iUaSocEKxvGXROlmyE14BcMkhStuRc4RCOwMat5HyIDdLs/c8lS5xsT
UXGhMzhv4irYmSm0S+m35nUzGvU68bLh0iH1KCxocqcpxZmqdmFiF2R+9AisRNx/T/QBSnNA0KmD
WQkUhIbD7v9xdyZLkjLrdn0XzbkGOO3gTjIaoo+MbCtrglWL04MDTvP0WtSVTNJAA01l/7Ew+5uq
kxVBgH/723vtTQr6idHlLpE6mLNfS5+QkZZbxY38qS0XIhkl1QWmw73Hy4s/3UQJkQsXHLruJpjS
YhvL+LNGsX8yQArszcX/HtLMRRq6ntqf8ZQUp3huh51PABZydf9eZIx0gyJhor00AkF3lGrxIjN0
X6sec1G1tAdGq+cFFlwa6pnwUxw/ETWIhEXuXIEpCAZz3oS4/YRHzCB3picxsgROaWlQ8B822i8V
paDtz/R11BQlO8CnG0GRW5g8i3p6trP6b++4u7KkFpbn5x8N/CmSPYNHIGDwd84pW0gjuhlbhAmH
BYMdYhEaC4qY4oRE26MyKGuv6+BSiuZrGu6DCTU9b8dIJQFQFj8In31d/9RVJnd50P5ukuGNiCM9
S+ZI/KmipT6TP8psb8CD5ZNdbYmDs7WVVLuyHaCdAAhM4J9MKWcjqxqNw2D/8arYOkj9LrFvvSQW
x5kmjS8G/pQzWNJZ17iRhEk2q2+o0CTLkg6025htWW0HMI48niGq/66dZNp1jMB7y4XNkLvQqgkK
ExQztR+FiepIIplAE6n0tToqoTqVI2tZ+c0wFH2u8fIHj2N+8x3yp44KzqWGZzG7enwIjGdp2Xwa
BbANnyAru46B047T1tcibQ7uGsef8/SA9PRh8COcXaSPpybWrAHjYNot9A7saz+LD53d/GC61Vt2
OHWU+GSwYc6ZA0e+ymAt3wwws6vJV1vNehNDestGsfQZCGtmdyQwstuoA/yL9I2BZo5S1kQk99zu
HOsHPqaQkwlnA6wGZ09579qmAi6nE8UosLiY22wojeOCoR5yPk0DpVfRDZgC7wCTyTkY3KaIBVWB
KIm4ouSXn9FQWiwi3RICVZcefagLcGY5ZaA2jZvgTh+Db5PVFKfgZw4l8d7GUQYUf7O49m1IUBi6
yUgPObxS08L9oV2SMx0IK5iCutx7bhdGeF/Drcyd7yMIkk3n0NkrU877AwtcxorNYqWfAgIg8GF6
qbOawUnWHFJVQlSxIE1nGAVNSfw5tqBgqT8GdRLVzfDs2rS1S36TEJ3rOJC4dMxu5KqhwWWuaibI
wL7B03A3uelwtPc8WuxqbsyF+WP1gMEo4TDCu8Nch6JfLH8rVslGnX7BYvw7jJNzGqzFoMsKDnfp
YdcCQLZP3LDka8SvB4MLdsCSv2QaQyF02x1HbnJTaehf5UhRZiHSllY67JyuYieN7nfB5xRswUm4
PDqdGBIQjQSqrpco66lOiO3xd5rW84M7IEYYPcDSb6fhlObZmp/XUOiW0jsaTHMWju9zyeyeeG19
tjQHMGHaH45Bt1xJruVYWwNNiosRHmYdnwEzUDEQZvIVMu7v2L3Wza3L2OMY2qVrInay5wWqJIxJ
AbuBtnhLlXy112/RKNpxZcnc/UQxxIFxYEfpRx5426eag/K1XV8gXUsHaa7q/VPvh05kUFICpzG/
/teLzb2xF+HfuJWcqFhC7Ez66ECEg5PwI7+Vl7rCpuKm1O6xDvRZASIOAnFxx3w4dxjnzwyUNLwG
7C/KJKZbXlQp4jp3qvU0aUeuSo6hQlmx0xI/ggHOEfzfrvIJH8+VsVeUb/XxACq4+uFYGVBV0aSs
yaW9/eh05UFcoZinpJd1kNTgJLVKsLlytzYoVEYiGg+OOfyYqwWkUKz5vWjKikOosKFl7/inu6BJ
G3rd7GQDoDLdmH5PO4UgzlZR4uylSfdrLPUv2yRMl3PYqUwgnGqlS1Te/Ke2xXH2SDXms4cWGjxN
yiCj2NEHyQn22QLZnzHLgOHhirSHlaqmlm+pnQBUS6vPpc+gp7LUSEbo1+xygESEBD3KoYafw94Z
55Wa32BjNLtC9vTEOskXYiNANxni3SFjZkwLXYxeqM5VHpG9J8Jpc48a+GYSnYsEt8c7IEUSkneO
qeO+GUyApb5HXQ9lEfuOZkHjhfBRuB8qcQ+XIMRZ6xdI6mlBReB4G9cGExOTxW4s1xkrKOZTWAC7
M4bpWULEmMNNbffBPecEmBSGeijR/ErzkIvO0VRJ5923vM3SaEZ82deD3ruoZjvOyck2rTHGqbkJ
9i0UFOkwhdRJuhnrMT/7LNN3BTdtcELOsh+VPmkJfWRGqd+4uJ/vXcjDRegXa0nwz2VA4ps1EqMb
KKLzF5GO8kWzQNpmeUVLV1VVmxrJa187GNjgP19Imi9HYPu/RytpNsLy4PCGOQueQvwsitCOnFFx
j0XrOlhqiXe9PybUJiiqoLr56A4qP3eKdldQNEejXIAQBtNPww3Fue2z8DKFYUJbDeKMWmyWbVNI
ry6+vxtSgHnJC0BlQ0xxucMMG8/23QrpF3kyBijqDzOdaB5lvXpI3JV0slgm0GZvsg8kt9SziF+0
EuVrUyTbAgTvMx6F6hVvfL4PKrCC1vClhrh5c7NsuE4y/eLr1r71wcCx3gW4GsZ/bZ2V39JBt2cT
fsjGXP8WZ1y57T2afwS4qKMs0BhaP9mP02j9NdLiHDRAWsJpC/XN/1bOa9ckq8FEwvwUcz3dAzJ5
xBvIdxtISW6cZQfbXts1rXG5C97mJzdzymNRcYSc+Y0Avhf7uZXf3UkfiyzQj8aTyY2d6a2fmvIt
LYYDEhSFQ/Si9G6vN2JQyd4pzb95f88w8V/a8SeCRHfNM2JafYG1UlbhKSsHZ+MOwiZmOx1Niy7o
WZnEN4xBnzOWWSMOmKjE1MNui2PnDASKe+TIkoThZcWPHwQYPsKlPslOiBCm/SsNhp07a4qCi8Ta
OWnMgBv3321R3yCT1DfXQi6My346ut1Co3e1n1LCSvm87I1Ges86cyNnFuSDZ3XQ/fjiOm5/m2GV
8ASx9L6pKf5NIASlsQv4fIXFC9MML0XLGXasaMqQJKARL3FVhoeysX/6vSloJhTXSaw0I+Dp3jgo
EADwFgr2TU80ejDEB86lnGjOLF0EUd8fd3m2eLuiGqPCrL1jL+n/Swqa8xb6KTZ+4vDAjecCPWFy
DhTd+pq6NPYo2V1z17VSy32kqUuhYAwXoGwyZ08lgbM1WIFhNKEHLv2HP+qGw6KK+IiV57gAvAAJ
V2Cr4k4xKm8vkKq2bm02R5W7YDzj+UO2lnsWJBaAeWJlllNJd3xAJ8TUpc2rVZS7zkNSrnG3RM1K
A2JRlcLPpVEuRB5/sttuBrL+NEGUOXJHoqNs8ShsgqH8EjjyycRW3bnhH8uJ9VELlOFO0B47pxz6
RroabKZsmN0pp4WAx6hZgpu1neFq5ca8Lwfwquv8eV6YfrG7UpU4uel3+MTl0QnC78kY66tyd5bM
5HMyERahWIVzkmdSqEcNBPs1pjsmWnUwMWuLqa0u43zCOM3gl3U5hlxXRSJNI0yYOM696RjnKz6q
AxYxVmG+HfPnDATbTdHTjPlkegcNHGfK+LQmtjKUWGRzG+8NMf2aOSteqprBE3HtEmQx1RPYcSI+
mPignM+4pjvUSGPjuzf+jv3K+7SyX81cxnDfp/niBDo4KroibSzMPNRzCcCMBIzlVO8lrdXXuM+t
Fz2+NTls9xhbwhV0SX4rIWlskPKjHMPJo5RwncCgeVdd3CAb2I8kwDUdlAlQtLLrHzEnmL9zoXy6
uUD0aRfzqidwjVKwcYI5lCH/xnAMoFJd3PWlc5J+r/zFf+LYGN5C88Ha61LO9DCoOj9QvfPWyD67
sKKYX5Sz0IlpMGsMAEpa1/nWdkvw+PeCbHegdOFPU6/MMrPwMaH66YazO2GgZH5b4my68jzQL442
T9KW30dkYlRrzYZG4krzqSO7LkNcMhfAiMINxNsqqkctAA0ZULmQhgd27EshNjVM6m3QjMGREwOl
1SpWz6BhB3cf4l3cOQCIdj5Epv0gy+wiZLfr82A5VwjFOyLmILBMNE/T0KxzwOS4LQh3a47HR45v
ZGRJ2WZTcCE7Op3CBPN22ox/UvB07IwWZ7eyp08uA2udpvBiZUustkys7SDtZG9R7DVa5xxi8Gvl
prxLG0Fo6TJToTqLSu6V28RPdupyfo8pje1p27mkQfUM6i89SBYMKKDzxhPNN5bv3EWcKt1PWVaC
Q+7nu6BxBiK0l+3tAuI5hShqIwHRXCz3J15U4+hKMOc08JzwG6jzvxdDAdNuJt6Ypk7LB4DcnYfx
5k3zjT9luhtIEZj6NKfUmsfJH4Pw5nMhYCszNR0xUwFJiMXIkbFqdkte0lIwimFbK6rzwtZLjmVP
6Y4q2yTyl6E9uM1ac+mh3MFvR3uV644/Zffs7vss7qJ+5HTYpsG3pVuuxVqdsIhRnSc/bViKVN8I
xvZcErBZpGH9nOn9oBahGE89M3GUWUG7zTzqmpZB3UqdTvc4rs/zbFHBWQp3X3EXiqoxp0fJozLc
auXn3BmwDfoCuAqs8E0cZByFshHsOYrE3U1+hDDMfS0+w3rE1+cVX7VBPnRypuwLXb3ZxFxio+Md
GazhbdQE/kZJAWwvhKLvZHwrrUxda44ULo1bg9eDo+E+CkfFRx2I8l6nBzL2b5VcwdGhLTajP3L2
6AMa1PJ+OGZ5i3UlBOM1nM3S/xMMNubNFqSm7c5vjldC6AYHHJgdZgUbE3JJA8Gm6XvmjgCfwIDh
DasNkI3U8GixSZbfnoMLt2Y5zvTY1Dzj5jaq6aVkP4HxnTAIKK4GkFsBowwEZTEyFeV9jikHEx66
1kLNaRW3T0INFeA+60cbw36gCpekx8HpmzAqGpsCtbA+NA79nvTxDHT3ujoq4uWgq6ahJwXTe95s
R9qCwqCJPKd2/o7m0aXrNkfpd+NUPBuWpU9xS++7CXmxQLiyJ/QfLx6uqjS+pnL6ldhoISXMz021
QCprFsc61tRjLdoPr42RqwtQw2CLm6pkockStbWsfSXsdMfzfv3qUm44AfYR07eshs+Y+YDmSu73
gG2U17Y86oGaOGFGDSfHqXQed/VYTYdekJD3YhvLJZIMZwn8dc246Wu2uWWdBU95Jr+1g4FSi8bP
kIqfp5kZ5abgVqhlPjVmHuXx7J8Td29ZVFQtRldt/Qrxy3bD/mCEqf3U15WIoKUDXOQZdQIV+hs9
3IwCQYUTQWlArSzZirz+wZrMi+ZEIGsZRGs4Be1ob4Gm61GL7ML3ncQQv7SIS/PEvnYgvXA2dA+9
muaVNpdQBvIEO8RgOK999cO3HVAyCfu+vpytbSsb9zCsc72BsKb7lNpW4r0bePq0EyOFk7nNkNFb
To6l/ymNMEBebKqIooaJKjqqKsp48vfcDc98WBO5BsVsYrbirivrRPyONlzHhJk/YxJXxGueCEJR
siE7cXFw5RzLsXwO/b6+VBW1YqpT6ub7nDm9frpwE16epjgP70WKDpKiraUZtTAgy944QYHxqgRm
GdkdRWBnW4csP8vPBMAsPLfFLLFT0BDW1oBZylbdBn95s9iUrYqUf7Lsotw6Qz0zU/PGjc3M+O8Z
8VrW99bmS3/iDndyZi8ndDP+GEbb2mRZTdeIQN6TOycO5c5uOb4ltfVTFj10Kaf6TaEP/XpNFW+M
+g8NlPKCxQ5ar5v9Ht1V6rITeOJE7t1grLdAYMO9E8Q/bbu6x9k/3RYhe7bZk3WS8O/AVQ1m2jta
lXQ3QL2BXdUF0PK+Mc6dm3GQJVpIHW7lcJ8Fmwvx4EC6Kt7HC/Q4QyMWBUaGsNBMV9F/R8OgFyrN
P/3xOPfKP+VWb9F5mfHpBPTaNLJsdwT4T+Eifig/M/epKfPTBL0UI7+1s1M9HNsqg4CvuJVwjnxU
8V/LV/XDdEC3ZG1A61ADQsdL+Gb6VPChOYYM1BhUQ2IjCbRgTJLhMS/Gr75Q6Tnp50dT+ZtEtc2F
Zj1Alx6ctmJhHg46bFgj8Oik5jyQFohBc+78ii0kGifv+ZRH91D7I7XT7gQuUofi5AbGz4IgsUmm
dY/kyPNAz8F5EvzxnCkAM1y1AONjAP8JK8d7OMuD8LF0odAmW7h5YJVYtuTSOyVlUIMNtOpjQMdd
lCH77bXzZc5GcG4nUMhWOqZH37nViCwCljW060diuTAl7JArwO74IhfqU/jxeCLYV0fNAue4Zv00
OTQ5OaJtcJFQryCdPjz/eylG93eDtob2l7YUpPTpkZ3Mcxw0zkUq8ZMzpfmrUM7DjU15kzOFxJZM
r74eM56v2tohCel9FTP/kDjjA+7iglnTO6C3pJ9ZWN+WcZieCkSwrFnXY33y1mNn5cBUZCe7AlmU
d8UpMRN1rCb3ISp/iuyWm9aSt6z3NjwyJK0QBT6PX9BzKbEJPuGDczgfRR5NOa1DQMwnzgHiPfOr
Qzl0P+y6y98aJKGIdRkODy1aetEUGKlqPk4mLOGlKj4qzkiz7MVRh6p/Igi+i/2cMa2R0J3S0dno
HMF0DgjYtxBVZW/LkzJ5ig5TzGzYugTMu5xRYCGFYSXZqQVocMEyt1+N7LtqSoJHJyHoGlNj7uc5
/O5jXKPKA+y0Q7/LLkD63hR1f2jtWpynOaGImlmsz5DfcrAICA0j2C+a/0yqV67hYvEc9JuoTNjF
zLlBNTuD7tUL6eupQ0Yd8uV8xvHLrYgLb5+FwE2dlm9519goNLKKr6U5HczJCU8FZ+mjLkiZe02H
38kublIXwHKTPT8Hc7mRvcy1X+G3meUtJDIoM/ITdmIVEY0+iD0AX49L4zAqG9esBjDqmk62FdbS
HPuqH/cBEa9tYMZw4Zjb2sn7VvBdeS4tOhnsTh4rHFT3kt6fclYUWXt5dwsTaol5/4vryPdSisk6
udQ7bdopBoSAF07mN9nTh9QVLvTVuOHjAcsZqargblWZFMKuN/5AM036BsXOdW/bR54dN7ow08hs
m+c6ye7CRvRdHL0tjEyf+TApYOG63CVNYx6afLiiyrcb1SrvNfZYTkhlv9YVZ5R4xHykQUFiHrB+
VrTjgG3rdrpuna8AoWVDFIgfiXzHrmpL8WHqQ6//9E3vvLXC7J+DrH+rOvxTzMM2EP2k+HAL+af2
PP2nrtH3XDjKi8IP6xqMwukyX7ThiWNnT/k1sJ1oCafmi8dghQfRzna5V8vTIBTqOAUuN5njKYmT
utxMetgmVgtvnebPOLXf6Cx+keXCRWQync+1aDYEpGcsi6W49YrnR5z17l1T40iBBLWeSHn3dn2Z
zbIgLQu72plG6OWj6bwvuMaf5AjUi9+MGResxlg8z42YKOhs/pYNNP8g82Hf1qCPa2eensfQSm7K
pHJa1i9VzOSLdOOfXXTObUCYAfleZhvbrOSOomV4nFnnHttOpYQAyLYtVKNQe3MWGYdafHA1DIWe
oc4eDXK8Sf7dci2oXbYREduUe1thcuN2/923FpcTed0f03qEpZjSXb7YuUeCSnYHh6zTa15CyOP6
TgNdvTkUbR5a5mga2miuNLV5HyduP5mf41ldaEkWaV5fS7UaW5yAsh+qXc4lhU0yXdILgcb8ZluX
BAgvF58oMZCEj75I6jssUkVvK1cdiaHuHHixedVO1d3srjiabf0qXAP5mWTOMVCKA03vbmyfE5cV
JuJ9msMXxP7+pANAakQEKFRO4lc8wh/OGIxPZk5lW+vFxcMGMfoE0Tjd+oKG7Bk17xpmNeKfTUB3
knZ5YUfLjNXoQxla837IevsBZX4NBVNVORTehf707jaY5tXinrHthhrq6foUMQqkWy9Jcd7hbRpZ
YLnFQqM2ftKXxKjNRyjhPUeErYpfOfLUxpvM7rnTz3VfFJeCcAGD5wpKTxIC3JZikc6a4ZN5UY/X
uHGCL5H1NdsfHooW8g+nQ5/tUpKAQU2GHxWM0h27TOdUWt13JgLzbCueCWEqdiZxcH8EOt3jJ+dT
4eaUF1o+j5N4qwPOeg7g/su/l4AFFciN4ZHx/KbueHxYAhg7jJCTk3W4iNbmCD2H/qZvyRt1Lq1G
cTJy1fKS9MzbxjLStzQMkdb5yhl2s5cYY5xntjuf++KmFHqhQG/IDrOXjEgyUJANYoFNKJIPla5V
S2UXX/jUKxKMLQK0k0PCizmIAOtIH/Qi2VHHdvSD3TY2vQfKnudQX1ViuCv7UxP4zUc5rNMzdAGl
DwaxoauTmO8xC82/tWh5BPruM0Wo/hOMeH7XOBA3tkKPfOQwFPTxvJuhRG3robzVi6bDOWFEr/PG
vJpo/U9JPrz2GJR5X6v0U7bIO21AXmyc1d6xaDN2E2vjcgjVpW6uTV6obYkrkz1UyE0Y/vqzKr0f
AbD8SHr61TaSu5IYbgcaOaLY6xjaYv5vlFM83DkIzuzpqf7LxgydpIgPVQH4RzuzfoykS0ZyB988
hfCZ5+nDIm3IosSmJAhA+m6Ij6T/9l5ne78HcgpevMtrtKl/L5lr+RC3HfMKjWmbbA32Qd8Kp1Vn
r+CCt/LK/NYrPWBSk8FZjNj7BtqUo8LQ5ZVKTbzbrju8Sy5uxN78AzNVFiEfMlItiX9suoRSyTFs
fs6siObUMi8yA31AM6t7ssUyMMh5+Ds7VvWiFL8CrELvHRIOpwGXKjM/AOjajNPLPHv12ejjPxNy
0EsaZ8u+qTAqhP/0qgqPadXQ0vBPvvJUB0Bz/uv7xjRthcDZCVTG2kC4G6K2X1MHaSbe3YVar9TW
MIdjLd5by/wff+s1PO+gxc17RWP2wayxhRfVVB7ncSYsUCbf50Gk70XzEjZh/aHtOHkZxYjnIsse
4SiNO+CDqJHxG6rOfOlEKLHnhf4jr2L5Yf3bRQxU++q42oTkPt9ksVz60PWRU/L5La9R2giZnVWB
CYMxR5xHn0hUEqr22xKzwiJc0JzIZupIKTSHEDcbYIEh3OcDI7SLCbta7eWLC9t2ZUySLymqmzuT
g6wEm9wZq/lOAxbcs93FUUmp6s2uy79IDUHU2iYOBnsUR07kfCU4bDxNJQv+eDa4zXDS3Zj9RON1
yCzL2Xq+ehz4N009as53hnUILae/a7j+T/RQ2R8zu4d+CIYXfrC/s1LhdsEeshtyOR4qbGhPivqR
C7bvfsdWkwVrrLx7jqM4AHWph/isEw68ZTf85eNEIEzgTc7pIPZVSUEinizxzKTrPDNWDkR+3HNp
0LrZT/CNnc/ZpQG1TQz1xvkNMqpRyMhtOB+NFTP2uFAH7E4IZf3sfw7CHN6x2DLi+uX8YLVj3Za4
puvEz65EOFw2kPN35fXW9d+LoS2WPWQg0S/4Z6zJDqoNdRSky5nPqjjh1rNeKJ1KaQl5NF0sznE5
cU+zGGs8X7wt1msfGvan9avoBkq5wuRDGnZyhyjyOXl0ShSuX5Nvk+N9UN14h3t/IQEbhyeQNxk9
X+gG+2rmiLoQfGVNXJn7rlXdP6LB2cwXnsqi6zduk9rPg1P8yEK8l1PWiE98UhKT3WuvmUgyz0qg
Emt1lV119x1t3BkYMAFJjcazZOpsJcapa/jkgaZ8eos1HBwNKDb3NZ1bk3VcseJnJLvkME1WuQ8n
MjOqWCjbxAeKcEI52sSoKv2dncTttiY7R9pMfUhU8Q3L7h+FY8OTHp69XpY7gv/jbuko6Wv6FxoM
gu3kULoLqYKyF+ECj0veE9przkPZAyCdjWXLcyKIRtvR/xW4/P8WREo+kUzq/x1EGv3BJpD+nyDS
//o1/wtEGjigIkGs2Xg2HAHPYPzT9f/534zA/Q8Pnh5ff5YVK0mSf/U/UaSkzbt66OV//jdh/gfA
IWCkLoA28Dr2/xN5FMwE8dL/DWriEDv1+Ms1Cbw64M/WXPv/xqAIbT7ZuA6KAzLXH/p+S+xC1JO0
f4E6nibDBj0W5u9p2V5MfOvzamAPVit7sVjX+d/yqdC7BG4c8yvG92K1wAe2SeOeQVViGVOPoUL7
yVot891oPYLBuBGmXBUOLtwGf72a1zYTHPcLznvTM8JzJnS6LyTr6zpzcHRh1O9Wy761mven1cav
8POL1dhPxVyzG1ez/7La/gX+/9L+NpIG6NdYQJfxPfZq97kxMOkTjeGMJLqrAdVmr9ZgAb+SFtgs
4+wJc4cIrvEkc/s3QkCyzRYqE/ODNFMSHbl9q2rnu7VGGLw1zMAqdD9n5g+nkM9xgW+kW3MP5B/m
NQiRr5GIhmyERq1Kc89n8UYd4TyCZ/Vdi4Uaumwm5SvHl0cb12Czw5rIH/kLSIMopwQyzDWa0a8h
DdbmCz8luY01wOE278Ma6Fjyc70GPBySHuUa+VjW8EexxkCQd51NmAzjFt/Xw8Bw4pAZyciOpK6I
8jJh87qQ5LT24xoykWvcRJA74X82KZTcQ8BeWizhVPTwXj2b5FWCNbiCU/JEs4OCtkCoRa3xlnEN
urSssAeFEcz3JKZnTF2kYCdquoPfrC9uiryMTeV1b5xqE3MJaRqXVE1IugYK2meVBFwPHmAd91fu
o04afXPHAEXZj6Kqpv+Myes05HbSPubevkZ5iGUrxnKP9dTwWNa4T1YGL2PvfBmDyVaujoRzoVv2
d4Mbj/UDaJzsQrwPZz45Iq8T7EnWmh+WSs4aNcLL/0RZY2RgtuzJIgW+pGSYdJJNSonIT0RRzk63
pGIEOaaaPFNfOdnTNOGkYM+fnMdw3kHpCrf9GoQKSETpNRrlkZFy1yyLOf8S7p95wPo+STPcQRd4
sjgY4gzjXadoI937FgGtxmmOM6Gnp3gsrtAT2YENsUVjNFpc53oA7Ov5JZNZuadDS14HMzs6+TyA
XdyCuaMIzQrKB5yUHpswxMrpbdIosEY2b0SH0o22QqNEGH9berw4wUyIZcKf2+KrCzLDoVt0umot
8PQaAHmyLoHtg59GJHhY2QQahKqJqRkwdZ/4MFsIHFE3UERrDly+c9y9dcEgj1K2EMKH8btFSWpS
7fKeoqKMDjFfevW1y83vlZGERxZa79kkrKfU95CZELDGZbnQM3apa67dCTUeBMvyJTUmPKnVpeqd
mU7baeMZ47zpyWzXOd5FMimYzafhQDuFsYu5S+0Hv3voIDUP1m9jJsnf5wlVNPbkkUBpNYFEVtbA
pc5Vv/6hm+k5qOhtsGaaFfkPDgmS8sHwAthoMoxGyzK2JvUQG1uOycbJW3DwFgXmaIhcRvIn3Vxk
6qf2dZqDHAa7iVoXFifluw0HHZrfyLJ024yVHPsr44kjerv3/G85lMwbGfNtwaqTidm9KDf51dFM
HRGp/MBF5B3qkTdWDi22t4RcCd8K4I4Oi8AAb+G+ZEM3lzVueN1SOpBQWj/ZzVcx+O7eoWv1XLCi
UrW9WaZfzlKmb+6Ub2E/kccddYnjgenVmbx2B8htdVL7l9EAtoVRmj/Pmqs08rPhn3VLmLtcWPkr
tWstWPqNDq9Zr31+tU0Mb12xIcxsWHSj6OXeBwkIf1tyo9Hreq6z8/3US/VSJ9YxwU+2MxvKYsOR
gimehWfa3AqQkbK9e8o6dDTu4ECJ94zAkfCm+gx16+jI9DsPUPJPS/ySjuUTXKzpASRyKxcB5d+b
1GV0OiIhCy5cY6nKj75iA2RO14xM590KeKAEYfyrzGiTMFW+JXMhURh+GhlWQN0hiHqucjeBZb3b
XfZRki7bd1V65viLYSzFQROaY7ErzeYecBnYcNyAcoC8gTp+cFM9A5yp7F1H6+7engeCMQmu/jju
0Wqp90rllwFS8HkmAyJn09mTLx9oCg/KKOmmL+kPNUC55IN629MY0rWHOWEmMBvIjWsF6ba3jRd3
6TKWnSamr/aFtByVJl43fnPsbrlhRXjRtUvXac+PalHsThgH7L0VrOHCLl3ea8N8DgggnYmw4pCd
2jJq6Ciqs0WiTGmajRrrygOtY9YS6Wlunqt6KXasICyyIXF39pgLutVOlNP1HqFXdXdZH+24yrmT
5lDxyGYXmftjsIeUZBLDsejVl4slfZ0kTECwfH7VPF6GpJN3DIw3O2moD3KRCzu3/smzxvtcfOd9
tt+KXk8UV6bVrrLDV13hrLQD9ZkvxS8tOKRjw/W3XEsHupz2HiEpbDjgzks3Uqb/u6sVUUrP+5ZJ
2kCsJruNJGROrCX6RUdSAIWYHYDqCfD9upmXczPsxGjoFxC1LJmK8B7IRm9FOGVRaLEICHgYF+WQ
3xALr2yNQk7sjs1JBOvHKkBi0DHeTL7QnLz7r8ynDctpqcvCYAKYKZgFbyxxWMKkTJSkm3fJAqrI
zwUmzwYLrEuf87b0FHpqJrF598c5wzoyqTHyanoeuaqOauEZqI0ivXlQ/1qtju2y+h14nNjQsc9T
Sjc20fJ1TZ3XzZcZFsPNXl9ms/0RMNRbWJeJ/qPF5QSW+dI2+ME2nkOht60MusdAYrBxaLDL1CXv
TGhPm6Upi6iwsu+5obmRePX6XIJMQOG199+5O4/lxrk0275KR89RAXsADHpCT1Ak5d0EIWUq4c0B
DuzT3wX+t7rqVtyO6J72hEkxpUyKBIHP7L32uvbdbGtlcUObI7aAAThbgqDc8zvEb1Hz2sV/WvU5
+WDUdL+lo3blc+SacDmwI8ZEo48N5IWqWnyysRFtCZdtIZTn6lCLKLvaxX4SLgqYMqKQGy2oIZQi
us50sAcoUkyjFqChO8OGIqDPVc0pq9wvwqq6tREv73GW4+LDBd7kpzDCMmCb6KPMiEPT1WtjK+r8
h3LIZ0dMJraeeaAfGl6MOTW4aM7mW2OS+6EsZ8k30bqdUnxUbFgwDXx9VTtHxCYBTP3+j2mXG8M9
9G0Zv9vFaOxFkdgr8EbUWJVAKxL2mLacftxSV4aHxKbOJkiv3nVm3Wyysv1F9FV0sGqnPphofBDo
HBLkG7JzhnM+XDxDTCeUc97Dcsgw8HJgAT8Oki25nLNmownk6QJvyhYNXgDjj+tUl4jANxsuzH3+
2FlCoZ/POGaj6Dy6lPrmGO6HWgBvNAC0ECWMgMVzd/VUlvdNmW4yr31gidXeF2ZTXRXpY/SmzgFJ
1bNndc/EgEaYF2r2sYaUazt2RxK4Fn2cn86rKlf+lk0p2Z48t70QaM0J+nI5BOpvhBnZiSacdWPC
t+HO0bd2nG1rwgKuvvgsYuVuwtrMD24BtT9ux3ekHHdTYX44i8ZaDYTrpYR08kGB7qWTU4ObTNv0
3WysvbC0t3XNpYBVW2B447UqwGr2k/vJVHVt1EW2n+f0Gql80xusnp2GCEK/PI6ULlqRbkuWFVnZ
fwEXPmpxiKl+Cs8QjX+Q9h2kfJWG/+02LK3Kbt+x4MkG7zscqp9YYVxPPnyvu04JkMyeduO18R2M
qF994hA+q/ZjZB0TxwfY3F013T6GoVj3obqO43BoCOWOXJQsKtPOFkVER46BRw/fTO2OOcVeJd5a
au1em5ud0tReifnVIX5Fq1Jzo6OkQohMQuw8H2zLebRatC2e63473bwhCfNubGuoDxsMI328q836
wSvEM1dahTHjp6fwxlHTEj5p7ZouVpjhQ4Lshj2SSJdXHIdn2RnnelM78nX5JpNhIgDRA1GLgUqH
R4I477zCSTalbTxVRnNqTdSTCfkAACS50lr+KZ/A9ExewJH9p3MIvokIXM3YWy9jMGQc617vdjV5
NnK2d15TP6kqehuah8hn/yKLZxXdOyzpUW9hOI9O0rJ/hH3fWkTsLP+htNqD0dN3+HA8+HunZ9eH
fflV2sBh+H9pqFeZAZPN5RqvTUj+7admgtrZG+Vu0GLCGEeBnmmoSVi0wpXmhdtiwK2D9Hr5gLDr
LBZh00ZMyclNkmNVsbWPyVCc6uQATmdD63Fk6a9QUDJonG1/7yCVms3kXNgtSVs2MkVkIWXmv/ao
0lVpfIxt+z40Lbry3WjIL3SnLxru/OzRDQ3zUmv1bnLGX5o/HWfv03bdtzCOmfEWz2WXPKK5+Gzt
8aJRXSfFzM683tsjGUtt9W1N+n1vmmfRULCg5ffIRV6Z0OfK0XvGJWHttch8x3F8FpN1SI3uWPRP
hVosYPWVgn7r4ZtbDda0rsm5dMr82enzQ3ytGy6uc4iKprAmnGZYvrXySEeWryONrXBa4UjFiMSn
IVU7ZIuaWdy3IUdKbVIe6mSYKteRq3b0r0XgUFO6FaNzOr2THRnEdmHcHgjGfezr5QNp3stu4WDo
JJZm267K4JPM25qQWRQMj0xgeTHU+ATr+JlwxDu3TQKRdTvWSjuncy5DqZZp7lUHytGYbsHGWzso
T16kK1cGbZhIElAbzh2jgbceTzHUDZaLDmJdmzS/NvnoMv2BLHF3WiQeQgWpYz8KrXtvM0Th2HT6
vv2BC3iytfLsk42czuOF3/TO5io9OouAuPicXOuiTd7FseVPNj43RnEvEQJgZQmi+UXp7b5hXk59
t7I9DzMeMkzLuPdF9KK57TFx041f+EHVcaSha6d226UFhCzUcvu8KO6b0TtELOqjMvMIu50++ji9
nTJL3Gpt3n60mv4ovPhLBzkcFgc4Qb+wTGx1YT0VuHanofrWURZO2hJu3D7jZoyz/EqA7k53wxUb
v7Ui3smzk4eqzJaGkQF/+wcm0oPowk9dkrU7frpKvkac4OZMbCslnptc/FYxxpHZ9F76wn5BUf/b
V9o3IpigdFmihvqm8v27FIm1GFDBFXs9hRC7HCw4GD6qFIudR/EW26iEWQIV8TsQpbLFeGbBNWx6
+zjK6GxX8AL6QVuPA+SD2eFjPxUtslqPdKfpjznwkXOl/laOzKcyZ6mAF4ip8a6U91JkzrbV/MtI
MVHWzvtgyQ3ntHVU95cus7Z1/tFp6ReBzAgbs6euIoTL1+8muwIj4Zf7ThtXhK/uCqd74oQRrSLN
2Gj1uPVrsizFeC8y1H5FvG8tedDVtE9pLKwUXJEfPqVpfExtYx+Z07lzOLQZ5Trd/cioHgttDRHf
TWmJTJjmeXJwe7kFIMUMQWtPmv3pEjdnXj2TaoThGM6zZABzAqdfYnSrc9BUWRf/bpDsyh5IBC40
2nYbgsjorNBDnWTeHwwPB4TdZY+Ss2uBwJrscnM9aePvIk9fa4ho+wggKEpARMLIhyeQ+SuZac8N
l81VWNTnqTEDqVu7ynBf55qjeqqRmCb6jgwenGniovyHOpUPmcM+oq3LDzRlOzclik7M97NtL9wm
dEf640B8qyQtOxHNmz9WD9ICtuCkJZ2pDWorx2KMio4gXdafETnXiOvoiDlxMJ3QU0aEYz2Ag1ft
p1GJByjNM7TCMsmvhSoIi9b3hhqu5TKAd4o1xuStkdEajXLjZC/2UL2Uoj5Nbn/XWelmYuaftuW7
P83PaWE82TUuGzmd65nQvgG1+srCnUSuIy1R5bDNBAS3FHoynPcVbaAtDoqTiUjDjckWknEOhqQ1
aII7Waj32ALXjiJrtB8da7hv3PI9Lq5aUp5Smysu3Z8OHGAaUKcjqumsdwNGJnQ8RHAZpYHYSQfu
Qdy8Y8B5JjgUaEbEOaIf3TOjxwv+cD72VfuqKM+bpP30RHSmAKbSIu2uBYrTiwenITt5+bdKQsRj
phTlJMa1SrQHk0xEt/oN3G6bWrcDHwvTgcKJd4VN6+DYPzodbRR2f1rTDUj33WRztTX96S0zhoee
367jQmGUp9Hst54uf6KMhJjJBAfqzG+NLNGjztt8Dilx+nshXF43rcbOAfEpjaO1O453y/slu+qj
F/2rb6rPos0vmD/2WMj3XYWRpn40axbrSHxMrsfNuZx+53b0JyFETen5V+gaBDOSe7DxrQ7r85IA
N6fJhjTeYakRWRNbm7jkuye6KGGTsKGs8Bpp7lM5hA+GSXpumrogeORMhVU9qeZpDlk6T8Yq17Dl
uShyzLE9ZHaZH4xk1zLJxgyOItuBXb4rQSPDjZIcAkw3Z7ljoLJI5btzaAz61i8JnKdBf0rtT1b8
VzpXCiYyOMHDPuTz0fXLJ2RknK76+b3pLUxgVb1HubB1RHnVNfHBfpw8YNVvJqv4nbVTMHY/Ebw7
TuCveQ9Ty8o1k0M23w8WrrrRYG4ql1heLWX7GTJX6Dz8iA1dPV59f2MLXL6Y3AzVAylv+3PFsRzk
Dg16NrItTnovsBEjaEWin5k6U9VV03aQ4uDOTLcrrBRVSn0E4fNPrsqbYu3Q+gBUOw2w/8z5UxhU
Rk7Z7mwr9u8VDCoGIJzq2hlzp6SFh5gbhSvfwRDfTWXEWW060gEQGdgr36VzVh7LhPZprMxmi+g6
3jptdOgETqM2jp7pCL7n2M52sk2bY9czMo+wUrgNy1TLQzdoxoD08aM+p8K/Dw1p7gfbuheDfW2b
CiuXpb1KPwewF0XPs4bmKCxfQweusaMg9ltjp21iJe1DWgMSzCGArG4ZY3npAwlduB2oZIUByyMb
WsQGORZudp/wCmEFlBD+uG41tnh3NIvyh1YPN1i8CptI29ry0dH0DvF6qjZm1zdoNNBgR3q+blr6
Kc/E5AwKH52j5++lbHmFkmnHmF1dVmHt+hs/lkfol9ZLlf9iyfDVEPrZwXmy3ZemJsqSFN5D6fIW
4tfRTQRuyEPpkPEOOeLOdx0qoWWHw+6P78XSytAgA/qKgCSq0q+4LvgEF93RMWApKLeGFw4TcZ0W
8mjlklATTd8C55vuSEZyeTfInfRbpEFhGn46A+VplKCX09oGeo1LzzlyKFkZyqtK9Ggde6AQzhgR
DySKk1NlT3mX/6Q96UC53+58wdNjEcxFTdzHzfin8Dwud2+o8+gAqnmdWy9aar9WMc4i2DVP7XIk
Nw1rEeUtuE8DH3IOLg5bm1qNEaniVYk3skHMnXGwNShrV4tbvujiDZ0qJrJFyopxynomVuM1Rodu
30MePrl1ea1Lb5sZHLJOD1qjDYcPRM+/Z3svCKEmrQ/4jRZOVP/Y8/MfcELIe9NVR0g5eiiSNLOx
fK0HaEuaMx0704ZMJL+5xJ11oEhrQ6fDtZuBWM0Wy4WBnN/6ZSAasO/JCfwuzHZDHpFEVsqJCfwP
+vv2kf4adb1C4eIuo8MamAWoMUR41u/FEsXrs4AAIQUmFAmY4gHWlYW70WNtbxNPxqYapXWGIss8
jiwd0CXvh9F9Ri/2EbbQ6JNqNdfZ0RbOEanzS0jOEVpsqMQ+CnWOmMvgdcaKheHBVBVlwvibtmoJ
uMJIn+GuqJABDDlcST0rPwy/P3rzsBl043FIk9/6QBT0JJ+i1Po2m+mcAqrYwAz5pY/OIfOGVyuh
KXHdLdOhF33g6uM3v7Tqzert+Bhy5W2VaNc2n2RG0jAzGdjtOBpjoFz8srhA6S5klgYOV8U0JBIo
NTVCXvWgTetH4hLXDEFWcT9eWHK9CaaFq1mMP3HcPCRM/QbvkR3KRurhTtcaOBJz8xSN+bNZdFcD
9Ieexg9Vl58cFdZ3A8meTJh7ukRwAMyrS5byal2TSY3TlVWIaI4Mp38LFR6yMUJKBYY0QVDkD4pP
gnmWff4VUd+TAOU8DNmwH3t00frAP2YcRwEnRWQfTqjedd25Kq3ptnGRP+F+zkT6eyp/opSBRknd
aCvG6a5zcgvjrPlia1raCrVOtIL8fWmI8+EXmQ7ocL/wGo+rdnKx5yfdptZTwpV776mFJIzc9wsZ
LGdGnTB7xvXsY8bl4DxHAxZedIgnXzcQkNT1D46FYGKn2Mzmxa7ih0S5H37vv4RoyQnYwjtRJTBi
BoqRpt3i77j3NLtZFY16jSQrRYCX8gVp8TV1e2/tNzEx4ksI71j95KU8GmN5j75/mxiKrayNpVoZ
OMx9lL8aQmmmvQBeQ93FarPcAAcY/rp3+1JbvvyXx/7ly3/5sdtP/PXvJe0+myxWT8XiBxFPSVoZ
kGR4CRsJkTw0ijIAS1EGJbsCVszzY5lidrGXBHRzubnd+8fNf+OxkeVJTow1gStDkgHEi6pgimex
QRaQg1sp68BDPvPXze1LwmvU0Z1fGr3rFSgyswrw6fIPAL2EwxiTxwniOZ8Rmlr0JcvTtUdEL9vb
3bpwCS653Z2VcQ1tb9yFXsJJ2S/GIrjd4Pz8+70W9qkIMYrlPqGftTx6TsfzvT3Nv+5my/9y+7qe
1DKww/1Yw8OlhGuCEd4CuI3h/97cHrt9efsL14t63vf//Ot2uefmwB64XpBTDIVXZ2bJg3X5ClNY
sdFM6oANWh0oG+wdFhwUBlksA9apMrjd+8fN7bEC2NXR7769ur8PtYG0ZyzFogHoEXrZnRcxjkO/
+j2zvrlgl5goAJBQJQPCUfuQgeJcFQzfcqSNvdcyqzKHn0x5A10qN2CQgOxXEOeMadr4PgyXmdOk
5aBmLUZAXFlmhMfIK699Uk9BY0+QAnROrlN/yZoR4objjmv0th+jUyPt5yJItwx7znnT+ykPepoA
3BnVBSUVouW2n7ZzhQo/ghaSZ390VwbW6NmB3w0Tyqf50UuHLDDtUJ3iiljMSX43aSwPfRlC/GCb
3g7lpZV1d1G29DmjihNbhgrTi7utnP7oyj7ETW3w35jI4bWMN7MqYANFbC6pSV0uVZ7WXqoJB2eB
PNAG2XzUBv3BGoz20jvN2ahQjczYxmsTxS51+OoFtXB+1hE3R6WyLr1pWRcQAHz6rTEINXGdrfqP
W2TJlh/pLri/NkVpn5skEYsB/T5Ro3d0DSu8y8yQCgjPmDZ+GigE115t/rSmKs4lafYpoKZzF1Oy
8GfqjSHTgolXNfMZ/8YNZ2q//RrGBkurVZVXrZ3L65z8gffvoBae0UszXUx7PdsqwbsC1o0SV1dY
o7OivMSuW1x07Znt0nh2ZkLh4zpnpcK4rSQZdtcbuPDpz90zSnP3zIz0GCXloxlJl1GWnO7EgZyf
PxYjgpkV20pIn5xEc45Q/RMPNXFholQt5g32SUpGk3m/UdNuxsV0wb+9mkqfuJ/lmbB70tjOUd4Y
Ogrf0PW6/U1IXQEVX/t10XAl8nMQluY71zv9wJjumQJkqy9vIhsllCYsVAp2cnxXXHJkZVJY29tj
f/317W8QQGJh7ypemNOcHMraysEmFm+W7/3uxHxXYT5bAfJ/AnfDCK25AEwLUi18GUeQceOXkNaP
3qXPUxGdMyIp6KNPw2g8JyoqVso2XjFDy5Xm15+uCTjDmJnKyvlxmPvuVOTWxtZ04o2pFA0BpZwF
zEFz11LmQW0ld21JnZdKPNHAJhMLOqaL2yXRe2dduf2bXZmHnpgbgIxmjfUNc2+MrlWE1KmIWx9l
lI9rorTsden1bFCM/tnnWqWN3sMA2Zdhw3QvSWpgoBXQ3sJOwNnrKed1CIezN2Ufg2ZTptJ46qK9
NwqkM0YT5AdW25Qlo78NHXAjQ9oirLPqa+GeFWtUaJq9D/KlyZIncFkbAABU+S75h2CKFaSC+tcg
KcLcQv/savw3buFvBySFG4LoPRKXVuFs/XHo7VbSIEvRicbHMOHMP40Vk76oXeMLOBriPkTsSR5l
stPMajwN2eytx6J/74T1aM+P88LjiJvovtPM/C710Wzk8HFMM1vVPfLgJMGYql10UBWcCPE9zUR3
yV57C2s2r2ZcstvNqkPjzF8h1Cga1+aRoFqSUB8d58IZ/9lXJdNht3yZ8E9pk3UnpYHi2REPnhEf
awVG07iH7jYxJGdnUXnqs0TxkVVi2k0urV83/pR15R8RtWr32ghLtO5YqemmeTLQcoqoPsyAtTYO
fR4akPQ6z7qNa5iXIZ8QTpt3ekpF2ZrHjkXYWBrdqlVQQKuyXhtkW6wsmhwrIcbIqtCu1mBy42Q4
V9HJpYrbJK0OQavIkNmPGGisQv6Avfh2kVSuOnaVOl6YfZP6T9hwxkPsmFg8S8c4yeirjw3zrXMY
uDhtUACUPybdaG1wUb0Z2kVSn9UVChS7kb9zaXCa7oOqjv8YZGCtXB2TcZPf+xRnvdnTGUdoxbTE
wH8FJaaigdbibJ03XIHjdg6WUrK19NPksLIz3QQrfINAuyEbGedv+5V6ikk9Au9V6NCWERO1in57
rShP0G6QqtH8rCJhVdeRccLKnLyDK4De0e2Wj01bv6CY+u7t9CftfpMb5+x6cwo3Yo4OnHft+4IX
C2TIygTEvRvp+NkHjC/gkqZN7k8uszOldl8k3XU7yXhZCRsHqPRJgVPj1YjHbisFy0cZogvMlngB
5ysmbGbn0FHydl9rVNEfoWP8yHi+iqQw4SM03jYd23XJhn7VxL6+nQedz7ZiVihMymaGHvFUR2w0
Ow0DQ2hvYqsmSzS2O55PO27IFfJWIpIPZNJmW83EsYpJyNw27rT1NWKxegjTWj4/a3MKlQQnHnC7
i1OpZB/pxlPsUDObMC7WaHv6tQshAJ8Y9Vte/oxaNqzadKId5szGSFecUweJToUBw7NxB9Qo33w4
6k7b2OzO0H45sbd1zeazA7+5F3XzwFjWP1iecU1YSjVO/JgvLE6LTQX5mtEjO+sDkyHvErn4mltV
68eUkAlgcV1x8GFbbD0H0FuVY81qxyGwrO6PkPNrQXIv/7YIyHS/68Ipfc27a2y3v6Oxf5ZoDyjU
oNcNerhtQn3fpeE9UxaoS5Fk+ox9i7ONTTogbLAwMr4bbRxWhbF0C1L8VEyAVxSlw3ZcAKKARPWF
KNovbNEMyCiGeH4FsKN2aXurRC1e35zxxMImTRZKqSyPGb/ZulFYf6aFZKpFP2UL2ZRzngXzCztn
wnV3ly0E1CyGhRp7uncmNmFjLJxUfSGmVgs7lbzUiVUxPFXdbbGmLYxVtdBW3YW7ChiMEgZMByNX
Yg8uTF/yvbOwWvWF2irBt2K20QJ7Ibq2iOo3/Q3zWizEV3dhv2YLFzZbeLBD9UY0GaG2t0eWm3mh
x5rxs7XQZEsdrixIjPwkGsmlKqrhznYAaP/6Es3JvrGh08LpsHc02SwXl+IPlu24sGxv9wRD5AMO
hO20wG+TG/z2dnduGDgXCxvXWiC5M7Tc2+O3G2g8BEUA1eUrddDB7KYLb7ddyLvxci8BxisWKu/E
PJWPYHnUF2JvvbB7k4XiW96AvkrA9jVdKL/mwvt1F/KvCwJ4WljA8UIF5uR+ihdOMG/QXb3gg8F3
wxBeaMIxWOHbQ9lCGkZZUq6lWvDDQwuJWIIkxkjjHzwgxeaCLL7d9AvBeKxhGbtAjXGvkcbWoLUP
F+LxsLCPc8Ygm3zhIUc99EUAyRHvOHpAmMneQk+GLTKQxQJRGc9JdUJbAlZ74S0DJfg2IiiLJSjm
DiRzt7CZ64XSbC+85mwhNyN31DfdQnMuFq6zo6PESxbWs7VQn8ns+UXbWu4KVKSngfYEuguLi7RZ
ckHhRjPfZj21sKSZLdQnBV46H2pzb9yQ05gZ5am/caiXVxmjGTDqhVJdgatWC7e6WygnpYPlz1io
1u4NcH170AV6zSHFEDyBg43juNl6CxvbBZKdLbRs+/YfJkzc4GhXC1G7X16EaGRh0IHblgt3uwHA
fXvu6cLkvt0jy8DddAuxuwXdjb06eWh6PmlG88tc6N4+O9984X1XgL/VQgDXQYHHNkxwudDBtbm7
qoInkGB4MlnBb3DK39Vl660wNYKXBTMuF954eyOPR5RzEzByXugdfu38zFq73njwytEJRRr8ctdj
miTGaGOE0UK3Bw4YsYdPGj3Z2Q/2YzhQ602+BKIpPi0Q6enCStf0dkfuJLa/haNuLkR1F7T6TeP/
v9bFIGyPnMD/2sVw+ilV9yub/v3fuANv5/j7P/7d+OuH/m5jMP6GccAwCcQVXBowDfzdxOD/zXH5
8JP6i3XVJvv3HyYG/2+GDeAB9ZcluOjqRI/93dQg/mb7nm/5jkHqpm444n/iarhl7f2zpwF/gSGW
6FrL8nGp/2sooiWsuGE2EgUDYqsSpugKwS7kIjFqx6omacqPAgc3b5C79nNRA82avTLGlv6QaDmd
yjAeS8Uy1W9SJn5uCFQLxN4WAMK8EkMTr2wLzJeqC/wOowfsNH3KNCCLxJXkG12oTR7qCJv8BGeg
HH4Ipk6MbsY18p9vyf8nApZkwSUa7P/9PXmlCEXVTWHahn7zdvyTd2NsncnJiLI8hg2qJ6AqgOOy
4hDiWmbw5TcBgx46Kj9ib6LpDRULj0WVB9RQcglDSXlAlPlahlYwOzpstMbB/pGlOFA5D8UYGRs2
Z0HnGy9CuS00gOqp1PRvOy7s+9tNXqD2F/6ob0MfvKmIUB8PR6Tju9wlz5RqnzBY0ROhNM3ZwEyh
wh6hdYdkBrsxuSPuw9AcTj4xQTx3+yuzanA12eTzwW2ePS02AkJjjADJgAwKJAh6qQe3m1YNOmyM
yj3O2sM/HvZd+o65QHKeKtwbLJQOVmLOwe0mpsNkVudba6BmMrjdEP7DrCQMH6AYG7uQDBcMzzDi
dmxsPsD+uOZPX1FbT3aExKhRKmBO/V7pib9FWaoCAkOIhPFdEIFC14NaiyLgSv4lqTLK67Ejv8jq
wGNFGJV/US1NW1U95NlICuUQe7ukyB9F3odBXRVhYAsLVWbGHorAFJj3Svf/6eb2mFa7mGEmF+Fm
Ge8Tq70fl+9qOfzaaODiOMbahl6HYRE8WlCQE+IaFrcl3topIsGAaWXn2wGLfye43ZvIAg7at0yT
/U4Z8JAFw+XdQuNtc3moo9mjjxxipqr+1ActH4fNoJHj5TGHgfYw+2RvY/fNOmOLHIdXxCCJbLKM
B13x0KybOyqS7s4XLtiFuKdsWG5q8Har29WzX6qlrqIMyuru9fbQ7YYZOC7oAmS371gPM4sKbBJL
FXa7qb0/RlVAUCjZqUT2J4LI/liRcuJwUEl9dDcQsQlIrOdmYw8O6gXgFmYzg2j1O4wc1qmpmru8
VdVaJCYT6Q/0/dkWa0YJX7lrA03n16gTg1AOdoKsc2iCB5EeVQ2QNk/MalWXa6ec06DpT8OCkY/c
OVlXPSxAp/VffYFF41agtPiMVDGLY5uq+EQpB8TQT56jFGlk7uTderzvClhmTZJBCgOuJX2GP6P0
DqbPiozPxoHLPHIowFGsT7BsUR5r/iYbkZJoCl87W4l1pxGJrDXTcCzDz87ujN0cevTRJLPuO3rv
wGr4DI06Mxa2niBNkVdotaiCemk9YmQqRHS98fPukbfLDFiAoDR3unEby3w8KEoqFTtwx30+ogXd
7EpnehWYcgdFxN4Blcci3qIXBOdt1gqXufpifK+xlD7gVzSOsLPXZef2p26I832csO2pp/7kUMj3
NlKyoXwB5w4umaabFobFgABoD5t660SDvxJ5/WENMapDZu0UM+0+jGKwcBpeo4iXiKPY35uWwRnP
kOVrqUSxGzP26H30q0JDHMjlJvcfOXFMx8yZ0e3nFSDE5UTJBVMe7KLfhtKR+3ksHloXBkShZ83K
trtoW5RomQCNtwRwrFU19evMq5s1y1cHcX6v7aw6Z3JoTQErRtia0UuM5SMYs/IkVPbHjxY8bBl0
WahtM7P/SSsdeyyZrICcCGkc4h1og/fYZe5kgEDSAXMQ7FMRrc6oacLT6Xmkat3qeC8hottMxZdq
mUuCyO8Dhksm9prseYjgJErrpTTzYJ48ba86eak62a4LL/yZ3Cc7Kj9DxcmXXvh2mE85yRZJ0y6b
y89S18VW5tEcRCB4GV1QYJE7wJqsEe/Q83mWyDlS11YcDxSdfZuHCxCwCvD/mdTlu6g1X/HgNAfO
E4+u9doaYJXBurDArcChcEA89mh9TJO91GxOcs2TQfRLeKUyO1SEegnUuTukMWg7n93LZpYo+IwY
Sxd95SYtdULkcGjz5gxO5hySWrLgdrptrlkCfP5sopU1D9Jt1NHuOLxK6zEf7XFTCv1cxNaHvffT
FLZnUv8IuDK2h1QralOEGqM8+kbpnIVTY6np5LpVHQMIr5ermp+wJuVeDEvDZJjkahNm84xkvmEO
zqDBMo16x5rFXYWZKff65H+PabVLtCx8YCSMozICIosQ+Fq7EeRu0lZoNncp+ABnWeKwqYCoYpaH
BmSnqqdDWhRgs/3wCkgnw+Mm30wQoivHZ5iJiQKjIOULjihkyAh1rciaVsTI1dtCS1lS5P18zDRx
SBmHxdaAMY09EFzqzjgQyrJ4CkjxlojGHRL6rCVSly50O5Ptjdgj3+PhpDH1WdbnvhzWfmfv+rng
aUzaC8OkaTWXcJ8EpJncT8WlKszARH4PtAYV+q8wZFfKmcVZI//dOILvNxSKT7dHEu1KuLJsvwE0
m+3aXaRNLhizQZYfiU5lNjyOfJhxWOJrokG8H4QpnxDpn223g6eS++vGs5ttY2kMFKJiZymGVKYo
Xkh5xGT0Jnyfag9v0yrB7LrtmwbQ+YQlOgviudeR3UbnuQbw7RoFn/PuQdebfE/QBHE7/afDIDfJ
0VxHdoaKHRTY1rAzrF/KyNc4ZfYVSO426WDnkdzE2CBlna4EcyzYszaCLcQ2RKpKKjbCYa6MaRh1
Ddch8j5k2TablvS/LdJEluE7gAXvuV8r8FxaA/TBsvcM2mb6HPc9Nf1oG8JeWsWFMO5JYDXvC+Tf
dhW+x0nh7et6eJZDCu2ot//k7OiqKWnvMk/fpT4VGTVNt5kq0PsINKZNC6j1mAJW2LR/tEzZp64E
L67CvfIc7FgdiWFlIUkpt6uvqsVdMCia6ESkCHaJp1852ZI0m7eAroiLWQGIDrAQqDvXl1xCnm2z
MA+iLu4IqT17Ji8M1Dp/PbdHbzAOxugP61aPhs9pEQ1506tXoSMdO3urENM0ouU4dWZAlrWLtqIK
DD//3Xp4h9nDvNsOEss6K1ZoPM4KKDbJCm25nROPzWcGANXHUfjlsoatVy4DyMq0g9JE9NFkkmQH
xCg1a00ULmAc6WZXBXO6lVY3xZmcXam696opvj2IPaDgsZC2v3nTnxisI1VEl+Pnxb2tQfbPi5LN
Sqqve98mGNh4IYGROi9KD3luoBUtwZf50/fcAwg0snhfOtZOEs4pIvvBnc3rXLrGAQ+CweBLY1SF
7jkKy0M1W9u+G5lchAxDFmbimqXpD/s/GAbiYYbetun+D3fnsRW7lq3pd6m+csibRnUiJIUhDAR2
744GsEHea8k9fX2Lk3nPvTmyUdWtDmcDB4JwS3P+ttLPigu5gIg0rAfQqoHMdT0Sv2eKD/Qkf1uK
ZqM42bs9yNpY0ziMyhAScYbowkZ/T9LLvVZjDIJMsfzCFYT1NKrYRcqhEhgE6lRHldOhDnEKkdPv
Ub8OC0ICgWqNZneQ2W6HrQ2SULTPuj6/zLPzRnTZIzHB+sYbxo/BVqjrXMtu780vEJU7ZzbdvbGQ
Y4vFifA8ColR6DjdYRC8g1Ojop4LKbXRY12A61k3k2mRYJ5oKW+nIbQWoqUmbVZ9kg8vYxPvY55l
Ip1pVkIA4setR+oKkaUWTRnGirq/bS6OYQZRrJMuDV1KR1p6Mqs4IZRLr+40In3Jvf+qxfvU689c
b3aGV9q+bYnvRicbbJ15vaYT4B4xEwdmzm9HFFMYlxWZLNQvKrZ39iABlPxhZcy+9YxjtdHZfpWu
N01Pb1lXRhtbhSJIrM+1+kUOX+mnEWPQqNu8DqdTbDW3BBG5UqjPZSTLS1wAtp/UjCZ7bVWiEm1S
Tu3YXQ9UfyJKJMKYoKkuFOqKig8TT4KyetTWO677zQPErUZAVZzLMC/jY9LyW2cb6g6GjE3OonGX
4LjQyu17fTCJ5ZtazuEW5VbC/KSuqHHamIrBqt2vtifCyUG3v7aI2mCB8fdZtdhEWkY9w4SvNEkP
et4iGIGaIFoWfbQhQ7FTyn7t0QNYiTMeapVBMnaz57aoqVmZyB3S7qecebzjPlsdkbVm5Vy8Dt80
nvw70ME/K372KJZbFRZAYhdRDtlpsnN6SNCYlRuVqG9gxgqapH9z6vg644eOSLhpS4aYLuFOz6UZ
qjVn4aDiVfQK77dpNPqZgl2inQDsahyORXGt5vZFLymTGS3Cpuld4SQHGuCK+SWUPW3QIPNk9OwE
KuKqISTSUxEVV55ySyIVHqNd3J3idWW4OkWz7TrzKW/lQ8pZaBPX3UfNggV5IPm09zYww2KrVPa1
Vox0OxfMxKLvLq4oSMASSIj0VH+PK5grQ9OvmLYY23JoIsV6JvT5rHbuJ1lPD07WOFubxpYAPp3k
2Pwz0xzLx0r0yzIB+lXKkhisSNLX5vpIbnyudojf1movigo7QLxtEfNsCpOKYHazjRKb44XDcY2Z
HGOCP9x0uBQVLBQeaVICv8WS/kJtMm1iXXvxOjCQpT+KZPpsBkoqlWXvGSYu2MnCJoc4MxiytL6L
JjmUEC+xyafik/iiE04FWjTh0DCgEWNdY7MRBzERruQpBL56HH8ydscR2UGrv6eiX54UhZmDzAwo
toMRk4UHKwGVVtSfdJWRPG8v94qt4iVTSUrvlZ6kZXTiGr1MFBbTNs35vgg99ZtoRfYnsN5JgSv5
qeS36bSMJOoog3yRXwJazVs3Z4THWkatiIXAIF/z3YC+YzfOM3pdryMzIX6uDOxWmVcHPTkATdV8
Gbb40tlFzLLTAzU0neU3zaQq5I7Dm376DW+L01DbjAohbNnI31BglDFqmY1p/3aY4NXJ4BI2O+rW
i5Q3cvr2vcniUDgVmQXtI7+YsYn28aB38zfqbYIm73Gszd2Mh5Qhb6jzBBMi+ox6+JUWU3UoYwIg
F0UPeBsjTeGsUuOTnaOVq0jlZSiKL4JdbptNjdhUBQxaggQsy2zknQYJGy2mK9JhNsrIckkoFeL6
mDBhMmN9y2vGjW67mV/PyEfXtXkijSsL7VIPEjK2iMQRzIDRStzjeqGegTJGGFr6dJOqycPB+gWC
yMt1TrfD0jQbwUCyUJ2RqMkbrUVcX5WaTsfWJVRgUzRkh/fECjEx8HZgLBDUMkg5Wunw9pcPZN7o
r+6JiEAeDAcSwoA8sHSim9ScbmsLFm8AekQ5oP+mPAnyLcdINtUNfCjBaMhIv4skh2APMZt9KWAB
7QylkBl65CemRe28R3nLKHlAa7U3eqkemO1fstrZuVb07Bn2Esye+1QxRG6NjqrlpI4elJYLGaG9
W4u1iOKv4tqu7p9ISdXtekP9RqiYRmxGzbgxVfZWzaD2AbcjUqyrdUuXlLeBjdFJH+sBHrk4fqYa
EgAKYhw6+TCI97nOLk+6UjzP8x4tHXphrPYMkRh9+ijCLWsu4G5kFiNBmTYzsHq4CgNYPDMoabWS
GPcwNmGjhI6zmw9P5w4rSQpkzjsyHvsSo0p2l0SCPpooAT7RuSDh/IhNZOQaGadee2om5XOaCJai
uSJNCCZunH09jBQXYPpfzpwh8HqPluapGzUtn5b42thmMJfE0Uajx/9GfpeILt0cAdhNYYQ67DdB
3MYYksk1fTNaJAoC6IyELZcivW3UrsY2goRpc5plesVgD7nrUNUv0tLDlP88a9WxJ95k43Kh5Kpn
opPhuetio/AHDlEc6tQ8sQkULbJ7tyb+eYq+mavGC5IZzC5RvIdFzQlt8fxWQYnW9ajVKWY1meaL
epyJ2lqfjXZ+jPoU96tJtYSdfDUmMl+E+RhWrJtVtC9mYj5k5DJa4qW20JGrZEyUZCswUzhzcWc6
+eNg8G4ZmfoR4d1K7L6RUyO/JRIuip07DylBB/lZIYoi8P5XxHajiBSoar6zKmWbJsMXKiK2FhX5
hFEeRC32njJcVfleM+qvtqtea4ddYp3ZuMbhc6UGcZPhYEC8Yd8Pom/IIxueukp/jrRHxUY8adYK
zuzl7MZuymtREDvWEOeGl4wrbzd/5muDrN+JcUYiN+yU91lRh42DgId3BrG8lrudCDbeiD5+a21C
e0XqsEQjtB3G9B6SzM7sb32kg61Gzdxo8Tum+3vkL5T3NFe7Mr8VpXys5X1WpuHZrjO/FBzkrpqi
okfzjJGCIxrmiMekPraVe9Y9IoCSKRxN4sPN+VDwKF4IDJzjVD8YGS3KjKlU+bpR2FWeFhL9EG/Z
g8OiSSea0wHOwPfZQHA/oQhH2dUvKRBi5q7HhUmynQgEQuOmp3gqknxQDrHiPabsCkarcpXOXpRI
W6Vilq6JFeNEC9Vvl4s4zB2JXA1h9LGaq9cYMcnolPYmMmsfUTBZpOmynWmKcgpGZjePeZeWHd8X
A9krq/arXjBCjA3FDDmWMdrGkn1KhwY9vlTB2Wu1YcQGwlynzxLLL6LqXFozKxBJdnO7dDsggozp
VWWnu0xm+5KHWpNSqTNoeqim5otrMdEoI2HMc1Nc2pwcAUNZP4pmRprIy2iTjpWJU64AxhiJqkhb
4inW/BUXhesr/a2NEF7ZZVI8zuqRg4gamB5BgUSf9m1d/66H8tmj2SxMlvqPyay7pQfexvPbUPiN
YSzFNTHOJzfp/lCh6G3N1NR29TJjSDFy5xwx5DNrre9z6VFfkhXIIlZeCC3Zx+Vqrnce2akYQbNz
A9M/dDDc+sI1hBMUveUVVzsrBvlZG8cgXa9u7DQoDHKEolVb9t2+IFv5kq4DWJpGlrmg/dMl+AQh
+VkXebPTim8jqUsfeZK5LRaAyoHRkvtN6U5Pn5to5ox5GrjZW02iouonXRWRv5qEHGsKmuZyzO4X
xYvYQOanCa7VrzV056Dj1GqTlsIZh3es4ueaiWK2CvPRatMvPWeUIpWu9ejpZXKXxvgOsuzY4J25
Y0rm+FqEuUPw8JGW858GWAa9Aq1rTXFPl08GqQkl20SqtXNsewqizPno6KXrHTd6qcjbpIDzYwb7
uWvrlfwf/K3hPCm4MjoujvpIt1FEVquLvYQK2mxr6zOnYI0+KF+izajPhCiAF516t/zKFqsIIgNU
SnfZCGhCpEusKR5onTDPNq4RE/g6zIlN2HFX9sNMfCOxH+lmJj44HdsJjWTyElVKeiRt533I2vbU
VS5zb0yLgjlbOGvpRzEUVb0m03JYZglWkiSokmIyUMKhEr2zKTqmOCMbMS8uxjVtnYrioMzjXUv0
gHBaxv2EZpRJF2TXm8ttqa/KmNTbTG3EQ1qpgdrpBy4TGP7UQ4Iu4FB135hvphNP3p+pzZpdVq+Q
GZ4CZ6ecHHXE5u2+GXAiuz5nxHeUdj2L3nqedPRRXnOhg8E3WZxDD/mXCp1QxvmIOA+qyU36hk6A
jnfotXXpPSAnjPMbsw3QbB8aLg6ZXm3/OGK5xUt2a5bkPKz2m8rVIzcF8UCztWsnnlGHHdQbZlIU
0q8WWv2h0QkFZU44Ru43WZC0jmcoCpu0ZQBuiT1A605lVR0sWMLJwiEdso7vgY6mHUfhxlIG9xEb
ZBRaq/uEhZX0DwKXH/op/aIJgcxoS/G9hUv8lNcvU0o/Q81bEvvKe0UsMWJ+pFnpNFtBqnpvOEGe
NBK3r9Hc9JsCt7swlviNJEI2lNx8WIn1hGRJRkgw3dxEafrawBKE8fIak2FG9XOEtcT5JTTj1meJ
n2DCYrZbomASlnFmghAus2FcOQu1pO1DZqgTO1AprxPjXnfN5UAamoPzA/gyI9PfnYjuivqjg2Im
6PQlIXwtOc/Tsres2A3cpm+3ab3mQeFErq+V5HnlVogFJ8auN10mSnZK7OHWUTHpicoi5KzgjNFG
d5xTcybMzbz11EZ5DhC4LbfJJJ99VBXmluBId1sm/Zep8HcmGe0kI/5PW0W2rIGGju76Wfb4f4Sb
7A0qXSqvfTMnA/drBL5S2mGt5BZnYp/sTWHfWzJQmPkO64WW2RB5Gm0BBCczYOcEQ9CDUONr7pZN
qUbfUY2W0oGz04S5gNfll2gtyb6kkjdL49Cxvfe50Q3YmZqKulr4WZxmB6f7KiaCKlB35ixgHppT
xXQuPwG6RKipbXXLcxY8NF68PbPxSq/473hGx4XdEZew+9qW43tNA+Yph+32vQy2E2NiaPBojUiB
4T3wIisDbaAyRSRnbQ7aPtq5iU0gEP2/o4EEobFqirhHpr/JnJ8c63eerJe0NIsQ+k0cNcssN1xK
9LxqQ0emwRuqZRPTBS1t9H2ozLjUhrWp/KKpH4WSvjRi2nuyFBhgEZ03xSYUKg50pkrcfkUXWfSJ
GeYRdL09V7n/qwaqfk1Gk5/uRdCpoxekaGwuxD1Nd8Ng+llXCXIBbK70EykreX0qtan315SUkAQh
q6+n042UDPuQ0zCQr4FsFrQnMrgjXiThoCaCg0rRH5YMu+niPeeF2e/ntENtpSbqRlnqHWIGmBs1
/WRsWP3BTeut7hCajDLcT4GbSdNgAkGNywrnlLdcmRjuLa/dTjQFQesjnevq/A99Shr2AeU2FAPy
HMa4e4cCisAdNcDGzGIxfVhLE4l9SvwPQrGbVXI18FJSpFgIObRJJCZp4mg6+ic9Q7k/z0SLRboe
v1Kg14nviNn8YdUr79IrhM0bEVHaiB6WHIGs0AUvt4famR+NcWn3QwQsN8VGTwexRsbTUgRprlx7
Qe4xE/9JwRR6GYshObdNvrfbylfNqX3pbPpY4kLfTZV2rYp81+nOiUht4G3vK0/eJyc/lCrvpsZs
DbLzVVIkzH08MQMK5H/0RlYogojFJwq+dHZaYgU4Qwnoo9bGN82eWkJM++I1W5vvqhOMyKhii874
5Vl19cegNspCm7x09TlLHGkOEDt8ru2uQ+KdNKjm1lLzG0TINNQ7LEURo/e0bHikyInjuChR0GyV
VbX9sXZBpAnPK6bpVkccP8NMLQHJLeSKo5NIjfjDWTIZyEuwW5OttB/0wPCLR03uMp4sO07CbC5P
QhAv7LI4QG/gHl9i5VA0NBNiY98J0gNOYn7rqr4/qMxG5O6kwWwndEaWdUwAAbheU4vYb0x3uJtG
JWElpaXRWZTfQMbmcSrXB3vKFwSf6wfThoJ/8r0QVH4Ok2SFKhpCVCJ/2LsnjM8mdW2kyZiLVj4Y
cr6xB/QcJOYHDfVDFxu4PFq44GWjUVxlyQEYw7CjClbPscaL5jPrhjpwOsyJWYSdOmX90KI13nqu
fnR68zCZMMHcfB82VXFLe7IC8PdeBQ2trMY8nVm7fkBXnh2yPr9Wh95mzediFuOO4F4w4PQEWycn
lYj/xrKcj6xHBCDc/GCrdUwSh+Dah5uNlVELMlLbVaCiM1cNWmrX4WoT+6KsGBQ5snCdcJs6Z0Wv
upjnaaEqdVHf6yiBN06KrRIHbLofo2YP6w5prINqVzNOEY93Lp30v7ysulo1vQE9yQEZZXPFrOWP
jkqV+1ycfj4QnVKeLEJfNqDG2Eh4LfRoOBhie1jJvPBND4SgSjNxJJ1L3SB9TmGO3PpudZDpF84Y
Oo39O8XogAh6Ne49lZCnDF4R1QBMRE+m7zBbb/FQ3XnkqxJAGl8rKytfS+K8ugHyvbJpoCZiHh2J
ZDo1+Cp9tPXnfDgay7WDIjx6LgPX4rk5JzN1T4Am1R0J2RsvbZ8MWiCCvvEUH6SOOpCj0gN6UeG3
ay2bRrCxpnyblA7UJw7S33y+z/V1a8woiS1qQG2XrsG8V8LVM6agZQxkiPua8dHsiQ3dTEKMxC3C
HtgNGkDXtuoAn2sUJLLNSmbSoJy9Q5ey7ryKUD19zC6x4t5ytQS1XkeFMZnMT3UwAb/sAXXPPE4h
GXq9TvJV39A1JWz94BGbdPn5oKJhpbEyoDQ5PZgIOAH9E3XXzByzYHImurCse8UgsMG4Ve1UmSHf
UlYlyNSlvqA37udC6KcExXVuALkaY8J+Gg0THv/1sFqGdzJKVgGS1u/jEdf1bB+xOsRv8wADsqCn
ryo91NATLPF6N2QFPknLOulJGhMZSEsjst131zLboCyaHG4nXvxo8XRfn7LXGmJzKXI1aEf9NM8c
TDU2PeUlM9FuNEpJtvXaTvu05+KuGxFvsnVMyHmjPaBvIpoombzxeGK3J6v9ZmC832p0KcYidx7x
I326dH7o5ktjMNY2ylatmmmz2KI8ZYN7FKQ9YJvydqld0jSUOveEr8lCrDbwcE1slZaqF4uqDiNP
/xDMgqQcw0zQOJ0ZWCkmAVGSspasJB6svJpq3fooSg+hTZmBYiI/UxXn1HdIUSpi8N3c/lVRCtEh
0TtT7xU/ZhCPWUUPSWZyMhbPeHamC+IvPSOlwoqvMCFsdJV7YPfnKsPBDw0bdPRK4YuQYGG9hLVD
+F1fZvtG50nHWITMeJSBVvRFbgUqeH22QyTF9wKCDPiOBr5d3yIPrKgY5Sp26SabDAS6c+NVDyPA
wo1Qx8TvEjCUZkDrD9xdUOVF6KxThLqY+UtN0LdyOUADQlYzHigwu2Tx3eKUyh8vTc29SggX3pnq
l+0+UXaDqXPMT3VhwddUoBvg6l52sIyq/F0WOts2GJA3LDdW/ugwZLAxmofAoYv0bRN13c1xVXal
/gDagrY2w4g96xYqdg8oHjqCHVkw36o00SWFt8mKh7qv2JTm5Jgg59t5pgHCPfUjLChLr43ej9in
1dbwDmXq4mvF8MvOXXT3VFhFIlWurYU7JbI4d9cS2Ex1iQoym+RptCdn6zbrA70+aWAYESrMelQ2
wuoZ3Vbvjupm4oKBvOeGjsR0MP94FOKiCaj241Rru8rsjojVlmOG+D2nBTpkgV+O+IMXziE+mKpY
joOdUFeDBrmnag3CVJt7nxx9NBjyw48aA2nCSKCAOkNCJ2iMOiMrQaFQKR3ZOCB80pqBNWGfQh1W
DS1913YLL8S3fr7/86EnligcFPeZPx3Kl3A/LMJzBfSp9feJ/OznSzFwdDvSNp5JaVtqIhwqSKU3
ixWSijMDID4fQqZOafAk9Sfpj6v8gKYQAUhmqexhRElg6R6PINzirw8vxcD9JdJWPVZK9uRQ6x1m
o73+9SXP06b/z4PcydBCTftfelv/fXj/p9j58l5+/e//daj+pO/V/wxy/+tn/qWANv9Brb2B2JmA
VtW0ZVr7vzTQ7j9UT3VMU9Vcy/rrW/8Mcje1fzhoplUy3pE6I6kmTf5fGmjnHw7f8Dwbn6Snsyj+
P2mgPZNf9T/VwZqhufw61JFwNPq/q4OF3tMIlCB5ZpFeTbGDWGQCy9LySkByDsmFehko7NJncxrY
8mAwGeIsOc0Vcq4zGPBMOeklcuZT5PQnGANLOQ/2HeozstLXXP/A27D47BsPHSrlI5Vl761DAPM0
ERWPFWK4I8uZtnE5fWZyDp3kRNozmgJSY/6Q0+owvw1yeqVTYdcQCEQaWYx4WQcoJ4eZQZrFC+jp
hFIxAWEcT8Q45pC+UweLrp4tzybUUK9yXKDZx6IPXF84RHA6RXhWmLabQdwUUIbOM3umNewHUWkR
WI6QajAMaBScLBsy9fyFQb6WE/3CaB/LGb9l2Od/oVc0nnZKzDgrRo280T7oOrSTpKf/QaP9KytK
6ES1gUlsvsdXIhFCS24YlLK7fiq3Dp151ZN7yKLAqtsKoEIUQyWQvkzqoWbtp04LCm8ysIiOqHeb
8qCO74lcdVh5WlafkhVoZBVCHMg8xXK0yi3JYl0CFIXxZX+K5CZlslJ1crdK0+S+pOEm0GvzIzaT
AWuXDV6Q2+2+jtVH5bEkcpUccRM0uGyYACtxdBMtYHOiJVlueK34zoYrjFH8OskNsJS7oMFSSKiM
c5xYE42fffFnc2SFLFklF7lTLnK7bImSZ9l05NZpy/2zl5toL3dSKp9vCi6lbcu6asu9dZQbrCd3
WRT48S5lva3lnpvIjTeRu28mt2CNdbiXezGmZTI9m+Izqonazqils2nt2WjTxNjsKP0+dZXntCLn
u+qMhyQpBE9dubBQxdXdaLPkVi086wtCWPugF8ttMEbNR3XZHyJH6wm7aFA0dQGTIPCFAROH4N7X
rWW6W9QphkTSpAxlQZem2o8AZc0rwlz0X76LgNZvaJsKI5Wjf4yRn1Rs4v6aNNsVZYkPZmVuiDjf
s6K95CAWvYQuIgliIF5CCwqsoUuAw5ZQBy1BRKIRIyhBkErCIYkERjIQEtv67UjARICceFFHRgs5
cocMaB6jo+ov9JGhV2E+rNur49LfMUswRkhYRqJZGjiN1dNdp5bFBL1UJqdU7d/T1X4VEt5RIAix
XP2GzL5mEgByZchRPjQ3xY0tGuYfnClzL3TECihlEj6skRqq0fnKJbQ0AZgzduNzMh0cQUP8Aekb
5hKQ8kCmlJwyPUNZdpil9jrPd6CLhJNGIenN6hDyUKwDzJVLvItMbmVrSAxslmiYLXExC4BsQTq6
r01QMFYLO5yoBRwcLEbt8Eap+R1RaMmeIAaWvvWzoubYT4V9jrMm8qu5oaEmHh5Qj37lKpwE2TWg
/7hUHYnpRRLdG4D5Con3tWcJZ5kSBRwrrP2rwdQ8nHS9v8TkWlckWQ8tA1QFkKgCKOYSWUwkxuhI
tNGUuKPm0hk8ZGfFAKEw7CYJsKId8csQE6xRtKqUqrMV00mTiOZMNy/yTcixmGxrZDoPOOqoy5NI
KMqsWSKjpsRIU4mWDsCmI/CpCoxqRQJsoSzvJuW10EUaElr9qpggr5bEYGXJ0nYFllU88FnGhPgt
B7Kl148sFYniktD/REHBWyLx3UqDpVj1kbbtrn2PW/0ySjR4BBZ2JT7cS6Q4ATLugI41iSGT5oWg
AFi5lPiyKZHmmgUpltizAQgdAUbPEpXGL1EHVLBN0PMMpaJqUbSDYgvgbM/9jiW6XQNzNxLvttIv
9wf/BghvJCJOhjtNNYDkK2B5D2gOhX2u1eKmzOptAFSnG4+341gOoTO5pwjmnzenGAiouWqYwlxN
bY5xA0GoKw0Rde5ck3e7i1c1DzNA0ka9TIiEr0JznqtEW8+u1iN8bYhLMtpflWpikoEgYMVRsKdD
XEnuYNWSL2Ot51PmfGsrQGDhHSoF+akLCULTTlCRsfrgGAVr4no1aNm6mRFnqJ5HgZgFNSkig69a
CRNr+7TepZN1zbzF2uBlZNMuiok8O7cPeqJEJDeCEu8xZkvWJWtCoBBxBPAoeYFuWREK+gSKXGBv
sOObVXbMm/zFdtTp4pFbHTfg51YzN7dyTvd57hY70+Q0oBUQtjK2zmT0PQCl2WyD9BkLD2lW1SlF
0KvNF1Uc6qnLYVkQVoKL2+Ld7mzCf6wMHSUsXRvhNI9cXeCiRdZdoBVCb9qHtkWWrEafNhro6WM1
rIuatcqLYaOANb0PIoiplmpd+KxMb0KrRClW1dW9YtlHPJr1MfXWP/koPkgYgxeTDFkruTIOJXy7
6AUki1ZBp4Gwzj6ZczBLgksFodCTvwztkyp5OEUychbUXCM5OjIEWp82lCewRyUQQ3HflFwLlaW3
Q71GtR1rT0nj6VsiX0ZMXzCBHZRgZis2tC+q6CRLyMfNyZFfM0R/s/YNNNfs3MY+O5CMsWQbF0k7
Sv4xl0xku6dJddnnkqGsJFeJbs/ZZZK/JOAW0S6UZiW5TW156yXXOdgsECkxvRYJRyXzEyGV6n28
AA7p62hehrFYDs6ov2P9QjyNdeEcU8RAaqui7Swn97aqpMwBHE9tOaXEf9JjYnFPsqe6ZRvU6u7P
TP1AWGv1s222vwfJ6wLEFCihDTsYPLKrhuIxHTqSAk1CHSZ8GkoJ9AFPzN6zUReY40RyyLNkk3PJ
K+sQzCn9s1s28UsHvM7VHRZag47WJS+tS4aaAj+ve2nu1UjZ1S6ceTokXOQbjUidgTyGbKREII5W
3CbrZzJlOqFj4FlFLe4yyZA3kisvIM0nyZ43kkcvIdQVyazTw8bBJtl2V/LuCwS8BxHPGwXfgca5
psmCUMKfKRxUrwWRugWBscDLtjiMFq0/dkU7isCoRKArJBECAKSP6jUrz4kUBkiFgCG1AjaiAVOq
B9b+rpRqgkHqClYEBqVUGnjLy8pBP1sE6niIQNzCJRaGeFF2M9LY60wJXSnWdrAgDF2rH4boDB3d
XHJT/Z2kaKIXpvyNVSLbz0w7Xe6iBJsKgoxj7lSPEAQ1URZuWlBkP0ARLzgKPB2Rb9BguEWEk/wp
Fa0+2kVXIz+MnlIzeUojPFzL2KF/QHGPgZjgarxpqJ7dKBVHW36wasKOCVLr/vn5zxeZsTV8ZDdj
8tiKO9Ntjm3OYcrPZkHscH+VOjXoKzLnInAnjL0/367SQQ0toV5bwR7NVaQ9/vzrP336n742j7qz
9fKUPkn5swXSOuzjNtVD8vf9p5/4+f+iVgNhtGdRoM0ile3v/9siM6cgD/NfPw28RqezW+Cy+Ps7
/+2ff98E0RgErbgdnub/+mlF0ZVNHNO0oroMU3/93v/be6nFCZtXMyGWxIWztLYW/H1rf92Dn1+F
QY6Xt4H36+9v03OBkMQh9bk3c553Sxrqa2Nv/bwUOip+SSzgGyiCsOnIfyF7Lf044nL29zcATxFo
y1dZYQJaa8MwbG2ysYEYqdrladYRmP58iDKanBnmEU3wpMuj7r99+PmaZ8yJzKGGjK+yFQtSsddl
BhoOteqYFzNhYDgxmdF1ssjoTkhCWryedfmEJiWvUNpLgEpKQsdUy/pn3ti/fc1EX07eL5SVw9xy
Ry19tTM98syWggnQanCKyrw0W753dAuF+VZFfgxrqlvcRr0d05T2hRov/c/t/P1hkbdYT9o/b/bn
G7XthYWzWrtIxrwpMjctBkwOoyk//USp/f31cZxluTGQL/FvR+E0bNwlt/nzQzgzbmQG1aFnmR76
27j9V+Ca4Qjf0Mdu//MHN/Kx/vnXv32qL/SMruYdr+jTT+CZ/AuwMKa0nmL5zfWsO/78y5Vu359P
k4bMAjch9dbuqe7quNiRNkYk2s+nf32N1x3I3GaXH+6XcD3eg4XfZx0vtAECPHxVvc2OTk2sbzcS
V8P8RBD6+XU+ovU+LCEGIt/akT/WIxZAdWGF9+vxdQp3Q4DdC1wK3eVmyU5oY7T1ED0SFnIs6Sjf
7qLHLrAe0BCFJ3tD65I/ohLd7NZj79ubLvglb+zE4YxG9x6r0mvmbk/zNj+8Vo7/6iqhfV0++YLw
uUHkLLRsgSj8gQJX8kfe2Lvy9EoBYwF8gL4NDNPdrkdQ/I31wN+m7RgBHnb8bl7b371fbYjTPK6U
vQ+bcfJbMkA7v/Eey5Wueh6LBfKCVsu3tD2bRISZ4Vru4KNq65OHB9KTNoKDZ70RfDL/npdr5dGw
mA77hFzsnlDUADhZVcJe9rzSO4VE9N52DlEc0IGOu5sh58JtR+cC4XPBpD7dgxOKjYYEwti2cEX5
njzY8btyt2AWVJRqCcIY351e+Ttg/dwdfwZRNigBCEycQpuLwiGjtJV5kSSgraA2LA74B596Jkj/
AT3QTB8r1ZwUKl0TyIvpziPPke4JdOzNFsODy8L8aeCaVULJ99l77fcYBXwVdVczoVzEqf04DRRT
GVuzJ4ckdKoLw7+8sfmiFT7PQv1GjwPnRw7JYmzrnvZkPyVA1F9AdDDLX1eua2cMll564GWxicWW
hEe75Xwi96oP3Ef3Sragiw/unitWwH/MVyD8Heed/oDGFz1hVPjrsMtfFuQhL8YVkXWzJVoEvu5W
nXVtO56TI+qGDS7PzfTEhqlBl7sf6qcq9sQUEbSRfKj3pADwgI2ECm2r3zw65fIS3TgVN55+KZJ3
EawhGLWfYgX/2PdPahjMnKyn+pB250EJvPKrqX1dOZANdyOK6aMqz9lkh2X+QmlhF2OpaM/qjb4n
P/XR4X5HnwyLFs/Xur00Z0rVhktF5+1JOXzTdLNpp1/jYS4eBn3vhBimLE6MBo8QZgJW0GQmHmkI
SsPAQEUH9tH4npGwbXF5n7J3mZlpKSQXHEz6+7JAPI6X8g92vu5Fy+he3pXGtoHrAs5/sZsHr+f5
aZ4wxMXtQ1/94schcmNdPh7IWcmG6nyedY0du8SR8RubX7NceT3ylInt63pUP3d8U7yBlfzWsv24
RZ9FanFOAFOzLdZ99U3SHj1C/U0DUSc9dwmyhRekX3zz9DdVypuQ/xMI0WzOvLhiNECOvEmLZxah
0npOXrhz/EreEAlPrNPfKKmASeY1lRuIUEJe+Ot6rjCtIhvnl1Zd2E93Jjra/HHRv2lT3gzinVdy
3x1gXTzllBA+J7aF48smejPki1D9/DF3bn8sfh6lKj/m7nPbPHnNpzD+JO12R3tV2x3q7qAKgm9Q
3oT8yjQ7Kd1Hj32fX2C5jwapzfppZLgf6Tj7P9yd127kWLZtf+iwQW/OIxkMhjeSQiZeCKVSovee
X38GVY3OrO5CNe7rBQoqpaRwNNusNeeYueRJKI+k7l3xLwvFm1s+q64J3lfGCnyPiMZIpLjI5dF8
nKVd1ULR5YwMCwl8eJHAaMfxtmcvHkoeTxEWP19ySFLPTeMGNQuxFfcetUA0HdyTydq0Oe+d4vSO
+mFKNvA0ONjzxbqbZ86wXG84rr3zjiji3NqnKHzQvOmDO5jYZoYnbhOGhaHetFRdN5l1JhrxXbkq
Xon3x2EoTw4zAEIY7MsZNrx+R9IxYzBj7BuXEq/hSbvug3F1ZFNExnfKqJt/afzD5a0c8mfqTNNa
ZjUGn5YGo/VeIj57FD7hLHH1cNoie/oQ1xAC7KbeQPJOi9O0Vh/1s0Hsx3KdRJ2HR5GBXtlxEfJO
4OS/tnZ44hhQd6OK4c3qK00yHRPlGUMtOcpPjJzRgROX2z1Hy+huvAWVP8bOTb4TFy+402mdTrw4
ow9DKVGWfK7EZFr0N9JO8paZQ8XM7EYO5EBQd88Mlt2KzX1nLw0efJd8BrwC0UE/0x0Hw4YP9qa2
Xv4l3Asmd2Hdg5Bife7IZ11aqZhctoS88/gsvr+pj8Lxc4TM/cGhQz5dsWtccSdxOy5PH79QSWHY
1aItHW/uYH7LUP398krmgUAsDmDK3427y9HHqHtt7eGVJu3duDL9cR4NdHs2spkPvvFQodbLLLLw
5dN1a5P9uWZip7n9PROqK0YHaSfcepyRNteGkl9K9NPmOTbwAa/nK/ZXl0uL95rbkZMd2NhzOZAx
w+lQOFwsJdFZ8JEd8eOdK4/pAvSE3e6qA/OXeeYsWVfO5sxM3KxnJzkY14znYz7wXow727ADOmQn
xIGerhgUFE88C0fhJu04Sfz3Ej+PzgcHQX8cHc4Lh0k7csT5ls/Px+LiZwrtd8t9qu1LFxwiaI8r
04umr7TiOX2WHzmNxYHp2X8ExAgHEy3ZA289ZsjiWBlHZj/tyl0G0JQ82Pcw38ucP0cOXLxQvOJM
bP0KPdjEm8YXtCxP+JxYUY8MldRZ14yizesbD2aNgtEdlu6eoTLY5vMmOnDiGXzSZ4ZBacedR7/k
wCdjDHhlcteOb3wK5c6nCVAhUtG1OTitizyClzLub3VziJhQ73yh4jk5DKjBE5c9EbSBa1w7gQu6
dDkvNGjVdfieky/APLltXThfrBV8steWN4BfM11hSlCujP88alwuUn2EH+GmX7wtJn9egq34vOkI
jAMB98Ft7RseZyWf8Q87cFh4Y7y0dexdIdqyihIOPHLSN6P5uFylqptKnsyFfsCi6Fe03U8jiwV1
PVzSL2rxJqu94AEj8+xN8/hI/QALht7dmDdbxtTqDrzC1rThwiEoDtElnkgTxqvnZFsiwAI33/vd
dqnpc9W3JBmgD2yw7TuZgQSsOwoPUBSjzcgh1iSIF82B4kdPrSRsMImUdbdWe32fhtFmVtjCb9sl
BA1VnlM2FwB0rf5EloqdylAGoXsc381HNul2CTEet9IyyMmSbTnDCH/vdoEPg/oktdXojmp9BliD
QU9QYMQVmPOcpIXSjKp6OfgS9C6WaOtoeHxJMyqLa5ZNuPg7x+z38qMsHZAOM0QZlCWGjxGjFxWM
pQhQgqWM35hOB55mQLutxmh+mNVGlInrwjqWxTMoA2tXchJpiEie76/z/ETyptovl4FZHMt6qQ07
t6CR7Nk8hfV6mi6szEXyRwoiDqmP7dhtEIunIP9ls+2yBpkfgiOyG0SNYfaJbUt4Zmo1bjE7Si7g
gL49OOAVrR/WNMsFdsA1yos/fnDNMp2zzubazTajtSL0hIiSNyDiuCjQU0mil2rr6hU7hbglppDB
HBCEuh5VQtjtHLacCZ14PV5H8ySReT7YvbUCT+t5HoNcWz8It7pec6UVr4xXXAGjiCfMhkzWWceM
5VCAaemoRiuyQr1iQID/PaxA6acAJm9pCrLDYLUyOuJPM/IU0RXEp6Hf84bZcXBteSHiLfY7TK+s
3Wz4sXjBMFCxNWABjFGr20inFAkcVwrrFBbCAxOUoxzHaSMHq+zQfIzNF3ofXbjS3cs1Dmar7eQn
6V6tuCkND8skjOuw3hPbY7I0ZkBWdwoZNwhIIdaOl4qKNPDKjfHDqiU2/OFbJetu/B70+HnsNLIe
UyD37XPi8cCALeo6yh7mes+hMLfZvSy2I5pODSmrG6JlbZ3MidAxJufoKrisLV2Ni2vDwhaMXL9v
sQlk0QEdkKAcmzdinrmumUhZtbYPJNMK9OCcDumPXZ5Mu/nglitil5s4Rhwt8twa6jPuR9oMLOSs
FURBKl+jbb1Qb5qox2Ojozr00X4xTRl7K4fwYAtHBhNObqh6bXLEFUTOD+HS2XE4Unyk2dlcxciZ
szvN3WpHp4XuSbgWKSCydMkEJNEIYgjfcfEa1nBPAXFRrtW3E0qSwSYgCplsdjKVi/hWgYVDU8Gt
DMqk+2laoX2pBA9ZcCZQjv1phpdWhFnzjGcCllAsvEJxIft6VI5CtecnEzvv5wI9/WnK1z5kYkZ+
TBvjK6BZB/NVsxI7t7E+URLa01unOdLiL9iZ/IbuEbGCOZJD9m3XNjxb4jsNdT6KHnkl5l1Wz/oK
l5gurhPHfHqwnGYNr2RZmMjs2uzgbp0W0uiDpXnZZ3CbLkx40BnMaK+K+5jKrlwxMm56CgHMupkQ
IUs7xArLEE9wpp8BRfqHDr7hPmcatPMX0i2tzPafyD0uqRJCUFbI59LTnRgb4JjbgWbPVXtoKAyj
ha68rOVOajG/VndYChSNF/hBG7BzClcs77HoQvfQHsgHA/T0kxCW7Nm/LzQFASiuacePwZH6rvZg
YfkrwbDTWNuWlTfQjHwkvAK4McOYdPcPIHsq8GYtmu3a7TdxTGzIndOs9tvIM+WD3zK+jDvGHy4F
w+aZONepAgQGTPSpptFe76f+GmmXYHia01e1d4tw8sLwTeENUNElx8bOVPykOqKDg9Q49Tn9mJVV
d83fhjse8TlaMQMzSu5Hm/3rYVrhjwG6dWBWBqXUt3b9g/+H5/Qs39oLjRhMu8kSdWHr/dnqT8ge
QM6Crkc3H8DFPGbyKmrdikobwoN3RoxmsGP4hoMNUnkB2RIj7GgHiPTetOPYDRWaqfu8Hg/aIWR0
c9tDIDES9itCYYJ30ztCQHpK3GRgbxnmbsAR6bcNAbnAEM1qheY+MnabuGStzH7PmcP3RgBObXBP
lVuyUO7WWlozZjKZu2S4mSvzqN8osrggjJFYqBo7jB1Jz+1L2yNhWiNPkyjc0Ue11kgzMQJS7VhL
rFGwOyAmTY8REvt1sg9Y0FtnYb+fSODieFxJbfSCm9xtKgJGvSReaRTmzoym6ltyxPAo2somI1N2
o6yyB0sEgnAACKCiTbOFvXaWVlS8GRVQU27GQ5HT63xHFg+GP3fq13yb0/xZ+W+VJ4J4VT3M2/qO
RMRDt8XHWF0e/ZO2Cg/GWaCkYBvnwi32ItrIx2jTCW7IKlQ+ZF8j27tzNa7GJ4xka31wgvlVfwvu
3a0VV2K4g058UzniG94x6rT5IKJHaMmjt5lWX6QHuJbFcUpOhbwvTLduHjnRjWMyetjkW5Hstphz
7UHY1AVKDBZbXnEk4GMZEwsHOptyKltb3qKlfY1fGEXFNzpkgSdxlHFTxYzf+4J4J9JhyVaq7mX0
pEcr7mLpoVIvU4kxxiZ7xpS+WHWZ9YY1glhv4wj6LJt/lMNUQ0X7ja0Tq0NWCAIod9ZmBaKPeiRI
NXhd/g9QkCOecjcfTDffzW4APHiLHA43gLwPRzulrsJ7CbaZjsiXkD/daZ3uMLwaSBBY05ov2SHy
MpyiBBV59QsahSIAZUDIpx24pbCnmcWuipYOrTbspDq0Abu7quZqwuuJENMh0kbVbTGHvQisBFGy
XRseWBwagzeWm+zQp9dEXs0TtByb1ATrMktXSv3iNl/27ChJ3IgXITdJWFPNEI7T+p2rQAYBwyzg
0baZ4jvpU6lDNO4p3Aw/af2xa8JrbtA3sYNb2rP3NNz2xUL8blt29NwZwPE26hFUxdsyege3ltaQ
razH1+Qreul+gGMvKL+vpA+N6snK2iQT5AG08FsRRs90b75SzPAKignGceuIsRNBLPfF16KZhehF
ic7OD1K1oi1OA0puDpQDABnmoVvZ6ZY2E/ogygcogFghMMqj6CiB/r2Wj4AKG2+gg7ExtyzyH+dq
B/rrgaAiKV775XtxRZ5qlIhx9uifKA5Zp/AMM0DKN+mLyVxFMJrmWGCsfiKidPFXmN2hUTQFD/KK
YLFxF711GDG9QFl2L+FzLxGAu4JrHD9gJ+jZPlvVW/lMSfWjja+stAQPsW7XrgL1ZMH2aSgJl7SZ
cNH6q2RHKpkvYCXaDifpxXzrBNurPLb3B25JZd0/ti/6W8goSkt8XQQAB9adNm6C+JJ0qNc0D6kA
RAZSPFf6F7kFxadGSlSrHpSHkfXEDR6X3B+Td5l9b+DOXCJAtdZk9jl+7dIkKGgvv5Q/yh/Fh3XU
0HUuFQ7xjFwAtYBSPabc0AARiU5zWap8xrBrAApEF+uk7BcP8EajjuFp57G8EkAc7dqdKH35h/ZH
dCtfSndZlZ0Jq1Q2QXsOKuKlUI0nxG9+Vo3K3bIMBkxJabTGl21Grf2J+Sp25k2wpzRguLLhEgvG
4GazAmAA3kQesB0b/y+3D88a0nTbj5t2M6JFcJbjuGEkCa4sb4/WCWLME/6zU2K8zpTR1nDw57y3
EW88Plin4E6/KiQlSHwTH6mxPb/TANKX0faZ3G4bFQ/TNOlfBSOdeUmtdcEaAI8u4+wL7rBiRV38
rDCSkw9D8dMGy8I+3suO2sv4E2V6cVceipu/7SBEv0S78Ykr8bOKCfCpKGg/q8HOeHhSBT7bB/6X
GyT7k4+6oXGEU7ITTh0zMpeCf8HLP68qDw8umL872a2hfU7CTS+7svg673VH37E4o7qRyNd2IFIJ
G5j1ZBTCoRWCC4ljxS7IRvb+398OC20IQhxrSNGw1gEZCo7YkuA6LH2fqRMMBF6wd7KBDtD3z0i2
2pfoeLxkaWGRO5vTGl1UXXJNSTLG2+j8+k22/M2vf6oBERKx+ASeNHPapfX2/fjvL99/2qoxzzTB
mkJtCb/h3x6fyDV4rmEXiTR2CNGu/vgSLP/8/plfDizRQ1N7t9AMgeJhv9uFv/3pvz3y+zm0gl7R
r2crarDgadI8apqJ+K8OQTCJMGTpFn1/CarlNb6/xV+KRvH7W9NIGokI9Tz3mjHc//rz/l9v89fP
rAC5/x9P8f3D77/J0jraMNWsf/3d989//fOP78IsBLu1POuv3yQqJouqYWr69QtTQYgNeYU/LAbW
ZXCvoSssH+O3l//+2ChCidoQJm6rJmAByT2dlVbvooyi+LXUcKN8WvelRUGvyrZxX+EbNcI1nX0R
wmR1hKhFGS6mdjUrTxIePATwj41kbTowJXaiqFuMTtqqQz5Rg8EDAQdTJjQfokD4YSbtsVHlu2W0
3pSjo2xFymiCha5WeQmVeiAhFPaQAP8IsxolFIGcDbS8EFkIVafWbHp9JklUjHt13ffSRqyRFcCT
sDakCzEkJy/pEANxbbRtO9Vo8MSn8lvrk/QjTzneFEtiFCzix2GY9xloC1KU3byfVngm8FK7o8ra
skoucfZKOvdapcoxsHnTTGsrNCNLxTijKpfWawuOURlG57DJ1qpkMHYpwWV+J9NgZ3SYWfDi7tSs
vpWR8C7q8zXXkrUf/Bh6cuAVfBZoBLDjnOc6Lxw0KiS4F5rs6l17NDqJAijsed83wJy17ExNsr80
IXCKutTYHKGOZAdA95VZRLPeggCxXqlS0CnwtR3D9DT4xufUjvIKaMxPlCRHQopegwQJq9zN3ph8
SNIuAFeUD7gBhhzEQhM26Fe7rzA3f9BGxtQkKr1XiHMIrBRmjLCZK6SJmsZ2upWR6bb5C6Y9euXS
roaEiphkm2X0WWb/MEbyAzHel2mSQZDUqKNyYMV0hPAohWK7ztrEwR3CWozh3q9RNaryrbO8nlhu
MkptrCdup82epJvQz29Sq905TD8aRH/g8c6SHP9QWW2lI8jBWQpcWXWGkqpHxjEjWPizjLsfDchJ
mg0qqz3m+BqRC0cMBuqhNbAtCIRI7MPZBN4LVG9COktmgwKXfbxWOJk/Zpgpta89kAb+mpU1dVCr
o5qqpOiM8k8pyIkE7IT9QDbAqBb5JqkMb8wog2kdeyp16VOzsIxjYcIbG/8sMkeVDdLts+FGWAyD
XquVwHaacdtDMBvRA60abQT0UkNTENPyRNTK21zKyaqSTWHVK+wnM/l57KRi22TzneTghWEgoZUB
rIgMQABPMbyx16f7FDhSivIyquM1wKpPriRXktpnfzDf20nHp06OlYFUYxZHQon6fZ9Gbq1XKHd7
IImSeJyM4NEI810mKUQdW5Q/lEF+GJ/rjIJOavVABOhllkvschCpN6UzR7vS5PfqQ1SsryrJ+m1S
cLjGCqu2Me1lTfLXQ8WTW9PE5NX7+1bDaUdo++yG2k4KhdO8xAtqqn9C/IqFB+TLgJPLZ/OQlvoN
NXmNEBP17UTc9dxr73qOfGHEASfQEZszq3KFWqRrAYAjnjIXtEN3TkQgQcl8QvyM5Slh/VFP1loN
MIsrQ3wYuleIPTQbxXGnpbruSgrd7ZAsS9ToIELS7KvGWdhaA7O4aV5rv2GRgZsw77/UZn5E7Ryh
Y2Bb6PvREn0S73W9eYk6dheZPLRguWD/TUDa8aZViVs+EwAJR1ibSbUXnkPuTY6uBkHAKgFpUJGJ
xC0mNnqVpKh3XXyfBumlD5F/yXUbeKLAjjkiVmelTArlIZz9WHi2SqMfNVPaA3KGJziJJzglrFSH
4FJ89nX502/p82g0ILOdEs7iqsKP5oSgbQzZdzrdaPA4gq4zNHlZEtJx8acIm2N3L2a6n5pA2ZME
gmBTpz4VszG6hGl118rmVuXDiWN+mmuQsyxoxy6mayqIL4FJ0Suxnvyhgl8ye0JZXiIib20hZ2Ko
jVkkNzv6UjFIF6NqB4q+hOSEF1nF8aPoKRV5MQE9JoGhQmHqCBp5hrIu2iRltI7Yp4RfQjcjj+NL
1SlvEQ22hVn6I2Hwdlol/GHWxNQgDR73hs+Wn/E7BdNil4mKGBEpnNESkBp9tZE8XaSWq38OUKvj
L6UEwSyI7KFYZ2YfUR7sYjduqlcyVuB4tvlZuShUQgQ4LEH2qWWy7PzUVdoFVfiWtj/0cOZWF+UB
JClWcOAKLkL9nZxdBb8+BWPVnFBXL6pSCupSMbGz8esN4dh0a9rsWQi7H5qslCuiv5hjl1qdSgBN
lsKILYAuVtNwi3QYkAK9SWSfMrzAkC1sQr0eAbvsCmm5EwDxemKBXy9PBABgVMzLliKIibYXxOBF
yel9IcXFL+oPL+JoTXakmtu6gOKVj7BGIkt7EWsy7X0x56rtWgohdfIEh/Gj6EO3aLqdBe8woFgL
t2CdpohLDClBQTDp2kGJqaS37D5DKmLEz8TojXzo5CSTSc4Ar0DZCd3BUHzaTSJthsC30JqM6UZK
NP8YUHK0MkSfhjJ9WCnVKRGHJjg8SrQ9Bf3EPGVEB63CvrN4t/RJ8hzrHSoxCu1l/tA1VQMhCee0
joUaG9ROXDzV0uKujrBZ6zV+62hxXjdYsCWs2N8+qf9fwzAUTZT/1gn2/FlnRd7+noXxz8f80wlm
SP/AvkDSBMhLGYWcQuTFP51ghvIPVVEN0dD/GWuh/CsNQ9X+IZKpgZZfM0QFDt6/jGCq/A+DmAxW
7Ky4JUZ84//FCKb/2QUGIZ4RnJAlRVGVxZK2uMQ+3h+iPGgI9fgfU+o7ABUmaybd+jA7XNfRFTU0
w01QKfZvFrm/iKRQ/sNypjNB8KksU7FEjgeeuN9fzO/6CipO4G+mWkoo6aBoN/pRcaRKiYjwc2rx
Z9OIRK+5lTgdrdx8rQQwXsz3i1L/TqzdDlrkomRouJnbAUPAFKzUJEBRlEe3yGQtS9qPo+vKPko1
a1XKEEe6moqtiiAIOTx1ZY0+f8AE1oiMBv1UuL1QX/7+gxrGn4+qavJBNR0lJ9FoksHp/fMHDUlD
HBXAdJspUDdjC91Bic1k1UU0nDD7JBLjlRbJH6qYfqWRgtG8vojRsgv089KNSvIV/GwTitlXpiJ7
SpGcmQnjgV5rLhCzDHt6VGHbYnQsqAzXmfSSdCFaRo/QCnUrmwr9KrWh2aHKsKiVo4E4PI1LtE+K
S0wHI4wsIjQ04ueIYPtdOiNsRf6YDU4ZKsCa2DqlNVV2wbB4pypvu8Va4gw4FFFMk7RgBO0rQlQ4
mwFRZqZ0y6OJql0eZo5Jfzw2WWuTv6LxkOhLwrWA/fvS65yAEDztCivDNH8yLV2w1nzpCRMzK8rH
sgPLMIyQYIqGKp+avBUVFi/f6t/7CvNApiMP+S/narno/pSSwrkyluAZzRI17tB/uyhF5I5K1s7W
JiQgDO2X/xQryd0ipLrP4QvmCSVkyC6dE6gxsMpKhKyIlGbWtU0j0DYG0obWNWTTgVPQSEJxUxu6
6w8yNvto2JVhrrtaZb6OjU4fWEXNR0QrchC2Sb4eeHVZU7VE2Lc2pyuLGTHFRBZEX1psNRDEIfFV
BguDuOC6r3o86MNg4de0fqRs1ghtqF7TMD+oRWHaQqTFKxPlaqgl+0wun7shv2QFF54xornHFxlJ
yb3R8gvi3mZN3lM/bCdZx2eenkBsnDu5hS/BtoGFkNjQde1L6Gwyiw9Cw7/UXKROZlpXUaKL4E+Q
v6GRnS0LR5SaPo1N8mXWyY4T9ZBZXDH/5Tz9xWkyURhLpmmqhv7voT2kqnXAIwZrEymoXGpYvpSU
tWkt0dhsUWqoyevfv6D0VzcxOEFFU03N1KzFwfv7aKX1UpOVLLI3yqjsS10nXD1i7bLcDHrevZRR
flJIumWXCYpr4gqO6IZREZMTF8ADoVnBFzWQoKLH1r39/Xv7q2sWC7HJ1ULcn6UwQ/3+1mSpgchO
IsSGboTVFPQ/Qt4aMxmbIM2gDgorGu1F9l/OwV+8LKblxdVsgh1QVFKifn9Zq8ZFnA6Cucm09GvU
zCc8BKJtFvFXU3W+G4yUwRrz6e8/K4a2/zz1msyPDX2Zpv5jjooDSbYGbtyN2Eq9EwXnYFE1UGM4
+CXUKKOkc6OS2uqoN78xnpKFCVmNck+iq0hAprXPAOHRNrEY/cPsqMcA72IGGR+7Dx4qAlKIBpks
g/JlzIKTN7JI2XSAGTp89yaCYTtFL7ibrrmq73LQYg4bwBR8euFWvK6bjoi7oCiv43JouTYvZGOi
S9IRzCUpGi6dCSBQ9oRT4Ce5BxP1TyOnW6Igx3CMmUZ1QUaubtYfrXjDhoVQrxvOlo+3WfPpts+V
cW8HjJUa72xIjISwXzrEvoVzBw857ShtL/nsheOI/S3ZdK6JycteiLoo9HEqwS0aZzRKTAbiYvKc
OG1ltRZ0ujLRSA0KnNqT0hc0TZa/ZWrFlDI9QNxLnQospN1F1hNBlLwxi4OrVcqrPs1IVpfZYaKn
PVR03mVafezdNzX+hqKD9DmqAaqDOvsDJvAx/m/wWfzFOgLyGWumPw/apihKzLGGbJhkNmjLvfvb
ssWX/bQL55pavyVTs1YILgT8Q1SRJ/gN62nraoogTUKpPEKKoBbRGsd5mOn7QjWfRtVCp5f2JkU0
EQiUb4obyRzQZYAPoY7HRMRaxQFRjqo7Y3cndsGhkKVbFzcSMZ5J5aTrjgF91XYE7IVqT0emojsh
aB8RhDXczbMzNZnsaCYSnyylDV4YmutLAJcViiokQWJUz6avxTVvyMTrqZr1oxC3dTg8YAHCzttL
pV0gxJETtT4Ws/oT5JPm+P70NJYs0xmz3ILLCTtxVM6PihgeUi1/AJac2/pYK7QyAMWVkvxqdZDq
ZdXALpfjVu0scqpjgXrd7DtzxxIrkBA0zRJbXWlaCzmxqyGZvbqO962mD25myq2ZizefwGunbjQy
gKATE3H0SPUGcTcQcd2nveQbBzNNUIY3wqmaYZ5mfrTqW+PK6xKjQwEy6GqkFCZyr3B4hMe6kfuI
6JEM80GCemOKu5XJETJSDpX6DFOqcSiQPOSV9jVV2B2zulzniLHYx1gYxg3etx+H11DCOmZoLbLo
RFonFoXXdCY9ZAzRsPsysxNAaI7VitQreBls1ZFezR20SiqWAYuvMtmOY8aVzGMdWZ/eWZqhmFu6
Fi3aLVanEgVM3P8+Iio8nDS/w2rXQUQ5Nw18jn6Ocich6rOKlUVBg04kh9lh01xApVar0XqI0b4o
eOjJd4hLkuflfZ2DmCyXyVmh/WamSwYrmJNVImUkcIp2PFbh8xykj7FWYWAswVKGslMR0kVfMNxk
JMimlbJqfVzKhoYohYthyhFjGRSWYo0+UpZuKrhOXN0FFtIJNWWAHSoT+segqdjySvUtW0ptvYT9
Hb7/tm+SvdTI8zs2f32pTzGV6F7pq0AEtJMuUqFpqEQxDCleLjK7VGPFKCgHsieGS2dwQjcZ3fJk
6Tf1DTtyUSFmrLyNckVSj5Ui+B4Lxc46yTMypMZqwlwaJhnOP8EYoZjQQlqUmTl93mFCIdXPdOCj
cj+HynnqO2pZwntWkMOnUxQZE4ME76XnO5JOIvn9Wy/nD3Q/+JC1KO61eiSOTNzKFOhDjdVKoZXZ
OgdDDc2og6rEEEve0aaJsFTG0TU2cUo15vDQCH1HdQkpiirIh7luwPRJ3NUt4vUpiWYHnsqbwm1j
j4g4Sp+CCUb4YxIv3nfaUlXxVitFQxIMlS89Q21S+CW11lR5t4B8ht3PitFmWw/cx9bYeI3mn9Kq
esSZur0i3gyP5aRgyxHyozhCB41bbIzhM1XDz8qgcN6L/oaR7dSMgLWqt7bqnqxGvifqju4VOVbo
fyILpVUygaVrazRoszG8pKDWu5beYtp6WJ5O89giC88RQMY9EvsJO3QZZrd6QW/JqfWemLRBtGR8
TC0Kw5mBBFzBf2kUfb9OGepzwZTPSMDm1dSTwB4kPiWtUfIEGVG2qDfoctNDn/tPg5AhQyQuG0El
ShA5fYtzjk6oPpfikB0ycDkEaJTgn4bhxZKZTYRYTK6lALjHKJrKtqQKZTVa4YLdASyBjTDijegQ
BrJvREw26XYIjYEZGBYoz3kzhwZ1kdI/VCH1NpWbuSxkPNNqezOs/Cq05TlR2nhFhvsqHlAyt6bp
Vo1CptNs3Az2N9sZiJRdjhFj5Eyce0Ykh9eYHe6IMHUlS0ViH8bvfvRUN1YLYp1BM1SueSCCdQ86
W6f8OKohUEHoOhUjaVzru8TCSB+VfrshopygP2xBbV+BgDZUw+07hU4upkF7oAS+mLobucsdC2do
J22jAQlBMhGXOnKuErJkhOjOXd4A9QX8rVnWc9dY11FapBNWcmvKGnIIkphWFAP7KtZZsNUbvEBV
ZLgKEGbwcTAeyr4DRyAeRJOdH+tIW1A78nxm5bW01DeTjO4yAyhYMG9GfbfX9HxXKsEHSNs+DT4y
VRnRJgipw2rq1tJFctqU8KRSG3Zg919EwfqgjEn2z8A2wheeKcoPtkEwCHv9vnKLESyJqL729fSU
MbxgIVj04yM4ayPdwMZfJQPbyCTddZbxRTGP+qZJB6zpi5dhwRoYGCGHPDxBXXv1g9dG3gOAaZFV
qdA8FcuTIJZjJpTRhPHYYYqQeDK9NbPlTmOKSd5iaTBIuA9C2ueEmzhGMLyEOo6AWjDhJ8cCpQMD
M2HdzTehSxHi9uEmt1L8Kvw+B+U+Ed+m9XqE6yoZNtIkvRRziMacHAq5Usk8XOwXjHHUIuieR6a5
H2vra1xebDYLbrUgfQ6hfRGLS/ulgu8ks12jzQ9r660VCiCJxqscSNqrUF/jSHzIhrl2BaOFiCjM
iIpVhvi8zrK3pBA8iTl3mOLY03sTtWaZIoqypM8wxvDXTe+k3l2GAVGOQRVhK5RwdYzg0JIS3ef9
2srRaBSacJsmSd2OYkvLs0TcwIKHnKsZdDwcllVnqJek3MttvlWXyECBnWtDcVjXRArwYbNsAOs/
vmgzEiF1iWFsde3KcnWGCfhHukaG6V6grjPCQoMqW235uN1uXHIkv7/79SVYChRZnHSIJXvA6Gij
d70Z0B1NTU/XzHKnLE5TvWL93c6YQcZkJvGunXdxhvDZgp++HEvINa1sQFAjwUYLNqpp7QMzM7FP
tKdwCT5NSAWszQyxxZLiGfkyMweAA/ozIULJGCGLIh9LTTyKhBnkgww+oZWPsYxhLMluXOJMuyot
lDZAC9wFrEY0hH+VAAJAlNv9bPbrqiFfJBCSTyJeLsMMSZ8551OT0qMRXsuIvcc8QcDwxyPLpBGd
TXgZiuaWN8kjGQUAzorPehj3EaRgyZTfzU6/qztz2X72cHm7rPgkL+giUyGW5CFj+2Mg15Uim1XG
se905vXuhtP5kzXUvq+WZYqKekucmfoohpkiiJ/JDBF4JQymLa8yR5nmllZ2Z9837Yi1nnaD0uVu
b9DYKXQpy2iccLvKubrthRTEWOmNiwbi28ury9hVtK54/vapfjtuE0500mj7IOMWJdIlArFv+rvv
L/lAGqQYJSfW3f7aXzyqIH88NR0079uTWouJRXjY4tqv6uIpTtoPGg7dHxfM93ff10o0a7DpJp91
thJ04R+23G/D7bcRl+Yjfa5Kz5BgI5qtrSddBmKvZfMPuQAEmeghnj3xLYip/gx9/kz2lpcvBQ0x
Tr7i3n9iw7RRwfc4Vg5ssQ2I/ugiDw8+71ckc3BkdsvFrAXXERAnQH0naAc2rn1LtLuVbOOMRVxU
IK+Gr6o5qtI6BBtqribPP1UCOr9rmG1smgi5HCtoBNIpJDZsEbkddUfQItvJQRREV5+Pul+wHtTW
CuOmO+hsT2gX23Ubf/UqBTlNEz7HPiYQsOYDtGh6YHpgq5oBPKgsMXckUKCZ87kR6UX/H3fnlVw3
smXRqfQEUAGbACI6+oPXG1I0ImV+EKREAgmPhMfoeyVUVXqvIvoNoPWBwL2UxGuANOfsvfauER+Z
ntZ16W/dJEZ4JGqBLMotumNQuXRh9JZ7Gfi/LQm+sBi6U20XAV1enpKR82yhmguBbLJ7CSCIUuai
F/O5MfPvzUJfK82Q0Jl5+qONMhpcy87v8pOYeH+puktMAy1rnJMhYRKuh9LkMbUDamwjf8mfgbUj
bQsrZleBU5roFGmCWEKtJ61NPcXLvtfRCh3CNUuEyVbY91FHk2qcWcKlsn4NOnzAqjyms+tvlJMd
iTR7LQS8WEnPNqdEfrXlNe/zYFtE9s0QlPYmEfZ49Kmndq9txQ5KXzHTkogtyQS4Xhd7VyTgGqge
qK4gnpcutatmuYlNNFnrVxlEfPtEU+a4l7jHe11WHKuEYNwRP4qvfkaCikA5zhdiMFivDxQqoNp+
iYL64M983J5ZvZAQ3aKihjWVkpSsXDJa8o5Ze4SIWTksmqi5l9h0fHuTGbwoYXT3SHyr9tJb3Nzr
15Mw0shEYt2P0u8dX8SO2PMX22QqS6kMjl4FTgb5aUb+F3iU8XFxpxG+bM3tkTl3hhM8mB6FE9mw
miYV79GQFp6akKpEx6fip1QxciG/yZ5mVEStd73qsinZFZaJlG9idTJOKP8t82OBdO4mw69CSKa4
eGAmlVxeCVss6otJFHzOU3hsqf4Zu7aGC+oEKnb9ApxEb6l1JcYvvAel3B95TW0oJHSHQtK7NEzM
Q0/JgIJvJg5v/UhJHRx3Om6LQuUcc496pcTUyAuvslfWthULnwHpb6HruAZidVi+hb7Ad2OXPRXT
dJdWVOcHsLbYHlzsW2Zub/MFkWFcWLcQVo8lxQYUDg5pS1zwN1PH97oWt0uKcVS2EZ+BoDIzKjyG
KMpdlfX2sSCPetuM6c6eKAxXtSuPAEcxfc4ZZaPCO/UIhM4VStTYpQoDVWiwKEoonAJ5QbA9nfM9
5Xum48S/NKOV7EqjUpt0CBDsy5Y46LI7htETXiZ5oFfOTSsp1qhj2ZNp4aVQffKRncJCtIYl55My
QADTemBXUO+aMjp3cfY2xhmahR7NdB4sH4X5DM6D3jehmRv639/lGM04xtgel/ySjLqZpcyHsfYP
hUN1ziTJFIE4jGR2la2+8KhfeJsyu6w9mdxIPyiv8DWPwWeZY6hevIc24rJlAdXmRQclCx6DAd1i
vcYWF8/ZlDp7CwEXt65O2+qbh7ZFDJxU2Ye5MNL26tZhqNRxQ8gkZuQkvWVfbNs1thTszaI52Dad
32nA3Gai8B2N+jRniPtgrSN2qVqSSiO4zvFHlF27Zn5MhviLSRjHZhI2dhu8ieHQ6joaq+B4CE4i
Qqc3cz/zDtEy1pnazDJBSFsTxEKPD7MSBdIwHY8GY8omSRaL+gOttoKMJdiD6GFG+ZiJ6VU1+Gb9
dhsB+mLDfw3pbSOqwBVj+qwSJ7Y5rUt8ot0Zn+LwWFTyVDVHZdrNdqr2mTseCM2oTnQKvki3ezDb
8VhRkUIWhAhbC0l9th0Hq0z4Pl5EV7AYi2NzO4pvyiJvOs7nZ7H4R6vwX4fA+EEzGLGPZbiAqJZ9
45yExbJQppJSFNJfxf6mJhKqhqG1kfP03fcwxLRDdkIOBFvcYl8DJ4y0zCG5GUR7F4X20evsz8QS
bYJF3plNfufM8qEnNn2X4yhaQsJqopy8SGViB6jEm9XnX7uYzaIMyPADIrdL6ZhnCAy3kbkMzEXe
V80G349tc2eEbnOgZJteiiUNt4YmHXU9apowqy7TzDJFdA/SpZ4J+OE4L4Su257zHi12g7uNZKkd
dWZStJxqOa+H2GzQj/1+rAgCQy8xgo2tgotqLHVwjPhR8QrOVpHjdHUZQ4bJmC/t4t0wlhCIyLiE
3IoM+CpxZvxNQpnn9XGYRJ8sB/MsqQ8F1UWnvEY0ZJcxQJbU+zswotidJKbScjQPYswJejYc69xl
GWHWzJg4Fr2YPr4+Ww+EiNIxZe7e5d1sn9dD1Ofow1vE512SOb+eW3+wJPJKzR8Jc0qdUFXBHlTW
U9w7GGy3qDsbrGxGhhrKpSxyLCP6k5RM2Rq3p57pyLuYoNV2FbM2gOHUPP8+eEQEYy3VEeFVU14M
+Ltra+D/q5bAosNAofo/UGWr8R9I2fUf/CkkCM0/LM/3LSr6jo8e4E8RQSj+EPSBLGH7ZALbwqPF
/xdO1vnDM0Ep68st1DRZ+tB/4mRd8w9H+KEXmKBp6afxr/7nv/+tAt/+4/F/lX0B26XstDAAtu2/
V+RN3cyF9UVXKDQhSjlIGf61Ij8XXTeUvgzOLIu+oNej8JR4u5Z4sr4JK26r9CWwZ0zNBn4FCQgr
qT16N7P9aqR0/41mJkKgroAvLsO1Dr4nSHlOzjZtMxr71BrRzn7At5HHeQ6BkWHoNKyLm2PCnwfj
6GfS/uyYy26qA5p1prpKlqh3/fgcsWs4FSXhuNBpyWUynYfZB6PRInuqx/IsY/o7ojRG8KAR8pkx
eHJrcpZVB5OSap4dq+AaK/8mUsN08uos3juanedFLl165eyMyteRv748lRljdp6LL0mYmp8qu7Cx
meW7mrzGO88nnVwgYY9q13loSvHuC7Ju22R4l16HhUx5V0mEz8kN0I1NjGR+3uL/jvRCvXKMi+vO
x37siN90jDvZI3rSQRbeGB2i0pqeM+T9tePe2m5fvCFGuVStPMbEOj1MUWmerL6DGU4N0y+yZRtV
dnog//VsdYO5jwe62MoDk96QhJKDxaPA/mkktUO6pBKGE2V8nLzO7MmLqv0FrIxts06Zl4vKHHZC
p7mLt+jT28PkHcMEvZwjE8zAtaRQPr8JI7evcx+SvzFmmkFY3rkDJeCJNcGkyu+uap+pWfas5IH2
5Qm+m8j72ZR4j9tctGfGMWZne8Y0OmDKmcdMnKrsvmuVDUeeIABreewLCwNBtUsFxVjLC9JDLv2L
k+xse0AvNY0B+wz8RbXrfjgOIlh2FBeCta/pZIRXhJ978ZJ1ZQxNfrrNJ2gJS568wc8dtso2z3QX
bZZB3p1LRMO+9OR0lNU7GA78rUS67TOcpQcz7b+VPvldckFfOSBPscrIO9m2dRkbgutbeoa71GHS
w28A7NVrnb2k9zYM/s+y8nDGusjizDj6aQk5Hh2NDMxI39tmcsa9ZbFurw3aKSWugUEb/rzYs/aB
GL4DOZ2OVD9vs3ghbzWislWN3akwqpPnx+FlscVunqnjVdGXav5EOEL8INKjQ4XNSsAmZlxgh8ai
wFMHXz3DWS4zO+LBsKMTMgKW14NzSzrhcE2tD1dNOXg72r1emVCzNSJczyUmed9VF2GNiLKRPOJA
My+FW/enOlTltuvkl15A8nCJnEZaWQgccT+MqVWHcCi+xTMNR3LeiTHCNXHGHGmHPuxHO7oq1KtY
x5uIq27GkEm4ed6BJ6eL82ksXJ9bGxmpRkglJm4kc9sP7lOZu+VtYRWkBQkxUq8Te1GzlfBmGNBu
gHvfiiNgcQBeurn1WIw0+8mHySMG98DuLyaEIo9ZqmVfO4j7kT+gTPSwPn6XeKj3LdTZEL2+Ghm4
rJnyM6v9GzuQF6+lpN9EXDVp+d1iwXscUxAFSYFX0Sah16zah9xePtzIRNBTXGKJPy+cQEB75nsg
qNFWBulIdAtYsTbHKS1+8LoD3Iw+vSKJzb1psV6XDq2ZilgPjFXVONPd6tvk0MlvhKmh9W+NXVsM
fIFLsJvM5Llg0CaBosNwneNGzjumZdXib3pUFbbWJSLW2xNTdmc8xg081LKUJ7vOP7ntOGCoEj+I
pYB3b6XwUsgtgNKH5n9m60L4HbndXU6VTKT3qoWbGdIC3LnwmSk1Nlvt7RsFgoHU/SRC1W3SDKYI
1GZz00cZERZGsg8bGpFd8bVeVLZnomo2NGBZ7oIfdBvC5WzW+nm1LCA1fnoxXfkpYxNsx/G+AEi+
ZR31XUxcP+7Eu2w6GCcU8b8U7+TK54esVMuJffkWAiFrKPLeQ+kgCZPlj2oKryZgvLusR7bfWZ2x
NQcc9oAiJEqgI+IYPMSqAtFa2Dgpba/e98b7gs52LydqgtVkAsUY3zN/DDfzFOqGjxO/MOfuO0TA
iwohOXWWwu08X1MqIYe8LN5cYTwbZnTR0VAQN5FhkkNCFM/wpZl6kAIhK+00gl9okdAb4qPM25g8
DXoZQ0n9Z3LUznG9jH5Bg6UwoVkTQHmdI82srXRlF13bJwBTwwtJqNG5T3FHtLY/URamRdLW1kza
q1vcmX4H1duuabWiudvE5FKTs7DcR5nqdmHfXK2o5fLxaOEttFju6UuC450V9wZ+1q7qMRzHfngO
XNqXmULcqjcDaADA9PmNYW3csLEPid0d3aU+VrInHhrVqhkG+LVaQDBlonnebdqdByxcYkD07Yi6
2Q7EB2/JIbrIaGROCKZ6Hxr5czCjPzOG5tk0gboEcZvs0A42N+08DdveBIrGrgx+zMLnphbqrFDS
8zu3mhl8o24/CnUr+/paiNi9OApoR4xxUrTcJt5UpZ9GumIidu6WOqR5YbBrTiTWd1lgntC5PT4b
eaOzCPjFCcHM3lCrhimIcI8ZvQLQCUF2AujFjLxQX6mSB2n6wAjccpsZTXPxu+IYNoCOJ4lgOlA+
3QmKhkZO/FRYYrGAD9ydvIQJWAIgnFCrbFSARD6xg9u+du2jeiJJ0jgmjoOBXcafIz9hfV4tzUFE
9bAZk6k6qh6nLi3d3BPW1Ysa3CRp6t26NVnTpI82tTFd0e4QLj9QVsgqbydGCJ+8yuJTK1kGhJm3
NXDtxbnxFMgkPpldAKOQtGvAWUt+hfp9oEkRg4gF/03/F6zQiBduLa9CUU37pw4Cgh/X9jFefIs+
T66AhcWzt41qmoJR0i03azW3V8FPu5vxbtinOKOhvj67nrmaReiDD/bNqSRJdHhaq/5BD+W4qXxg
c6GBa9tmF+0lxGIVXGZnUTvfCaaknUlu+o1TOzeKQexo4lZbC9frYcl7awde8TUrRvhY3vDDWNjw
/cJBmoX+tnNyRV1a9+fCW/qjJmtQnQQUnMSIu2SIr7PPSuCyFOe6NqDAQ1uRulem25CZR7XR0BL8
2Jh3UDLfOtbg9PthYawvkoAPxe0ouk0VSfeMcAed+JDhaW+fFfF+UdySn2qo5yjrAE33eXNGnEZu
CEiatJqxo+lHcR1cAfviWXa4EGfZN+f1zNb9mPXs96FwWXLVEvOZNdID0of277PZdowTVBY1RBJ+
ClzJKnx0IjO9NFHE/p3xpOwDkDZllm7KFGBW5VET61i/Iryr79eXO0KfOSSgJMQCWDbXMSnrwRlB
pt78fkxImQ94QHxZOwSu9kIOdUwQfaRve3LuINSwl2FuVcMJJ5Q6tJoI6g6K59bT1uXjzcycREXN
zzStL9Zggf/T3E28bgaMI32ae6QvN0sTbH/1HHSYSuD1bFB/HcmWLs/oBu8XAdKptKdvcSMq1pkc
1rPfByeU5Llo4KZrFtSTFwj62tNpAzU+OzrxxdOH9aGas3cTmvvu91NZDRvSDXvWWWVZ//pYvPVj
WT+r1vauni2jvf2ZphNdK0+552ihihUs6Ip6aSeX9YCSILm0wUfTE/CcjPTBM9OFFh2zR6nQmpAi
SmY9i51jZPrD+fchVCR9mjoxhtbJc2HUBoLUxDjno77mJPdng3FqMXodG8MhGHy1o3n/nlMCppU9
NsshAd25YkPXlsx6WAGiv85KF4A3zgd3Nxndty4BILoefKtkuAwIvmHhyNiH74BRHQBJqltzQvZ3
pAvFh8lddGmlVY+hP8779YeDbvGRq51sOmR8wLsWDO407ujs6l7iOk78QpPq37aeWXNQ08jQj4cu
fpHIrvbrl7J+F+sXNVAt2YvSf2rXuB6UQxCGQbf60hKH9Sr9x/XbjqQb1MSf4KT/68KmoVazbD7Z
fYMfer2QJ0YN9Idz01KBg4S4fiDM4+r8+/OCnj/Aykn75MR24tdHsL7L9f260qZZqT+W9TmG7XIf
qORUzMO2HlRKworzs8oDvGJTCdynsx4sdsT0pSnf2oq1t4NR3lzcb20cbwJ7gMjdpdCaqmej7OWG
JqMFIIBEpTDo3k2+lQB9xJSP81eVZQywAQL6sswRFqgQYiQtbdRYfx2mUFm4V+SlheuD+q+n7YTj
CTIFUiMNm/EehwSzERSlxmju7Di6V4K9m0EKfEPrNtYdSMMWJ7d1H6uuegIJzoyJPNFd0P9DlofV
Bw4vLG+n4TYtyx/Ee7+YMRXD3MBBM47yS2G+pET2UXuuv8ZD+dX2I0GHn1vAKtI7lZQ5IQ8TMgdi
4pp0P06AJWJctYUJql8MDmkV7DwVq3eY5+2+9ztcrQt+0zjvj5SuWfr4w+e0tutLrLrbzhmDY5wn
z401+0ATU7r4mUXdXvony2R+jc3u1AekC1O3A9Ey3YdFgGy8MBGAy0vwZlAn2M1FcZz7YHz0+oDV
VzCcW9e9zdWPyX4Ilsc6x9gfJWjpmyK7Jt70xoYE+5ph3Bk9tnnbpTVONMg2CvAmZQUaJxERxxgr
g29MPaWxR+rl/RxkP/GjLTekAzOA5vFr27NYMWa8fmafXQNvwvngD0cvrR8DdUI3cWhsAqatQFR8
XN195hesEyaY1W5BhvNY3PYVaSZLOiA/eol8nLv0tG9nFhmdUtwSFtZo3IYJa+atX9fP9IZxBgIr
xniuNkEGgbCjs0BKtpu9tt7wuRXB94EPYUmADvSjyYUovCeVZ+egMB8RJMHWmZ1drZYfmc2emoYl
OLmxfXAjH5I+/XSVh1Aac/nST852GuznOaLxGYdteVN470o5ats7zam3Ex+9a39f1ANFR0ym06UL
0wP5XB+t7BDtdLQFSbLI7Mm7NilxBV6F8zVxUfmhjEk9iAe12T4WtYG0A78z1qiyk2+LnT2StOBs
pkzc5jOYpSArr3jnjk5JZlgxXwhk3tM9iG8Gd/pBBNsdrOrnRflPmRV+C0VPACP30VIt3sl0dOJ9
AzahhpdlYkbORkwcSh2U6L9WVfHIq7yxBnxnsYWhWydWRm6e7yenRG2FbZdKieaxsHP35bI1+Bpi
0Hc5PfUp26FlHRbqNbgt0KtAkXNhqOHh8AnxCe/l1H5d5gjsYYSAqm2/qjiJbsYW7p8tgIEgJ4Bh
Ffs33ZTBmJONPJSL8U2VZBRFVsVUcOrZ9PhV6++jAGtA0gyvpt0z+Bk9LWwcx93CcCB6eoR+3t0T
QEmCkk4BQduUxKyVjVxeRGl9boNy2ARw8clIKLYpXfiNozDQ8qmhsKMsp4phvPRtO2/xSx5nj7zc
1u0IPhvN5kBWLQ3g8iNvPLkZRP0VtTzgYWJ5K8t678AYEbAy3NUssW7wzpI8naNW7muImvEAPMVF
HprJxzlL5ktfDBhVh4OTTdSIyAg/mpnA5OIb53RsjKtpx1eUwuQvjGZ6D2Udzp5yEO75j2Gi8k2F
ZXfr43t088nf4/L7YGUB7A7D04Z71Ee/c56KF+ywD+yLF+rtmJDCgpW16D+cPoT12lCQUM7r5Cnz
sCA/IMazghrtXnrftjakYNxM5IVzlf90c+XvlnRB5R1jgUJyOyFHk04AGxdJYkR2CuZve++mSOdS
/u/axBnpR+WzlPN9W1KNLTKs6+RcWmcWsC/MGnB1IgqBc3klDoitmj9eq958BCnwJkwHTLLnFagI
DXHX5d4nMwSjkhtIEdGH0PYejkM2xKcioSzQoWqJSB0n7gcBkrC8DVleZEn7Mt8QqoWbuf7aUrGm
x0HZY+Lb9GL1Qdlj3qup3jpuVh/NKHpqGIPOxF9/JPm46TBDosFT7wlVFNjHH0GKhM0or4GZd7vY
zR9kMqCKHwTidPRsneo/uU3+kynm2jKQ7YuV9t597YfgnSl92DgT5mBA6/RrzFOa/sw8Me/GhXgd
MTI3pqzJetfZ2G3QUr3apy2y95wpjRupFSDESWj0yZsm2gUcz2DE5yLaVkF4j5+O/AyDUYZVLd0P
c7QZBgPJetR483vlwUYOgIroVBclH1XmFXeiHCHQFQIFdk/GIb/Jyv37nI31pgtqslrc0dkO7k71
t1U0bSzX/a4mv2Sd2Y+HqvCO5vKuAm75wgr3YVXAm7A6j9aauqk6Wso29XOMpf25qZJvFYndmwU2
WwPqfhjx6y7t/BB5kaDXLJedM8XQyuUU3LjOJxdz4M3QwJnJ4HxVpkUchy1IYYejNgZZemy8o+M0
45VG61sSerfoOJlwXSQepfu5zBaQUmnmUyxlQIv74T4C7tCr+jjKCKl1Md3N8eDeOlzVchkPSzrO
V9cZaZnNNorKcwYFZDuRkyYZJTaGQASJEJcucxV/IXe16Fr4kz2UHNrDrmc9xlz6ubV3ctTu/vgj
c7LPVX/bIqxFy4dUHtNAuBl6mz1TSDxOsVCBE/ZNCfMa76u8n4fDZC3mmTIZIGAaWxsiBiByK/Eg
pX2PYr/f5u6XjPo2DU6uqfXgDwJhdgnrs6w/k3T3GXMiNvsbv4Pxl1Icqvu42lELlocUquosMyb/
+KOYovoSja558CNMDG0v9GA4HQ0nv2Wa22RJH95hNcZaMpVP6fAmu0tkN96uY0kEpSnCDuA4zwrh
u18Dmuj87DUkYvaGXoQ60ub8tljTG+umHSnZ302YiSPsmYcorbbOwLpFyQcn5/W0/vhzStwTlcqr
UQQuaCHNTnBfPW+GIEQCDRvl02KyvZJd/t67/iPtvOGma7ut56Rvte2+LVQ8tnVndIxFbDV7rrog
MG5tOaTQnMhTmXoYd3wnDMMZPkc/Zr9v9IKvM3FRfVdodIDDUTJ9dAgQoadc7LzCoREbniJBJoqd
p0RoLrqUNBYvyrKrXe+3WqZGO9pBh5Z7/WWesFMkwv3kWwmZZkGK8roIxZasJLiYObLkDMAGuwHd
ASfNY1JZc01EiOClqLcUVNq99F7LYSBh3PzR1F0EjwE4WJ3Y+15Acq3N8HWsS7gV2PK04QozJ7c4
+n1dMMc/cfWbu3GhaBEiUCtyX7G/mgkXsJz2jJcAYUEd1915fWw2cUepiV3XS94SpKLWOgKaRfyY
+vHvg6wThguPkd4o/fM0g4lMrBFtPYX/7az/B8PkF8h1zxZwvQF/PSv9i8qpfKAnMu1Z8PAb9FO/
DwOEF9SlQbqp9C9NiS1uj4NLmotJ9M9SfAsoZezW1NDAp2s+6RDRsiuxqZfB4m1SOTCvVDodpovh
EPV0HdAHcuAFXBcgIIf1eVN8S22kDLIQ49npSTsOehaCy4xOb4wrdcb139NwozOyPvRFR9paVcMC
06UNNP7NOTGboj7CM7qJG5meaHfhtyuRKfm6IIJTmk34Gjjy9wHTjdwu9gKdVG/sXb2TnyLnEW0N
KzWZf/ZGW+29KRrP66Gpy+lMgDhvSxjHSG+c05T0sUQf1rPfz1XmeN+NOA+VD6Cx1DvwOJphMAjw
K78e/36yVKRFeDkoHq1CzZdupzJRHw3yxc/LVCfM7kQ+bxVR9zeV1p7mupzVlAHwgiZF3J2ncG96
ultGyr8Tht+e62Zpz+uZqx+uZ/pvNHbQHZ0QHGLbuYpW/33g+Br52oPlcPo0OJu2xVsUysVtbdjn
Qtj2udZnQ4o1yqfzObSBdY6y0UXcORJf5qvs0/pcGjNyrmcWPJobsxcUOMv+3ULTuyu9htWEkVhn
NxoIAGre1gfr0y65caeMbwzSFbhjfVB/n/3jIQvedpehMr9ZX59RTQ6X7NZqecOmdi6vh/Xpueui
01Q99Igsihu2CRnc+fTOchMekrFoE/rFIWORQHaNg0RQv0Z3Xqwz7jWtmuDhehANboBGPWY1MzFR
h/3ZL3/9/n95EfpDEoHno93Qr2P9CUmP5E6wZE7GDH9X8NltFEDPud70SR2z57qpGvNLEbNZWXz4
UzJBnZmSJYdrDiPw5ERHLHiOqt07EC0AeipK2sZANbuNuitYgBS0UfqaTfkba6BN7syEaNuF2FqV
BGZXPlcdV0lGZF9SWQ25fSbegxnr3ZLxcU0lKYjRzF7CoHk4yLZAxz03e2d2Lx07mm4qvUM28N8p
I9l+mNuJ/eZhiVzJ4iS+UPRVPIOT1XqurOHdyHkHCMtRpaUGnwL4PDqlXLmDf451Bpk/mE+Ggeug
EbDy/n9rPYRlY1r8v7Uel9eyfW3/FRth/fonf6k93D9AZvm+h0zUxeRrhX8rPtBr/gH3wUa64Qas
9jy0Fn8pPsw/TP0Hg3TohPyE1/Cn4sMRf4ShGVhIuR0RWAJP5T8UHv9R8WGuaIh/Mc6j+AjJnQsc
S3hOYAvxDzcwXZUgZ80gsJ5GJyfNzevo9ubV70bGUcaR2JTiUM41GM2+GS5SF7PddgJasI7Zva+j
ZIFP3LS4VE/rc9ALKPzrwXzQI//vh4gpNkOnvOP6wzL6LiO3Po1aam7pQvJ65ugz1ffOCcfX76d/
/2x9Lmf3m7Hu+OtfdVXLuOFkF6SzhK0krMH22O7x7Oc7qMjfhqKy9kSbD1FjnBb2QefMpMLvCHyt
QZvwf/U6kKrEzAjmskp2i2jqowrNHKGr+bmMp+loITocEyO55LacdkKID7TgzcFHZuZeVdESukHc
+1J45nk9tBHjDw2vL+xOoG85EzeXyed9qnGwrJ9RVO6JzsTwsQZs6UmP30ef4N8fTvREFkBfBOtO
n/wc+5WXkCKYL/3turqwSCWBC9Ye1slvPeQem8lSOyNcQG95pOMRSN3dpDZUwfVgLEyhN+spPZX6
mPOeqyKmtzOArPr9MtbXsugXtJ6tB15Ht2/NkWQH5uRGF9Z/H9bnuopeAN24Y0mc75GiKLg9mjEp
xUdRgTEKNsJDyeYadHudIGCluk5+68GktQu5bgC5wd4HNTZQzy439sh6n6ZQTudq8uR5MffSwhso
JNViigOzNp0AqFKwUmtiXhY0O9OCgN0F9XgI6LysE7csHJyWTnWcPsXGEJ7pW6dstNJhV/aQdp0K
IQTQBLwiJkFSxARZhfRvyiVEPoI8kokAgHmpuz44jvpN3VhvYRVc15T3SIeGrQe7L8yjGWBO109J
sA77oE9uU8q/lB1112M9RPKvs2r2BtDFj7QNvvgz7TSU8TuCvSmrNuDhTo5OGe33QRLJY+lzZYZp
vwsj5M9ocgFV69XjWCNozCqXEF69jkwC+O+dHX6EDTkiBEuyc1/0fPnrb9dFjIp9/Ztu+z613yJy
E1rTOQ6pG/Hp9g8u9ak9XBRzZw32D6Mla97OFTIFy9c5wKynGpQi575Y5m1NBCEr7LRGca/QOere
jJgD7bLUG6z1Y/Ayq96bdf34j/de6tZjzLr90EXKgOTOFqLTPSP6YCUMSw7rvamTEf+8TennsXAp
vWPvbwpdyXel8VMNhMwZBe1gvPh2xwp6bEMcWUkYQvSf2AzBqtotEbqT3IDQlAyob0Sf0NPs689i
Sgk8GXyc3Gp4zg1BkE0f4u8um0OWSRjO036y4bm03WieR93cgODVmvAAbd0VWnQvSRgDaVV2jM4y
mFEjc5HbuCbBdQUlCR/RDJE26qkwyTTBaDx4eBLoSCndynNdG9Q+mbOoGHiI/5+I7iJ+Lf5e89sq
zPfGFL/FMxdoNYRQtzpBX1sGx2yQ7JBgWrLuaIGvYZCydB/R0Yd17b2erc8FozXsMpH+WO/+ADHK
uWkyRgM25EiehBXfkChH7QNZItcEa0680zSULJcIXYV4/NdLIuTv2Azddh2D1qf8EJCeayCWGPJX
S28R1n0CzQH49DeZmyJfLuu2OmKm3HoE4P55M/w6dXUbuhfDMdTtPyuDVl5KZ5c5UYfpEspibFMa
XigdIQpxt5231JqbNrE+HO6SmhHC1tamLMY35AT3oVXb7Dz1J4s7enbtyyg1G9GLn4X9sBRAoyua
ER11wq2ZEy217jzW8Q1J1GVyRfprXA4SNsREyTPjKVkeTas2Dlk8PhhIJkZSkW/cur6VFejvWvbu
BsN8hunLnymDVrjGFvyKFHoaNPrqSgcFiaJO3cQYhT9bnzkpgR++0eEGD+Gja3CrBRGdzRJj9fqQ
5PqfjVn1eJ3qejPrX9XJhGHPd97nzLF2lSzyywhD+QILmDLF2YuZeKdUL/XW0/Xg6yd/ndltigqI
YVPFlZbCd+FNMkuaby7r05gS9MmxSf9YzLy4zFZfXPpR1LvKQMFedN64EyXou3JmmJmaPj1FBc0A
5AFkikVJeiZSZaFKfTZNRtiYq2jvZsVj2ZKj1Dlsb4AM0kEnApmI+6Jir+SkbXXyaXiEtp4L1ucQ
utjbMMdQWozaAx74M4J/7+SXmmOIM9+i399gDAtrOiijf5Iivx0mczqO47TgXYMoMVM8HSI3QoAK
6CJyvBimhnUKCBllfRwfoD0MFxpGwyUkAKSZdhkwRgs0w15Q4jZx2PD9YEP/85taHyYshA6OT35O
uIE4NB7auH+c8LqngoxeOcTHvnETNtPoCc6Ur8FLj+f1UAZ1unfq8qXXlGCplz25XsCsB3yQ9Lfr
Ij15JTXrSNOHf/0gBAFaoq3K39U0fir8erzalmT86uJNZtswTZX1mFbYXWkQvdo0tlSPcrzOhy8y
rl7nlsWbMyrwx0YPOmo2adfSPZz9p6IOdW6ZY+Lf8zFL1rtoGl9yj+yBSPTpJhu/zBl+f69fJXwD
1nJ0a+gwz5nB+JI4oO295ksxiM9ZNGU3idEuBy0W9fJ611LGHrkZqRDI2y7y8oONq7envn/IQQxD
zgpfCkteu3GZj8Jx9tjlPxBV3FUz3ZU+wu00AHJFMbm8qDDGnuMOe2dBVeWr5kUMhOzI/MXvpuKO
hlfh/C9357XcOJZt2y9CB8zG3sArDehEeSklvSCUpUx47/H1Z4DZt5WlrlMV5/VGdLNEiUmBEMza
a805Jgb9PFrC6WOwwdmsrpsES3RU9F4UhG+qYDyFj2BrUT9hmEoAO+TZPlbE98oRhiEV44JiyAgB
bdtNMaaboimW+8B7WTTBWisrULtQgZhmb439mLTmbRXKp4zBEb9ZhVl540c0xux2ufu43FrmnshH
H6OUI5AuUq52pKb0OOoHjNSjyB4j0002ZTQQ+DCPxnPDPcnp9Z80XskjTDUwMpb0+rTaMK/DSTFL
4u98qr9Rfhg9/0Vp/GjQSSX0rg8wizCzyXsEyjNFhjvOcpvNEXiRdoczhZPOCE5jCWsDFG4aMBeJ
dOJVGutlmgbjrofAvAbU2Y0ka2BkC2jDvVV2EUI1Zdw4kZPsqgZzlVI3JmDfgxgmdq/rvzuFfRRE
0zNniRM6dVG6sW4ZHcf3SZQ1K9MiM7rL1MFyoHCgRGu3I7HhWH5xH8TnUTIfRRtcepqNuQcN8pNZ
VVAepjldNznDidYhGI/0MmL/zHWRS8tLR7EJZxXtojB/7RlFRVHMLS/GMqVqg24O/mZ40qSEaf2b
0xEn5Ib682AvsgV5PzBf2YvCeU0mXPHKFqRZwmFuztIEGAGaEwnvWAznDuVjjhKLrqwBcM1pPWN2
X1NnOGsuW9o/djDYJYIb2SKM13tGKGFtMgINnwSzgbRs9P3M1HEVRcVta9GvKXD8r8TAy8cxRqYb
NW+K/w9oxpYUG7sMx0Wlh2vHLzflHF+1dkpJ2sATKRGGW4NFPLXZ301BiEJwYrham0AJbPejCWou
hAKlgyhUgm3c13eaPspNMexHX970ceFyFhONg9cMBDNj9BYGxa7sRmZGbkJQto3XBnQAWsppEzL9
h5rO8DZYDVn/wHTiQ9PKXWnwwfXGoTVPCLRbfAvG/HsQdmz2QPeE4Yi76vjDrEwVfi8UBkkFNMvQ
RfrdaCXwt347sFxGZte91C6dWKlojbQ5KofAVhu6buFEZpKBsJ0MNfhlZSVZM13ievsxjj0cYzVL
LLsk5+rygs+Hy4s+n+aXf/mZ8fvlx5cX/t+/l0X12cWnuoydWovq6MKbt5Y7rjEuCrTL88tDtKx3
Pp8OFyb95TmMBJIwXHWu/RzD+kyFcvmqlXp5CAA90Fg8axDfvMu3Lw/Z8qrPl35+7/KVlA3V2//6
48+3iQtM/Zen00OC//DX15c3x5sJUynU8f+xVZ8v/O0XfL5Pn/hLuShkwur4Px+goHLe+Wl7YFYH
3a6svsXLPS66VPAgyDdJLRAtXlbbl29eHj5f8/m9YlpW95/Pv7xG9cRA5QiVgM6S+La8/+fD52tR
B1Jhfj6/vCZcNunze3lXxqAcL6/8yy3rXMymiZOT+vf5dqkD3jsZ4rtS1NaMbUrdGoxxvdygyd03
tD8+H+RSdV2eVtNUrQYfnSxWAGqtvlzaKJ8///X8r38m/vMul9cnNYjGFpvgQJPYpyZn6yTO7V6n
rX9ZCqeM7Iaby5ezUCwqxopYLKTeR3vRQV2++nyIFr3f51Md7XvKxXT/+a3LVzlkn7VsxgFLw5/+
weXf/9X3OGMiGqb/efXna3TXvcPfOHsXs1uY9cYxrPMfOGoJrS01Z/f/d+eRSpeG4P/eeWRyHzXR
e/5nq9mvf/Xv5qPj/IsOoem6wvplDuMN/5/dTPxLF47J/1xDh6xl4kT7d/PRsv6lm46pw7PDjAaX
ELPbv5uPJm/oCnioyjRdPFbu/7H5uAAOf+s9GrDfBK4F/HC2IQBvL2603/hv0VQPXUEXh5Q86qIo
bFxyjKbHasaLQ/NgLU2pbfMwgetHUpE9ZssE0SEsvN/oYUVgcGJ6k6JadSUSKQgwu7w6j21nwzDP
now43bg0FzaFcIhuTttFA+A4+NMqa5WPKPMMFuuiZRVQUOCb9WsqqozsYJT8aLQrkLMI4Opvzk0T
VmTt1Q3jXXgQZfGCPX728tgCzwjWJ+41HMg2d1fs8theh46CTqwp5hsQfyimnE7fOXnhoollI6rs
vUpFt5eifqyrhlgx7EHrQmdc1guqL2GYVGykTlZMI41c6360tOQPXUCTLkTmq6ji01JDZpkh6kI1
915mvEFdTizGpsybFqfeNFbjyXBq2m3H0nWGG3hvLF0B0Yxox7ZRP+xjOX40zmto1OXGVaQuiFgu
kArT8pJlgMEMU64HwyJwFB+tKySJx0av1nlkLvwTZ953kqTwQLH0ccTbBFBs/9sR/ZeIwP86QISQ
pqBLzrTLBMb75wMknpy6L/qyPKCNfMSFQczs8pA6JGXYksFxgCMNk1d3o3dslEATP0fq3zvz77eF
Rv2XY5X+vaVbkCulo4yv1GNTM3RQ4Antag0uX1Tmr4yiRL1HA3kbmNkTnKsfkUj/aQ98MWRyighF
Foii42+7Bj3/P++BmYH13EAiPqC/uYLdhu3/abFIo52mu9ea9W7S4mgTD7Q2yqU3ozU4GvDFHfkY
8lAV8/Pf74dl/vF1RyjhKp2BAdcPXefK8ftJG+tmM8ACTAEVsCPiHEM58Cxo80O7GwvAcFpXU9+L
VG5lnJyGPJ3RiiVMYGfEGnhPSUNyf/Rj6UJ4nsnhLdLd5a2kn2xHC9J848cPf7/R1rJRf77ScH0R
dEoFLG74xAsT9bcrTcAZwHIvZqPdmnyVZtpDZgHe1WtqxeLKALhnRxtrqF4ljIt1FXAeRj4FHj7Z
YlubH5Wc8p3lwmvqtIKwQx8fUvWU+tYWcTO8B7pl9KLWaRV/bwuiGlKzSY4MG5oN/vHv6KavoS6x
I8zoYwR85vk2Hi47NO9Np2q3Xeo+/sMnXg6ML58Ydx2fVFm6K7Ab//kTjwnK1yzR8bO2OHA1DHB1
FRHpNTyFzmxeWa6zdXPi6VA/xEe4UPqamZ/PUAEIVjmgUC0BItR9n+HmQrGn17YXdRZaL9yN5ug+
9pVEk+xf4wDrt7LkIuCWXbnJU//dLQ2og12VHGn56hgtu/eqGOd9raEdLOjBVr4CACu2ovf/6XxZ
kKF//ti2rjtKCZKdeFRfzpfUaBTLOis+tAsRxO0Gdvl8U/vpd8yO3a76mSM5y01D247Qk3He2PW2
3qoG6ozbMKFmENY2AckFBgvDf/iT/NW2GYZtmtg7HNq5X0ZtNZxVq61lfKimvV4n6jinxUvh1NwS
GvmIKxSTlmZvL7cDDK/2CrvjKg/Ac1spINOB1OV2Oc07861hgSXmCQhoIO84LJEU9mAPipb1lDHX
P22hO8TKPc4uwCfS7h37FkJovdfMQd8WtAA2TprdNnEvNloQIQYusyMoiLdI+PL89x/b+O9LmM0k
E0KvIaWr5GUC+du5l0AkiAJZxocZzNGig7glVcRFPNcu2Fy0lAAwgZvshtY6Qcu1CPojc8iowvsY
bvo+x2r1DwRk40vhIZBb6cKl9KGUsVl/fik8mBbQAg/d6BD6LueqPt/oCI52dUayZKrEISSGdB/0
+sl0HXvTqvo6UoO2bjLjn7ZkOQ1/O14vWwKvnMPBUTriti/Ha5y1Uqs1TtMWSKEtPppw1A4ZsgdC
oADX4k8CGBgGxxmbeFDqEFDDcs9MDN/7gMbaatVT6pgEEXez9GwTnCxKuL//A1pfyc3L3rKZNruS
Ox9Xk2Vv/vYH7GTa1LIYuZQ09rWLmIvJTLIRbvGsmU7zZlWbOdCzk8Lfuy/D76qnMY8sR7+2IzJ4
XaC3MaAxp0Se6cYPoyHXOjOiPnayW1NLg40PFWNdQGPcOnNGP9bUnrourNYFOG5s3FR7DvYJTZX/
uPe/3BaWvU8EA/d0Q8Jc0L+ekf1kJFFlt9FBFzTxKhp/6KCnE3y/YNM2eAStduQ0Yq3boixfF0tM
ig/342g3BeQ+hVAKumUSa/9wzthfqo1lw0zuskQcLIxuwrT+vMt7qLTF7EMjGGJ3p1rQVk1cxNzr
p0dbp80zsrhbR8l87/iWsexACHc8eqJmSNVlFKFov2uV25tm9LWDjYm1KC11EOZk7Oe08ebcWEs1
pDd6n1Ue2sdgwxjJAFcq9xgsukdr1A2aObH2XmTlwbYgwaZT+zEmAmfwbMBAE4SAIiAaCju76xCl
elOBM7ItEm1dmciyISDXV6HTfvg9Es2k665zMzFu8p6/Y5sgOi3bdxxS59E8sqsJOAjBRaZ4hNzA
3WnJHG/agvTEy5DUZ0Pu/v6wVn9xEbCXaAdXsUIiyeLL5Zhy1R8QQ2t7QfmxHzClpRWchnnmg6cY
pm+trAd3iKDX8fvcqyon9easKj1poEg04OU2NRQXNxkZSjB1tcMsxsihQ1ItSnJm8h+FJSpPiuCb
n7rNnvPZWQcu4mGTMnM1uEMEiFQQGpz4rlfp5Q02IfFa+o/K3zSsnK7Qm6VePbsvcQCpjG4fUuQc
mcbUW8VxbgRlBz6kFEkntdNyfRhPAx2Zsht+Do1C1zlAbgxY/W+k7gLtwrNjci6/h810M2McwpvK
esHCMRo0brBvE3JoIg2iXeDX4d6qWnjaiHVLxpqbIXXf7EAz73LYA2wxUMQaa4ZWxEcxj0wuUBf8
/R/ov9D9C9eE4x+1i02t+l/SFN3NUXWk7CV0T3j88+YmgYKxL0dYrxMO6Nhuab0wJ6kcWEropB5l
mqBfcoq70DasbarMc6IRam8lYAPypmm3/7CFX4osTlNH5z5OvWE6PH5dFEQaxCFfa6JftXA19A+Z
H2Cv1Lm3E0pApB6eLfT63uDT6MBDS0JlVbxNEWWyYnoGfwOI5aymlZpZgP3D1rG8/3JvcXSlHJOl
A8EHrvPlAJ+cxm7EGHOU1abYRRGu9KAb3tJYEdFnlsG6HKHVaaKdTnkWWWs7hmIWm0wvlpteWAWb
v98g69eK/s+3O8dCboS1gKUUm/alKk3rUjOJj/H3owV1zbaa5D4bF2Ggc8j7XHvhR14bRvkVPJdw
l5U/3NQs363iFfYnqDjLqv/onKVUDbP9gEHlJIoflDPdyVdDTvKRTL0wsm5xT8BRDCvHs7ksYqPn
rOiN2cLH/Bx0tL96QN09NpHbWkUsqTirD/wpz/HYfBRlEZ/pK5b7psVIbxac50HP1Ik96YUBEbCz
24MurKPvdRyGV6NN0jBhIlATYqpgmwhhMI63HRXGMXTZzp7kukY4f5B2azJLF0hphDW6+yoPTl3K
W8VgyjxbYJeJ9eDelbNzKEJu/hmWCIKzsuhYxj6RkcU87sK++cmfuyFetbc8c3I+kB1i/ksBgPTk
DLYOxuccoNteJwEGpKN9KoLI2KhQxI+m88rODs9WPtz7uvA9NWDvC0BQrSULaG5yjnElyxYNZBoM
mMbg44NjO7h5vYkw1psbxyzrEzfUNxSD85012iuhaEnYM7OdbAhtzLF0LoIpjnZGkb4qQwN0il6f
PF08JiybSJjuxWuWC5taj46wqzZlosnzPDrjiRxi9C7cfTGaEnVd4BYF0eGHO+JL5ctMLg7Dwzrs
p0ObmT+nOTHvuzR+V/M00AeCq+wAVGM8ttxDJFjZwRKbFy6C15mhkTIf24dmaKF0LwMyRmUIvcaB
vyRMV9ONzT2YnnJThz5qaeUOpFGT6yBmLbwtzQz0l8DjbAqDKUhn7lqTs3oGQ36YBaoXC94ORiX1
HBg62Wtlft0MI4MpCQK40kkP12356rTMtOIgL46LcWEjB+ePUDAdAzeTXNEDIr+5Ilo0i8f6kWUz
PtcuUfxLJj0GSXDwDzmWw7xoD7IePgZmK7tAkwbI9rKmgiZEqUEhT/OCIPcGiZlqTtaY4NolTk3M
i2lvOafl3G36ymhXDc2HbW8qe0P04Em4AEcYYKIibdTOFPVZj9PwnEha6GacoJzPtY1hEGkZ2JJ1
MfqUvYzEnWn1C2xkpE7tyGqYi44UgTFa8vWyALtUdTt3y68gklKlhX6nV8Yp7Fk2tub2V9Fd574X
ux0+UwPWkiMRpCa5sWOJYx7gzmf0twlg0QA0lrVNjag6c1sra8RwkTiI/NJvvpETog6KdA1CN7oF
BmwTMszty3Kei76K7moDqESXYCrxC70/uwCenzHIEy1hPplaMD6bDbISQeTkyqRg2mhhyDS9D0yv
kM0OJrp/1WkR6zFHeoS1sa4dH/p8kmdqoDLO/L2rkeMpR3ED0iA469kfvU7Q+Sx8G9CJG5zVstFR
497gCXIWlW+6ahQBr5JVspdYMzgVIpg2bigwv8E2tsLg2pz+kJmxmarKOCf9TN5BTMBmLZiJajHM
Wj0nOL3sjGAXzf2jyMx9WMTxFVFcYktPHduYHu7bxkE9IHVok+PZl0O7NVG33GljtzGWD17U2bAz
eqfeirgbn52yTYCRz0+JYV5RP0KqyPL6xjHZuCSI/G+AH561WXdXCiL1eXYqRNN6jy4nsncwra3n
xVCF7D/sT73FKpe7YRTi/+W08kpCi66kBXxERYn4lpuB3FhWnJ8mM7DWhUYWaAWPCzSqvG3cWQCh
RwzSOPQnDNHso0Q2WwMm8toYnT+Kweo3eUC4tBaDSqbpc18HhvsgNUGrY4rNk2HHbyWRTDsqtZZS
8npS0ZZCg6V/Nb+ImktPxXw3TQ1aE/6PrKdrwKrxwyzI1qtsqyNyUutvohlHY5q5d32CZ8xRZPGx
zGaFk6P0cEfy6SdRcVrubRU+ZmTa3OjM3DciIv2W0K5yRyqG8m/4U6YH1EjflTvadHuN8pB2XId6
rbeuaZO8GBQymd2i4wuj8Jzl6SmNzN2cVnd2yDlY1Ja2sVx75FpPqFMdNw3+/7FbR6hR6uE9L8Qz
yrScAAN0M9AWKq8USL8SYPp0xq8v7zo2Kl7rkeNvk3FA0eVYoSeMNzHWXKsGGxVESvjxhBm9z/Xy
PDfmgbwLtFYEGSBdYiBruscUVvlZ75kcg0vJvTI8zXFc31UTiF+nsY6EkBg7JAkPdSZjLw0A8mdu
jQLCiMfNXMj7kuC4m5B2uOqYGjOlSI/DjEQ0smoYZ26h7wMUC2gTh602pJTf0kU0L9MTU7N1Z9N0
9QvEN11eTeehqJ9SaEE+XsgXMMBtRvOGFQvcECe5HkPCkmM4yPsIV/eQ2XJND6r2uF4MuJFjUPd5
fFPU9lUuJUmpuH0p1wbT8y3B2yQhdzVuglVWWA/hT8pI46TB/Hf1qj7EWgG2PnOumn6fE062F1WB
8mNODzg/XmZXGVeh0gsMYEcoPYhGMkpAy+UejU6zZRnZwXPNUWw5j27I6sGd2mOmNbhPITPiXJI2
IksHeFw7kitQIn6wsq4+6TJfywj3uB+aBhKs0tobDZntBAoZnjs7T8nofpAPnp9dEaJDpsnVxSUg
VRLYSHeYTvMAr0vD0aVjTWMVTjhIU3frQgbjDcQtd+eiQ8n6n02LSTaZtftUEBfeZMxQcNlWmxTb
bKn65EiKjLnKxjleq3g+iNQtdooZDhnuXeg5WYE8Wx/KgxvXz040vA3atzGTOHMjSYt4WleObz8k
y8CD6zhZ2paDoIXK0K59OOzr2sAZqtS+sXitGQjjysxAHkQPUUebkVOu4aYLnnrBETHWmZE4lTuZ
tO9Ifo4jd+Jxym40+t8rVn60nWqvwPngTcSD0IVmQNLI52CYUaM1WPCM2b9TFeDADE2cbDVt7Y9M
oKcx8Lq2vLYUoKSa2smrDbGOhf1ASb0xIzlcdbhygyhzvKknjSbs0u/T1s+77yW0wXVPM2ZqrNdA
QeAe/XTviOSxpjWywmb90g0CQTq3gcMAvGHVA2ShJM7RvUx4uDWfss1E0K5D4EPPtCOzBCfjjKSt
nnKX1BLobUwF8G6aegTbYasDtMbvCG7i29CXZCrT3diUKbdm5q+Pw/xidm22TQK8rcIqwK0meGNH
BZh3qEjjHayR9i3aIlE+x0MNlnBs/K2vxZ5GDiAi2dabkgJqgf4ahZZXJc2wTetmB7ic67uflqgh
i3VojsiCRg3qiPYiyN+LiOJhbQ+uvAIw07DcTscDSG44GElCEEFuAl+ymqeQBRxlBXAZyva+14pN
EJbfDUIglURHBByBKDAqkj6nZRfLXWwhq22qMNvWsYvHWJ7qgsHdjHs0HrUbiBjuXKq1hoZFKUIt
ElWx27sEuWPm3w4+eSF9G6/jljDChDwg4NnQrbl73VgATSBFTlBfRhZOXaiu0qUZ5JbmO/SpczUR
ltEmBVi79A8zn05ucDXJRXA/wbgxdLI9qNyuWyAU3K5rfR3639HA3kuVPZSy3su+fGrpN6DmoslB
NDKi2fy6TpAE5OjG3YALH0A9gmlTTpehiv9AbbbJMLPOc/cUwvFd0Us0NsAaWJpo7kEumte3psjy
u8whApFLAWFMQJrjpRuoY2vf1WX4UNaYiCbfRsNisXvtijjtaa7fKI64Zfd2gurcfZKRzq3TyHcX
+v+F2NMv1ggnBzUQZTmlyvL08oPLSy5Pfz1c5B6K5imC20X5Mfj9tnXs919BAhf9xOWFLuPDf7/m
8nyq9Gi5Cp0uz4j45oaHBhYf9Khf/Xr6269a3npInABxeejj10Xp2RVDvCurjD/Fn9/ZbEtz3v7+
tlOzyEotnMHLx7hs5+WrX//y1y/77V2IJnvI5zj1UF4hZ79shm5HOoV8DMFx2ZbLP/+yfb+95ZfX
fNlxX3fNr/dZ3jbo8ie3oRk1BefAZrkuWj072E3T3zAVRqePOmBQ47sL/YRatduNWiDW5K7PR61W
3W7q6ezPegE2givaxfy+Dox+uLUcCvw4G16yEHt2Er33SQ7RhDZoQzIGolaPoFUIMm34PLSj5FDv
nK3eAoeLMLtujbH/FoS5e1ZZuqn0wQcgGObc2iAeRRmg4Twpm5Vh9bf6nKDy9bXsUPshCt4yvyqY
vUvIrdLJsluiu0bpJNvcYgnGAiTcYnAwVtLUfzahG9zH+vd6QHdtJijc8xqnJsF1o+cc5pz6XBvn
d8QldwuZPoDNb+goIGVUrCu6fRvL4WoKveCc2vFwSAmhXgGcOMW1dVdPyxwC88TaGa/aMCSTIdUh
Bc5qDb+WpZTTdjupauK45KPPsXLWJ0JlYKxvYVeFO0e77cyuokWSb3ILJBCEdAbk1j6wNeCL25oV
2zoohI9tWCmmXew0kJJMNztwayK9TfWHiFb3pp7VHw5GdrRk7tpqkMfK4SA5dFbK/Eip2UysArIN
Bw/hXbWN8f4sLtMzwgmLWHMt2o15V59pTFD39KALMu06Gyv3RnMOVTac6Wu860a/K/QO+KQDo7xh
HRQOuHBU+xRbvnMVupkX1ew9y51eS8O9tZkm7erYoJObaV4/tB1GnnqxLcSISVsSnSxskPBIFcrC
6VakXFAFctHQLLxe1tdDbqeH3B+YY1nfzB4hMjjO8FippGBraaej9b6qWVHfOBjCg+pa6X50JSbL
XhEmm6/Gwql2fkYqaoDVf5wn5OQKVBMXUC8qR39N9PsTHAMoYbMW7eesWCwaTHKWgJkknVYGvQc8
HgBX6nKNZrY+LNYbK2SSOZGtoACgrbKOeyCmmX7l6BqmnqVelJoELj4ZKLZNkrftOYj2pRF9JCMg
pwx2kw+ddDcilt0jZnSuQ0LcQbSwNo8X5KmKfByl5S0frTkvaWE5c+VrMrBoaKgfTYrAhSwGjuWo
wyps292+CyF7D9u8RHPua4go8cyD7h9PucuB5VRB/KDGD6E3RNhEtFBQOhMH1xXbqZBvfV+RH6G+
x/NDPc9kxM2QQiOrOU8O9JSo3s4BoBxBDJwtqCTzaLhJSfFKAvHBFEkQTg/AFS69rRFlRgpDlaX+
vleOtg4Fgq0ywB/q+nDhsT6VhFwVL2OXc+hbkUPNLH26RtWNFUP3o3MEGjVJruDKbEMiLVa6rbgR
I/AkCak+mQSibyGQODqts9zYWhkihtpMcg+i2TezabL1mNJIYkz32DTJ3TIemDqA+krJyLOi5jFp
givb/q5bIG7o8tzWM7qWMAvCtbJy4AEE5q10fWy3UdDf1GkzrVMTGJKjl8a+quy3vCOWzhGEchg2
LncVoRkhWafbWmX7YiThqVXGuOus+UOPkbJm04NZDrvoZ+cHBlJdeew7t0GravzkACSrg9ApBjDi
2VCD51Pn7/xWZNtOU5PnWmYHOWfa+5bJAYgUJSQkOrdo8LNMDlfVBEYrN9Nsm36nxhjbIDoVqTjO
MtXgMrhgMli/BCYgtRxpIxcM5PiI0pPo2dWJgzRxGjVQuHdRbJxR2O762TyawqWLKvqDPUWPWqTV
a2aKwUZVYGwdTWS7+sOO8GwUMAKQKc2bPDbJ7ckste2y/jGmbWFV8c9Mc+6cFsx+6wtirWaxje6b
rKq8dIkpLab0Lkuy82Sb+pZhgaWMj9YiI6Np26ssqL65E9kbcYAaoBuyxxJYD8Cm2NloAz1w128l
drwl5VBLPVXM1DPgFmtBM8Fot9Lg1yRTU9yiWAvOmn4d6fFzWTZMJ6zh3Uc2gT0HCfXUTYyu5+A5
TsQPs5p8ML7Ut/Msj3FOSdGkprq32tAj6E4fByh+5C5fNZwBYa19b2KuD4MigytnwVKbxblvsQXY
9rMywCVUb5OuV+BUScAABnUgs+dWryIgRQaOzsSnNYf9G9YCs7PQr7udljvPYTBGp0rPXiWFXtXq
JsgZklQan3bZMMpHQIN7w7fIJOQMTWYiGyVa7iIieCh0B9azGXPSIh73eowTIW1TFvT+eyhQ4pJu
1++7tAB5ar9Bt4o9t8W3MKkdTdGX3mijE36VH3LktZ0VgqVikRj58MjLGBf5grhwIo5MkC7T1jFz
4hUNq9xnJgA91hsOWd/e0DW5h/O7hVeHJyYsSBf0Kng1qyRKpqvBn4eVMRSgq6r23pT0NCqRPjYd
qbOaBRgHtqSuRx0t9vqQxkCy63BZ4jWNeWyL9rF0Wdc7HTFp0Ib7rSV7fRcJKn5uVUe9ATMVRxA3
tRqjZpyrjab3KSBn0jrUfECoonaUIlyWBybbMz4XMphEt9bpJq6WDtUg/AxWzpIWB/8J0PK+CPpD
CdZEjNmKC6dMO7nJE4R4dhI9+TQyF1KkA+9uvAVm8ZjnIFQbKxq8Qqebx+V7IHNZIw8YuIlFMkSI
THdBskq3BWUi7FWCMY4IRGbYrg8IHDicH2c75q0R/bZsJZxgT7hhxo6NiTYyNGoasOhbHUrwNrPp
gNCsqBnDrHLGdFdV8APTCqbhWjnb2CyjLT2h+7jLnV1nlISejg9zYeUf9MXTClA3MgushgxovwVJ
8K0TLRyCuKE4MqqTNjJGz3F4zNDQqjrd2b4736Q4hSt8tSdOog+7CBzmIiRHTLiosPWZ19qQhVs/
QEEMkO0lMCLPORIsJfasdmjUNeVb1owjKfXlQrGJryslDzWOO1xZ7uCRzJkfJAxjJ963ZR8f4Y2T
0QoQTp1cMz5PYebuJ326H/0d6jmQ1vDRZAytlmkBN4k3wtWJod1G5cTuMTrScjVGQq3bb2qrIwK2
FM+VO9xPRfNchYyz8dx868rR9LT5phM+fiazPeshJYnI2jMSvpMeWLdaA7KlHtRqaMMbyekPJEpe
x3a/JJ0tFPKl39mQzdSBPiugAwosUWuuJPqmYj3GMWLAvSPWym4QrQHBJM+O7OCxfWROEK8dzc02
9P3vZ+O2rcEkCQPFU9WS4Uegy6aP2ZyuVPsZND36QLHtR1A6yp2XUry69vUyPONmve+Mnt5nQT+S
ybuh3Yyt+5At0BiwYd2R1i1N6TyC1xqTA8xXyze7nvF6jTjIVAWDpZRop0zTSm6xpfUUmMyoukAj
uKWJTSYyAwbHuQBCSrQ8C1gW83sJv7VY/MyXBxXg5BIhpdNi6L08SH8mWFJBErQ7nG9qeWhQe6sZ
dzBREDnxPwvgjpCkMlfmkcA3isUW03U7NNFpkE+YE5kTaOn8ijoXA2en9sZi1ISzjALNKq4+mZqf
iE1uV/ilaAgRo7YE+SGPG6v4mCyO9QuLlBxWaJztwBDVGIJ2Vxj2QSyM4QttGI4Ln/DzudVlajMF
GKgDUk+7k93FPor71qLzgwj+AgPNL+L0X4Tb1gm+mUnqb2kJTXHpHy6/M7dCqKWfvz6i+9ZkvruP
FwoOLes4W7n5TCzFrD2QkTIcm1cGzZg3l59fXjTiLtuOJjm0s+VzgW4bzVkj34B1kttrCch1FSi9
3KaLm93JQ5Algm5E3U/TSgvtBMBrvs4rDEN5xMGY6z1uoZyygiMAyzGk2PKYNFl6nK8JgwZ4LPwY
bwZecEJKo4OLoWdHO2j/64fL+p0/JIPC8fvsWCUzMBszIr5M8Kdtxidh2H33C4m6LEJjbhWkZGKh
vWCJL5TiDJwNat/rWGZoUEugK1RxxgqjNxCg5YGQayQzjMvbfR3Pm2yJr4nADq0GYuleE3tuD06U
7NFy20eVBO+VrLStlXP8tm3mdVPSEnPJA/3sjdEpSuUBb/CULrFpi1308sPLV+nytHZKJinQFlFj
M/QMtYmb+NJbU/343KS42lAzB8bSwTFDPGbdUyGtiVZa+8o97pUr4B85tDVJPEbYEyjKtB+5ALnE
ZKb/DAq+PffDXeqcEl9/Fqlgmun3dHn155l17QrJ6q05Wt8M03iGHI031yfDLJP3ftR70zySx2p2
B2riH0VA3fwW2N1LlTEOhXQRMkbIb5Q23KHAfG6WZExfexolFQheTuyz/G6jajda9V0J8Y748m6s
IWm6JWBQNEuEJRDJQ5N/7Qy0zE0T067VLih6ayGB4rjtM0pGrkpAodV0lYQzi7rlW58PDf0ohg5Q
bfOpXV2+n6qq2mkxa/blZ19eGqXLwXd5y8uP9a5V23oU3768rncXM/zlm5fXzQ1Mfb0S5/8h7byW
I0e2LPsrbf2OOxAOODA23Q8BhGIIajKTL7CkSGitHPj6WWDV7bm3ukeYzUOlWWaRjGAAcD9+zt5r
VxmEbuS45SGardxn1PC7sacLbExa7V7yg5y3JGjpNhX1rD1LKoCNLDwI8y15C9qpSEPimnDubp1c
v0BKdHzmgvda596GcHkQWZAu1+BEnyIuSDHhwBvDB2GtkzBb20UZvhNCZja2xf/qXEYbY0IAmepr
+cgjR6rdMFb9ba38pFTT1q7ai8HicXbkjZhwN7oZuC5vTB8ImwOSM1PclFWW3kAQOKkOGp4d81i1
a+8OLjZzjLp/b5B57iskn41ZwBOqzINWNU8c+yU1XbO3bcFy1+s7E41yQLDbsnUG49FIG3UQQ0TR
HbIXu9QYM9v13nKuVusdiC/o7tSS75tOh0YWmsfWjmWAw67dp646xBxZKBVRXMeIzPd0Ijnr98Zv
KRXPqJgDEs6INLTSHxiRaNEIYhzZ8+fpVTfg3MIE+2Ukeb+DGvPR5e5FOt193+R3Th99CrvUT3qs
BVF0JjV1fJ4y8sOzzj6CwvAnneJ37va97Y5HjrPPRQsHa6nWTNNi/iRT8qUxrWjXrIOArpJXno7n
xIvRGxg4fcnu2xHR/J520w9We37F6igsk7NEHD8JT92Rt1kPzPuXXC1+kfGc9VO9GysYhrFchj2S
ry/tk3PWBJnDeTKcaCKVLZIB3oknHCf9jQ1Aytf6PPadSP6uKxJ4uuUSknHvMWm7YY5ZeBq64Dbc
2dnyKDisFLaJW7p4tRzxQboGsdr0BSH2JzOJm0ySmMYqyfuxwmTVUtWJPzBEGsaw3idtcUerlyqX
wzl5NpNmHoZuOJdqqXa2BpJUE6Mv9OSO9K83aZEYG413KWIAABLDBsop2NYwahGNNbSuCfogN1TD
1LXw2plzmmvndrEYXmUoSUzs2jSQ1FNkMASGW/ZJFgzG1EY7ETyCMGm4qEL9FODyNrE13WWVvG8d
ehW9/aBP42ucjz/KOL5IWx1SevZ2Wnu46Io3V6I/W8Z6Y2k8FmKqzlVZ/uLqYzcW0b2Txx/UWsA1
y/hoztmZhV5nrvTpdNV5cKYvZYivgZE8C/QvlSNo6+yJ2clwR0x36xuQCOHxmEQ3zu8FmPQaoTlp
qZhmWjLXeuPO6j7RwLyPhvNmPvVDRyL6ulAuTfUx6w6ffvyl4BYzT7InP1Ip8F7rZ7asrQCTmUVH
mIZnwltNUsQCbsQj2tOhgPqCwP0n92WyTUl74Da1AFrqL73rkKuLTpg+vL5r1p+DXqSlqMd7TT7x
yYLfbLi4HmAvojojIN0OiRJEq7PKACW1HqFFeknKUotfgMSYsyUthvS88azT60AX01Pa9DVo3pJR
f3OKB9jruV4y+n9N3CwDFwdMzADfguPRO7Vg1LO23vSafRsrq9kbJRFOGlhGhYbcKCcvmAx1tUaM
4ggM0nnI9mPbnB3FYIPD9W1Mvpyab+vVNiSa55YmrxPZ536mdyXXNcskXjYK46MOztFhJkVrTXxM
oPqRgDTB7BpxYEYDta8+PLld+jB106ah8wr/bpMOwCFKjdYvTh5WK27A1KCA5Rc7aC2EkmRcdcLH
lQg9WNqvkORRPuGZSoS9fbyboZ7PZEpqsxMMZFlrQ387ZOFNFdkHfPccGEwARdMLDSZL6r8RP5eD
x4RAZg9VNT8SP/JaTzAHPCOHO1Wc25wBiMblGW30jwYNLCP5QBiS5da9lWFRkb33bth6R6TvEIN+
s3ZdoqOosUe/LpNuX1oVKtcOKcmvCC0dgNjwbZn0cQtvo8h5KmPtjnSOlRSEoIZ55WC905ogzweL
kgjrj75Xr4K+Tlp3DqeML4jDRC05IbMrae+1vnuJE+eZqQVNtIEOcpJPX4CT2DMN915Pov3Q/Ax1
WLGcsq56oV1SY/lwwSYoMC0uk0IEcdsQDgpFQ/mitey2lVd/rO7wkdqPjadtdqMbGruOxr4/exxP
RfeDYZLwp9StD1gVsHmNI7o2U6d6UDM5V+Nn2HN+yYYFArxOPkxc6GSNgTFQ5W+dtiib63gftQSM
KdQEIDZ2HJOflu5DS7AdDRlJyWbfnwzAGxsm9/SPiseCIByKWERtVUw25TRSAhfjrzmSySXx2teo
hDPtdLp3G9FN3TBLfjcYChxwPyVbolSKY8xaIjQGEQgTikDD6RYsGp9nGpJyPBu0QBfTOlcLfVZd
zgTQxPrVW2X0eh3eRK59dZUjHpv50RozlHoV8goDNZ4d9ilzCmfLb4nuZ20vDdL5CClqTs0CmBwL
ubYdQrC2Q9QcLA5iUBwAx+YWaIsQAmxQOZwvobkZjJ+735kxHXIP2VMC7B19kVkHEi3jZmmRVhHO
Ryh574odmIXGtw3vKXTz+rEnGN3PRTfuKTcTgnsGGtA9EPrSnu8b5nlnT/Ty7CSNucNbAgoQNMPZ
KDyyYwzz4pn5ezTK5RziozgqZmKTJ5vzsP7hVgnEBYPLi3fPuTFX38ms8lNFmtper5fylFgcELNs
7Syhlrxp8wGHfjs/zXlhHOif3Top6rnvP9xhoZgtgqKxvX1my/km6Sw0QbT1Iwfg7zywiRqwfJEj
dPTH2Equ338YM8o9zUNpTjiRy+De2XjT6kpE9LkxesLb8hCtiKNWIlARH0ZUv2ZTibNiM/TrcGgB
46gZAG2nP1Krjo/yWMf68ujaAHhy3TZPzlABUeyZfo0AY556QxU7XBFUiWlq7l2CdP2ot7V7q3qO
hkreff/FiYx5Z6wzfNg2m1HYk+AxQFIgTBTdWdct13iJ2Vcdqpka5DvseT4exyzFOR7Lr070yd4y
W+ecLzirjDY5OEzofKfpFl+PEf/I0Lp6UiGbG0Jt62TYInI6wb6Qk9guk9nviZaj55ouzmYagRvM
nsZwvej5aSTPi6Viyj/r9Fx676rc/WTVePdNPTDT/jCzqd9maWMEYjQqZHgEiDiTw8/ch0linCHy
oPMzM8SMplZzkZWGM2/gyBAvxwXC5AGU81HzsBjFlBN5aqSnQY1sWM4B5vhDv1jQsRNjF68+S0x0
DDEW7aJaeyChiNrdGVDeIY/pAx4zCMZ9eNBUunCTNjOC0W3fsDMlHd9s6dHO4SPb1w6NeK2mr9h1
PZEKI+oLxAOYKElNSRBUdlZHrQiMMhd31ZgeDRp/VFBah3vpBQooq9xq6B2IWCahp/OnhZPfGmi/
t9hAt8JN4WNG8xH7wSUi2+gSpyrfL317Wy/ivHRFSUxc+zMbtU9PTAItKWFA0SpvqUiW6Ao+CPQ6
HF3D7JQDzGcwHcIGVqwwy/Au5vm6jOVjVY4ZM08VbsDDuEFMDWdVbJslppZEalu7jZKtu2bE56P4
nYXwjnq6eUic1FWm4Wn9byH775zKyQ8br3klQNZhrBm3U35yQ/OpnpP51p00Tp+s/1btbsBO/NTy
6qHqtI1aw++UlaHwArvE5krCJLOzANoIC2UlzAABlK/NBJyIfhDB6EbvedohqLWAISdztVzS5CMv
be/IOZ8GqkOayNLCCiJGysT8iKVYc+xLVhIMLFss2ZFHE6zNbmi8Qu210n7tNRusoDozMucVl0x6
10fTj4YQaSMeSJmNOLAtU3r2UpilYyFgygyrZdpTGI6njWP01SHKrIhqpo8PluJknRYAYoYi2pnN
FN5YTs5TCR3+wTJM4uc+w8yLqcFRXMMspaeZxneDPWpHQslf+wh2KjN9fEqxcepS5cJyh0md5WOx
LegRrvc4SfMWrWGyT5rT3Bu7pmTDmJV7jIe6PeqYr1LY8FtnXO5zI7+Lm8IhebCD7kp4yrm0a22T
KXnLfvisq/onj5B+jDW0nnDavaNc0WkVnTzTrF5MplB7Z+jfyzQFk2cnD6iKV7eJOs+puDhD4nIK
pr7oyumlzdrN4hAsOjPzUA7NWYdg4xjyu++kTEiW5a0Z24G2on3udOwDouZEZQ4830yRQ6yU6Q33
V0Ivr76z28WHy4X5RxL6TpbNcViQ0kT3ZQ2AXg72ya0130a0zFTCfs1RRFg2GWr0ZTF0l+LdWAxt
V2YuPXQmEtsEpH/o9e/f1vjvT4y8RhByyS3Z013YYQtdnmsI9iuevHblqeOjDcq26oKK+MFNbpB3
nVFZoTDH/ZlI5uEtTQpXpOfOs+9H0l/9bw/wt9lPn3r7RFwXzhhbrYgeeznYKPqvtXj4/iog0yg0
PTytYAoQewOZ3I1xhwIqbjwuOnQQwiBJPHb3cnK8PTYMqoLUvQLwrmDmk9MmyvQiyXIeGjBvdUY6
loc47lJ5HamMrGYxYZLf1kwywODtFU+c9ZmZLTHRqOEpMzKKTdw0VfYeTxFZHQ7N4G4xtpmdvJcw
NzlY6ISCrV57YxS7aWKAWxZImEKeAPBXnDuXvtzHW1aHmKxEUAIYwDFpItPTBFkY+ZtVT9i8kY1u
q3kFhzLgdEvMc5H8mdOM8zlhPqWCH5lbhLpETXjMLT5xdFE3BUYrsGDe0+CgmYWSLRrFS2dYjemZ
HEQ93kEhhOLe8e1xyPQ7bCF2eSEA/vUrJWCjP5bUzIaQHonwZzqGT1FPVCPUcyBAGqfdYc4D0NK/
rXEEhUbUqz8uTGgyDNQt1hB0Vv6CxEhrzE/W09XClt0ZNb04cyL70nB5jawhFylGCjGZVZCk4zmx
rV+S0Cmq6vZKxjZj4xqbrsk6HzM/Rs7Is2DfapPgIpn2Q8NNMvOu3E57Ujme8jqdf/YDZzGnZuqj
JVxsUevbeE4pjDRUZh2pgHwyDCPTDdedkYQivU+h8ACVuJeIC60iXzHw8fv3frI08phH5XFO70bT
/ohrjg61x7d8t+/Av3AgjN8VtaQqxx8xcaG+UWkaTs0SOzQiFPIqs6uZ3grDKvdOrYpT6qXGocVA
0A292hUxh1zXpJx380l7duJe3UyGODS6fl06p7u0zdBfKmbuBTPTo8xKdVxrYCefmrvcYtFMZvFz
iCZxN1JG6spsMfzlW80yx7usXyc8S8CsrQwA46WHcnB+wovKT99/aOPwFsckX8waIZJ5lZy1aNBh
AM7Iqw0OIadyka/xBAwP2Yh5mZWeHMIFJzjr6APD9nG/mPpDbffOjrXEPllDeEKMQj2kuqDmiH9o
3ObNyw3TbzrjPh64RftZ204Om+R6U+kr0SEexA9NMkxM+/Xzo712Q5SIJVcUqaAJym95Vt6RYY8H
PpHTrOqJCBo5TvYuNMnc29PkdzZoERjcNXqQT3p7nDMcT9+yW2MgscKAKqUNXD0KA3LsKROm9aRm
tmSyA0vHucjojwcxOpJg/yMdUYJmEjcD9eM91P6rVBGWsiVocfd0YPhWCxD30qRdKyoZJA4UTbmT
PYreLpHhfOGwcwMHnhi7ocLvhXaI90Zga9U222ZyXvrabTkGUS5FqHvKrnlpqYz9RrEGfS9EtFcq
4AqWt6k7tuMwJ1Y2t96Xcj2NDpKzf5Lc9g1Pv2Quweye4rbZNCrhcAuirZBM/emsjVtZ3BY6yBJC
spqDDiWCShG9iClQdCQz9Z7Hajx046uhYbgGUUz969H/5nho9LXf5/BICbqEOcqm+v05Oc4PbUKb
Jgw88yaOoe83XC9q2URUW/oUPS8UggGlK3s9DBSjAAPEEH0XcwsgTDG+5jlWAc9koFUCN9aAWMKd
QopWRSMTVx0dBZ7VRLexJ5YpPQMWLJM8JRYN7NL9OFD1MHSIa2amkixpxnhELNy0Mn5fzf99l78X
hDyvQlrE3oYWmPNqO3fHx8joX2ZuKzxKkFT+vAX1lqF3iuc7EsOTEYwZK1Y2sz6Wu7ZsrrDb2B/d
Y2LEP3DRd0E5YUSDCkFZwhdVvdzPhc3RN2w9ApL1Lx0DO90yNwD0ydp7BZPLmuxMF1rX8D7BwfgJ
yk87QmSCPqDbrG1v38XqYhQPnOOvWoRBUBoI5tb1aux2I6IINPusz93MgS/jy0m2dRlZsopJM333
uvny3VLHRgIDkVM8MgmSsZx0Jn7GIdZiXXJXdk1Yr5SLrLir5XBJWGQ2WvHeG0ODjZjfptaL7VIK
Zv3LoQi7OLBpn2+09Tr+sSYO041mZNPOm9J3wJWx31iYZXLIq+ZonfIUAQWpA36ueNrd+ZYzSXxt
mELBCB7m13GMG9wiVQRsMZpfCzyH+uSu7YzhK6Ghc2jgBN65lf6l1GPkVeYbjQoUz+WynBNB5rVt
EU8aYVYPNBpUla7nN1VTHRPbHC6WGo/FyOHPM4R5GalxinxBZ13N4d5zPJ6TEEJKiXwTbT+3cw3y
YNNIAm8jMqyStmuY75bvdmkA8FiDXdc7pDWGj96bn8FtXmAKXKcKHEjYjkAY2Xf1VhzpfXPIGQzG
evSZp/XusfWGRYoqUV9XAuVlbLMsKlauWTxSPHEict8WkLUyx+fsiOx1XQ95TlAdyC3pG++xDJ+q
rLkvF/Gjn+NPYukP8VSyqqX2sKGr4SOaGbmk8rGhvLYmOoRWsnb2c8pdsT5EjeKFuorG3mKvVkg4
lRER3lh9ub1ryg58t7AqZ5pvOisywb9JkMvD94YdcrbVzROmOTLsIqiKKQOPIT2NJ7N132vdPWbC
wx1oHmNyzTd1X38QN8w9y82lD/aTcpmTC3JiwqD0CiI2GpboGW3vUrL5uiO3tmCQwuaXvjuYqTfR
4h3WZ9dMu2VX8HaU5j6pnuWu1YFLalp/HXRqxWEtJ4hd2IkGt7Jb3YY1D4Ne4pbuaHXbkbhW6PA2
3++8HXFpp85827ja4zAKjXE89jeqiHrxrubqDSZHAgWkxL7ZeyxyMV4rJa9Nxu3/DaL6flyi1Nus
keQa2ml6i1zfCBPCMKSpb9csSyHieAwbL876zzwPajO2VoCxhNUBf20A2rWpDEKmZ3HVGkili5At
C5ge/k7EUu7Xf9dnpFaUrm6Qj0iFkAy1YcOVFExM54uYwgH4Ia+1fm3HAgceaVMR0+t/H3dqqZu+
afEkDckFR9TapWfTiUuSVF0LFKVJO6TUmJY4LLb1wE3h4mnKnZaLV7CHDUX+bhbWTZu52MdWThYh
3odc0lEMo1VgBxWWs1M6Q6Y+2S58qng92xfaciGG+MOuOamEBftzTAuaZGNvn2u6s6XyeRm9cKu1
HO64+wHbYhn4tua6fcgAfc199sjbCUneazqO4kVOiSBdL5DAjxjuYMjQJuuxMYksQ97msIu3a7si
RuDGUWDdNrk5Kjzpyx6LhrZdGtxnGa6NsnmruHLbNPOeO4w1RqLdJx0ApaTwmJqKgSMj5K0QNOHe
IJQmIE3vUUzDS7+esghpO/WjNeOgYJt2dcbl8XSX4u0O8iV5n0we+lY4+8Ejl9PJKGsbXBwYkNpD
hMQfjeWCpGTxaBmv9+P0zUeqRsG7/f29duOlo9FgoGBX1WHsy5m6kUumLOvRber0KmfxlRfvYMzU
D8ag+izPuOgQ4udoenEyH60smW8ao81wPwsvsGVa+8gastuU3oOfp9DzudqgiwqPGXjlPjLO8csp
NgN+xA6jMPIg3HcGT9BREKU4eeo5G+Y4IHQWEc5MUn2v92TzSWcKkPRs9ckIL9rCimXK+cm10ETx
8OPWGBmtNN5yGLvuzuA9nlKJkG0GHyuSqdm1821Hx2tBt+Sm4Qtx2e2xxpaDDsfZg7NFv1bD04AZ
YSRJhtXUa3e9NbDHRhRAmBsq341LWLlNfwf2CFMLbOIHw0J5U7F8Y6QZEfWZQ3rpOMH7Fk28UtPL
O8Vp8WFBwDmgJ/kD6fPfPtR/j76quz+c638EanxU2NIgBfd/+eu/77+q66/iq/sf63f9x1f9+z//
lW/684cGv/pf//SXLQzYfr4fvtr54avjwP73PI/1K/9f/+e/fH3/lKe5/vq3f/31yYSYrlrfMtD4
p2wSzxVAAP73UMHLr6T8+i++40+goOP8zbMcWziWCZHBsj2wJH8CBaXxNx0EAgZxQksc7P1gw/6e
ZiL/JmwXQoL0dKCGwC3+AygoYA1CDIYPpBseJAVYg3//7f/pw/9fF+NfaJHfVUnZd//2r9+wnH+k
CyBNAdHGD4Lp4jmG8xdqSi9TXeuVBphu3tibtZwjMZdz4rAxP4yb9m140o5RQOCDfcQV9A8f1J9v
5p9e/C9cNPg9wBZt2zUAioBUNP7y4lVJaC2YjYU+ltpgyFr6Uz5dkafTjsWTj5fcdb6Q1f9/vuyK
uPlHOA8W47FNeNn2x4ANtbgdtD08MX+mGd6dbGglxf/lJf+KLPrrL/oXZBGO8DZ0CR84oKUalntD
IvckERyHVtCnL//nXw8dwn96OdeA2YbmxtQlOrq/QiK7XKuRGzbfC2pILpzcA1tZpXJUUqXbUL1m
8daqqBEcKOHBzIHr4hUTNHJpk3ZoZvhU0FOkWuiiZPA8v5wZqE5NXRFRWtigJyxMlp0+7Bapv4Zy
NDYVVrDdXGBlpOXIPrxRXPiNNcmSnubqjLGKfp8x2KWjAnopnW5Dmhxs8IhYHIOacOkI/FJdGTjf
XrZxDNCiYtzSj6IyH8AFC4w5aqPUjFtk4dRgOcU1RDZHUkYblKJ9zTz2bC1Rz5bL8U6b5aOSefh4
IUicM0adHEh907eh1KEz0jIy6H4dnPZXNyvuPItlF+d0Vc7PwPf9qRx6PBr2quaRPj2wi5wqkujs
mzIejowgPqyKQihcmG6U1pddcCSomzfaB8/TXAdd1100GxS8Sayl7Plkl5RpXkdDIjMYh080zJ1O
Rf6Cwjd33uGW1hyMwMcto2hQ/07PqmPTqev2TY8aLgzq8zLRiLbWaH1VcC8c6A8BoSxN9sFM+8vS
+D783Ty9OBgdkx9lRuTmuW7hG+VyXxnVvp7IK26HKdzysZFsPv8otRsHaRFUxIUJcs3JP8cgmxiE
fFbJVojqTdINThMGeMP8lS3qOXbw3UbofFr1PE9J7OdoNcYSTWgmly+cz89R/VkW3a+ha3LG32tR
lHYaJjB/ztJiK6f6LcS1qElnZ5ZM9SxnfAYv/qVP1Tbp+zxYf05hqWd9tm/n6s5pKIizTnAQXGCM
2vStKFqYgj9g8KrhG2CQLjW+pKq2wuzOS0LEMzarKRgA0G+wzxIKYNGZKTo+NRej9+TglUKtujkq
F41oUYkvDe7KHnG4Lwqd1A0NhslkYGxMfndrWVd0DGqItDgTHIHZy4KrYObtD9qGiLGr7tOr0Exq
sVTbIctuioyv1hbrS88TrBaEEIXm4vgeCHfDqECxuryRRgBJWkrySfURsaqempccfxCyvsyPG96z
7Mp7z2gfIAVRkxjGuUo9zHMaXSpLR7ZJJusR4cMW3S290ob7hzwSYmRyzoQ0EL5JjHHWtNwyfMPY
7L8vtOey6DQQ6D33jp8FQ6xnjQ/5MMgE3Nc0+3n1PjDi6UKJfI/9/4/btzQ9xtqoRozUGRE35vcA
S1Iq8W7Z9MJ9yDCz4knhtws1A0UyKWwby16z2p3suN43ai6foEFfZ9OOaAP2b0bjRD6wAGj7DNqF
9KASeESKjCZuXIXiGwbiV06M+wbC9mEckIdPy0maMj0OxD1uasvZjll7h+AM8MXQXeAwPGtliwV8
4OP7vvP0LCNEnDYjgwHOwzyGedIU+zQNt0kbRlt7feIq9Ni+3NN72HkjVg7sSpjahJkeRtoog1lj
/0W7DYmEpzOLYNZr+ldh9I/mlF4zk2hraCZk0/KHhe/E7wbWeNG2O8+ZnkfJZ9zZ7ZtcHerSG3DS
kS5HojZ026jZ8DjP/vgSji1Bhzbq6wJQHY1pJXzWT5/8UmLQh+K43k5uBVNqNlnMoj5BE58859ZL
25hip7s1IQ6Fc29D9k8dHsg4Y7JczfTLkASFOo84TQrgKyz538sRKoC5W80hKMAHeyAjKMfZXoT8
Ul7DYIsXSSPxhfBWbMaZKwJDGAb/BAcyfHDpWW2IYYaQYn61EBU2lucdFst5iC1GmLyxXvGP5C3f
JwKSyDjth7Z81sys3dHCRfVP5NT6/Wrpd7asXj1zem7G+bn11v5zeMtgDdt2gsglStXzOtpC9PA4
LM2WRRVV94SRpeJ9onFljWmLtzaxn5tyO0a1RPtkwTei72BzN7KWMaGy7ieSkg29uC/IVfYWGYz4
8CNzfY4FV3RRfFydlu3EiABGZwTp08OnTY4OWGjFTbh0l0HnowCwj/2ECUzMx4qyVPpKYw0Cn8XH
GiNvgyRBVLazMsFm6bezurS5xq7pIUSja/rFmJO1M02e8v4WFk2z0FXLsKKyfmoev1rkEhaptPlI
DBPTq/l5huzMm+TEj8NgU+DWA9iyfP+Chobwthnim+8bHjTcG6YjXN20WYk5ghdJf8JgH00qey+7
/ic7cuQXZrxtUy64R7LSVu+Keym6C1v7W2xFP9oM03kiBVbOJTtDRd4MEoCIl9AHUnEe9Ka1Hdr8
fTGc2k/XVY1R5ho/lSFJaJcGFmoPDmJKtuGqW5mm7N6d2vlQ1Qz4+5ro40l29+lM/HnlgahxW4dM
FBtzY8kjFLezb0zFfVvyUJhquhNVDPWmuzQl4VWriD1fd764zy+MUu+FRrwPcRuP7NEnLiGRNWPF
ORw9pjs917j0d8I2l02WVmTBKO93H5X7ArNhgHClDoxSR8rKrwA8C/G+jYxqoTuk8cTeuEhtkUfP
z56MyQxN9C2rrLav6wKeUxIDCsJGNXendnpaEBbpMrvtTfxjudMsgavcH20DmXQwCcmIsR00csSp
getVcl7y+6jLt7rNj2JT/ezsZVsX4g7FBfFlvTpn/Ff1KK/nsD/U5mi+opoKXLvY5yNlTZgOpynt
h1PqoIZp7N3I7Pm8aBCcxAAPJUlAq0z2T0dyKzfVxEsp820idayrcPLEdUczfRmOo9NAgou826VV
9wg2cEcPqKXDfkTuFZX+OHUQRHKCdVyLXyomGW8HoLiAO5Q9jQtNcxNDAJNiMLFVNrAjk3ktEbRv
4kHTWbShPTQChkNFLrpaIrEaIoBnTP0xbUrL95gAM5e7B4j9LuYcDlGvvWmEc7LRznwa83hIpF/R
GGIoNrmEf5oP2ugeW49We2oy/kGghXhO7STsJO61iCC1FvOGPizuQRPt2VyaW2tyylO3ZC+RxuIz
IunYkoezrZm02aN+cD0DZJRBdEiZoAmE5ElZRqpbYxTgVJlLHUZ3+lhkjarfamm/keM+2q4/9+MT
jmdBG26V844VN5HubvjvZrbY01sx0U/pPlntppMzqnNkMejsFZ4kdxoQ+Q0VnezwF9ZutfnjTazB
eeNsH8R8a2rL2VPJG2KlZHWLY2O3yII34pjaoMKDbUH9wA8X7VJNf9WiEFlBXxMIpIhPqbHDeXq9
jtZiJIg9GmoOoZssFk+zlTxYsSwC2Y/RTWuKEsM6QCvLC0viAyl/UNq2e6Xcq6D/R5LYTcveSxwh
feKUoYEtSZ2V76EroFNphbkHomUs6nOUPFRhbNSXBF40CzBFQR/2CJLxqMVRrR96s3ooc9R2WtN9
dDyaNHc+Eanhgx3jD4G1lYYiTD/CNFe4yRJ4VLxBOvfhlkF6ZqvPRR+NrSpznG2M+GnLZTwtLLmN
5iUUeLz57zuKhSKRbsLzEhIw5qSBp3YhIRt0fyjF5rMx1Q4agJKetjABkdKpWk8SxoaMqpU0hrFa
aeFdbn9GORe7c6p0i9/ggqI53+JWSfwOj5Oq7GQ7u2GztZLkPetHghOLhBNIil7QA5fk2QsjogaV
m3BJjgnLHlAx4bA7GXXs9Abzf83UnxMLOHZkZtuc05fv5Q3Iksn+VRRjQLF1xLQ73hXJzDJgo5SN
wn3IFr5L1+GDNfW/VctGPKnsnVMRklKTXlrdCGrhAlyNRZexriN2dGTb3MawQQnSWvHNu1I3X1Yh
o9+TBhp8w5ON6gphSvOtmLZu8j3QiLOHWscRvXbYIWPEe89oBoKyKFvMrsG6nrIe9abvkSmAfW1M
CXu2ziJhvl8yLmiWI/O2wh/Wtr0S4upU9ufAgZWJHsNHxt3rcJ5NX8jPIjJ/l2IBkGNT2kITTDaN
yXV1BPkGymmOKMQyv9PpG9OhfM2d8UHWtJ6NSq4K4vgYufCPczPs79t4DkZpTNtYpsyDht92q8Kt
XXccbOf02dJzEg/NaTpSo15t2t9mDjkmca1qZ5hjc+ooLRC5aHrTc9gk2YiakiSpusOC3g0cNixu
aWfAcqBnO2dG9BrJcGe1ClFB5/7oM8MOWqE9JrV8MGvyrDKt6Pa5tWrVQISjNaFqZiyHyosidq67
fZgevNFOLpYdPoYX5EX2QwccEZEBrglsdGkq0LmTOQc2nO9NgbVU4OGwBJVH/vYulz4ODM3ZTR5S
lQhzRMDontVm3FviFQVaj3Tce8S/0x+prJjfKSdEg7TyUT3JEj7ZZwrhYj8qnmtv8m4h43Mip2UQ
DxOg1I588ozI0R1W3SdUCrAS1LtoCdGUjKiHPLqmGBuPJQ3VMHcmGJTqfeVrsijynBlob7ZTWHJ2
JzU24NPldu+nLeA1J5Ai8o79hA3aFS2jBEdxiuv6s4L7B16tnQ4OblQQx+7mexTJaZPb08O8o6IW
Z7St7cdpvdNyge/J1vdWY6LztXdTzImxNTwayKyW9EnRmyaadYNU77ho1PqQLucdlyquooAOxKF0
daxlEo5OR7+hzLYaMQqA0iTefX05eG52qqb60uf4oT1n3puMCmUCMigWC+ypeFfjWguc0vpZGvW2
NaA9jYwGpBa/TSm6n4+WdFRBVbOp7eZXJWCXdspAGSZuGh1WHqimxVVQpho4Ollxry/NVzbPQKL4
DL0W036c6jPrP/cv/cKD05U/dWKtGJQYx//J03k1NY62W/QXqUo53Fqy5JywMXCjggaUc9av/5aY
U+diKKanp9vY0qsn7L32VJTXIhI+S4x7rKBpvjJc2SQ42qSb8UyjzGGPat1aWJjOWSpI6lTq+lsc
EtAj4I5Wcg69Bhq1O8P8gSI5WnZR3DqNTtZvi9BeVDuxEjQrMVcHe1JRvvPXvOQqk8Nk8e776x6A
u6Ozcj74BmajXERF/iqMRu7Nuha6vpSdZJMRWITSGGAk+XN5pK2R4pPaMrtq2f1kTXnrs/DFyP3X
v2Wjnla07GFOaFTKoWoIe0XUBILK1JrFZfEEuykTuqMXrm+uZeZRq2pgW8g61GYdM+9L8KVpwCvg
3T2MtXJtIvWo6DXsJRE0dFxKbpcq41ZVeTWpbm5UTT1YM9op9h9HwWeSEvOxUdUqlxJvpotGctlz
ZeCkBNVT6VAcI8ncLK0eIrFI9oi4y1/EnLiEVCcos4u+SBgkpknrqaS9a0ExOR2FPdgSDkG/RN9a
9ZdWGWumQ8uaTtQJ6htITssFO6u72jbUTsc3IW5xurCJ30yIXQBedr96SNxa7P2txfOS3azcBNRI
y8YZXCfyuxT6dZ2xV6wkf5cihlqhkU6zJN/oRWHYTJ8fCCYtd+nvEC3V66l6ykwwkM8h7s853qCp
eTAf2c4vMtGqPHUGt2M4peEhjSl/JlXYFaJ8S4fmzchbKBkT/p4+m06JUVscKIBaFMKwJyOZ3RBT
QSdJORmzzeRMEUfYQppNchUuWZiwCxp7omhGvGEkdaJUmJvNlC2cUqkYN4JS2+gwcZ2npfLsYuPQ
oY138Qvnnorkd18khKPFrK0VsRS2vRbfMOpm20LWrkqlKPucIshfjvoE1LDoFy6q24Z7DmYEO2MJ
gQCTXyUIMrsS8E8oImKcaVa+wga0aFOeZQOjmLJIFaxpQgk/1K5sGCq3s3VELlRvuyHd9rJ8TqtC
24/gGtSgGry/oJkMiE3dhwyccKzgzvjvWa13VmoPtGlxSNdkWTywtSak1PUNi3GaGDrDXD2LOfOy
DkKjicAOugstvLTII2TdpJIz/IulFDg9GsX+06uUcoqPg0kmHJjzOAxPPwbopssiVr4p3P3JsApD
qbfV8Hcuxg9Q4/XWktCO6g1T17oIPMyard3LhETWKqPWSnsCY1bWMiyZWq+/y0x4TyEc4YYbMdEm
PBVSzUIbxBsos7ySsL5RUJpuyb4wSCYVzVtkebkR13bP2SuFvgaFwno1NWS50AmZMCMcX2tm4mZm
DQxV3aVTvdfBpIcCU8PG4ok5jAUVS+LETNp4Z3L3Tw/FVbOSpoQF4qJDVEVBJ+dlcqe+axx1ub7a
Tok8kp1Q2GYkmw9cOanABnRq/um+yrhOk19xPRyjNF83QRQSuRbQGr3rtTQcAoeOe/TGut4WGUiL
lihCoq0Jkpmk9PdvUZ2EcedqGmU5uDdUmhLXPBf3uGfi+02kB0PBlFdWC+oxVYRzH9euPo6HPJcW
rZ+cXNRS+MrZRQaJ4chi+WnVeI8G5GasBQtpF3zowq88sxiGZYTXCKEoItfQwmQGmUXpWSoYuKwA
X6bIg45SDdFhkT7xo1BldcMVquZBUGkgrFnS7MpKvvOR832yqtjLHxCS1yizfLvXRJKfjQoQwqJ/
SHAOj+z/bGXRDzVGdtCskPGcxvUH8R774bLqlnPh/ieMipRBsyGhkALvA50yyIVY1TqTIAvCnFgF
A1NaNKTLnyy25r0xJywWoHUTOfk3DCNU4ym7RtPn3FixxxTlqAs4DEJ2/8tTNIIeYBNMtSItFXtX
p1lsUpch4MxsvBiq8yCz3aTZazHwF4+hhXEa1KwDAOw8kWEttbWsQyLUz4PAALoVyQYv7KzP7sK3
5iMrn1tisVNwVlOoweWM3LZUkEAJqqv1oVuRp9Sp1Welbac6QWJa0ZI3mv9FvK3ro5KluHItFYSQ
hcjEiCQWx7r5VEZlTxIEe1aidPNWOoAeXjWgUrOG+510zZVZ1J9JTRQBNF+kuSQNr5p1UfffpJYh
/pLSkw6lXksCCve4mdbFbdQPir6kncujsG61jBLR4JnX4ros9eYQlD5L3066CyUsaxMIIYgj3kiB
vB4tvAb4DLW6kJgMAB4UE+XpI7ZTq+rTlCeWNp1wpUL9XGLb4cY848A8sCe4NhKH3SDsyoit8SzX
n2MylfZQFhudTF4wj8Ung8FnNCr3WVDvA9mjUTscBXaOq0SxUKksOedc8Z+YHV9UIX9Xa34hEeq9
1XTg/zWAdALUJF0ob2kJQ7ThYZnMGg4DhCfMsd7+1DVlZB0yrgVkT8U/RUBM19boGP40gNNrJkkf
IFV5W1SZ3Beed39KFaPgJCdy3a4qFBQQhv6TUbC5xrhj2Cn9lYgLyFOrGOVVBmUgGMPjIr6QaGth
I41OhujK1tRboavWC+HaWDBpAlHJ2bkPInFszMSrS2pujTWLHte63bcyhuztxC1pW77fe6JYm6vB
zAzktvFwhbG8wVT8IccIfSLl3DBfWseqCY1OHy80kqSYaugKM2ZNsn5MGswHU2M8Z01/E0nydeSM
0ikMi2ENCDFchBN/Ou8+pnMXg46iEzbin7wiXBQof01eGjBFUHtKOjF2QwEaezKNp0bj2I9wxK8y
cn7/pHnzhB6nNYwSelzxIvWKiZyTid6ERRR5zgT6XS7JafBb6zpknpj9DL31lZtgRLD5AHSv3see
06LFetmbd6Ee+ftiFCipRS6HFqDYoTAiqEJMTRuXMdvEeGKmvDS2rbLRfAJ3JW6rVJFQgWZXc0mi
62IOyDEsduYitbY6yhJDMu69FNyQ+zJA7Qdc5uXur2Cp0L3AvOjTPf6lJo9rNNXGZYzz4oCipLzq
4rZXxNdsgN7S1KK+08boGXdVgEiPrI9kUlyhEMN9wa6OJCf9oVWDusFew1gg8mCr+/uM2kVlxVRV
pbyps+SGnKI66Wa3LVB/enMTxB7s8xjoGlIf5R5O43cjIK4GxT/tKfbqvYZTSxgzC9kFKxifbr4b
Z54mTcFDN0BVKPs6JxXvmWkUKIN64u+0RyZEwRYRSbARnhVAEzwh27k2d4jSoZItderfsxD+N+Jc
+YYCgKfBqJ8CjUc2ZKGTIjAARugprFPtWCkmLj4NZoVQGvc/1WI9hlAWcIpGRJDykGKNKPLh/R30
KBaIzx78a6shSKtQ3P1dugCaaPHFVIPBtOT3kaSlwK74TVEUOqpiHcTMvIio1J0s6U8gR/FroZ4y
kGfBCO8/FvEYSc4MFBadGv3Kr1LzuaNyqyOJuXJV/nZBuDZ9/lioh0BIy0Jx/Ak17nI19KSBWctr
LJZcvyqZndZkdFEVtBYcWnYVF4VT5IW+CicGoaiX9JJ1L8KNzRghWvoTboW4TvECzDjqTd2OiKXa
ybH1aQ2sSVEKrcvUnDZxQgUQG6SeiIS8cxDFuUOMcM6H41879UVhsAgHYGZAl64RyqEAS7EAMh0O
EdKurZmn8tx0rL7hJrm8Q3E/TDsJSoiT57MDyp17UMlm6hNepEy/IYOF3bQwZKxFKkTvBXhPFNbm
KP5GEhQbK7SMXW/spFb/JvjO2ilNIK5QBShOaLTj6e87lMqSw4UqsdAfI5cgATiyBCyiN0VUK/KI
aAMCDlUyVFYD1bFdoolzhKl8YKpMtlKyMcarLHDPxm1GXEHYlARCTnD5TU7rQHrKkb9nX5nupF7g
Tia6bnGaSGccgKjDhz4gDNt3wpigGp/n46YWxgtRIbBrrSw6t2L6k6o8ZUa9BrxM+aj7cvpWxYpX
i5anpOo7aOnxOmsTrWR0CZnMuMEcf+eiwZpUNtnaSGRidf4H3iaDdb8C1C/7mIagY5SdUjUaxzx0
sKNZK0Fv45O12GCquceqEVXPnHSWtUkzBWILEheOjfht4pVzTyLe1Gp6uzKwHAyqkGpNXPwakwW5
UtD/VWXkGYX+b2ABr8kp92wJUFPDCZ4PMXkORXUZlgca4kmlrEUeeDGOJyUm/CKqQSFG02/XEuHU
4htEF3Hp6SNWWgQUJ688Rv/ffhkdhTaXnFQRGb2F6Pkyi71GFKDoNQL/GQBf/jB611BalPfzvagQ
eo9G82Oxl3cEmJ0q896yRTrJgh4ledxTILNaddQ4QipoaDCl5HknJsXMi6LdzxmdS1F1KPOQJVLW
N9uqTE5ZWUHok+HXa0njFgoLLMnvP6HV5fexYxRrJYA16uYBYrvYDhHCSirWxXEHWc5aAjEUcec3
wPgZjJ2MZFpUycHkUd0sU/CxP6ilGsLCA/Co+g+Z9gzzlUZEaHiX1Np3ePCZlIGTuvX5p6jzE9vx
na8TAD0YEI2D3Dzia273ZSZ9pi1SxhFUvTdwNUKopJZDLEn0sNHXXiaw/FTz5KAk06/MQsTpgM7u
ZGZLnprkb3nIstPC18rhBT81HN2eKIA9muptExS+p2st1ZEse2MscPHNc8OeiNwcKehZ7wrYRIch
glseLNoJCVGpwaB0yoeXUiRNT9d4hFLYoIRk12cac3UzVEjYFbLIwroMMoNOfR5pwk28dIKSuG3c
nxN1kHblnJGGkMjrHBTyJqIfCiogMYQkACkIJNoOK2x2f18KnuI7RQL8ijJ9/v9vZZELTMKGKzIf
VnW3ypvTf/8r+0P+09/vrdp6Vt7+/oRIvMe+vEoRK9BZAABuVUDMNZ8j83j+WALZIleJ/YcYlBqc
2eM9j8z6nA7EoEp5oHh0NpkNx8lCgTJbV4s7wFZKaYI+UVobyXITIQ/AQwZnC+Tg502fixqnq+UT
P8DFkstfeWv8JIS4C9I2akn5KCf/XDbDPgmt+cLPEO3EEh9WrCGAjboVSn3rLMplif82WE+BTGJe
xPaYVJUEAcyPpnGOZaJqIGxL2O/z971IPNBn1M4+WKMktQ7Ypba51hZuXJbvSZi0TBKG9ziT7Gz0
+6OIMdcbTFCBZDxgbbeUY1Cr4L5TPkMFb99YDp3LXj9H4R4l+ywbPSviHcmgpKzkTOuPVQHuDjzm
pizo9WRKpizO3chS9nXkJ1TWUN2yonaFpHiMMsKM2M9AkahUkMrIJ5h1z7aAsZOULxP4qLUktxe9
Bjk86CQW+k29ZyYFUG/GzdKmvbYTFqJWKCXqlgw8FNhYN/nXggOhBfVd/DJapEjX0qdV4FePDHfQ
/JKPdwd8j0lpRYJXvBez5U6Hu4IrdoxuEB9O/WAYq5DJ4VoiFGvHFn9biWyXMai5SNNpfYbAiTMs
soGoI+mDXhgiYCbgZjBdw1CaUzdTQQVNe1JEGTLgbME3H4lxa1irMX3QugcqnZjGeyKrSC63DAAx
UorWZoAqTkcKVmz6maBZPhFUrLD87cgGGbd5g/YjCtk2VzlmtUljlpf32DB1S+7cJOdiR621qlJA
Il0Tsvoqk2ANbUJedQL3f1KW33OoGG4ZmreyHJhMlGxxq4nVdLzIkPpQi/fqqMFrqPXdRNwDGtPh
V44HwgNwJVjs7oy5+I0V7VUbpn+kySAritSDZmh7dm8OgyGGkUBnlsnSE1keXOYuv3MRayd1Ily0
rVNc0OGsvugXU4i6axeBS5EDBpaiFDtAmXIibHwdXMdgbHPAToKRgUpluwXkS9G4VXrjCAN68DQj
ZWhGQ76p28zcYxsGAdwI1q6HlLKtgCnvBo0fg8s/2wYWFPlCLBp6EEs+6J0/e2MiK8fYL03iV3rt
VPhs2OPw2FSqf0IPRcSMHIsXQ/LzNQGV+WZm24PCBcl7i+H7JjGHdDRJ629MYDtnEDThpuDy6AUK
ODPIxpdWZbVeC210r1QycoW6Eu+dVU24KY3sgWQHRKFRUACT7ov5tB23kk9DpXKH2Xru168DbQzO
0KR+hYDDFa5F5WsAwc8exS5/bSuWSCVZR6+SidGb7JXkVazL1GZ8Gb+imk9tgjzC1z8DpyQlwas/
sV9qKVIfY46III0t88HBxEC+KY0H8qrCxqpaX/BYr/GHy0y4kUeZNYrEv3+Nw1k+gc0W12P01qWE
AJUDu3XfElgtVsIljDVtG+nNcPIDtT+1bTRAgy6VQxeyx1x+va0GspWsrGdPZWjHRmr3mOk2Uqeb
r21iPtoBXWQ+fwE1jBygocxEcBmtMzN4j+cW71tYsz4OGsPRR3iNeh6PbjEAO246aPlmzwchjAVh
Vzjb2VdOblTXeI57XV1XBbvRWpSmo0xdwmAkUdZJm30K03wA3VFcYj2G8VGehkEpvLRKjMvMKxZi
/ZAH8c6Kq/SWaRzHbIAzZq8W51mfo4vi9fsJLoFkkH0eRGwE1RKlhIpVfBE5tgBPagbgwrqOQh1d
gNEfNbVnezL45g7RDg6Ruru1Qbxv62L2qmZgW6MlF1hRm64e4t24aL78mUO+79knE5x28AtzsNt5
51eGjmciorKjnOIh0H7kYjFvWLI162yqv00/ZuCG+3Q5tQNCw6HxdDWZCxBUylpjN7r0tWxJbACr
Goc7hwiG+ENV82jQw4qtn+7NAUIshGAlAgGZKU+o4KYgjAfeAZZrK+1FrioTuJGm68eYYpOmCYKI
MnV7Cb7CKmcEfDaK+MDmaw//Ey6dbxZuaUb4/NJ63HD5LdlgZ6EfK0Ss2BT7iOG5ATshn8AvqiC9
bC0NtU2n6/T0Y+7gg5DWmBfoHGIWi2r8aHSpugTTCB2IoRjHNokgRYU1QkE7Gr3Ocz/fAsYImODQ
tuSK6B+bcAhtBSt2R9TADkkcHDcSw/ww5SgJajvpKhCSIzMBfsgZ4B95cMYsyUzqjqYoJaeGOKhp
6NRDSp76mrQSc6f25Cd3UZgBJZmwNQhLXyaf2QoiVFWUpxCXP1NaP0KEzFxZWONKluWjJimLpyLD
T9OTMs+ptUkDjaFlwawWz+pB9BuGAvEEM9oazggtRoPj2AJ7tePZ768nPcxtrFHPYmQ/MokWFpEu
h5oyqsMeIqTiycYZdm7hNCELm66Us50Q9iKnfncYkZfhL4I+GJtFdaAyOwWz37sd1xur9QR4R1jc
aesk1EbkbIzWuGtHtWZ234NFUSFpT23n0pmkO80Q6vUwocQrgndBtJC9MzL2pq66TOMSo4Y9Z8Mz
9E2WaYNCxVyGP5vaqE+WjMlYbdLYzSsz9Uj0qdaWv1gr9WDXmRkPz7K+NgodcE9BAAp9YIaak50z
jyO7WF88UNnAkzL6g2G0LpzuGiCffv5rHHknV3WmC15YzRsjhUCYaigIes1Dk6pfBb3GoNxp6cIV
6Vww0kfNQI6b5r2+TkT66EqUUYYLwWnO5PLQzLQXgjJBltBVxjrEBFDtMHIdMnTjfRy/KoGf7pIZ
PK4o63tLb6E+aO1GjeOLVkxMSdKA/N5K7bbYdOmF2iCV9kHRSfu5Zz8I+pBB6PJrf1/65Tt/tpCl
afXEsDprNCfT4YnVekPwgEFoB/Fkgo01ylX9Ktsq4yTuo+U//H0n56z5c2tBA48tBNyjifXm2ree
JtszECOu0100r1CJmtf+bUDufg+cahs50iV/Mz/6f9aB2FM1xCLsCgx+YWA56ivtgnqtuBDU9XDF
oeZ/KvjXhmtTeRZaQmG1jFVA/KluaK2k96B3Sy/eiJvUy9f6P37hXLzo/K/I6CX6jWKVvcrYs07z
uxHDELIR2WkXwm7IC64fxiFy56MgusLmtcb3hoGTAv9MopJ1Z0Uofhlb+RQrtvKSfOmGqxbODKnA
G50qcfLv8p4waKuORnkG4axfg1fCpZvqqy+PHAgL4YPnCKvMfC81a5Aqiux0GFQxPB5RRmfAHHMG
do5lelFJx5C6MdAiDymMfKu+CkgSmyw9msZdEP7xoyPOc5VH0tpIe5gxDd/VFmFJyyryEzTqeFKR
adV2uSu9KrlnL1TdKogBCBbIFTk7rnhIum3+Gr8KH0gJGCVhe1gXXqetlVf1K5X3srhSoLSHP+1R
eVg7wNLppsvQHm8Clomrfg/3LQPdvoo/+s+sXynX0DEv/HCTrf4bveFJhDS4gnv3KrmkSSC1PZKE
UMLSeuGphoTIo+OU1shF+pNqrIBWp6gwVvmDMCXUJMI9hkGDCbNf963jt6f53AwOqJecfQ4LH8aV
KzD5Q2xDHHwZNthfCpdljxCv2W7toZ3x2Uy7/JC9Smftng+2ql87eZOi8D2qO7hxfQerzrVexKtx
lydH5sIRtgSgUF6+dTu8ATOz4dgWDtnePDI4ppG8x9t0XK6AgI5j2gRPFna9m//Ux+pduI4kl7mK
l23ntbp/IJxcE7PGD/ME2Yqghmnyv4aS95MAkJN4kr5Hxv0riNPYHM6w3dsP7BBPDuBM2RblWoq8
QfVQYrQ8VE/WNkR83djGdspWorKNH6Zod3Sy485gyMyt6nT3ys1P9OFoCSYYx7vwlSQyS3f4RBpW
LLXTHORVvAtexofgxSfNi7bGo84vWrQlndkPnKd0lS/+lto0gev4bIFk/NT7zOYYbBiWMFt1AyBO
KEHfAa+81Xsfxeazc8l4vy14dXRsq3YTLpFvq/A0fqa7+mhcSu9zDO3moHjlGlVu5WBVfiYfGEJe
jCsal+JtyRkGpbxWE5esz5AAiN/4F/AM4ommWiFCPInKpd1Ie4Y+wwdHmfLFnm8R1KMA95h+p8jy
TgpvDErNTf5ifWmJjS3zIdisTAAO3du9OSB32EhfzYe44Nlsay0cq63Y2ahALXu0zbdqa75IgJ7+
wdJzaq87Zy+LowcpLhFfm+QlHTbCnVlR3PKRMg4S7/BZ/jVv8SeUm2pteNp1Nlb1s4Tg+kKfOP/C
SGzTTXYQX5SrdQ3jLWMwfzszQD7xDtGsQ582V82XQACeR7mRr1kT6btwV5z1t8E1PvxDvQ+8fFP+
Nm7o2/EXnuqpW1lkobM94Q9fleqqE1d+sWFPt++MW3qFbhe5vbBKH8zt30TFxqmpOtpixnaaDSZp
xMhI64bfQDxChok7Hokr4xsd50TkiXkakNZgH+cEuuNZqHjWcNGAmJyAkiDNI0AMEjqBWlve+VX5
Gn4KBl4ju/lHxzqu24lszRXL2HRFpttGupCMgnaE5Kd9d4hqPmwuJuINlkfTon1Ymefyij/cLAAA
sdvZC4MHfBUBNPI6fd3s/AeJlSow5fqGIHKcL8KLzN7xFj/QcwuMgldp5uH7lI7TBuOdumFn2tqc
uv+Ck3ksIRU64ro9CC/jxTrMZ4ElKhXD0ToE2tH/GcAEHogmZALMRvTOExHcRP6m3Y2L8R688Eh4
N7bKt3BoNtx/MU09A4MMP5odburXeocYKEIpaotna42ZwQ7f9d9gj0w8YPm6kkkVtgHvspEAgcgF
DDBwFXkscq1dE6BTIMSHm9mxrLX5UhPX8ysGa2EXf8AN8m/SVjpX3Wd8yJ7gwZjakRe35J/bdG3I
ZMDZDLycc8pRNvmbivNQHDx121ROsM0mN/61WsIvVqajDTwyVVJ8bBa9guUEmsOdRfQvEJr3bNuU
G1ZKaCoMrvOtcGQFi8p6chTEMixANvM1zD1RXuVrMusHO1wbSLOvyrSS3fbVOkqiV+4xQWrGqvLG
g+5Z3CbSWXhL1u2G0l2+RD/BMS4c81vstzpn6gVOBdqFzjEyD50wRZD6L9+0e3acGT9i9QBLNw22
nNvjfsktXRen/N16o0aXDpUAPRsmoyN8MudHjut/a6cEkOslIZXTn9GzrNovS0Snh8D4WPscC45w
1V+C/qqPu3mfOo3X2AEGIK86kon3lT/l+/SWsUb5YvQT7sw9cBV13byHr+W0bv5xywHdavfKl3Dj
3XUl8mwc3jBjOPNGzJUNoyW6J+HGsq7xsOqkrcwajZBRgU+Je3qlPMVop5vrcaslByjmG8mbEWm8
tZsW5a65Am2qf/sg1kYHrp+4J+jXOPa/Lew8Zl8ysyAvf20QDNr9Q3ifeaf7NVnV5BtBVmTftM6n
G7DJfE9KLL3/qjqEG/VLta4drEuULZMNB+ifv1UE2wLef4u1jUCwwoNMR/yLLSgePFu8eXsMitOa
IJSg3AxnrTvooYcbA17uL7GwZEZpcNqO7OS1K6R1RXiZqDciW3utrwMy+S9g8zjwcXpcYGAjqUFZ
a6BMhqu45saEy+eZmwzqHZERgBMuWbmVcicUbRZWyB+6fdpCvl5N+U6+8fsNAo5wG/Rroh36PYHi
i7YygTi+Yo+kh66Su8Dd6dkj/UqlEBcPXT22rdOYdxpJoTtSsJU/9a21gF9ufMrQjzjbSlcOKORP
cvRgKJjfmnN0zvFU7oZqHbx0z6TyACpyx7CuWZFwsyUswC3/wdoNeei/audRwafi0hWjDNA3QQHD
YcdwjnIOFVJ0Cj7ND/nIIZH+xNf+w2B2tyGV5KM4VNtw1+3bd/VWpt7ERhhN6QtAP5LlyFaxw5kg
XKdcV8bG+mgzz0RRlO0LwgTyM7ElWABDuCLnYH4pvsuPhUKDexPNg0lp/kPyB3aP/BdvV6b+4C2b
3vAuYsNKdRhGaOexMNrUjOQon2tQKDvGpPfci7p988K2038KMACP829x0F+Kt9i0/Y15Dyi/dvkr
HlRbae0Rb96x1JySDwvriG5X3Kx8Slxs10qyaxQodvqgjmvzz4AAW0ajx5G53pPXiTkU8wCPrx2A
Egw65o2Nm18+tf4qXLIXnDIjRERuM7oOpKJfiD3nHx5sFcaIPRBUZpT+XnyiW3lp6Dp28B00du0n
c0O0E28fOdvaVTuio49fJ9enRv3iwheAq+yoWzH8EONr5x9R5dQ/3QGQMbcMjydUdQjyX+FsE1G1
oW5xsivM5drR3GKXupB4juahxAtmUgXbUB7PVA7BB/dMuu+LXYkFRvVItipf9JkAdXfx2yYo2Nfw
RUj8RE0naTvtZMCN3jNXZ06hQsNEyu/C8WDjWb6w/g0+JA4sKqrYwViS7xPTS199iRjb73fhoxw/
xOLak4L3xtQ5AEPoUkFFHhIFhNSUZwR5jyr5QbeuJGOFsr7Ft0/tI66sbz4MnqoJZTwNzRaW0zG7
jw8zWvUfJBPXO7heTNm/J22l3TG0sJ2UyIm51Kz83OpJRi5c6hthP3TtUbMPKfxkoodckxjoBzdo
gXLchQR3DTxEtibn545k2kPx2ZurYJ/eg1NJC2VRK3UIdn4YBNzUL/YzNKIUrOYam4x1QLEMuA+x
+C665DdetnQRP6BM3Rlm8NfijqJHeMfrA8STWlzcFw4frrBPP5jd0SikP42/R0CybNnvwTenMbE/
KKrak/nEsPsV/9abmJXetlyr//yDiVnTp+ejRl4VR+uGl5G5XnkYdlljQzNch99ZzA6LfmhDGCH3
Ub2L1zyjuF46YgOW53X3xuijrWxCm2kanOCs3oT3zBX/iZMLhRCir3BJOA8RfvKWt59kZaj/apj4
WMKddrYBFg3bsHcgK//z980zqPcxYt6tfBAcY5dhcwudClyHuYUJ/m4RWTJyh/Jm/yKhF6CV7/CB
GGglHH90Nc+61tf2gZjzaYL2wP+I8JN7FUWoOx1CAMjr+JfTT0odAu/JjmXAF6x++tKmRKBsQp/N
U759dtdQOaTf2htX5y369D1S3X1njBxrb5wk/IXf7BYQXVjzKyDrYm0oSOFX6odwEDcVRvm1BcLE
4fTX96xOnJBEAYQ+63jb7EIs8BfpZTlsFpEYPZyxlS7l0sSabBg85nnBaXpIb2+VxFreYezD0hbP
OQ/G6iNFy26PrnriwuFDCq/yPvzB/mreIHdGv/G9/8dDQHiR3Pw9v0+ZRxylfvW9cWu8cEZxUxjf
bN0OymHaQfgx3gmHgw0zk4Njj+9t4HRAPYgKVajS7HBLRez/oBynXUd7G/+otBhURipg3VV4xF4l
3jjlg9WI3eIY44G5F6fiEzm6RYKcjTCALDr/FryE3E8r/5n+cA33b5TQEwApW7xGZ44jmSMHy9mK
dVfzbJ7ae/PkeAxvpEeuokvlDk96V/WYHyTX2G+Tq7g23mrutgpBaeFyeHJYau/U1o/+Y9iwjXmW
DwRqhK2iI931lNLu9EbDDqayOZToJCuncUVWfiz7Xq0dV9NXfa1I0A1sMI4cGcPdfJvGveX0J//f
MD7jxhUyTxO9glAYnvp2uzFOhKzT+i0OH5q4ARvjSnxfbqAR8Na+/CXHQN7MqptRAXTEcGwCj99Y
eNp+OpVnTkE0h9Zu4sXWXn3TdqPHOyAelHXDQvCBxzhckSjMSIKovoK5EA9KllunpXzGS/iVU5aF
63EtfpMYkDRrDvCnwEG+CBdW5cY4lp/NG3YKmcZTugqPSLMDre25lTrVMxBBD1YK853VzO7vO4iy
PQ7U0nIa0moco+aWRryPoeljSbEu2GsS3szWTQKSvQb2neyjv19PEGFlSVtxqVjJvpF6crVqnuN4
nnwIkximlDl9E1KlcY1W4+fWG0HeiVrOt4EJTldldlbFuEsiai9UyihEh+6SiHHlpWQ1OmHZY3We
uBmG5UuM7Mbu2Gzg8Z4VZHDNQZVGyqWx+L8vo1kfO7XUvUQP091IjK/aqhSUaZ1WO+vH+ikaqz9Y
sM1hyhcFQ1j0CeusFOhU/r7oMxHnQuCxXGCIicCYQMY6onwIzSciy3oTlhTm6B6xIDJ4VvGeouRg
RDuRaKjF/yPtzJrbxtIt+1cq8h11ARxMJ+JWPXAmNVKiBvsFQVsy5nnGr+8FZXW3TTHEHl4y0qm0
SAAHZ/i+vdc+KNG9R8Wiyz0H0YCG9bm87Qz9TY+ggqfhhKt29i7XuwsAr6FlahZZwZmLlKZmLnF3
F97wLnL3BjC8zhbWazCPvYaWXvGqqPiPeRCNoW/QKydEtY0sj/3erkgfGLFaUJmhcebmz0b1Mhio
V6d/D5wetGBQvSlheJAQ0Mu+eqiVMWKONOZZHx87K6eEOrwMuSLWtQG0tLVW2mDfR4O3yRX9VnDw
BMn/kGrGo01c3MzWgfuT90kCjCBbyN27NHeWXe08581oriIPNZDbj0/dqN/xONjAENFKnSh/cxQo
SHbbLIAz/3R0MjGl6+Po84lxLK+rtK+2DS4r5pk43pLUxqTVbzp18G9LBdMJZoxh7RbNulW9YD6x
vGBm2DdOLPurNmWTSZjzSgD1og00Gmsp9Z/ERQsi+Wx3FiDOAOLu4h99GRvzl9GVApEIb13UxCsz
ZrswBXBhYL8NC5/TsObM//rfiJ9z5BoQQPkf2BwH8ZJtWtLAncmHngBdrD7W01Zxyk1nwIfIJJiC
lvVCJz2qSkhjSYp1aYS7XICDJEP66euP/8x3mT5dakJ1LDpExgk3x+7NvjYzuwTX1f1ye2OhVh6l
g5AqhjIJlMj0odql4pX++nM1sEOfLlvThS0dk+aWoU9f7DdyjlrBYtV7raTTQjxHiVOstNaB3d0P
Fl74UUVNn5Q32PBuLImek3YyJ9tMbA3Z7S58lekaT5+AppOLQUCd5BudPAEtMtUBeWi5cVWwCGGh
gIVQ3n3w1RvlzgfYR39yAsIwfHu6Z+0TuRMjmXarrPWGC8PBPvNddLBZQjiGqcvT72IGrqYrWUCv
HKIv0wML/IQViIf86ONFcxXHuPAkxLkBqGPxsLGYqJZhnTyJiI7dmOcKyegp5T67S55sYaKTZKfV
jCAyp9tva/X3PCeoPEnXFU7UomdrjxwAl0m8E6QHIDEOSQPkAAMdn7tk8pfcaIXtFsdVWT47aEDy
AWVqnfB4c9JKkFZS1k0JOSqWgVPvv36o556pLoSNRdaZqFcn43rwDAIKIq/aOAkLITFqUHKK7sLL
8zFIT0eO0Hl3TBX+lm3rfw7iHqfzUEu93LSleYBNs28T+6qzKX7XvDE5JVi7S/dj3oJjkPxL52z7
0LzB/wGesIv3ls+Iiqv8viM8wiHDFx+0Y7zLemKW5N/jorwZBwAauVWs1cq9Vxv/V1Ym5errm6V/
omcxBwndMnVVOhpkzmmI/PYyStOA960LjgOSralnZ9AKIBM2tFqGhGc6lkGygfG77aE9qVNZ2Vml
ZfzsaaBY/QjCiNW/k9X+7kQlnD+YC8KDVjB23r2bgNn9+uuenTuEQeOOxcvWrY+f//Z1RSWtzA74
uoyseaNBtcFwNR8n7JSWtE8RLfXJ0/+9N69CQe3SQwBHTWYWO2p96buce3sEE7dqoKhHGHoyBDyE
JZriDOUmMume2EU0LCbayOBTEyr0Yu2ZvE91S4vdo43R+cnb1zfj7OsrpKkbKpw3i4F48uzwm/w9
BnsERYtS0ykytwEi0eHJgY4500U2q6Y3D19WBBBkejit/hg61JUmnEyPTQ4be/9ObhNPGrH/vA61
99qOKLh6N3mcw+6JOWWTwUpM+aH13R9wIq6wUVIwDdvdRFmqJwzV1xemnb+zjmWzGuuG82leQoPK
AFLLTZVdmQ0ldkvgCkS1tupBzRDaEm1HTW5jCuch5JevP/3cusgIm4hnKsA9cbImGL1rNEbCmjBM
nB6F0kQ3IcvbLlxrnv0UmikFkq6+cM3nZi1DhZhkwPeBZHeCk4tI+W6HuCs3Y8+zRHDz3XKy719f
2aXPOLkyqMc6PlEGLCK/m9Eq14aTXJh8z45JXgZNSN4LmtynY1KGsFr0mpei0FaiowUwMIvIngFm
ZumeGGwKX0awNIvmBr/MHlMTzXj0w3F8HbvFVVC2N62KP9TRNaLsYrpUNhUDf/C/B7m3qieUKElu
Ayyw4QkOCZXRCRjl2Q954P6YgGOOi0rj6xunTa/yn7O9UFXTEVA1VYlk/2RNMcy8EQqwoI2HOH1W
s4zPDLLEdURQgMR5zewqfsLdTcsB3I2nFHRNcra+OfD3r7+KPPdNALCyWTV1zT6ddArLVp0hF8Wm
SH8pHs12X6d+bdcafdyBjMravRIAK3xx9fXnft6doJp0ENbZFkh85+MO/TbxSk+rxzKKC7JY/IWt
805W3Ox5lrf40Zh0p9jIrz9xGvEn95zrc0wb47wpjNPdsayCYCRhAHeYAVg3RJnNVvY1L8Pn/4fP
MXRV4wEzmxvTlf92ZcQVYC4r7WzjULsZXeKSAGhDl76w13TEuev57XNONluKiC0iM/kckBS1Io0F
mm9O+dZM6ZEFaJlBX/EhDrItOXU983b+zQi3dhEeuHxqDW3TrhQ5aa5EshTosTThq6uQndBsJOyZ
zEzSGAxKUGRlBpvCAHDTeNSMiG3Efp+rRCDoyFsAfKPohe7TSAdRhes9eiCSdd3lmB+KrVlU3mps
V1niJ6R806EjvSqbS89AAJ/VSz8bf+IzV7YdB0o8kx3ySHr5efOzdVTkBZFPFHOR4trpo2NnLzie
0mqbEMYydr5pNkoJsI855qauXmRbZEjaAR/jzvH8b11iqQhXoeuYvbEHlv1LhYm3iFw62LbpUMMc
NXtVmuYreZ3heM+huVi7VFgzSQO8tbDbhBHiAaf3n4NxPHjB3dcjRTuzMLGhtE0mAxVlmHm6W4rj
UREc0zJiiAEC6H732MbpXnT6o1PKH1Qj2pk6RHvsPC8yCe8r6RtAmjqs/tdZYO6G1HjEvP5qasVS
8/OnUYm/axYRl7qoiWaP9fU4+BR2Cgv8vvdcthapiL7bzDElrnvyfsoKf7Ud7bG10aUy/OespXWq
AAQV8kfcdY8mYVVj3TzqAJ2rFk53mNIQSeRtWfhLAxthbfAXwpgUjb5Z+B1eznCf6MY1XpK9XreP
WOa88i0c0q0Q2tvgaWtXgchtUOgQpX5sUm2d97QeA267SwivEQQxpaYlAGjEFXgW5tP31I0uWlR2
8+hb2tvH32ut6yqr9qhvF1ULoUJHzlfHcgdMfGPSFmxK9ViF7cbtmdM041Xo6RafxS4O0pvR1+89
07jzItgQfvmkjNkNbheYO77/5HfRt5Lg1+vah8njespDnVY3RmO/ET1ONd8pXzLsiPdRS0JNCpZ4
bLIHzqCMqYlHf2GEnFkodAktleKTiSrTPplM3ARqqV4OqKPBkGVeOexqyKVzS1KHTEpzBfz6LUDA
jiSjRM6i8tijqqcJ6opuc+G7TMv5yQQqdNsANyFhecjTIwpVlrbt8iTbgANBnk46tBJMRjUyDNHL
NZbW7hDeq3Ml7469Xf/UMvWxKlHW+L5jLLM2p5voKN62q/sLi5j2+dQhOKGplqVrDlTM07m99IZW
8RuLIGIsA9S7cgepLI0XxOXelduX39xkhE5o6/GmsuFs+Uq3bYhHubCoTXDk01sE35b1zHGI72PH
8ufcXw8RyRdDA17WeYIIkKzx/yXK8oMbgqlj1of9cJXGiBMFQb0TTaOePOdGK5EVx2DMVeunmVzF
2Akoy/f38P7Gm8xVkD9hLNGNaK5LlLNuWS9GS7kXbcy1BLUOcQ62lpERCNFYMywb8YXF89xMxfmI
2FbVpLah6yf7sCqq8zjCUwWhtbmtdUnrvTzCoJq1cXkouvQQNwPSHzECi8mOX4+8zztoY1pNNRsk
tC1N82SfGbU57iYtxI7i0G7Cr7Toh+FAtW4VWMV1pycPo4J46OsPPTOm2LWDu7ZtNkZCtU6uOK+y
rPHaJt5kEZJPtIR5VB1HqwH6Ed6ZLjrpFI9cf0xCe4+K+u3rj//YAv75thmq4LJ1zdAsyzzdmHlB
nKdGXBBWZ9YGvcWW0WHpSO+I4h2NuzC29i3mANrbJj1pBbRFR3WiaI1ZrzovZSMOzfRj8tnvhgov
f947VEyy4zA8iOYGjN8uzLDo2+Wlp/V5muCLc+hg026afP1pSvtt/1OY1K2tJuGLY7r3BW7g0XkL
MeGDoLxwOjg3MARFP4vbxE7IPPkoH6mw69Qy2kQRXAMbh4dnrxOzubHReWMZ40RZy5evH8znDTOX
BzFdADmfJpvTbZeRA9ZUHLJNmO8imR+zQTuAZFioufb0ccsjN1kaun1hPH7evhoqR3KhTpt1Pvjk
JTArihi1a0cbpWl2Q9ySPxfdBZZ6/fXlaefuqalS7hLErnBbT6Ywtl19EPC7N15q7q2WMzw52lPB
jaUy+1Yo4joy9FWomisHtoBRMcuWAqdVM2wDRIFAqkijEGRNKe6lkXVmEuIeaCr7d0dXLU6Efw6t
XtF7Mviw/Zb4gMbAfxRmzxzgXkPmv2rabxo5gjMrhBGlXRpq5rTSnr6P09Rnm0DCWGlOPpsFhNwY
v4420gQuYWD0owICa0G1M+b1rNvWMN1mGDTBNUAiSYlO5gpQFSfEIk7JbF3rjmQ7BTcfwFtHwwjo
8FILDe9xn0QQa1gJSIbntadgpunlAmccopC8SVdulT7EBibyfiLIfEDH6ik208NNgk8snhxthw+W
gVI4S7MDXvTxvwPEk7CTgD5hIqfUCg6u677Xlbn7CFMZM3UyxRMP7YhiDvsYJEfwg7oeyrceuJ+S
tRtAXHKua8URwPMqn44BFwbc9JJ+urGOnEozmiON0wE3hjBcfYOJbuiU726IXs43l9awS0rUaAVA
FNdsdlkKiQTT1BvunKXIq/uvv8TZl4vIAdoXUof/fzKRJEbB5sHL4g2eTiRVXLYaaQfHri8c2s7U
GxnB0uLcy6RuUev7cwTjdhNpXqTxphM0ndAmOg3IDubpqmh3bKEOMA/Qg4PLqIVJyJp+XbrtdeeM
l77I553KVKHXaBM5FD+5+39+kTFUsRGDZt1oFdyLhn8s+nJdeccoGV7Nycr5EUtTmLeTET5xfvzf
33DugsGCbjiqelqR4zWw2shnNhsi92263yX6sqR0L0zW+udDMkUwZkb6DJTv9dO3tq+iVBszZgwr
osUg4fzP4jxGnWXvo4HEEYs5KxT1JmgtOetqRjnkeZJKh5VOAhF7aZTmEDlHyZZ3at8FhnxJYObo
LmEDPfLASkPgdHkaPjfbEENhaLQdzpRlHKt0QPi1EcrOZqcQx63k+ZFbOScp/npQL876Z++TLmDd
gb1wPnVuYm6SbVH92gz9naI1IJGj/NhQNgUJ6aCsiYMfTfzDAPzSKeCqOnakVrELUgQwXw8Me3oD
TqcDHhRNXkMThJOcrHOy0QE8eUW0wWSMSwfQvwP4AQIlmVNRgPYLk1RWV/c+uwm2BHvpVGvV+WY7
xiFBW5O99x7WlSBpNxXbpZAFEtQ00Yoj/2glQUNdb96Y0r0Zav3g9BQzcgaDKvKjUUfPUtSPSZ4d
Za9e54DqifDCy1R+Kx1zWXgERmGjPFKqpgQpD6NWPAhoTWRWTeDh9yCj2e47iVhmunWNx/ihFSBg
cru88hsB3oKcHvIeXdsGeGq9pAHHXIa9iuK0V8Fa6tc+w2FG9Cisne8f/25bCdmy3OW8oKLiZz9C
9dKqapx99jYVVuY/vH2nW/vSraaSQsLKVpS7FNiSE7W7jibnYnohyq5DH+QPG1MjvLsn4Is7HUrt
EJbpMfTKn41fbUfVOCgBu8y6Y8IuyuIRFsf9aJQd21I5j0r/Z/hDkyBHGh9RgjXc4/DaZLDIookz
ZccWymjFemsZXE5uVvNWoHuc5mJh8yMVAj54qRy3TouTIPMe6op+lq1cWAbObTA01eAYicFbTse4
P2fF2G76MAAgslFqbab16YPXuzvC+jSveMrK4ajmaHXceC+z4cIZRz+zBGlMhtOmmWatON3v6xpv
tYF9ezO62hu4tldg/8+25i8LmT6G+fdGExuxGd6tyVhmItzxX9XMvs5ccXTa+jEtAOo5OV2/fKpU
raseAYXupivqPViqZP3ol/H263f13OxKTUuz2O+zH/t07G6hrfall2WbLkTRZqfboqG+k3SPZZRu
xzzaqZ29Ej4OLVSaQ8qXQ0cy69TmMa5RR9g+1hn/jizOn2FvvCaO+jbCggudJy0ZjlGlXjhTnX28
mkZbkl4MZ7rT1ddQZBiUTpVtsNPdFlZXIhp69ur8SlWDvcdmK4375RB668ExL+YKndlY89lT5VnX
TMlc/efYYsrr6sooGFuEp8yJcWeAGde8NWszW5hK+IizfueP6lseq2/UqVcQ29Zp596aevOINX8W
1Q4yZuDTQk1vvn6S5w67fDmOM4I9GCe3k1k3ITYN4DxPcqyzV3Bjq2E0X0OT6dLz7Rnn02s1pbbk
meat5cmd0XvPF77BmXMVT0aVwrE4YDmn28DcNoI6SakuFUP7OD2fzpIbrwJiXr8asn0kk/o5S6zr
PnJuSdyV6DyyULwSMPhW296e/MjXFMi+QtIsnuILb+eZ5VgTqGqkMFiTPnXnW/iWRDcWKUrohnN1
9m6axSGuGECBV+ydJr3UDD43WAQxW7qp6TrHvZPBwshwM70a0w3VgVVJrlsJz2QGeXWRW/5j6A/8
x/7C6zw945OVl369agpBB9rQ5TRD/XZwz8euL1WX4hWO5ZcRHWOPN9yub7wsvVT4ts897d8/62S8
SSWMQsOYCmUSPlYVuBhMNUhdnHC04Fj0GQA2B1mjIda+WtyOeWZjwnGunEHy0loLLOuHieibGPbK
o59X5sNWzYwXQPUJnXzSScAtxeM6n9JuO1vdVkp+wBLrg9AXNcVaKBJX9lXelIcP8jESzYT2I2y+
/N1ItQ2pyZvQbMGuhOO28rVtkdrLNGvvhuDN0+2lrFKUdPbOwYNNyUUn9K/OhrVayKu8bG9lAvRF
GdblWBHbXBwiAD6NgtUUA2jc3iTtsBUNLrWi+RWG9aGt+JZeetunEEwSd3w0YzoluiTSKMOkPQ9s
EDYxkbz5DwLup7zYzJAwX1z1lSibb1FlkT3YzJRBDHNA2rJftCohOQIizarAj/ZBuJRcyspAJYkb
z9hZaILs0CtWSY9SWk2OOdIsKosVOVj11egNMSzUlHXEKkjyyRiB4AXWhiCV05FesOMNxglKq2Ud
eh3CzbqDTQcoqhtCAiKa6KFJ2CQKaQAGidWYXzFR95Elwkowb/3e9teQhZCMU8GeEcLwSjxmT4yD
WKfEAjlKvgejh0eHUT866R7U+ULk7Mdstd9WKUuhCTUuwi/ckh0ko3eJPcgOqoPjOlOg5XsbZHuv
TPdKVaOlcNE8GVjas5+Vo73oMb7FNMqew34Ly3BmW+BuaRy82MCR3ByTN5Bi6W98k98VuTcqoVYN
4ADhm6ta2U5DoreKvRzsK8caMJHyJad5AEj6Gn3rWkRwD13/ugua18z2+kXaDOuvp8uz749m2xqT
g0C2cnJgtYqqqAeLCUmv3EVpMSMTZznkJF6gEjIGa9mM8opLvDAPntukUP/g9IqYAq3Sycea/gBD
xSMruab9o6nyNo0S6vnphZno7HJkssMUdGxpI8qTzzEQBwGvl+mmG+Sm6Ro8UZDgE9y6VFMy5HSz
PPD3stRvAmJxCu3yTuHcjM+ialvcY6qwpwdHmSdFkncmHQU8HHGB4rRB/94p1jX/+RahAIc+Z+Z6
4wOT/9InEXsBEvFaLQEkOxQfiZO9ruvyPtKJ1HKsKzfR6WCZwJJdgmg6yJmzREt5BSt348XpW+bV
D43v7eCKX8mhBaZA2lRrEnDepFTzPYJCPAzESdcshsw6iAYMXMR02QxTjzBW5noJrdQfJqeTOhxF
Om5IWUb0bc81co4TX0XI/6ZXEcKcFgM+uV5kiwcPRb4vnQwNu4FpQK3H4/Q0M8hg+L/6aOGE1jNH
qSghWjkfwGeF+xLeEuRediLfXbJc/+7Y+cwbAo7eQvMCCjVteOOwSSWrIASnQBWqSux6oYctIeMl
GEcNhHBMKjGRH6QQIFCv4/wdIxVgUhU2d9+C5UcY0XkGkQa1cch7gkcHNP92XnvgHSQObQ0OBb1H
u7V2lYqJMi69WdPjsW3D5zHKoW8kk0gcz2fg8gETVvDrd/DcemkJjugSvRtDdXpHf1svA7UykzRq
U+iH9Jj0p8SKr4ZOXUcacTX/Xx91ekRrc3jDGcjHjW9DUkzhC6fU2MEkzrtauXBZZ3fJFucqdCnI
0TjO/XldaqHnWWGUXFe0qXzS9Lx06ffZatq3h9rwTSPofMTJDm74wmWe2/VQpaEkxVaLc9jJrscq
kRWkMdNLT9sXAnqSYHmp61vbl1dazvPlz1/f2POfaFLJn4JNP1UbgFOjboFjuCnDEgNYeYAqc9Tc
4SWLy/eaNQSq0/Lrj/yYOk73WZM+llonamX7VPwzVjlUfxIUNmEf+3ODkMMWjSNmS0nQqFrOxtp6
rGAzkQXXxY+OcyC/GkHMwB6h7KZWX4bHvN4rLFQVZld8pknNjjQY13JA2mAqGdQJkkfsxLyKEL1R
6HIxxY1bK7et+Uiysufm9dx2eN86XGlkDVDbvmrh6C54V66CAL4UzduKMOHHMsYYV8OES6TYZIn+
1MviPlXSYeZSiUXQvPBrH5qwVKKFTn4CtdkO1/HkPi8qoEkIAAkJy+acPtM5HP9voQN1wgSO9/Vd
PTtqGbOCVhCtaTSof47arnfJSvNlsumK/D0eyCWmkuKOW/B1t7qxrJtFiN9xvFTIPDeA4AFRyKSg
a3w6GVStMvi5biUbCNXv4cjjk2N1HOL6mEwajL7M93B/Dl9f7LnVn84Tind1+sfH7vq3mUeVZYQg
GfJhxBKSgauZS3Ra09JfZuYudLS7OCsO0/7k6889N+P99rmn5+dwNOI2M9UEY3O/dkiYhzNU3Xa6
9lJm7d+RzH8kMv/jtxBgeaZCTQqxhUiMYymzwkmpvO4cAj0IZdqINHzo+7ZbBMjWPaqxehnXxLjk
v0zC3Og+jetB9fGyOzAzqBtqPGjXreyZWW2E9xZn0I8sq78LPbGHVdknLoBTESPyU7Q3z8KLVRnA
8lzzW4hGcqnryPJ6YvcqGIN+CDjHHJ/qBqTJGD0yN8LuhTy18tMte1ps0bhNKtzaJLe9fJhLLCdU
iX3Cdidvoww3UqFw3tDAX884eVEwztjrK+mBmI0KSwh1Z1dbe61Jxl1dkaZHMCRSqmVqdt/a0egI
gePYo9XmGrnXrWt5kJw74JdkmrAE1zAmormnwxCORL83Yn837ZuLUrw47Ij7irFBpMLS8/sXwxuJ
waoPYdbcEveQL+1Iueojc9mBnw0U/5cylsPS9OsdGbP1rVn6pEVhfiWh98ISc+6lkVMANY0H3tZT
UWcc5xW6y5y6es7pKhMvLTiKWjVezNy8ouH7UhNRdmGm188NXokmAzeETav4dDxxvvTILWSCsGL7
Vgd4j+zW1RdaNS8g4QZTOpQ2teCqQG4sNyTSMHFv+yAMN16YPJYNbc1cp+2bkNqhh79SN39Fb0+4
VTtOaInoChYvvIQGoDrYrGXcYgHWTGgQX7+DZ5wCBh4LdB460w21ypP3wlOGGE1lDPPITVbop3C4
q1S8+1K7NRKuivwtMtUx9SkD/PVI8QnbkxJh9pBRIfcwIiqyXrcNs3CdPpKqh34Lq9Oa1AKcuPDb
ifSIn1uxci0BPD6HeFkrBFDE6hQNrZL7GrT+5uuL+pz4DfoR0YA2baYcyj/TiPltRpPW4CS1LuJN
TzJ9QVEdlJpzqDOrnZd6v9Kkmy+yBHR4omsHH74CZ/gUe69HNkidRusg4hgAtdLxnQvz0DkhBqJt
WkfTLsH+VJj1enPM3ZbJNnf86yaIj0pc7P0MY7RpYESuyTgp4XhXZn8A/njn9/WNSetr1rqcPOvK
fu5WiZ++1xEPCko9MrfkfSCtwO74FU3qXBFag9rHUH5duKfqmRkUbQRSAQRuNHZOu5pq6HoWZaME
fXZJkFKE368ZmDZcdUfyMxoR7m4/ZsG283eyAz2QhdF4I1XYDZ3/pg6FfkcDje52DDFIuFM+Z1Og
etOGozfyugzxD/Ih02WX1nfQUeGekKwoc2ocqcXbYgatsgjhqpLbycs2QB03neCByQpAZZrZmziS
Bmm7KWcpR+wynYQc4VMXnjpfcFP8HQA1IH0xBYq2nbim7js+xYeXqhA+WkOpLNUiR3mqiAfHDF5S
ZEgz0RjarMvZKzmKcx3Jn3bHFGyFzZtnqgvXZDeTthuEbIvC+g6x9N1zvV3vwX7yQnPhiWw/rSet
/UQM5vdpU1jH4qUqy4PWNG86vb6WP7eBrtH95xcLtT747Pm7rt3KvKZB7l9BrW8XXtD9unFVcStZ
DTwjjNZUC7GklwWRKdLeE4fM8REiIFNsC/MrrzdjPHFHB/V7mg0/L4yFc0MBQZpQEa1wqD3tqg00
E+KqFsmmD7MYLKSYgfd9SLyqX3Oe4/4Ect8aCiGe0/yFzyZKtAvKkjObFgyCDjpzc1rRTwu8xF0X
RTJt0GTG4+vi/NmyQQy3suDeICfdyKFYjvhIZwGs5Utv8ZnZn1IJPR3KuOwQT6vvKT32pkuCdBM1
hEjmabgxMhhmNqD7hSiwV2WYka4d89HkHVglrg88tNq4eUbus187az0Nb92m0LdimCIAWwmEkFwu
1dy2Te/eQMtcEJh0CByCQ9lbrNnVsCcsy79Xsf/6Y1tU/fu/+fPPLCd41fPrkz/+e/2e3R6T9+q/
p7/1v/6vf//5R/7Sf37p4lgf//jDMkUOM+yb93J4eK+auP74OO89m/7P/9Mf/uP947cchvz9X38d
37hzQIRxK/+s//rPj7Zv//qLeVNlKv+v3z/hPz+eLuFff728V/U/noPSC9KAWtTfv/S3v/l+rOp/
/aXY9j9pCE+9Ccylk6uMx9vxV/mRo/+T07ehSUMabBaR5vz1jzQra/9ffxnqPzHy0FVjh2zRV5gU
q1XWTD8S9j816ViqSm1PpdZtyb/+53e8//us9vdd567858+/71Wpyn+qF1GlQOxvUi5C1SBOGyje
YHQxMk9/C0E4XDl69o50t5rrXXBX2XV51QkRL+McvmDRNMcaDOZ2UK6jTmtu29XgGxYKePKUUw9c
DGllKez/hWkkCqkW3iq37GMQundNr6bLzOoBoXkebdUid9cxzQAKJQSLWlf5wGFyUHc6g3ReepKE
e72MiD0eX7qjhetkOU4o1GbcOE3eLeyJQKS2OutXVKzYiVLGBcJZFNvS6bOtQdeO+UghsSbtjraH
gt9wOlrqYF40F0s0OeDX3Qjox46gXfnFXdKORC6DCo01cmcjeu2xrm2lX/nr1E1vlEwrQLwC4tT0
x4ZS/EJEuBBUo72JIXPe91amgLudKL8V831VhwAph4jE0DqXyx5XxZyOVILNiKDfzFPUJa5qWAt6
/xg14OZNwm3a3odtVAScNY/lEBuUp+rhLpQqVA7d9hY4r4am7xAYgYvsehAfpF8vCLi3ZxrZa2T6
UaLzCopqRROsqOCSEeODN9MxC/nj0B9E6zwkDqTBLM62vVknC90k511ji79Jcv2Q1213rfqwucCp
DHX1bKGKJ00MvgtUew4KFnnyaUmeYfAyQoEK5LAsVGbeXN5Z5Om0jXxSbdQIqTtrcyh0kShXdQRD
R6kdJhv5JNizzWracl5akahDw91MPW9eJ5JKoGbc1gGUTdWqqxVLJ9DQXiM2ZIqp8rVNVMNg8gDa
0eDYkboaXzlqe6O36muQVdE1FlE4rphRV76AiFKQ+RXoCvl81LhnMpqCY9oxX+CyaRauZtVrAMV4
l8nJSyod5g4DfFabID/UApY4m6XiFchdWadXtW2XDDgPTiPWyUWujd28IIg1G3RKgAl+e6f/WSfe
QdWTfKUZJSxuL7rROYGxXxEPuaZfR66512P6frhC5kX33fBie8ny9VrkfnlXQs3ogxF6oCAlLGo4
/wUo4ZukrJZKRWwMQVss2pF/XZntLIkDf9XhPoiwGnMni13VAs00OnI9CJkCNWpBPRecSxrPXSZN
Q9dgIpC7gDkaH7SkafOaEUKjKjYHg9K9dktMu7pZLCgh3fmiu4Ftu9Yq1he6WLA2koxAXdsBOOk/
oisi6x5V0byuIBTm9m3N3v3GDtpVW9fdk38w9PwhKB+cRFegg2DYUfPxLaRDOksz/Q33yq3r0gVN
2Y9rnFTXDRSKud3SARjGkhxTp/aBv94TfVpviG1WgDtUYomAdOPTggqiV8xBBVSCWdPli9bWg6XQ
gCiVYQEb0ge+9ZJq/fugtPbaB6teWP220Up9ZWu0fUxSSkcAFAu/b++p2ZLakpmkczt6TY+STV/X
bLRYFhxZvT1T9Uqq7r5q71xammCbiAc141siIk0mAEuQTYLc3TagV7ejCUQhE+SqmRxK/UDdqNVR
0owmsfXY9w3hgoAqBk89quP0gDyQUTT7V7bbrO3WZyoLK7z2DnR9c9Km6CoF5MQw1nE5bknv1a/j
jpadKtyHvpDuk5/EuyJ+TPwiW9ZBehwa31iwP/F2VWpxMZn/nucqYfOduAs6aDWxsO8gAre73u+e
bSmSnW88uxbIQvALmDrBWUU+5F08g9SgOcZwcpg7EjKtnNgdsY+4scvr68Qx363wV6BYz8TT0/Ub
JMS5SH/vGiiziYprxxogG5nqwYZETMfgp0ec3a0wCUzPYsiFbZKhTbO0hbR/OKlFA3OYHFiCCWvy
74REFjo5MxPCkHUPX2DWxIa3J9rebsqbWhmSeR7kPF0M2WvXHBZWXQKhVGD+GIV6HdlU8CJx1eeN
ecWBa176xlOSq9jz/RzOTbgdxjjYuR/JM7G+FEqd7zxNmSWBhswJ9A4a4+YGA8NToW4qB6pY2xFl
kEN6C1MC4FglXc7f+2SCCBpEgxd5Qhy8CTdBM5fsIRekAOhQMful17XQFaMebFsEPdrScHMOKaVJ
PDGxJNBqRC5lSbvdJL9kXENWwyhhc0rD9AaNf9OPVHyciPaFSoY43WO9Z3qpcwxLBrD3sgZeHaj0
G1SvXAsMfLDwoUMFsXdVmK56HzeA0lHogwd/Zi3A2Rap0RqSi3bb+mLblixrXVLci6hy7jPNAI5F
Eed/cHcmy40r2Zb9IjwDHP2UBNiKonopOIFJighH38PRfP1b0MuyrMq0srSa1uDK4oZCIgk43M/Z
ZzeWW35Mgn7AibWGMzI5Dn1ZB3nbV3eJU18wZjAd7Wr19N8xKJRrDZyQSj8jGX1OOmKBK4XjC6kt
fMnH4oiHPQ4x3cFOybRAk7W4zStanRfscuaNzN7jijTRyRvfGRkWJ2PC4KiGlV25zQS3F8NcsreC
0SRVIakXYhyP7KtMVbQOv+jm6o2xesy8c41Xp9msNt7jjB3pgp0QXXGzaxd/Nyv/cTG1+ZFKGCkU
tjTDjAFOMjXejkftVrfj09DPGmk0rH+/oV2vWZjUHOMhiQQmyrN5isVGUKSFrN+rPdpBVTGhHkof
h9qxxo+p/sP4adjBAfjTDLOzdUjPC4wEzZuy2l1ijwZZAd6py7AwVF38q0Ba0A4YXSrLepIUIAhp
mJqRXBrGEbHIQ+Vt9UInnae/69qiwGavRBas0crpRPIajrq46iMRyYGoMy8oGuThhTzYU1Fcicdj
tifkrXHdbpcY8GV1hQ9XteAJVeE+NxfiRp7nnggZDni6X7+b3oHk6lA0xYuRue/2QNY7lvTOCdgu
Opj1SunqS3FwfKzWF8kNrQxD7abk09aW8aPV5XcVE3zcetkeOfkZs4mOB4grpms07+gSXhW2uG7i
OXdQe8XOlyPkfJdIE0lqaJFTdzlO/pn2+L3mPWP+BujRbipSODT1VMz9W840G2sgci0qLMQJ+jnO
JHTfyYmI1sVVr43PdHFJ2bm6Ucsu8Gz4Le5SX6rJwhiS/ID6S48avICJw6Td7HEwm9LTQpZ3wVw2
MYDxstr+rBWZDka7PCawnRIbRvwiP2aCI7Zec3Na7SVLeysw4yjaWMAC2KJo3WF2Se+wSIuO8+Ux
T2zyk83Ufow84y/zIOSgGEpRPnjHlvJp25KxdKy7mHARnLiq6D1bFyqZHzuX+3ykWsnvPGOiRGKv
S8ao3RVdI8O+G+vQk7ioJxm5Uw2W9pu2vcjIzXeL+4VWC3o/Pep+xN8pwytRgzuvRD2SMK1/EWl8
s8BcYZUk15xT9GwUCHCLBdtG7Up0A/QCRP6hNpdPUUNqlUvAuT2kT+lyT8blIwmvRdg7CSVlbuEx
7sPsNxYMluuqeCEPAAdq63EuWxEg69vOjW7u2k5/qiZV3vfUPm5Mie57nGMj5m22WDf31Gr2y9o1
DE+2PhrMz9pH6J534GqXKFvwflbTcMg1JKBjhNmqpeEX5WN1FYCtawd2pCFcuqX9BRn+nZKX2q6D
bGmqytiWEO6HEkfs0dD8rVXFx9oyYbX0vUfMRDpcjFytaQeax9PN9XZd9Eb8jPSRIltqeJ1cg2FT
SbIYhlGYK/bFfFYa2LqF3DibCGMjtWEMolQMp1z7yx6TUpMPxc1WSJaxgjWHt1bHLS11KVItca+k
Z24tPvMG9zCxYTh4nJVJr+67aJ3tNtp47KvuGrVea4u362akGL3mYtIckbdDndTcmhoLtBJ9BZRL
jBZNjSg/p2gsUgnGNytx94tbXmYXQKLCauYjqlNEyVSjiIKvhC/8GUygv9RaJ6GF/YDxDwk6qJjb
BCp9Ib2NGTnGUa7fYv1VkdUdnZFgQlOddY81mvEABHEuvuL8TitsXgq3nl08Nu+zPf8RTfbUpUwu
qFhxbZ3EXXexNHuPmc8FpyzeU9etdtP4fnaY95PL/CUz+LVUIjdYOUeIKZx7D22anLqh/qSLQswz
v41au9M1Iv2EOBMQfuvhlu9laTQQpP2ngnE86erIQEjz1bGzXiTRccuTU/tP9oTpqsf83m/D1m5x
qcQXspWfkTYwVTC20Ll3kvbGtcaLyHIIE8YQ+Bh4Vrl30nP3iA1XshHK2aMzDhwoS04Uf/nG6wRN
YaF7U1P9qyaEy3B8DE4x/utCf8Lic/a/qT5/uYo9xIpWeSlGlRffyuC95IQejgdPz+kNyoelZ/sj
e3qR4lzGmJNpKqzxSoS992D50Av63H2y0wXJy4IXv1GmZNuhCACjX3OTOqlO669K8+IRoUugHPNk
FLiwFJEoNkKbrrYT39Vj+5Au4qNsUW2TPmqr/lRG7NBaRBJFhRhe3lc2tl/GhM0W+wKioJ7l6DS7
SYrHSjfezAavKgvXcpnZX5kKoqq6LJqn48mcvUDQv6R1e51hN4soR9D/a6irkLytO4l7odtpBA5Y
IT5Lyd1Hm5TpDvHiS1zqhyFlVzaOEAcdNm/rOrXWranqF70TF9lE90MWCk2jKCTecMputg9Gqxr7
ayj8O+pfsSXL0NsY1vA9YaAxU+Jk2DTVWFpmzcRRQCHgkABKaecwU3XFEBZd/O3b0yMx7iACGIDq
wn3AWgaqlnpJiNoD8Ct+bk2ZlFvbJ5S+PfgxzTvuhZpontNKZjDE8Yqa8PUVpOHUWnGaKnHqGTfH
JhIppkHeMow4dkXvIyfSes210XtpKxzYZMwY7YIq+dPV90mJYU2kyDOqbELUZv+BedybxIOz7sg1
jFKCCsotMMgrZcUb6EVOGUX3jMrqIXPUTqYJln7Ksp+fIFm2Z+JPEef0AOBDkT1kk5YczZF6CsTl
omVoMBIb6UG1dMdesWnUeGiPC30UU3I8g7Qg152jBChMnY7MA4vJiumpPWf/cJJmf0G2fSWKHqA6
BXfo6uLijNpzUomdFiftQYushxKae0AHCDKf91OYzdG5lNMdoWbsu34RtlXzp3J4AxH2wzDidsxL
82vXuLgFKHWo6CJiZ1wwiux6loQ/bBZtuc/TaJNp0UEMSNCg1n+2lHUE3xA+hJZbN7w7U9Z7kCvK
OGne22uUuEuE7KWF+0WtKmjm4wu145ercOsej11LGZeOnBZOj+U/q+ceXgX8UVo0hgcJY77qq06U
dyysWiGLM8hogGMc+91DLRtMBLTq3XHS8+TWgOKd/tVq4/yiJ9fGg7zuR1B3ot5+saR34eh7UGYK
Xq+TpDFrL47SroM5vokOCKbqQKv02t9Bq766ds65WC03I2vIMjBja4famqdtOLAuEfjoDU4DUIjG
MrskugevWBrnLBLY7NZx2CIwPGmERqsoQwTZEF8HQP9iG92wZ+R/M2FLq67+thT+klPrBCDr9hGN
RZgKE5Eu5LsqIu4YYwoivBlFiOoeX8GeIMLsGPlpGBModc5BPANbj09y2etj7G1QImGB2GHi4GSS
dM36XBqRv58kXvS5MWKc29VbbCQLwu0wNKrZNuBVe2GRjXfmqIxwcgkVsWk5qgmisAootyLM1vob
WjAM6ilsxrwNRouMR9uoq9W+8wyHwYciEX1IC6LXml49Zvqu9AkdXVrTOBjteF9h0Uk/CjiZLDjk
NM7fApXGdnAbOklbfTjrhKsan/NcI760bYdNUqXs4j5dyZi75tlvF2fHkOdxwKcw4F9nYSxo/Arb
3U8mykpcQ+juFvvAmepisSUABEibv1KKb/yUw3Z0+/yY2TYqJYfZfE40fOGGloVAvu+ANwpjVk/T
8LsyxymAY4cHRg+875mXZrC8oyH1MfCJ1KrEQF1QTHd9DVDJNPp+TNsHd6r2BlDsZpzUFDbaLjOa
bwz6FE9w+nuZHHeb0dBtqUS/3cj+U7hGSVZSpG0Gz03PqtafW7876NqqtRzkQ6/LRzPR7iMPq+bI
h1RjzQh56HKoBWE4oQ5kai/Thzq3vhMi5mHbKdRK8rIY0S4T7fqIYqvfYtqCMU6F5irTjqV4iZYy
hMTHL84x153ze2gPLg5//WNOovNARPQG2PZWakh4Clc/9colTLhxYHLp2oUwEROHBMIYnGaL/m0D
ey7b2wUZAi4Z0v0bsXjgsdIJaz9FybySWYXZbcsCZLSU4jTg3zy2/m9NF6/OsvIVUiwpCI9c9gCq
eG8Xh8il79CS1fW4ncqT7JN9LVNsjYyiCXFoJYFmIOdF+dtFHJvoLjeI2G6bb3TUIoxYymvL9Ojn
szi56xfZ1eIUp7m9c4zuwZx645CkBpkiKbVF5binMe7+8adWtpiFjky1/UjTTjwodIT0OoHtgX3+
fCninFxESzgnMTcswJ+/7P1k3gqTR71jzzwNMhmYeYrumGKXeZKDcQ8gg1EjCdEnuNIx6dSENThJ
XZ2s9YspZYyVk5LVaS6RtG5MyaAIFIZmIzUO1pzMe+DkhqxUdUBuNe/NsqxPprL4sv5p7ClqvPmY
w1qscic+DrDPjCZJwy4jAmb0aUV+Xj02/PZUW1HglJWfB2DyJLmsr/vzZn7+BCRecdv/j7+jCg2m
lFTwzuYmqqLBdXdNPx7bxduKGNwHGFqcSkf840tc0rYyWXk3jaI8TVBwT3FR4cr980cXH8Zs06zR
q5DGilPSc/6Uwr7DcZZvQKnBvT1J9zx59alP4uYU13C1jWSwmP5yEX++DDw14Sj0z3/+lbC9E1Vu
vW/EAKT2z2/Us/mPn/r5u3QujGDu2dr/+Y2xYoBhNhRzDNeOIICEUFhZdfrnF781JdrW9S+TpMdm
RqAw9HkKvM7HIlUM2t4dtFPZyT7oJZxdr2ie3TwqLpWkHlYkfSD7JJqmIJrVLfWjZyXQjtQSGjjx
BLoqzKDt220+FB5+hkfYSJQPA0blmCRtUh+nOwyitD0nwWNRcvCP8wA1N2rvSaPCCZuzdDOJhTgK
onrvYOjDE14AeR2RwcxXzp9FaBDsS3WkJ7Dvhpnc994rQubgkTY9C9n0+Bp1G1BI7DIt72XkMQwM
DVRxTorXOe3GvQW5xmVRnlPL/E4EB8tkg0AQffxiRHl9p9UZAL0bh+zRJ1iB6yGAMN0WsA+raHiw
cr876wsM8Gpud3WJyMxrIs4bMz30QEPb2pWnxfSdLdtctV3UIIBh9Ak/Z/1Q6jNy7khhJVC86lMn
QpQOlVOdGM8+0ieS0WDX7jGPBtolnFrZJE3mQXstHfhSUcQJ+UXvmz/UmpHsnCj3GdpshxKqVFvW
vxtRXTv9HpPgQ0MSWIulLyYwj05hv/0Qc7PW/FNoznNLU5039TnP55yhLvQCpEOwDtILFJDXrME4
17Y3ReYdHQvhIzUZdpZqeulmF4PzFyVK8BZzvEaD9eS39XH003s9mUluqN4A4+n313RXFZWvM0b3
JjFzWyy3blhrPawvW3uEpPVEzCG71YM4ITQcXpgCwWcQN6OG0MMiwoZK04tn2NjvlsYERwHK5rH+
QQQcPJKl/Y3H8EfPJ7RTgJF+YNMZBIkqMxh2JZ7b/q4aEgzBpOFurLl7Xz/d1gJuuGSOA1106T9d
JR98jeK8InAIaPeEphn+8n0qPTo3iyxK+6WOqH8WHg+k0+Ue76/Xpp/2Six0icnwu0MmujHpc0HA
OSvFsdZhEnT9i0inKIQu2LOfeUfRJPtEtCF7I6d8g937mBR/MguKt9tgpg6lNE2qdhvLltPSJicp
ImLSNOaXWvjfjrSXc4e97MUYxnKbwSa5arMzkmbbUPf1pDRpcQvisLcHYHpPI93IzDyFa37iPJSg
mJVNpoPOLCPHtiks2n4gUZyPUK42gFw6BkXmJ6aboTK12z3RvmsUIUMId7A/NGcMJLRclNF7ppTW
RTCCSxXc60iAeUcGgG/UXFrHxIuN+9FWSblr4zXjoeouxuy9q9WPKilJCa3MX6pqPXpZPnMDwT9X
83fWkhiA+FUKTAH6Ef9PK2pfHCsDQEDNURjmVZZ1vRvHhjh6cOFNktp3BmDdAQs4/ZT36RdRw8xC
usfE6f66GUDoglPiXFQKXFAbt9BEc5S4EqOSvAzMScIhN29L7XF7fG/bWOQ2+c1TNJi/x0KhfI7A
XCtyFuqeWAaLP6zfghxM5kHWISXApN6z3pyEhzRKFI9j9da6xhX1wrizM4I0W0vb580bTZa/hSng
bWVuOQQ1tSR0RXLbZbSURWG/MFG3WKSAvz6hzcGCv6rrNqGJRoxIDEXpnCRB80sfliawC9z204Rb
4rVnBD3vukYocVLkATACybbvnWqOwhqvvSF3Se/wysKztlkyHLXRNg7KIV0utpud57RrmcrwziNf
REoEV73WsHHC18HxZwp9sZ9RPzEAHWjfEUerDy025S7yOMzPmWvcta1zayjBOns1qPOzgBTip8Z3
vjyXyQ3LpjSHP6JaHuvmwRUV2STAgFPEWly/kdpEJJRN9LEu+DZewgGepmbJo2lpp6mrACcG6xEH
2kCb089OyQNetTve2hIMDlicP+oPcwQSQ7EgAlySX+OKKMI0056KLL+rFQEvUUuabn9cbP04Nynm
ukgJN5bB8ND2QrMbtos9yFDUHvnRrh9EpnbAef0enOoRM9UHM+8fEYRvytIhWNK8/rzu3JOlqGdZ
TLeX7zA6fIo7vdoIWAm4CGAQqCesTgdLdAokKqJs3g1W/urGWOkVuSSuq5z/rBTEyhMxJ8/aI9qA
bLZownR46lyeJeRr1dZry4tfRk+OkQXmPLb7wvr0wXE3jm1/44iM1oypbdu8pk0Kg2glXmn3pq9O
ScyuOPkP3hrp3gMUScjCSObMzy6fT9rs3nrP++vlX3pF1hezs5cS7kOXpoFeusYmq5i6t/qBzRV2
cQvCOumHZWxvwLg0i15KG9nvSzZarWyQwBekwozX1ifXuLaWQ6+iPMC9eSGCZr6LdXnSfevFht1a
V1yzgg9AbXlMsMINoGjfZgmbYQZ5r6FS1IxhNhrwKTV5yPT1lNrEahaMOwcg4yGvX1NF3mPypNv9
ty6pcUh17ccOspK646Dd57266hwGRszIxpqPdQVMbCzgkl5tFEilmLa3RFKlMzOxOhX7Vl+AmCtx
8ZIknHXro1n0dXoVnauoJ2h0Dgd3RoBkM0vR7a3b1L/SQZEKjhGVSJIrjD0Sj9LkEeHQb88DQcoI
FfDyJuz67quZrVvRlG9lTlkwJK+No35ZLiIkVU6P1Brljv7R5QBIJqxpss+4xyeB6cQGuBRyZPtl
cz8jjzTgmIH+hALIy3Hz8OZniWzjMa2waZgCoZOZwKzPvOYR8aOcNGVA30ZeEY9SZQaJyx2th4kc
izFhJdgtISdJTV5IHUBMQnLU9Mwljeyzb2AERBwUjMXMndM3Fx2xJoenbkEnwF1IjcxvhfzVac4O
huS57Kl8LI+TEgrJGeT1wdZwK3DjI5L2z1FlFpf6xZuNT0AzklFHtdd8OA1mUX6vz3dUIQbveoKe
poKwGEFyzWQ5L5buHlWM6UjiMIUbzZlwdiZtXguVHCE+4eP5gDStt6/EM9CACo2gbH6Lrb2V7Jp6
1+BtQkT0xm6td6gBB6t02hBnpfkYAxn/lPtu/1usRLZeaqgWNGM9mq/l6lKkGrbMpTwZWf+tWbyL
TiPRkczuRRsDKNQsH2JfIfKgOrN9aB3GMePnDtqpMZLXjIjanawypCXeg56lyXlgUmKi3amWhYlM
xYC0il78xPnQY+YCMpou2MC89bo6O52XhUbTnSNsJXiV+s/clGwZYnks02XvJrizdEV2rmiHQBUY
hfREHbhmCqvJ/TQ7km8z1w7cCdlJ1KXEyUyHsjBCiwk/mhbiEGNgEAJCzHFfaTbeZMl4bDo0qKnB
fNJN3huxXOH5VTiBCuKdRPZICQRHYXY/IN4Qq9b6W8otNMbkRmwqvNSYUqKFLBtczu9nwFVFZgdb
hnPDBDEPl4p9hZtr7UotfmoaiVVnVEWbMd05FWLGuPsQsHHDcTIXgn1CpyN1HF86uTdMMo6Ynpx8
2fcnpjdbzI1/Mww61x1dRdXZ90ak3L3pTa8sBdKTmgdhj+MR2s+j5qavo56X4NYctUnJQdZEfZhO
YxVAD2sCijWDqplPzhZ1LOEORTO4D64/PCo8K7iGZhR5LmGys+MTCp2WzaGWx2UZ0S/QEOqNyXh+
ZFxq9NYITuA8+DPEkMpOLjm41Z6ZMxGpRvZk1+ZXLTPCr+2jn923NNmPg7Gcp1iaR0ZmvY6qWPaY
0U8cWMXqrmJLj7wgJOmbWsf9vU7hSoHm1UNBHRnrm9afXntgoVGUT3013jVKOFtm+G99RyCeaX/4
9bfTu12grdpyXSRPRbI8lSYwXcvMcu7k+BRlj14lzwuYiItnJQVidXaGfNzhyvq3XRZGSsnosC2j
wK6EOtr28Ff4hRPk0by3Uv3V0m555vzRLTQWpSjPZglzxlTJ3WLIJfSlwO5bN8NkRIG05G+WzbIu
/ZoJBnwCKNGFl5c7zYmd3VDLw9j198qYMCaf4cDHfb+LYiMJwaNJbsga/OxMnT1xJswPD6n1rlHb
EPw0zOs8MN7OOXbDlb93Jss7VKW796Y34BkwQkdzd16vvkrBWKaoo+dxcj8MMb0BR7wOJQYscGHa
vVY4KNDJPOvm30YLIpsPlDQtUxuZO8m2GKKGbQJfD33YZ94wboxR2gFnKMs07x5SByu4uGrLwM3U
ri/tY+OD1Usv/Vxyurah+Bhz6E/RcOtif4edBHP5OmooqMYLA/HLPDE50BvpPDKbdc3yj1Mqb5tF
TD2GYUqDkfZTwsPvFvfqJWQYogcwCO5zjYOziKstLQotoE7b3GGZv1ejyHA9NL7GGXuGLDeCQqYH
zj65r4zXwbcKpAUUe1lelDtTI/0uLx5SG3VqaapHvxTPikirtEDb4SHTi4Cw++HDWRXibXHJbQLH
ev5boCxtfGzt99HqCakPtLmiI49HILJf5CFLnLD3kbnITkdCYGjgfuj60ks7hU5VvCbJgNCRUL3a
atGR6Mu0pktjw/C3Qb8d+oM0UOU5X9YMQT8rUidUifEUW3p/nEbCurrZ+Ri+vErEWKQzTQJiHJA0
b+yZvL+0p+Uqa0JtaWmz8dWzm0ssnGTvec6mX8o5sJvXJOqavV8sz47QyE3i+aXgy5F+iNoKhinu
dm0+CFLvYUH3PZM1XCnMftwy33peZISsQV7tFmTdiJJPxxPJUQl17TSb6fw0qCDHjxSX0mkOFosg
tVK5T5pNehjWTKlmjmEMvAKdsiRjsB22yWRBV8SJTcwYPSFhOdjaQdRqeMQ+nwFiqmDoKWa4sg5N
ffofi5j/X/nVpJF4MJH/7/zqy0py/Sy5Cv+kVv/jh/4Xtdr+Lx0hkc7ltrCX/OFP/4Na7fr/ha6R
+AB8PFdTPNwA/sGsNn342KZh4LWLZhZCNnqDfzKrPQhBhuvgtA4ZTzf/X5jV/8ar9ldzOF33sH7F
ot75V9VAqQ9pW8TZcqgZAq4uDGhmrA6LFx7cmUFDNYHRZYj3tk1DBa6mMTrl63zMo9Tl5Prtr7Tl
sgfccNP/oOT9N5sC3pxruh5qMj6m92965T73Y7KumLRr3XASLl2sqYizs/vxirsYTXPRvs0WthmF
2hvFSopwzO4/6dr+1ZOBN+GheDVREyP0+TddW48zKFPceDqAhSZ7HQEJVDqw4rnmorgR/ib5pmCO
R/7Sn6+0KuvQZoC20d71jLeYR0ANvvFc0QgL2DhbHUeOba3nt7y/WVodbf2O96zF3n+yFBZw9lB1
/e9K6FU0qwtcMC1PsNL+1eZhGGYvUbPbH2zTJZd6eFduDnPKNA95JBn1To699Yrk7MapHpDfwWnT
bJiP/Up0PmWv5Q9oqNT251ovmdLJkW8xYuvRgQnrkNm4vZuEEClDf5lE3J4S36G4jX5xkUws1/uz
W/IyfZw89r4aD7Vig5mQo0h9oEEYBAOBxksOCd4Bm+VguC14GCPbEL3dvJmhRSFOQi3i1U8Cd8tt
ZBnZzlmsIIrTMWSA32N0nwemTl4maWgeY8YJQlSkF4yhIo1uAOpRx1QOum2EZMguj9ZQP0upPWgT
29tS8W/ywllbZpL4MtujQBUHsCKd++Z5zFbrm7tSrqeVdqyKfVronEqLnQU24VbOEDfUQuuVXP/1
T+/AtMnHG6dfhmSfahJ5Z92SA24Rt2Bk8ly7ZmhoOul4HVHKZv4hSzchar4pt3lkkbEo5F+IrOkR
iKhg7mXHe0Cymxytj8qjiqPmI3tdgCdgtK6Tgm2qrY972ZhUXLvsDNr5neu05PBTs2DWJOWnfeXH
Z1RftoIS3qBLwNNjWkDDHRO1bZK+MU1raOI0kppJALYqE2Ccw71b6gemWoBsXc7xnTr7EowL8BAZ
WnczcIyJvSsqhk3TdDOoWk09z6zEhtKAqlXSSdTij+NCn+k1mitiSMi0A//8eUo1pf/FpWjTebwI
j4P07JfG0vAQcsf3zklvdhnf16UXEKJwa9G8mY0JEFb4L4PJNKuJbWBwmtiWmFT4ygdYXDyTrTyP
5N8layQDcPn7ZGe3n+8UBrdJjeNusq1nDPs7EHNSd6mcwMkWEVJwIYADlpMO3Vo5dq+W3o3BnFpv
mszCBhx8tyrbMqvEpDAriU7l2rk1j3WzxH/dWt7hxfEqLG/jaHa8jYeKCbPnM1Nqk13m+UTlCtBo
gs5HDT8lBpwwmaiKshi0yGAhliNzXMMhXNXCDShn9EEswUTSocG2XEOcXD+BTIhkr8r52WKIupU+
KzVtyd/VFZ6G631flPV3dHAvbhlXp+MLlI6czhsel+TWVRkGBR1C3JptqdW67GnE9TBicKXF7rEc
cT+JnHYHfKZvPLN+6JpJhK7rBb4dXVTCb5g9qwysrAmHal0YypWhv1jTxpUFYti2ygN7XH6lag0+
19fo81hdl4R48G7i30sEkkuzF65d76IG2x9fm6+K2j3FE+ckRvMLv2vSmOY528miegUBJLtw/COH
tg7rXDOPjG3eytnuILLYBnHTNhJBeN8pxEKaRVZv4uNfjvXjK5wyZMc5P1iUM3VpTzBS53NLvQYm
8rqNVzoMnQ7jGCQypE33Y3XnOx4QpWIpcZvdWEITXw8aphVqq0XiKrU3DFG/BxuDFhyA71o4uDHs
LDrRne0Pb4PBzualsAt+7k09sD4YIt7mRUe77O0rk4ldJ9CjDjwkY5L6m1zyArGD1NWojQsCk6+2
4IjImMuGaCzpSFbUceJxTq8MKPpt2nP8WhmP9s8dGXo25nGMw2XS/thT/NRO7BEzMeaexbue8rTY
JgfPqPEzkXy6EgCiFKpnd+O3E8ewL4jCjplabCp011X9s0wx38EOm6iIikx1pCVT9bogWrXmNXgq
uxlmU4c/L0SVwhM9nezBFGHDYt/nevK2EtJNIj+pObntnA20FqN8WkSXMBXg0VCdjZLpM0UaWzXy
42eJLCO7GZPxvx2U4oJBDKQ5ufMMdFtu8oQgFR5eXd78vCVG3cj+wpDzgrrj8BhSkrEMkfGIG/nV
tiG0KOLCO0ku7LTeQNPB3KgNssq/RplaJ+74nxR6QHzAGGjFHPSG+Jamrm9gpayZJ/WDGTFCwSK+
4jNwQfHt5ps9bdlovXc5KV39FB1/FmY0c3gnMvurRbEeaHEZziYGBzCXvvokAnXHa7pRw/PPKjJ9
thWsAj7NOLu28J/diFNCF9zOZl3gHelkmJYUd7MwFNRutD9ONW+8YWHBtqztFkR0qznVDalOvp1k
tmuV82uVzPuCTaVYt+iqXZBlwBbUIXGXDR3uz/fqoj5lsvkuY9fHBxKcmWhRgmSb0CvYihEcbH8i
XLR+/UWKVKQyeXPWV56rmhyo7FqY5a3mWEV9zThJRS+KnLqNXawUqtoE44D+AYzJaQjFyyfQsyEp
aqGZkJw74MhMSperYZX1FuH/b0y8WMR189pxbSPPbLfuALW7sfnfXkjMN4ebE9dBa2UEU02dzpDF
DX5ObEYaWTD48Z+U/gmjoBENFe5idmHurMh+VXz6QHnF7acO0CbW/aRzTHJPNksh2O/Le4DhYRu5
iILN6R1gEjwsA5Geu+xvVg+/ast9KGyNyV1/N1dqmxrsLkua/S2nFyTWDTys6KZNLK7ZRew3qDtV
TVXIUcsx6KAGALAfajYysRRHprLEdKRcA66ZqctPmNuHnw+i1WHWaAgtNE6hRaeQblrvm+zZxGd8
sO6cy8g1TYTYu+w2m7rj4v5PCWIwCFBNAYjMPlZ3LIseUcpcA7a76bU2IyKE6NVjHnM5Ns+qX958
B38OC1aMdW9mZYhABUoeCTpbF9LBFq0w3KA46DpsyNuWhTREGqozwDg7u7Tm/dxov2lK0B2sCpkh
6rM9NKJzbflrsu30LvOWJ3LdVsko6Kh9uDptVd98yW7XELKwFfdOh0epGWPotV6LDvlFUBcoyioY
jluNCSyUXuoXm7eQTiec7BR6EB5ZMUYbNOQNRnk8y5rkl1nu/Ft6OlCsxUaKjwbKEpJDtr2t/YHA
WqBSmw7Z0iD7jtZSd6tDuN0IAxdSaWlv1Zj/dT2OVpiTqMgS5Jia/5d+Y2fXyCVajuC5FB+EowEM
MttkzN3FHXYgejvvl7WOh66/K/r8pdbyZWfOfMiykofVqx+5HuUZ3H2S66td/9+Encl220ibbd/l
ji/WQt8M7oR9K1EWZVucYFm2BQT6PgA8fe2A/39lVlbdqkE6ZZoCQRKI+JqzzzfZByoAhEUxC+gw
CSq8KcVJl1aAmXPBFG3+s+37L2YNmk95HVUVMrMqcb4pT+TBmpm38t6qhT1BVyD80lvbI653vfwK
cI2mbPgMM26d2a4j/M17PPpYk2Kze+4I9FAexp++ev18SLHtwXFUl3Kbufmtb7JHkhR0Fz+yUeCb
Girfz2UfLW9dFOsHj2letps+sj7z6a6yD2lNd8qTWEMzqpvbvLfPk/DWuj3qu8jgWqUWjQ9LSYiY
lo/l8gsGGwcHbUOzdOvO9Y98jrbclFfcBrmMVDxXjvltCYOE+Z5Jptsvi3Fi+PclBlkW8aRlczUS
/SW0On4tpQqjpw0uAxQy+Cr7vn0LGlr+BW5UK6vw71UubiMQZ1KR1ZgUW8enMX4DEdlECg0NInbn
XFezc9v05xL7wlogkELc51vaGY0nyICylGU9QJ0rsk8Mirm7CbizNn0PSG9WxkAI6erhSfTiUxgp
uErDeunmL3VoryWi3dI+GVNz8+dwV6InWRfU9jYJMkMMQDvGiRCizmr5n1OGQtRusWY/ItrwcTfy
jPdwYAlomuEQt84jzdlIsR98zYKUgj2f9SCyh9faDKxv1palcndjrSOjpNl5HwuLNbJzz93kPJbd
kf4C17/bP+VSnGpCcBIK0W0S54ZM4CFaoprSm38RoGw8FcVneXjHEoJgkPc+yvgSRMNtUHFDkCNr
iRgw65fJJ1EiaQj7nmMDx0y8ISZM8Bw01VQ+CALqS9O6DE0i+I+E88MsfveIe1dz6TKtx7yl+0pL
fy/XvkdvdC9CEayWZ2QgDMTKSDuIYoq+fc3r5uoVan9JZ4IW8V3FC4rSynyS7kEQD1tuusnVZ+PL
+SqYabFyxuGj7B6ITjLQM7WMxy8pImW+yWjeNU58iwz/gOneRcasPXVfPMyWc6V+uRcWYEsrAoYz
tD+xaDEmYbBYJ58qRaJ2qRa0Vzmz2i3XsdqHa9s+6BOnlfeE7Wl+A1u8SONl0lHd+wkh0mT2vwk1
H9jP9LsWL5jcyT47C/3WMEzbqVF5LpK7jYgYuE3KdxLa+EUyvhUzyEul5+JaVelZq/gi7NLf1e6s
HTStfreE89bp/o84CJ68rLxlLvdXabTIWtzsV+F4wx6finT3nOosMTUi8tml6hnTNbOPmvpksMxl
sylNfR3K9Sw3ptNtxxmlnekVNpI/1MU04pegUtUAEOuiWXLondhG9CfpLKOdiw8FYR4BoVGJr6kT
fvfK6dKjWt/4GqEFno1vMGCqrquN5F9skgohBOEV+9q2EAOb074SxqWvgn6jhxS+a8iYA/2M5yIL
PocQAUAqs02SOuku+DDpze3DgbsGmBj5ho7NbV9c2KzR9BOJtXN2NJWNKhJZbnbHLRknPiLxwWlF
b/iS1HXuecOxHhIPtLsKVmA9r9yM5ckJBPo6r6KBPGZliPCHjo1e5Gg2xtkrN4mPVoj6NMNqrKQ5
yVuRxaW+HXLf2AWa+7SIBv/6o1LKQX0RMEpzNlZVVIoNSwMPymht555zQNsS7+x6eLPUSy8nEZoE
K4dG/e7yYI+ImjuV9oWJA9opG5ByD5HqmPbDaSAQO3lO16Gf8vpNOk904XutLk7LH7phbkXmx4e/
HvrzFD9HY4Grr/+vJ2ptzC/S2yEDpjUBpPD3wyy//deT/zrYMNHZHNUfy2PLX5ef/nosWI7814N/
Pef/+9g/jipySvMDlZp/vb18eZNAryh3/nqd5fRaDxFm19G1Xf5h+SPUM+SuE3rkXGva83LwtKNl
8fcPJfhVBmI8WmU9nQwUGCD7WgqDkdsJ0B0OoOtGKUCtQYbtOfWt4rT8PfLcl77y6bsoWWcQtiaQ
2/iHS9DjR9953Y7PUp7CPqrWYwvbkSnBbO/ZJcIApaLlvJ3T8uDyR10z4duiIU8nwNJOVMHQFsGc
bdt29E5Rhkh3+Ynl1DuJCt2AEvAipL91VWjvygk9qtYoha+S+cIyvJhTwHRKWt9b9B0/U/bfKiTh
OIJTrFslHc7RELtKTGxkOTpWPdlz3/IGdVKRXJP5KmQYXBkw/y/Gzsct0nQtFGTsBfYbDFwAuLpN
gFEZq4fdAy52a5hu1FNMHnTc3N3aibgOJan8EUROR4QYpvvahGELGcNgKvk0XVq7i5+cFkYmLjSL
Pdo8ca9a3PSCAAJ5FPXEe5IOL9WAe7XRFk+aEmwXTfAU6uXWE28R4hCZoSLDXIm+kvTzTWvMQKK+
Bpcbo9KTF9EKrGU992cbprfKQp+Pa16P4HcmpUEBz2RGOifOTBweRs8jRvYW2vNZidA1SIe5x2rD
T9OzzIQicX16XZb/25zsn37h2Wut1jzqTvmvoO2RgtfdzxqnXSWAH2tEDZpT7UvR3Zykf2qVWL5E
NY/hNumKy8JbO3JTKWk9bYJrgdYeuT5JqaXk9/2vTMnxWyXMt5REv0Krj9Ua/t1cEH7mHUrEGlho
SLylk4LZDlb5POa4AHABedTMvEPeCOzKKgQfuXIhc9GgYS2UUtvxig3WEF/G3HUJWlL7rNOBQkWD
vXdk93TUWiwrpf/qKCghYKSNGQPjFwpYoAUPhQhEMcPKr7GYpeabT09DrhkHL5nwaGLScM2867Xd
4SHhR++4gQRbux3OQdCV63KwpiNWoZuWnrGumIrQGh44VoRUYIaNDF5NQRlaKgxDwmMwNu9S0TzD
Ss1HW6m66JaPz59LklmF3S/OgHxFMR4psIcD9FEMgG21CGn5KiJEo9sMIJIqUiRSzEgAPJIDkcyK
JkkUV5ICmAyodRRvolyfqcfpoIn+dtA7eu4obCxFqfTgKqSGhwh8xVYcS0okhm2Wvu0V4xIq2CVp
eKlabCmnxjvs4s6xImMGatdcQFBtipqpa7EzdTpz7rzxZGnvnBYJaO8YD18xN01kP+sy3BWKxjEU
l9NZ8qvbxTfKCG9u6O/7heAB5Snd4Job3j1UjE+jaB8DwxxF/2hgQCSulFQAg2Aavhlxj8+o19+q
dqSWBUMEOzusS8UVFUHNuNLkwLCReAVkjgsGEJKnaKRUcUmdIpQwzCdT+aA09BHPyXUwrLOWMfNK
FE/uk60op0bxTgbgkwkA5bfhRVNElMvUmWLUXtCd/DAUM9W2EZdtSNHGeCpGxRW6lKsiRVoVOu6n
ir1qgLAmRWOZyOJVda5QnFYNsJUDbg0q553N6ZIWVBHyedyGaoZMMo/NZg7dW2NVzaFmZsxkxvcO
NCxQjNikaLE6MLBSGK4TJhsnTOH3lkibNYVvbtQMzV3iH/022s5hZeLtAY/WA6a1AGookNtjDLKG
e4F+ocEbX01wtkRxbR2Am1SkGzdBj8MQ9NsLZILzqgmyswQ4LgSS0xUt1yturgOgcwDpxmLtK66u
BLDTesa9A9xNgHdEcrCfkHjCcRA5+vtZtD/C+erkyZ05onuWurtAHKDMMQRgn6cIP+YwfusG6r21
c+hgLxU8mpsjigotWDkQFamiBSOrfq3ABytaQeF0wKN3hzkVHQ5yREUbguuvaRffGQO/mcERdcUl
pmxivgIVARYte9iKsHyaECT5PaK2dpWhz0EaB+hoiHXtZ3sJAKkDQiaKiIwUG4m7zqUHlrRVLUOj
wkhpnU6JBse0pUv2NLfmtQK27FzjwUz7Z3pbLg5GR2iYj4AOoaMuaSNKdpfB1+JLV1qY0gBfRCG7
dA6IVLJbMsAug9/SbgIAlMnu1xggdFJkaAAimgwbewAXNgmDTRDSQje+SpBSD7Q0AjF1cGanrOXU
KDwJy7Fufhrb+pwmEX2A/mADqqrPPAdcFQCsxljdjCy6mEI+mwhFAPkptENTn0rgVwEE6wHDNkCx
HjwF3gaRYmVnRc2mip+1AWlbgFqLnAtlen/L5nEl4nGbNM1XdC/gEdFLYdtf1VejDiVAdWtWNtw5
WLyvif/dTvU1GTveAM3wHvou4Kl3B54KsO8bR+8t4+vox+p94h6S6Ht9480BGnaAhwNQ5DBz6Hih
TzHAi6PZPSl4NAA7NhR/7AIiU4Nf2YDJPiXwfuyO2vgYJ7TmFqXTzK+3GAltmGXyg3rKl+nLFEE7
R4p7puJpKw46A4iOAaM1QBxEcLDSGdC0YZ5nxVBLPvgpY2UT3kvr5z+KOTp15c2nqJOBYDug2FAL
aNhj7QegHnIRKku2n8ORGAi46NxfLZBu3FjAuzFaYA9UxLcB+j2CgFMT+0aosqmr6mcjzn7CZViw
Xa2pHxwxQ09RtZ1xqTiM+IDrIBnzXIcAUulAZuu/TBQ4POnEZNjy0De2tUUZqKy5vJs9Ffq6J5Wk
KJpfQsWX6fA6LuU1xRaBTWvSPneJz8yL7Im4OtpMbjtvHBE+6rH+XY0t4t8WjzEjQrJjbOtcc87j
pB+SCmlSWeAL4GrVpvPHjzatP9yWXb+wuQj1lBYr2mOvuuTGuDWocvuYKsZMMhpb+RkP+JZiaYqk
GmOWsKhIo5zoXWpca3I2aKwSHoyB3EoNK3k8dOaN3kPb9F7crvg6jkr2ZuEwARho7vPRJr2IMV3R
EO2v8gYNlrS8s2tQOU60L1S4X1zNAuLP2OhdDAgyM+Wbn+TJSIwvE0GSqrxAKNvKzpN0EDd9xMHy
kGj6ORlTe8/q99Mwwq9OpIl9Vw3vPYMfd9SXxhXal0dJAzVGt2OIW1nO7/oIxNEV7OnVNFxsme8d
jR0beyKtLL+hRqXDluTf+oDCaYp/7q4QiO1cym1srldzsrjmZf8+xfGu1zOaWnBta/zaSGaF9oa6
ns8kq9+0Ybq6In7L4ZQ8E0MELKGaVSf7c2I6e+maWAWZz2lI3cTTo4oWntjSBhErex4+GT6arTYO
vS7k/fG9doKbzH2IfPL89MOeia+J9VyPqtSUkwunuXhJGJwuQ/tgm9X70D8b3drxjY96pvPKfxO6
COL1dS9BzBu5c53hVaf7zrgqucPYeEWPl6qY0nliqUgZ1sbXAvUzv+azd5v/+jcxmlhP0JpkTjK7
HM1nxaSzfvMSLodXRxOMP6grYz8oqFljiMKfw5pxxWqEWEQ9BfeRdMSVmZcrneCgDtEX9DnDcD15
/XbicETy6q+mBSch3mZGw3PcCKWjqcYr8OSQ1+hj34P8wKhEndVoFUwdQL6U3n18EUoKc9TOgiLd
GWxIVexuKn7G12K7/Kz+jf8qptkEXDmYUKyWxwlSjbrfNgkFC/1DHppSU+Ty8n+grwNZBXKcfaNx
MaLiDvh99ZSKQfbqZ3U7BrxWUgTXZsD+usTGmrnRz6xD6M7o33f6pzqxglHVtCgp8wr5ggyc2hya
PX6D4Q4Bfx3ygBJOwY2zr2xHCcWxtEZ/CSCEzdBGnavT1qhb8/BhYZisXrxq+m2l3gCNaysdj/SS
x7rYqMOp81Ivq6m3w+SZ5b1zjNrZR2Rb6rdjX39u6GTjuLBT/9zIcK0+HvX21Ef477cacFbmSDRH
3ayeSSZg0lEFIwSyt6zfOzCHVc5jLR2wycs36mf1nJJ+v+5+4Iu3tUuqGTy1Raeong6Jv9dFuA45
XBoAe6AENqhjUaGoY2+nHor457L1sQjifXZiM6NGnzB7x8XhpzqUrlG7Njgbiu5T03zIsripQ6rn
BOVTNj+rZ6hzKsrf8dO/TyriQXUGOPEd1UvxElc5JKzUwCytsbycOpyLoRqHsZBuk6J8CeaDjHOi
FwTORXnJm+/YEDD+TY2jNyksNgy67yy6ekzLXRU9ZoODSacjssSnR7BtcVclUjNwA3CrfQwUzHY/
3ZYGftUln2y3d23kcs3hZOY4v0cJA7/1HIsJOuZQgLSDExjjjlq0XnAp4hh9TcJw3CNH+KxgoMeR
bjbTZcUOR5qVK5364DQ4VdfJpY5+JBT02GzMF7KFj3wYcxru3vMig7BrLtQhf2KTpFimmiJ2fbfL
FvvqHDVv00449sAiHZlvEpt5fLSi4rUccFOffdQ6HWZ6xDiUG7JTWw4v6r88qM1tpWRiSgrWIhoy
GRq2G3bgHHSw2ETWMo4/9XAod8L7CZlSrxtn+taFDfZ8DiVqgJb0MBOxMSoBp7PGe7Pm5N0qPB9z
KlBPEgYZs0NUj8npXtOIeGh2KLK7Jt0ma2LPsCHANf3ojahiJ7VhNYkarVZTNHYrYk8/0u9Ludu3
qabjAwP0s2ny/KKpfiXT8JTdGw2TxqYfI6zDpNniEOBOh5aY1c+iKDzl063rUxxRsvIKHYCLlWqZ
6R0KirZIf9qNAHyPyB5NyfkXv0u/pFlrZe/oJ7CW6oiYaO4fZWMc9JwGkimwx9JDzKqqb0VlFBdp
pwmIE1MoLHs3GzRaOh+80+711yqjpk0z7YG5AtXrGuRfNSnKKBRQmOQ6S3OS2PlQeNQOiphCt4mu
b9WF1n4OOzqxGdsw89cYSTHhwVYWO3PEKAc0/lg1+rkJKEZMUigPAJqZjllelhJ+dsxLTnNRXpVI
xTB/kOj/hp0YGQCgh9SyMSLM1tJA95aVrxFcOTcqrUgfIAnbMRcDycDZ2mPY73IymckbxL5oafoV
edUSYdF37tUlX2ketioS2zqnvriTY+HfyrfaI1GWKXGj5vuHwpnkFZ/tDW0V51n3TkGpfZ3D8afw
Z2MrgmS3vHQ9Lu4OmtiOZoFriB0VR5342inUSC0bEclolU+/SAVVXumhY+RmReam5GBFcU1gFjZt
xPAzwXUhdRwER79ZV5LCaQ8iPwTELbN4xlZm2ouJ3/QSZw2MxZ3Yx3dLKTMka3SCi/qoMUYMJcO+
cOp7XlBqjqWnrdDenizbzDZyOGY936345oSlv6qpbrgYzO8KIy6g/X8SccK1JZO5R9Nw7hiZG47m
d92gORHL7EIeiEfaOKc7oM2bFZc/6XfHK5Q3wTaGC0dSfuvb+GJghehn1yAgNKqzxsaHnqqzuhfC
nmtby4HbItmvK5c1wEhdfIRIIgy9uwQGtg7UCccY9VaOTybutKgslnaqaiguKqm85HwI8tbtLB6u
tK4G8b4HhrvtJOFRlxANtlxKlG3iINYZrERoZLtwprSgzgk+h72PtxvtoqVp0GT05Qg/HikBEwQo
HQP1N90ub87sfMlRENLsoXHDDdxX5lPXW1+dhASugPum5ZgO5WVwAaSMcacnLj0f2ae70KMjUMJp
d+UuDW8juCMVkQGuEV1cYRGVqReRdKKL0PiG0+qjzZzXNEYHpFRebB1EjzTL5g66VXAD5y6XWeZn
uzDXf6v+2SLMQTNvktFnZ8dCN0Gt+BpNIX1acjQ7BncXF3IPqkgqzx0j6m8Y3p7rJH2YRn6zKq4F
rPreNRkXq5amttkn3i6THvfzCLTQ6xsHF691Nwf9pe3IQPXxWxzBJKsykDOg5BGxA5WoNDKIUO7G
TI2o4B02YzWSk1jpGpaZLTtCWMmguV8IxCyaqgw6iSiRaZHLjdCjiXAbeZB9luNWmQWXXPN3lWNe
cKv4wpAXQemQC8QdeBNCfUl2CPVh5M22rMt265fWa9UG9Ykm20aU/YinJEqPMnGyY+Daz1bpPBLX
/Fn17YfOpOytNRMDFHq3FgNfQWCTX+C76nl/2oy4yZxQ2IMu97i9ounp1LyuaDXgJrVarpi+IXuw
e3/n0ZPKac41Ufs1HYN9wkTwdePR0/a6zyLx73/EU7L9UVSfmnwR5bGw+3PKyIzt0vLLhHudTeOk
K1lnq5SejNHedAJbVvwVENS0aOjDqHiojp2rmuy4X3KLTuJTNQVdv/ramvI1NQKKNeQbAwjpmkIw
k0wq94Xr5kvRaCtdw/F/6Z1hbo5lSfC9kfN3ObIA4enCuw9iFmGjwseTUXl/E6j/N2baixf9P1XB
hktiYrHzWOjOUQ3//PFFFFH7//6P8X8bkxsNDWyH+zoaiqlfmqJ0fn0/KTbsoK8z4tBD3lJGtLWQ
olmwXrQLSc+HhGnTH2mg3rHwjWzsSqtUC66GsilvmlIyehFhEYYsx+VvTojLRIEGjs8Ek4rI3Ztx
514niwxHr05J1pO/DbQjA9XAq3HwIAH9Avjg/C+TPZx/mvQrObR625bnGLz3QHnY/+2NI+Mqc+xF
uwNp2iFj4RhnjM48xKMaW/Nqbq5p9VmCyWyYMOusat+wVhwJzUWZcEOQyaEKIFwp0d9NSuYTowTA
xCH5JAj5UbcqAJuDD7/GTnXwd73Dp7fsohTY1imCgiFjWzPj/HVoQm4EJMihJj5V2BSr65QpcKwJ
Ft/HH629EjgUBaWgsJ5uRFnvuML4SB7KR+5ixYW08ujrtTik8bn6XYv5udEy+3/50Kx/jhVQHxpv
1LRcnxHvwT8/NCYNpN6gWe1BExYCuCq8z/QocT5kLVO93LF57UzaYouYcpFH0HU5ljblOLW1kLBc
vDLA7NrR8NXUnqLa3C3imEXWNM8sHp47laRx2TntWj45l0so1uMXyqTvf9RstvWGTy1NYlIkJW6I
JJ5XafPCZAc21fjYlAwppSit7sD/+Wbx/us1YzksGlAYPkrG/4IgRH2dmoGIsB3C5m2H1YcW+sog
km0i1yL6W4NAuc1aoZvQq60vzotIT7P4KkWuROBKTR5O4bNTgS/VHv5lzmF2Wery4dhWSCyXgGGs
p5cRpUGpNpXIzh+TzydTMAW9wL177RmUW9BAsP5ozDqU9IjwI12kQ8CSSOZIK7JKZ4KbxMvYKxm5
4aOkSkYUHtl48HSmoc3TokNKpF2fnLY6uj5z7ly1t9lY3uwdYR9LJcTylaWbkdEGsigfCVLwfdCg
/kwfeoj2KJreUqQJs9e68ADsrrSrKgLyFLcjdVWYSbBBx00BzD7WKLE2//M3Yuqeuk//8wLmYSoA
TAOYwVgANQHh7/exw0CSKptkc0jKnBWSYHXfKXdSE1uMvJBP7uxiRtl5bKV1f3Ld2tw0Q/zJnlz1
CJvNLnqblKYOQxikwnWB/3J+ZSK1y+hzfkkTxbcGF76goH/1Z1FqjaPt9qt2qJOtZpg/dDn/8kT0
QHu2k624m0H26acsHLn2SuGDDRUr70VVljauDnzlXRO7f8x5VW2nOuT7cN9rpeMEexNbbYjFNp6y
be5pb2EXY0lT9fI58MZtN3dnre70XTqYG4B9B7cy6Zwd5K5pyriRhjZJzKEvQz6ewmBoeKTAo1Ca
G5HXzy21uoM1ZimBV8uUurLVUZOjnd1UknJjpudbljbgjfKhNPhe7VLsZMFTyrBFzmZ1KNAd65cS
xDYZMZIK0twm+8QXGkyftcmxiQIXJdXy7yaBnIVTuz5En0WerbTEAtXDzkIFlFFe3VyNDmZT9IzX
VHeGEm41nnOfw+ai8uKoEt+9pDkGZfjGSvlQqSlZtLWeVG0oxn1aBs73UK82qdMj6R1C0BHgSsqQ
l3om4go0YoRZmXLM5bsSBhHxr22mNO3QMH7aw/hS5/nZ1GOXJBENvbCIwufg11REX6MmOyxK1S7+
UUb9h2aqY8XkEAzS8QqQCCfP8Rq1te2QcqXMMR07vVfukWSioi4ujevdUw0Fr1J1qYizzXDgWXJL
ROUXP4uPfuTguP9H39arvAMknFU9B+CnGX8QaEh9igheTKlDCejsmLZTyuBiu+B0zTafd/Se0N7b
1b030PPX7bD2VSpMJLttEUbu2t568UNm/qpVyJsJUvSu/ipq8/tyg+MogF0XBgFxMqAAqCIAmNq8
VdjJnJj8YdBXUXJth7FBzTc/kjfHwpbJJO9ZOTLZO+TkvtYQyuWEf0ZAWmR4+pexLr9UorxNipvo
aCV3pMfYNaMpCjOGy9nhXaN4zlwDY91YdfAn7e40CieDQSlgJrw3lPwRbtxB8H6Mhbz00Q8q/Zq2
XLZxfDaMht2DnlFmYaXtovBPOkucGz5kWw1OiIriu8znbe0DsqWSxjWd8bc+LY1zjzzN0Rh8LVNx
S0x5nCZfHkqIY5AT5q/KeQh3AGmULPr0S1kM7Cd64OztOb455JZHLXWzTRXqNAB9eZHT/OGkk/ma
gsQzkfiCzeW9moFYOu/Nj2uWoybH8q2j4iTQe+qxcppjzAN2LxRkOwGwHrfmWprWsCVD9zcpYEXf
Z3u30xza/3jxl8GoqqQdmapN466rEPYg0iwOXutsF2EQDkE4n60Svont6MThCVXZCf673qVacZpn
AY896hYut/PVpGrOsAENIUtRHPMO37c5mK9xYadbEJib1htgz0DhGFyl+9medQRd36sJBzCy12gn
nfYT6ywyEI0aQ2ka1glJmnXyvPZfP9E2NFK8yjRTf5kN19whXztUumVuYte6u0E5n4Luq6yFS30J
KQoGI05OBM+PuAlnPTZ2ZZyO6BVr7Wx6WIR2cjzU4aydhZd4p2b+XP7SqkeWnyDqaII2NjLbYkq2
7OMOAkD/OiNeP9i2F2B0MCd7v7C+iTpIL2PE/BJrBjo2cofW1KSfo7a89uQ/h1LOT5HnJYcsAd0X
WY/cPKvzc6YV2rocMLagjIhZ/2DeENE5++Usl7OwPAYLFlb7WYZoWMKyaBA/CFoq+FKsQ9LQdSkt
Z59jT2pGU3x0s4z+Tp1esjDB7UDwcnopzoWuYz2WUTg3aB5uLQMdb4tC8OznX+seeZ3pRMfUaxhE
o4KQ0CjR042MmAI2e7ExMThIx997BiWVlLiTRsv4NUj03Yxt1miavyyZpFjAmM3ZrhmZM8bGT9wY
MI0dy/4cVwxrQSET7Up32qbjYBw9u6CZQ5XwLE3bWycRbUPW4tcw8r+mYhBAdjpylhDoKHfxOiCH
tKzkLKcXp5ueipbbJQ6Mm6mRWlAxQT+otclhfI2K2cDU7jRzAv0cFRSGGNGIyGnYt0aGF+DU7fXc
JUuu67k9OZrXUsmwVsOsBiUkk3ErUDidENgnR2xr0R5DLlAjxE7jRFqYApmcfFZqNh58K5ZjREh5
GXZtjWvTYxoEw0mehLI4NhWjQjIGkk1oVrTGaVEApy0kSll2KLPw7mpa5pdZXnxYEK6y66gAp8Mn
bszUp7T6sqxamG/LDfLqX1nsvtn5/LZEF5iblBv6ZHtp0s6Luvb7EKF29Gn3oeTOHj5Wcek8dhtd
8QzMnqBsZHdUebaLNDobR7GPAaomh/nATfoxRdF5kWfjNeBiVozuFsNobkagNelqT+ijdstZLoJp
VSKaw/w2xhtEjScjNp4MG3t9mirruccjQLT3JU5qJrYPGeX7OEFulYVMAtJ6sjPKNEz/aHF3n1/U
9rloyIFfUPU3rP28C9wMki9zSPU3b9OHVNJgHdk5YXpzn+v8ofSwSn3uWijQAZtoJY6bFiRAAEGG
5VwuVXMZTRt2fUJpfPiITZDmMEatDYkuOyBEK6UPV9XrtM5OCXXFVd/zOh3S51T5S2p9TWrFIwsk
g+W/vnos2v4hJnP3xM7LkKLiernH2+zONJDhWOR45AgrvjaZLHc4ny/M1iIQZoA2zgU6ueiAzn6L
fY6q7HufVhWhKWmpc+YW+W09zpjJugyC6CBfk1IxqIF5GLX6qdGDO3Zq9CpNZlsoNsSVdwflLkNx
Puc6416lBdVjz4/VoZolQClrejDPUll11Ftzqm+1Zx+KyQU0cQ5LAu0ptXHfes+oJZ5ljnnO0KLi
6rzmmC3VNMUD4h7RhM1Nx0cXM4YJJMKluoo9Y1Bt5sx6zVRBs1J0jZZQj9Hr4CzjnqDFujgmuik1
ZKGFfOH/QlKrnDyGJNEIXSd6ne5qJhRSNT5ZoZXSkAHJiMLfQyyJi9UVMccWtUjCyFViVk8E0XK1
FFvGkPzEG7JvXoDnvWi+g6YdI/orcMWp3OiJhCTipNtj3iNXsUeipyIiLnIBBqx+nkF080erabs2
074tL4BZEoIe1gerGLtV4rR3Be3YrA+stvU3FXsu9YMQz8KudqKNis/bunlNaV0DyRD75hRtkoS0
PtYYF9JoOGFL70s2WU+11l2Fhwo6bFA6t01wx0sSUS39Wzfgowv0CnAmeXJMF29bTk3vnbt0GDUd
jd90Az206fFxdJKvB0cFEx0CTzSoPq/1yftFcQs9v1QQGGaffEPub38Iyu3giuDSKRRVKBSJ2SGc
mk2fbkkRNQ4R4ArtD9EvLboy32dFtfqNOTuflTZjQ4d+sgTf2YxeSUwu55ssONdwSvDqi71ubQ/l
c0a/ldUH1GXMtkKLPoyCz1BFqWzYWxevrFnWj0M5Be96nn8aJrCAum87I35x/fwwdNXvNEyPhiqA
5FR+4Xr1Yzo1vwYqp5Y6R0x875XXM6wP80NOMUA5VJB95HMZnuamOuaWiVzMtXUSjYPEUhCFrO1s
NI1BvIMF3NjX9t6JUetaY/K5VER8lA6RFjKSnkLgBmOOzfKwFis3cuPVT/0f/hg8UYPC0D7E9bbf
6oMfKq0Vn4BCh8roUeCKz3Q2zHbbGQ9qUq8/a1nEFy3L5BGM6Q8/in8z972mGl1BUveYXHlhsRuN
3RSTySMSZzls4SYmuqGWJKi29lXZk+Ao5q5ltOJ6qL2dglZUPq5SEmcivSYm40UwdMOS8zSVjFtZ
+PrE+sFYVYBBRXgs+VEVs2tHcQU8wwgxbwjuCzi1EBiGuqjqSXsrTKRJ4NRLAW6pW5sqavZaoBSc
ylYthgroSiOQXwK/XNWZbRy41xY3akoh8tCPBph9Gv9pACx8jg7nuApRfxnegJRWZR02foKi3Un9
2LgOcS+R/WBoNuzzixs89XO3z0uTQc9oT46iZfRX6/p0cUR2ElNcsLW89TZuUIODC2p0NGwTv8iW
6R+J65KPIfwH0tWehtn90lVFuGamMD2ebqDqbf2c1CqbkoPKjkkTWoPwnHwNnsytuImKgz3uqhhJ
q44N3ta2NmbHt7gQsTiEshMVwRacFgMmRqwXJPq5JNtbTsFOWHGZz/Fuxzp8Oje3NtrP7YjRtFr2
E2ZZrWsbat+jQKu3BAepZFxeON2MyUCAAXXRz0FxtCrdW5UTIBGwxmkBRGV0sB3GifjdBtRTK56X
BueS5JpM76gs79JrKX12qu9NXr5bnbaLyvmpldyoC3UbevQrnXrEGPmjD8Z7oLWY1dgAamIs7GOi
Y9CTur9KMIhdl3uXqkBAO2FFuasm3TqW4QejQ6g96Cakb3hYbDqmXpuupv01ixx9neOXtlsqPpj5
wPy1fnGhNn3y/oO781iOHMnW9KuMzR5l0HBsGZIR1CKY5AYWmUlCa42nv587q5vZ2TXV1rO8G1gI
aDjcj5/zCx/uwUQX2szjR5lq4D89TIPQIVhl2V0SgxISRE2lpBgqzrJinkT42tCjPfl2/apKbvPM
WCe6+XXxjatEX+6HfEkugMKTGPNTiVIo1rWfvKq0FUxRxtWo/+4Fy+0Ebnssvaeunk52VuCc7T6N
wXDdlM5OyPlrT6oC1BicLanrEIRaiWYnBRlZbkbr9Er2/6qMq+noNYxaiLpjmZLyiUsA5+gqIYn0
OfLh/XDX9lSPqWZuJQNRvV2pNW9tZNFEYQJdSp/tkEspk/rS78HQBUizyvCu7uie1SuXy4qMKmrI
QlE/fPdc7NpKwLu7bD5lCGaCifWfrOQudvSfRc97qWnRdnDpOf0ctQOZORYeWFcdgXw1JIs0/K4l
JVBl7vJnSRpZ+AsgUa7kRPWLdhVozqOq9KpnCNSCWn1C0rmhmN9g0dJ71CZa74lCEyOLjJFKnZ6p
F9DlwF9fTigFYT2ME7muvQ/28K0LxnvSYRQc0ElfR7jU8HpUJDBUa9CauNqo90LlEDQKLJR82CH5
SSzhvQcZMwPaTNeqcqEKWJ1zDkT3qLhEqF+HFxqgRkTt8c0W4UwicTlFkwakIYi2BfEwuUfOFftc
iPCZs6LUyO5TUlB1hqKFHgWwB3g/SCQiYyDTGdNyFcoGWfXMnWUs3WOYdcEc9FJrijtfSG4vHa+R
0fm2xExxqIF4AO1NIDTtLTniCSCfULmzOxmPWeW0zpGukXxBtCFk7ktGWgahp7rLSWS/jMSdYiLh
oyhexrO3uAlniVxj32qMYikGh0x9g/442+GHrPXFEfiUpb6phmSn9uXIqu5SUUlNmvqJif9HoUGJ
xuT4IHjyK0UsRnALj0H/ibQdgpPxTuWAJlAnKt884Yc2tdQkZNUF/Jm70on2qOBW2wTuYT12y1aW
MIGaUfMSPJa8uYPe/K1lcrvU/jPUBwoX5DJA1JvXaRZ9U+9QbRjj1psaCCteuQnLeSM6GCZSo0ZS
4twJk/pMhHeKSCskAV+yeT3tZ0aSAoU4fwe3hDBDvpliyN5IHCE4N3yqG/QUtI0Zbw0CpQk5TG7G
SZU4lhxRgsp9nKPn/t2ZS7wjbcaewLuBl/NWMKW+8EldoM9AeanIPiyveIvz8Q4/T+iWoaHq37a3
rS2wx4o/qQmiW7Ni5Mzb4mqWYgK5lxbbCo8k+AClzbxBNlaU4gGeyOyUDFuokcVr1I63ilUo47lY
SiFYOfRXyVFUsBHHyreZnZAyrilqA5+CrantLURUXVhBmyIOSBsntFr5YlH2OTiTfW+G1Mt0XOK3
NmTnsbL3Vlh+KMAAEHtqpkW3Hi100N+aRjNAlOd38dIToITI3ppIjXAu9HTfdB/RP9KkseTW4kV5
F3lEx7L4LXu9BF8p0P5INtehdTFO2U+Zgxx7YkjF4Gb8OIVo6aDkQLsWKdRgHa6PjNMrUr89PNEl
cC5HF48sdQnRgF+Pj/o2TlouuPBHVcEoZNucRPCkdC0QjUOHlDIb4pb7Ek2AFNG6VeqYbyiuUhTn
vcJnwQV3szxMKA9f1KgX8T96DUxDKhO+aojCJ2BgOC02bHOmEPVFaNQPc+bWzHiZ/PU8Fr+CH9s7
aIdDJKZZqGAFJtRdgRZzIaIPeUfl0SKrYUYmGR2tiTabzEnntrmmeoYZhJNeFWSQF6fItirNrzMx
NdZFk//ss/haRk5LSohGbLvNkhhWMQp1lMmrk26QhgngiObGOF6Yy0vdQ8DFlwKODT2lY9oG+h3L
UfUZreSlJwmAphT+JH5g1jFopi1p8Q2ny0SPYvonLZ7IZuo9ps6CXC6SpasGtUgo0Mu8ItpASG5g
thvma6l8QZqI8o5kOCCp/a5T8EBF2V/hBps0+QfQUZK7gYd5qE8+hRmYLQm3TjeswZJhPI60F2iM
4YebJDvZ3FWfiGYoh+uTraqHuDqs/8yjpEQIpsJMHYdNMlw/RAkFos+vEjuKVkIUwYGa5mqsNeSK
yYEryQIRO1vmUTdKqsCQpPhoJstbIlo35cSQ6v2JLA8CB2leFIpzC+uX8ErGXrZHPbQKl5tpTJGo
ixtQfN7zXLc4UYlnlUxQeQytnXGaGcxHJY7RZDNo27QF7QkfaEjpRoUfMYe2vEOENKcV0XIWBhsk
scNt+7TYDN1pCjMrFz10jY/ZRgApxXJuVTvOY0QF/KLQlv3U0QaKgoFd9wdMENN9L2Vecq+81noc
wShTnsX4rljqQZ0CL/G55z25GsEk1cEvKoKpK8TAULDA6/JHDFYkMKBjRkQaHluZgZcITeSrKaIf
soKa4TruKCocIqOnjlasZfVd98g+DnKoG6tTR5csMyt5ST7GqPY1MyPPB/QHePhDTaC7pX208G8b
RpT9MKZZpWmGHQisYWj/3TeNqu3Y40I3TmhY1oBvRyYYnpu+p1V5OWc6ISCOOLYnob4yUQ+67BUr
g7MZ0UVQnRtW46LT1wHZMj3AGRoknbje2BVArjFzjzFCrUDq7PtcIj6wf72pG3OhXhPf2AIMVrOA
g8sleKoKCd4d3kqSs+huZlfh7NoX2UL2rSZLutb9YK0gF50rmHk64ZVLkLKqEYi8CJZ3j8AWbA6s
l8IrChS6iJP0Jf+W17AxnAYVoMZjf1OCPq1RAOxK3Y0CD0UuWLo5ZHraBnRKdpZ9mxzrU+DIGM5J
1yKdzCl7zZuFJRiPkuBYjuSyJqaUd2KXAkjtsFPN1j40W9+oBAqPuiYqeVHiKnFaS3/RRzlu1mDQ
Sdz3RxSqoJHLKXxCdcgzeM3bMPtR9i+qC1X9WZG8xS6TAqsCS2m/ZH68C2LyA+4w4Z3WNNcetdct
0/w3DXNbI6/uo/p9EP25QgsdPjnPLDMJ2WJQdavJg4BppVetLcFJdDRKKoRgvLpAzY/865uc3RWh
vxcxhgcAdazCJckT7urlyhwiKQ/Qkq8Bv7y1K/+oacEuN9LvSpQj1+jhcpmahkNw0UjQRxiIJx+3
W0IKIjBBdy6zXx6iAArTMS7RYRTxNxCHJPemC5XmrCj1rOAT7vzBi/dKGEohvUZsDkLGAQUckMW/
1AVEK8L0HcgTkVGAULxdp+9KWMhxGVF8xKcZgV9wZ3xP2uxZChjJYVMvsSj1y+anwB4AEOVPVa4D
7YfkfPWyCOIgVHcqtF2kbgNZTokZGjrQli2V3Ui+fNjIPkHRvFQFYMOjYkeC5sL2/Tu0AG8D4H4b
SBl0tSGY9y54lNOnaSK8x3sVfKqkmw2eVLAiOswlxK+3cSDDpQrhZ+1dJYdNV9KJp4H0VL+iQgKQ
1eG5Gy1I+KIRYKyluM6ANYhOfQ5SUb/FVoaZvGykFEbxYB7cVd7idEEh/qGPQM/Ku0/jBtdDATLv
qivShFcSqwR7Ya9iPzV3K7WbOA82i6CmifislJL24H81AB8BZlsINAHRjXeTne66xH3B9gDaSRh8
jySkNjKajd+alEiJQ6xGPAjmtId4qF46Q9Rryjsr3+1uwJoBhJdSYnKWNklJJPh+0jH+VSKlhxxb
Y5JYy1am18v2qbXBXKvpTSeVxlQZte8x47aLYt07PzNnglEo5STkzEZmR2NGwKJFj8GaPGiJTNky
/vYkfVZCQWygIckgbudev47KBaiAxfzMduoDap10o4V3li9EkgNNQ8X1QkbRCgCHfbism8av9W3S
MKHI5YVGMgLo+ltt7zZ5sQkmhLGF0d4r/a50YbiOxRbcvGAGiJ8hfaS5cYGGt6UV8S4H2raYIU6b
lKxWVQ9x00QXn/a6lN7PQmvOUtFKzhkpfDzDadnXWX0nNUXK2LlaSHqQRCZmnGyqp/4jsqXfYBHC
w6Qnp7ujX7nLF/1JaR9m8vR97WrSNX1Tp3CIW6lGh5IITtQWMN32SBLzrLIsxkTPEbULE9HmGZPx
BeJpDAwwttbyFs5LirRwMjwICeYpywClbnT15VTLyopTpququoJQyomnenMXqa4n52Aq90SO4mAR
vWR2/sOS+VN5l0W1XOeVOHgV5brF/ZGPNTQZILp6/jFLzSPP/mnG0718PJbjpggObya6e4oBmDfJ
p6GRZKJmUyNa3/NM7foBCh8DOmU8+bdJiDbB0rioZWQlb7OKiGU6Xc2vJ4+XXqkVybVn1OFAixMy
qxkgRm0mzOP0OMuOQo7gcI7SDuU9ZJIBSVRYDs24KMDgpSvUNk7OfJhZwxu85FdHWstpDTrGFTo1
3IlFhtpCpu/Rurx1J/hqEuW5YBd+0dTiQY0kAygf5I50Qnnq+0lFJEITfXURLMyX/GCjMS4vYuiv
06J/lX2NGvudYLmxAB5twIna81ZKsfXAcbDwiT8CdDCwiMA7t0LbMC6qb135OFvOk1KQkkGvay1v
WeEfYeBJ+UG8VZYwfOludFyfK836Wd3b29TGRb6peKAyqlCDjSZgg87zFkikCGSoKgsK5k2LWMKF
PQyXSTFeQpNCs1g/tSP+nLDrn4rxIcqpJEOJeKpN06KQmNB1pW8qvtUKW1vlwUXcOs9lU4+f2TjD
IBngODAbzdD6REH+rxUitnQLddf/txDxzftw/nn+Fxniz03+lCE2DPsP3QIt5Rq2Z7u6b//f//On
DLFh6v8UHrbNP3QdsJtv2w4IK1SJv4SHETLWHZdfhW2awjHc/0p42LERUv4VxoUZgud5uJ35FlZV
SD7+BseMOhu/5aaChQuhIxkaZ+M1aPiEvgTvRD2SehoIcSRXoUWde8r4KH9FDpKLI5292TwHZY2T
iRNOW5cgpejwPiJKrzTQgLCEFxJwKBGUZsOs3JjORjQg0w06Dpkog2kWU0W9LS8HAv+sx2iwhA/b
5MG88XEwXvlGcRe0ZB8NcWjSsL0eoBvTe3hrihgz2jYxrCJ9ObRIoO6bpHu0+gmRI8d+ElZILRtp
tC1UfgLecZCGlcOlTq3kgHE3SMd+ak9d2Dw50nU508sXyx+3lLJufBG0ZBzHBjmBEc4p6cCDsOvb
yINbMDtNtnFCvBE1P9xA6A8o0nnGMUAIPdP7/E4TuIgbAId9sxfHnrQoYUF2T3Wb2VIOWcnUX3pP
1ieWo+9kyEOE1WtZtndUI66XKopgI9QGWrjjQUTILsSAqDcTadx0fHUCZNRpEu2mXshlwhV9gJaM
FqLcwg1BbwjXX1amKOK15/Q+UVmWk2AGitBNpNKahDIMAhvOEle7rszbjbVFCGBnEATg+Wdzs6uP
vjcOTUkiIeoIN0IsnharCLa+/ROyK9YJCNVnpFuOI4yxm5jci3FcZoggo97lULpuQTVgZo4tGAzn
8cNrx9fJyWucXsMN3rMw5pkHxv3kIb4VI++WIGobF1l7uSCS4qTw3R2K+CuPhPqFg+BfBOqBYavH
nUAn0W53CC5g8dsJJHb6HGUojxoLSmTROlmsfj1oxl3VjOm1NTfJRjT+tZuRkMITmyE3lNrZOK3c
oeKCfUM6IG/BvSmXRHvCIr7KSOstoJOB+g+8B2Lud2FZkIP3TDLwVa0fA6lD6D0SsIV7ICsQm/oP
B/jbdW2U3wtC8V2rF8OWRKpLti5CXqbSX0K7RXRVkFSAJ4YTg19eViNebFpoXwzDYN1YmJSPedgc
LatelwhwvqSV2MZog8SNkx4naNmZ51vHhHFpVQT2AlcXIzE7Dp99GY/4tUWz7YDjQYK4MaOp3ZHb
zDeBMZG95yliyejv0AxoVoOWTpiOW9let7JLd3QozrUNDibQLoVLvjAcM2czDyERaVq8oObYXokS
2frWerKyqH9FlusxC4tnndrzugRLvWfEAYg6HadhDI+NoVWXc9R42zEOxGo2xgXmeIxFS9hoZ82K
rw1ZdQXT1W4qgz5EBMMehYHL1Lb0mybuxx2wIpwc4vzF9PLymuxFua5KajeAgpxdhtQNvDlxFdkm
tVC6K+hEudVswnDRXvXMuEZ5q3+vcZO+8kixLaLE8w9PzYvICKJjq3MPkJso13DBSnTJhL6LgvLV
dKrgGOLPg0NJG66cNq0x5OmsC5fJ8XrRpuw28NMWG7I4uIwrG047iiewZCFGhU07rJ0OPrnTtoCs
hrJHqTgycZUoPGCl00DOwIHOOjCzTnKKPF6AD0xnJ099jtJKLdzVYMbYd+XAxkpd2+GisNxxnd1s
cSfMeUYM1wSMkQBRzxz3c5ElyXXhBJetB5u44JGD6wOzNHbdrW9N79iwwZsJYxsVtm4TQsUGezet
HaerDjW2LbNWQewO8yN9P+aQdgDYxPC19ZcTJRRWED9RS/1Z/ai+q0+F5Q5EsqL/x/+oYTTcL76r
/7++fq6pfvQa6e2p/vrlo/oLeywkwifjTu1CraJ+/22PvYWfpZWaz+JsCkS5eoj1Bx94Hcq9FSJh
nx81abOovqtPaiW1+NoG1GhCeChXFG3M5l9/fW3z9ZvaWv2BAQZk+d6RJOoM5pL68a/PQFPnpVb4
PJzayy8fPzdTR/n8aPnJkdc9w3eZE/t91+q72sdfXuvnLn67TrXN1ATomHoNxJ1/7vdrvbYZHmcH
9NcvV6E2+7xAteLXob/uye+rqxV/uTq1zS9n+nXEzy1/2b3aqRe2mEJ9nWFVAbV22qxE/k/jTqvt
1cJ265bMj3x4v5yE+uvrRCsfRmXmNDu6wNfQAWD79R+1ZhyJg+Ei78gSuylIUA4SONfYBhigFEJE
7HF83NYTqSDNKA/ejDBcUmXMz6YCDUaJaUC05Z9/dY0JXjTQPn/6+l19cuTGag9fW33upQ0b9vXL
HoMIcZyK7OVUp/URvaIEpX9m9KICzSM/avVc//l9jiFVo7yIMvvXj8iRDZdp+fK5ifpDbReQDN5O
OjaeaezTD2igK8Lcx2esmBe6fhhxmfCPdQoTaKYGcFCfGltg2ttjimxjhrc280NKoTz2JQNavu/q
Fa1UVwCLh+o/pslGCYl1YbhKeWbEwAUyPYiZtcO7177Tk5OKKOa3DC2Z9MLA/eawyAXCvn8u3B4t
t7/6+rWe2oyngWLiUKA+7/UQsavj1LYeXkrFRaxP36HeNtumaYG+++TjV7Y1vga5+4jZG9Q8t4Xe
LlX8lCDgl5VwPYHQcbtiP487ixDnIGCFHnRfcw++h75OMPU9ykCh9E1mgW88MVqZQrnPc4wL7TLk
xiD953voECoRQPW16ha0GkSJLosbHdViLFNwiDOjeQmcowQCIYpjmyHfQegm1rZU/1MLb8Emawy8
/Zfy3qRE/WLtozKccYMaT1lSj7diLJGQVIIHcZytxYRbOiEiAmrBxbt7nwHewNUc6wVAHyiPa2Re
e7dM18NC6NihmbiuJZRYoYg1aZWWj7hRRJZZH0i+kOIdJe9/qF+NysXUx6gZznhUyfSQGxjwRVVE
HolUE9TUGg0uoB7BJa5QzgzI1Nci42DYpGFHct6GIPRz6MmT0GQhP40us1vLKvck5CHNkAC9yND6
2yiX5jzsTUYsTJvVJ59iyo45wbUSWFTPgJYNnQySEDUD1NiQz+L+e3IxdsK4rLOHT2lHbGdxyh5g
jweZtddrTILVOVB3LA/U0Ui7jvKj+p4tBaEBYZ4SQzTlE3HqAPyVQfV8FcdWuOqkLbSfT8jx/HMB
sFjMKyu3b0atMLYe3AfuvGzfDjYgCwSledgD+1spO+2vBqg+/fbbjGHrOpowRxayN/TJ5xIzblui
QEB3A8xiU17SL99datVQ4RALKmLZubhS0vLzcuTNJkn25233qzEBDjYGa9Wc1OWpBvcp4fj5HGRD
E8GlHXn6pS6NsdUFq09fC/Vbl2rmZhTWN6W2CHyVWyKvGb69wHtSSjCqH5HJREWpa7FXkK1HNSH1
6Wuh7oH6ymhCuJrYeyX++SXDGUpB0K+vFE9exzAkdzLrFItHZ0EEi57r86NlT4ibCweytbQlNxuN
Bq1atVz89rVs7S2iFcEOuGJDZzb+ukCqkHBH/haaot7RLA5ihNUDwcF87/S5AZMSdAe1iNB4RGiX
59XWEI1su9iFbf9Rxam9aaUGqLp/g2w/6pP67etrlxWH1mxgEDm2u+sddzukBc1oAcM/jyDy3d41
L6YqqTDQNmuwGo7R7mbGPHVBNq+0g97setQHamktk0CQj/DcTQ2bxcxopoOp2dvEbtaDbt6KwLPX
5uC5YMZskwyuKfWE9Ow4WQkoj+RpHLt4E7ZVhuAm7ijqZPuUqvIqkB26MN29uorPt0DT11h0VFSU
WirrNVBpwMaIdcwYm8iG0Fl5usUe+UmJdX4+afEP2U711aut5GA/FmAuVk0Q6utJzo3s7DwZpXXw
Jf/KkwuNySC0rJQCQtscOjWq+UgqIwVNacU/uITW+1iPtkPUnxCxBenVZOG6zqwAqe6oIQ1sOFdx
j7zcEo3JsbOLfkdK7r5OtQb1f0/jPc/Q+3TQzZ7rvqeqogOAEfQgVBWKTbuY6T7S471RtfiEmD0T
ghGSqewsOmm+bgc6hQf1HTtEB94WQ60PmP9QFJR5bRL1K18QNiNly7AvR1U8kJip9trJSmKSBcNN
hkjIxmv9OzSLeZea5ml0dxbTXmhrcu92yc8ZhSwMojjuiITHqtav8sJbh560AKXiaHQdkY4LCL6F
ndjIcb4dkayNjFKjbmJcVYauk32Wv6l/FzThQNx3T1FPX7Ms4XMQZME26cLy2NrfF1ubD2YbGkeg
TF7M7hBSGQ8xcrmO1mJzmANZ7rFrhie7tBt1YoVI2l2fmlelX97iSDxu9AWUgvYRtew0wnjYaENQ
L2O3CcLR3A7CxbLPB5AQV+VBLQpNCyndwfNHAf4gJF2p1R9FAPtWgr/xj8zkQn3qZ3gIgW90B5zN
3UtvuPXElGCeHOGIjaTvpmiyDn60XIG39zJ1cQlv+m2XjCAd8AkZuljs9aAdP68N3jnq6tOIdIMr
O125GLC5PeC1nK2znm5mXl6wij9B6l6YbC/GaoEFIou8py5ysw3un8XK8uL5Oulw1EHRGpQio4O6
O/ks9YFtfOpJzpY+IEEjPzDZzA/qkxCxRwXrnz/68h8K8sccH9ad+h3gV/G5svqqFmo1MCX/2FZ9
V3tNkTfeVQYPUO7zl/XUR52iGIg9Fya93Fb9lifjJW5H6apwfqR6joAiKnHrsewQl5ttbd06ySOA
/uXaX3DDnBucUpPxIWl8bWOZBYVKT6bQtHkLcr29CNEOc2b/ezjmJwXIWiRcvp8GaUUJOwqVN3c1
udVL2Bc7VJw3pCzsTRP1KbTFELQdMt3rsJmOY541P4IJTY6x8t8Us66cySkFgIBXdtuPKPGRk9T0
dDqMw6I9LGb0w8DgHL+ut9YCEdKFY3Dr4U99DajAWBVpPJ+9Jr5aptJ9Rh0LomhY91tjcIa3VDuq
/0crw8TUGLPDEDTBY230z9QUprMdtRGcYvBTdVi1sG/6QqVczpFZPhRmoF+FWQmqq42dyw6dlY3M
x5ypTsMySs/gM7Ntjxj4ZRJ6xTN22Tdqr9w1mnrs2Nd+XI63DnnhC/VHJ7RXiKf541g15sGxg3ST
z6hs6Rj83CEZcxFP/vJaG5O3LQqn34NZWU5jFV2qi5i7EUpVG1tXVVsbd8x+eCGI1++Ei5JaO0tJ
fsBt99TgIO5NKNips13IKSy+m35DtRmzWlSOd0bWR9+cgISjvAn9jOhMhLTEEXymuHdSAWhf3Z0w
6i4g3Vl38G+Mq8KaqQbKGzBDtBgmxzzNRdIBfS/9bdp242sOSEJtGZUCq8bWsg4toNjHfpje1O96
RtU0x1v31pxz63pxcWy05aGMqLwRmV4jxB6Vl+3U5FtDc9FAHD8fMHoa9iZGD/9yGPX+KU6XB7XD
sXIQVnEEhVMsPG5KAB6fD9ARxbOpY3OCUGC2wSUiPRhOMn0+QJ1aXmSOb4srkJU2rWAPZMN5xs0V
4B5nswAWoyJKE4PHFUAIptmpC7dr/QfZaPPB1uf4GIkU1rbcoDAIL02vPMUlmGkog9u5ruzLCBL/
fRKSYPVRbvhR9PbBTiLzZRILRtgmVPgwaab7UGI71Ro9ojuOqyXfNDCqW3tu6kNFh3SPb6XBO5iX
P3Ci3AVOPH/rqZ1tIqteCNXIjhol8pMWDU3tJ5/77WRn0SvRFuDJ0BIHA1Htu7kTpDblfhwwvgmC
ha+ZI5UVPQfVRquI7pomjGVFsfwR5iX2dhjTtb4HsBx50yMTA+OWNHG+UkdpUFxsy7l7A4DK4w5M
BnoBgVoPouZzH64HLbtzxNsindynykiuipI8dBaB6VFH6QckSZalPYvWQaU6syH8zLF+4wQY16ij
TPQBfiLOWSmmNZK31lVLCfHGaxuQr/JEEdR2qR9eqRV05FHW+A7H13C0/GuGCFwx5Fp4pFTJ7H0f
ehcio+u118CzF5qgkZDCb7MfcPLlen1pROsJScZryx7L60xa6SAQaOBmijM6T3GqdbHqASbfBFoT
XMVx16+RB0Q0TDuqPRgLuLmCoQ0ga6Nf9dLfKFgy8zzYL2qFdp5myFK1fdMZc3UFOtFdd2Gn35Q9
jwfS3YrUffOTkJxU5NjpD14YVYxtS7vPlwItGaGBQjHc+mebgQB2e/tcW7m2ymL2UdM+jwXnuBmS
WDtpXfjwuTc/eqxE6ZxAnGobqlnp0YOacENj8mnrIjgLHpZaNbU6BBWpxT84iITtyzTIEO0rnYfS
paChVikoGxckZ8+2NybrKq2bG9Owx2NKJXdj4k70olOJV6vy9jz1etOdSK2kW6BZ/qFeRHQ7lvDD
a71ov1tYj+Pq2Py0mNReuJ2r3RvzbO4JnrTd4lrJoxeSksaSqfmZ0ypBmmlviYanWki9vQ1vIm9C
GTQU0ybOeb3sxca0mNsDlu006E18Ai1Zb6GxGgczLprbqdXQe7crGRm9qDWXPrAByxnG/UTFH9Ij
CrrdAN2zr/vH0avLz/uNGOumtP0ZCVWkzIe+c65HPYyupl6nRhZ40belT6/VtfiV/00feuvZi7Rh
uxSiOyBxrN8anjauYtI2P4zhWt2gmpkcxPuluR/aMb2MowFfQHxlH2MJG1erBC6WXpSr3gKdvlqY
PopeJhwsJMYgaMdt983IjaNalUzdGSA142Q+lkf82fOdoU3lpQtA9x5FXTwNEWz/0SM7ZPqN9pr2
Foq/Xdmii2VENw5C8WuCyO57jlprnzs/0NdhUIR7couCqHmoajvaBuXQvzTjfK32FaHfqCVh8kR9
AduPCalZGGgazbYHZCP3MaDGOM2B8Q3h+mGzuNF0TJYivM3bUieLyPmohfrah752I3QakyG7JrWZ
3F6tYYUHVfD9X1vS1h3b+ruS9vW5bc8/or5977r2Xyrbn1v+Wdl2/T8wrhWwPWzPdVzpovsPf13r
DwckD3I/nmXaJmv8WucW2Oh6whWug7erxV9/Guzaxh+mJXyf4rey3tX/qzr3b0VuWwi0D3zPwr/Q
Fsa/WbD61uxqaaXR5zXjTWnTfWJy6tEAtprApT4WCJr/cpP+Qt/pr45o6jpFK8+1yJz9Ju+UFXZh
LxNQ0XHTopx/sYjq2XRRF5Tl2oA5yN8f7ncxFnmBHMi3dNszbVtID9pfRJVCrD0piafV3si2mOUh
6ebNp2pJz269nP7rQ6FXZdo6tllcnQmE4ddDYV5rgOlbqr3EvadZ+iHVk2JrI5kzf3+k341zuSiO
5AiblK7r/9tT61wEuCMHEFagjf7GFwBXWiZSq3SK/9P9M2jzv8IgZAsRruGD2PId8BbAKv7lqsIK
Q5Ey4qqstEEY1tJPom7WlXCPSNQh0FPrA2DfS6PpqBfP9RaG3o0V1viJFtd/f9W/Sz2pMwGPYfI0
DdcWv91fD5kSrfPHCrVZbaunwbXbS9Hu6WRo8wn5uIfW9t4DbC7+/rDqCn/V81HHtVwX8pOJwtTv
QBDNcErLM0qakJbCcusuSS6iuTU+1N30AE+anGJ4lRTLKRE1wGctPpMM2lYzhnCx3cCHEe5T4qZP
/z+nZVuO5XsgZtBL/dcH4zZlb2aoW+87uyUXQL3Z9ThaZ43QEUX3E1Rh39T8kADHlGSsrszu5zSv
MfccHoWDhTGIzZHQ/+9P7C8fE6JUdE+g1Ohe/vW8lj7BRQyswF7rUaknP4secj+s5xmA4mjzRkD3
9czutTLL+j/0LcbvcljqUf1ybPn/L2+7EL49aOjA7cGYgruAB9/D1rog7L8wm+k06SDJ9GTaj677
PY6fiybo/kNr+Yv+hi776+p/eypjmkfkdzmDJQK7ivr2yZ2Ss7JyTugS/v5Wm7rx73fbF7yjtEu8
a0xTiVH9csVlkDsiR8Z9X+rV1qsRxIBXOOqSc63DErCxc0GEecjgu+KaeTFHuFJnYnxwGmvf+QP8
e30+Uqv5mLP56Ae0HUvzD9Pob6tWP1VMUfx0uMER+8G2+ocywaC4fJEAPz9OztTVrYt2mE5LtvVR
Iq7CHTF/jtcE+5Hr9+6MnyCgzLHclbP1SC5HEn1IqIkrZDaONYALoHus5HQAca3+pljIzMHcoa04
cBFI08oXCgTFg20zJTXh7BrRHmeAHJ0YKD+6X1wrHppmw3Cs5/PYTndxjbNNaB2CcrosMTBHuxEh
orS467xphLWHYEqe92AYovQyr8P9HFjbNllOXa3v7fZn2ifnzNOPqYXT8eBvQa+gizMOhHHJhwQr
Sxy3bE+mTxPG0sUCqHNvOe0PIbtieWd0ct+ryGy3lazsTOYPzcM9TZcyX1G8Mz3vum3bAHzS+GBM
7n6chqes61EAQuCU+6k6j86djvi9ADhvKm01zfmZBPXJbrhB5KtPow/5eJznByMGBar351Hj4sTS
oxrSEWF3pHo82sHY+d2qNKhz5R6PpZzwf81LFEvowOTtDxzQpynIoVJ7crDFpnaff+BTuPUbuPVe
eG2iLYJYC9OeJALoM1Q/8L2/sCcuVRvpenBIOg3xcJP475Oo0CQU4ykaGSfMBbl78ipJxUQkMm4h
o48Xgc2ZBGK5nyz0MBmEfTE8+Eha57lzjNKB7f3W39yn0ofTrcKz73ALiqCGkP2zHqajrWdneYhi
AbM5yoZGSVoeL57rtxZBAV/LzoibHh15pwh+bibyFV6qn3AXXEuCRFri5JLk58FDp8CaTnWNzAml
NVGG91Zp4rHaGA8JXqWQ+WlTodNB6e3v05wElW+1KEP4tE+7DXLAyldDgfmWL6Kj7ZL2w/rttHBG
qyLqtnUVa6u2TqTkNQmlub51w+FdxBzOtHhYjevPuzq9Kd9zY2PcOR4Fwq5wD7xXV+rsvZTrm4zh
QY67Sd2id3c2ke1E9P88Imc0zvaV30EJmiCU4hpsXSDme5JNmdwNr7Lu3iCb1OANle8Tg2cTM9rv
MOHExGo4WU1SbdumbC/TZH42mK9d2RPn1gNnYkH+FYpy0FTbWg8m2odF/tpKblVzRLbiI5Ev7iJh
syg7frPM8N7rChPPWg6tuhJpyzi6qPxkvCvlnu4WXt14siLGKQzzEJIMMD/VUP4LywA2mB+du4E4
ggoBL+f/cHcmu60j2bp+lYMz5wG7CDIuUBP1suR+27uZEN4d+74NPv39QlnAycoqVOFO7yAF27lt
SRQjYq1//Y3KmRq/9is14W3bmsxRnxhd7cIt1MBGWJZC4uKh37ECrncwFOwfaOwm8jjslfkTeuOX
7ZgTf143TN4hNkG6jAmfyN+CLv+wWv/UpsM3gX2GZg1M3C5OjM+ChQ2WjRmVHDmy1EwJvDCp2yAs
8463f6Cgv6Fn5QmmdzjGkAgtXtYieemex1M5PEvEObTrLO+BrGlrG2ryMZAuwFWi9+8CHwttMFo6
ZmsHXfDexiKWibw1HmebsR7NWBegRPLS5TAX7NtwKtOD6BZ8AEdGLov7ji0Lq0vWDX+opZUfNcIg
Vvof/jAOgTDN4Kg92o9d3UbFLrpfRSyuOYytTYMKjKabG96f7xq3x7UARh4cu3MwsIv2jTkma6xf
LbxFDtK2PrG28IqUJpcMfrU79Pd4PRBhmVSEvjf+K5oUzJeWRu2LJnsjFAm338ov96rgwjGy3mcW
66ogznsjZ/1+s4C53ZC34kWO2W9zHNhl8Rufw5Nlc2nY4oaBGD092D/byH7NEppj23meI3XRiAOh
ItbEwYfD9o+PSA8kZ5RHRmJ3t5t/pCvf4TZm1BhWyg1VZdWH4+Sa0DjkBj0KIt3C4BXc1sky1Xui
PX6NYBJ7UUtsEpU+zzg4OcqrDinihU0B7gmdP0LZF3dv7cgVifv0EKLvH5QV7LrW+S7HXgBB5eDW
Kh9Qq6CxkxkOjxgOeciHrCMzWvR/C0Ja4YIOBdgbpw20hAYOxKaj6w5mlo9Al0sGzbCbsJIjP3w1
VL9m52pmBysxArbd613rhAO+VYrpQ+VtEtwJkIoz00pZhJ2s76tGooucKNtD/asFuXWZ0m40ZyZD
gF/SRiZStlykKSd+ovCS7RguzcETPNnEZt5mHhKSFPZe3iKxNp9dXbCGphWvYv8dp+HHhcHjbig7
AsaU+0F6MLM2O7XAGdsdln8YpRZ87EHgfPCLD66PaLwiBsj3kdTcaiLfXX6oTNAkKXw5tUXmKZjY
tilwZqhFEiPwpb9IZm/nl4O1HU0tG41Jth1/LTZeh3O4BZ3HysdnijDI92phCSTR+LpWWAeYvVzI
h9UWKcxFlmg8e1+CimCH2xYkRhzjM6fcJw1DucBF1tj8aHrxjk7qV7GwbIGj34I5sHdrlQmM2Qgv
rCEK4fnPV3wqxY6Mm2tLe3Dwm/KORnPYeX5M0Amyq2Ecyfd0BYhjRTBUk5KlDoIpMwAhn3Nxt2pZ
n4zWNACMsxSFwchaxvJzEdexSpNN9WrovK8VEx/fRSrmruEPXc7PThDO37M43Ca5vIuRKX6L96Md
HPrBmj9ltX+dJq850XynjMHTL2E/2ZdSZfPVCsUlT4vo6NXZxW2nY4uh/33cLkTNQ7QAWY99SDYJ
RA3M2tGyo4jA/PtYWXs7dd4VvhUSAczWXYq3lKOUbASk+Rht6LbjELSLo92u7Z4bOoVYXaXHvgxr
DCAYfcu01Tvt6n2dy3OXePcY1r5WsySE5tutJ/e57TGC2Q9jYMLXnENcLqQreNcqRQDaCfdJLF21
c+r6MZdY8QkrPDVAxmiPq31SJOU+1eG7k+r6TJTZrs2hzcXl+GQ7KEFFwLyXuezFL9tL64/tYZS4
BMhBT3vgOoJQ2uGnNcuHsSKBYnGHQ0quyXFpyovAQIRFkb8o8udF+R5iRIbQnvWJZznVq92TbQjU
i6OH3JcR5soOZZ4IfgwLx4c9zs4Bs6VxWzDc9RzilvwK6UBXb4HDbXim22nxv/gWCk4ds5NbcU6h
FdOYtB4021Gy/iEwnKYyx7+oTo6BxxMqgnlwOxYmcYYjYHJHjFDTED1CwH2p90J1UI+1wm9Ppw1O
NCMzwdwmDKpGvSKxNewyW5wSbBXmQLfXBOOgWscjJ9JyGHU/HUPVPeYYssAhaPSuGvydM+TBvg+0
oI6dvvYpK21d54mUrI4yKix2UADx4nXxfwwbexcESXeaSTMxuk8oRc1Wwes7ziMRshbxOh0nzG5I
Ir2TjY33HlpKjIzV3rGi76gCDXcLxwbfPLschuMgSCUUEk19R4qomorj7aSrvJomE/9y4iExM1xi
/7x2+EPG4ARsZ+oYVdWL2/ruccWmPQ1j7zQqvKs4FY5I/0kFdJN7iAcbdPRvRdSWBz3134vWig46
xs+pdHNinAa194ovhF/jje5Cm3Z6iqIhjY8+ls/hID+FQZ4e6N7kIUoBm3X/pgjs2upyajdJakz6
CVezXWqDdQxP4RJTIDLR2zgjAwzjqIInDcW7407HaVTEQM7uJlTOO6auBNJoynSLMlmkHvt3U3yY
A/MPdAkzvrje5in1T4Y0acNaR/kB1i5c6IL4XkhTFOTBOqH6ti611XK+u9RZkiHoRHY6WUtsgmmi
jreyNU88w4k2wY2fiwF3wIhuJpuG5tDhbrEoiSQ0wIgfAv1x8viAZguej1y2t2uyMoGoq/qJPelz
HcYPt1J3yGgzCdVZNn2avbskHm/yeHhxyPaBH6R530xoPlRzNJUyFpXvVUH8goscW8IFOaZ2B3fR
+irYO9gEo82Cv/1+9bCp5j/l8qbzDp0i8yeK+KwiBih6tAqiJFTFj5oZV4eSMbVLaddVFBolUkEH
sdsJ/zYGH9ck3Ps0pocm7aB7QwqZ/JG/T3WBNJdtI7L2ER7oUYBprOW0+ArwMWam2RoN1jKaq5CE
OBSOafAW9dn3tbYJfOgsTHTzD9fn+s9rT8dJn2ZJld21fGJDVmSoQOfi6FZc3Lp4CqblYQ3EaxnK
B0Khfjc+JlEw1Kewfagjs8TE+i44p7dNihiCsQjm+O0rCbQl3Pz8U2OTLWq1RXFwQsLaZF9fvAnv
tMAvD3HLxCZKUc77GMPRXwbiZoV6Q0PjkNbUM1eW/GBi124l1VA9Y/e0wcOJCqxFQt/00VatHKim
LZWD+uYOJ2Jo+EwxmbjdofHYw0FQ6wUW3i5sIrhN+HjdXvYYSgS6jG4nh24Bq+GT69mPRHHUOxka
qyLj/OfK4DUtlEmzx4ypnF68Us2bMnFOsTe/eLO+pB3F8ch80VT2NGhEPyKJVYrQwXF6yVvqnrJg
1Is6QtYjnWk/XbCbfL99BqNRFBOLfEpG8xrMvlrVprcw/bGd6M8+BgpjySCl6VLoNjBgNgFiGWgt
LD+vwIEhsB5sQaklbcDqlXXoTAU3l3kRbs/Q0rS2lSzvTTHFdcKxyzSrTbZeRvEWZKrbWLW+q1z3
KlvWRC/0M05c1yDQlyIfHl1gCO2sd4hHCSmr+BfmTxv8Q8QTmVJvviTnZdQEi3OPVF7ypID0PFhm
jDO/NRPZeo2zXB2ITghv0w/PtOhzTEkWfb7Bb7cX75gzp/G5X90SoCLjkCJg6/cgKzgr/KaVl+C8
ajyDPJt+FwPrnhs+T+VDhLHjxlkwfHWeFyeVQDDLPW6T49YSj9aEBVZZv5kNY0TOWdhbREvsfAvu
aylClFvbZrU0OmHRXyk0KILp9UZG6V77ekOT25hL3YlvVigBz1zay9zXF3MuYwO1GYgt6ibWtGnq
p5qSfXSYVjDnvKIX5AQYku0QkcbWxiGMGE/tBzph7mB+A0k3OumjY5MyYlbtatAxpK8/ifkS29s9
H3otzrW3hXYIl7tq7L/lCw2I2WjJQEqnn107Ee8yHsynmqzjSdbiYymSj8z5gY3gNu5ljiNZxTZj
PWo8jBA06d2aclcYCGLqWT3xsryI4FM+Jj/IGV4rUJVOujGn+jka2TJw2GFfjp7hOnwxb1NaBlNm
U2wG+SBCwMyA1PYbcDnCJ6upWjlI3lxWRysBKmYfu2RSIZPdbTbgDUiQowGnhijyMINw1vfWwie5
KV5aVR/WeSEWi+UP7ZDmPqnO2GRb25txj4OpCcbVdxDlf5dT9UXLbMWcgr7DAD4ixt/DB9WQM686
6a0zo56jQ5EYmFv79kAKDeDUJjXmIK2d9htbJydZyIfFiKX7lgETA4u9nJenADHa/gYsJJ8KgWF/
5BLK3c7ceHFKAz6oskfJS9YnZkNozijrEyPIc6jMwNlhZb5Dd/oD8fAUWZzd+DCh3ZvATqQwvTV3
pUvUGLY+R9wr6NZv8BkyOeXlpM9F9zOGC7pnV1dcnMzlbfIWl27+Dni4b7sZ7mGEbt6h8Cud8ssw
Ofe39TBEPh9hR2dP6vse766dLOVPsQ70Qq3mmfPhEC+7WISfPcmofYC5zoCA5Yci3YvgL99a7QhH
BoKhYI+go67p2fSCDTNROpFp7znvpzb+LWM2blGs+xEG6wbfkHM3jy/FjPCgcYmUBfzfaMePMTZc
No2pqBFxvtw6rdhAZcXCzlChmhiGMtyF5nxk4LK5YaQQ5oDSAN0qQRop3WqWsBvI2BDb4A9MDVm1
Q8IHIgpuyXZ12UhB7kr03EnanGhPLTyf5xpkMEFhOtGDKpK9Wp2+9rIl6+Y8ezgvdnmBlooG2fbq
54QkLcIIobVF/YOb8bdbttcpe4NO2W/g/SIWFMXPqpuch1vvWa0Sc9Mw2RU9l2gIyrdu0Nc5w5tD
RyPEjKGETySCj8ApqRgeYs9/8Jfy9w2lsSzedFeku7Yhh1YSbE2qhL0VCUcbHnh/HHaUivmehGuy
i2mNlSCqKkNMa+GNCncD4wIDyZURqtUkC3+FOS1vh/EIImDCMA0g1jSYDHUe1y5XuIUU1Mg4cD6h
UQsOZiu55Xg1ihlS4lSf/UX+HhfiIENVA3UHO1x/Mc16KjVHSLaCKK31l34dHhuL1juqc5oolG4b
ONvACZpUI/zlbz0zsetAzuZsyyVl9BDIXy2ZtUiMKY4MNOUKFmbl5fi+1o+gDBuG1eVG9rB3Y3Ug
ASvjn6C88Mfyw+SGhPpATvV4f1vLveXSozbr462au71RSi+9a4TP3kyTBzJbKvOhewN/1LeOU+ym
zzGeWX3YfFcMGI9Fe+9o+2skKLcbhgBRTKZDihIDTQm00oyMm5paSvpU13N7riu46+auX/KXNice
1woLVmVbHftKf8VxleIuSB9W9TwHGK41STRcvII+dJBudTfe95ylbKUd1iRViZ4iw6hgOdthQ1PQ
6Z+RF3yG2dIcaM+PIkaWA91kxM6n/NK02Hc3eKqRmGl8NLSx5iorNLftj6aw5CERj+QFnnFz/LrG
YYDojV43Gnp8beIGDmFA7KnMED/q4jK7qXu/QFB51Xb5VuYTTjdiOeXGyMdSh1UsL41KrH0AfLdN
bavBvaHBRaS2uneCCtdF3NURwTP16rVXxysykt38C+FmkELd8WBP7QPKjXljFVMDxY5kH4nNNm5G
o9i2bdEfCoeyIRuXRwiN9tXFmyiZ8KMiux5QKUJlGmfzp2705LlMkdtSbtMefWC44O+i8E3gNCpK
/Eb6xvo21NCOnTjOTmsT4mJq559xfME+fMTEzCHWA/uS6qmaw9jZhsJ+ke2ILNnFDb3sJbQc80BG
WovvCUp6dwmQDPCAFi24G78SauDc3fRFfzyIOrgbMk35f5MaxbjuHSbdPBdtIe9uD9LokAQrB50D
ZMa44c8X1SMpWTFSXWtvmPS7BKntpkvAi2XCTuO08QBCyG4XYXezkzX22n1R/OiNkmYs7a9Vw0AB
ozVnX5KtsakND/j2kObRV9VptXe9VtwtYfLnh9vPMky490mbf0/raqOLWp+5mv4dBCH/7vbVX771
ktE7xkgqUswCLr4/LnupiFi0qsy++9+HZobd7agm208obcSlXdIeHwuM1aNmD3VnPBH8RDx00s6o
6gN2AS+95rH3irMs0dkKiqK3LHs7Sa+3XIXbw2jCEbrerCsA//3//o8s4omKHETDsTz0SeYBuN/9
46vRBLtAxeaHwWywSdv1Wa1p+6SgenEK2C997tgvNQEyh7wCGkwieU4wLrvmbvrmya69+gMZmLOV
liersOM7PqUX2NLbcrGbV1t2V/738iCdMSF8qMjOqphGgMgq3coQx+aw6rxn4Vjuc5rYzV5mSHuU
woRncER/8KkIjFGfwvt9DAduKPMtQHv7NPMct++WWTh7EH5rNyvS6ceRlxPPunlZvbJ50b4fAI2D
U9x+FtCGDWqUT771uOR2/YxvJqAYdiY48Ph2XTymu4XW0CQjJRPo/urnCPNNfkWPoBD423wpquSn
s8R47pg4ispIym5fTeZT+NPPbNkfptj/ggl4grlvNO5mN/hq2cFwWBTiRzIP4ktJAAfi8rvJPNy+
WqbkFeBs3fQNJ3jQ28tdLIvfGYP2fW50Lbcf3R7sXP3926ZDhxAUyFfY9IozSk88BDULKsEX33nO
J+5ytx6wKCz8B/2shmhi2sRDqPUPjiN/A+s0eiX9sZ67V4FJTdTV+hSSNe4mqARRAsu7QSv7iD/d
tS37mNsPOzqrGg4g7rhPO/zEhbTOerL3w/IQjF1ukgkJJO4w+U/ZanYIIKgTu70eHAKtzBLHiY/U
06Hxcfu1iT5KCa7Lxrspxx1kW5rdpjAbTR3VxzRH3+/5beaQyRclhJRiGmnTUx6LxX1I4E4zSnRP
2GE0QR4eIOATduiQvSMnRVIDf0qi4DlkZfg4ZkNCEh/OHSkEeFBwC+McWf1oW55bH/3R5iX43XiH
NcDIvkYcCyUhX2JYMuGlGGd7oAjInFGKpfFq+3e3r24Pkd/9/dtUNO6hhEAYO+NZBw1Oq1U73SVo
Ne70nPz9q9vPRPw2E2h6Bj2GyxotwOOIK3Coxgx74yLS32O75pM63H/D8vAi0oAjWk9PTZJ+KZK2
x5aq2yVNp09OPLy5OTonsWwSrW1snL0C4GGOr1Ea3rkkbW3lEDXXRglAOhmffVqeqsjwr23s71Ho
H7Pg0mf2KamXb6pt3lcxfM4XKkZHezjQAmRa1CF32qWEj7X3JjIk72PaZewkyaNdgWFgoQ/u4X+D
6wpOMPU/W4ryoSvGI+q8Zv/bI+o2hai4m+dQnBPtyr0TQCPDzTGUQbODPEvYctB/yUT5vZfhdxoT
PEEC/ObH+PvSRh/a79B79y9VLNjWV8E8ZDnEVnI2b8B252OxbUKWxJKQSmscNzNNcTuGGCrBvPg0
4F0CyLJtphgLCizIyPRKItLXHS+AZ81u18lvaeF97Vb+SLeSKLFwzM0j4YoJUKMjys9xE9fMNMJP
roq/4zr5Has6cK/nNJcYEcVUcMgJ8WAj0xnf3uvq3a2tyzDOZd4ry+6AUpVmVg/utazTL+xC97md
dCQZMp4K2ubojuOT2zbYxy+jPq0IecrO8vdoQnBFSTngVozumMVNm+6ZLMV5TzXbXWHnA2MG5e/M
nZY/UB7fGndVTfIubyMxjUCRfZoClGE+M2V/wbCNeV2kBneb1acy6p4de8LgmfbphuhlKv5toCDi
X2iobBCWsKy2gxvdITPFyFzM752yKwygjK8ZMMQQ0UB6W0Gjg6wdWCAj/a0Puqe8nfdQqD9SZb96
FItgh/TMYYm5dFCREA8ugDkcVSNUghFYqEiLD7cNrc3Jb9UfFNYfy/+Jf9X/grvoG4rZP1DBlE1X
AK1JMRX0HP8v/KIevZc/9sBXHk5dlaZXQR+W7B1iwRdmJEFTfqfSi2hjCo6zEnzCQE2KgdqI55pK
MhKwqLoBKEhWLU1ncLuUMTCjb7xn53OMqBn+QWVg4f5hySRTZkFzCbf9N2UhjBH9WyK9YSZITWhj
hFILbExAe+pMOoe+/YrP/cciMmtrzQY6KA5EY2tK/mxXjtZVQmP59yQkxxC6/umiwCF1Al8Y/uNf
eXkxoUEhkMipK533ETpRl9OympeULuG9E1zW+RSrbrcsGHT/++d2/8VzOzYmTb7vQIBSf83a6/1J
lED9xakxE2/8kUAgd4uTvAtgBssVD7WrXyRsEb0472HgntWM9QxdGGPRl0jFmlbc3lBHMFIeSFtR
58UH8vn3r1L+EymMlEo7ECoMbdykGBr+Iy2t6hAB+jLntgl5lclAgxj2/bxhG6aZxPMRgouTbxuJ
1SvW6x+GMtbO+W9D5khTPsWSXFMYGeGhpiOGa/DhmV4uLGB/Irf8wGr3g4ih39wTB9+lKIuzhGi6
lOL26UZBjG3Ttxs4cEAL0X5BnoEzXUxTeONp0Cbgz13LXYA+DE2BtXXzojlmHLgx/jXktfNkXuJu
+4lR3NIV9wvq41ljel6K6UWXyS/yVB6/Klm8mIYNnOdDdvNL0fXGE/Cza0DGVLZnUVHfEl63Mnrs
PP1aLMnp319rx/iO/fV2xDTGxXcvIKfwnwirzZLWVgj0gVt8jgWn7e/hqNL9Gr5JZ3YyvzesqLI5
g9FMG4K5sLbDIfnBmfyDXOya4wBEOQxSKuOi6Un5SudTP1lY7HBy6xk8Zy2LAFfcGPykU9OLHzEA
bpz6uvaqPEz2+rtcrYnNjSxn2Wp89c1nkoBYeHGyLZOPuLcgwjng1XhEfpiBYpUCkmUze39Hj2LD
UdkYrbx2DfacuacmAH0DZqhRamwlR+g+G57mhMFUjlEV9uHFl2ClI2am/VG6hAxgx7ltNDtPFwUk
bwRUheb/JwUPt3nraP0qsrk5gDlYzoA1dDX8wGrSTBnK0qVSQG2LBVZiVx+jyziy9OxjmAyMvIhl
rOLJ3mZeYEYjKdlrlf1GoQdeBeLjA83lbne1ALngMPCuhRpeblh7Y9UPfpDjimD9ql2TpEOUzq6O
xFdnotzDwInBSE6DZcMrw+xn2zHuRag9H63SlZs2a5sD4xLU/llzbj5cL9N3M7QplMXiXfA/mRDc
xfX83Z8TXBmqQ+SP9+hJz40hCciUc6JT8kQC5DeUuGy6vNT2HNfJL2teXsjhmx61RCPimHC1aVze
vUhA1sD9MZ+HDhFt//Yfbtd/caI4RPGgIpZSKGE0AH9mrMYjHBPf6vOTZ96yOQ3QcszUcOqnNVyq
IKNpxXcURg6aw9oM78zArDZMOt/QqNqh+A/83X9mfCuPyBdXsGkRq4uX3j++pEHLWTapk54KEX9t
yuyJ8vlsoO9ixkm50+fIMM7qeXo31Cscvj8iu/3sheI/XJt/sbl7Cr61i0TChxL5V+r5mI4EuVd1
ehowHIV5w6pCwZn1qNgb+MwwxX90tGrTKn7IjvlLDOW8N/iGNPwx+BTbHqcGspTCT/aYfnL9RKOI
gWOXNst/YOKqf6LJK99mz4EhrxzH8//Kw6XA9hmDz8lpybNoRyYMKZjpDpuBDBdK1wyzaevXgkAY
wcdGlt4lcaP5LrB91EH8IgD1VefpvB/TsNzDnwi2rkGjUlTmCHLTHTirR7wuxLx6VO9YRUN4sOeS
5rGqrU0zqf4858tbqTNkW2TA3LslYXNR7u+UJdS7ohdy7Re3e7XyotvfMPHYSjl9uvXk5t4OpE/t
pxlgrfjciCE/FW017psxTQ4sCyw9svhNlu5BlupBJho187RuUs3cwvJIPfcbiR8Ky8Yj8gx/U4cQ
SWV97pq+IB5mAlxV9hddQNa1PESEI3kbkCcqMLVQWZ8SBrg2Z0TiJk+TZENeq+qV4Gl2Ta/Uu9Kz
zsoWT8Sy/hY48B2ld4qyojuReg+gXS/ZoZVdspVre21V07wUmjQ/mbNblXpYTl2a/hrmtP6j+vj/
VtHkwD/40/a0+xg+/usXpxdphx/lr7/99336g836o/oHMdMfv/R3MVPo/o/vuCpwfCVF6NoeBfDf
1UzK/h/f5u7Ht0XQE/sSpnpFHGvyt//2w/9xQmW75HN7EqNQs5D/V80klbC9wGhZ2HUC8f/k2mme
5M+HP6IDugTfw0gd3Zpv38Ll/0SHb9H3DmCezsWKnNeha+v7aJ0AUD1BRoX6vjhLd0cibkKlM9j7
2jWp5K1OLkjzKRX5DqOm8K4s1LMuOv+5TMovLb6Dl9t3gsgmGAAJiukm/uGX9i+ig59ry/KvCZjU
dnWagqDPKL1zZ7lH7F1e4lwKrE6o7y1DONeidE5eW7UvyzJ9bYpcXgI5vfRdHz+6FP1vEV6N8Cjt
HgebEPL6XD5yrZ8gdi0vVSAhY8qIyYiyO8iCYxldBtQMAqL5o+8yIIzsI3hK/OyIm+KiwlhX9HD3
1pmCbGhPJSvx4CWTzaHmVK+49SfMTUJC3UyCE2QcxlWB5z+v7JeY8cmnKXKt1zITFJy9/byAb1xS
YfGi2x+yjufXoPTn45oVI/59zC9aV3+LbRuqz8jWgi3htPFL2VGULpfBTSyiN3q515k9vZZxc4KW
oK4hAnrYhXl5jozbKR8f4ymPljrU07Bzop7QCCdLrqAoj8b5vqsGfXZwFUTEuxwaP65+aWckvWru
1Wu4kvTpkrg9Yam+6fPMfqzdSO5uMUHpBM09TvvpivL1VZLec3T9Eidk6VSPVY1+KijldRk0+0oa
XlES3FUms2IUgOo1//yBvM7Jirsn5uWEhFqIIzLS4Vzy57e8O2YLsXxC+RldEhE/h7Od35cBKuKI
MCICFo9ausMD7Otlb3kQB6xZiGcYssdJYFmYDNa3Qq/IuwfVXiIdMq5r3+NyqC8Oum0y55uXuVXz
VgQk3ugpDy8L3kxw8WhrpjDuT6Hr7I2T89bXtvPUq2Xewr+CAob92UZ73NvN/B864r8WCy6NHao6
tgTGBUJQL/xjsRDiI1FE3dpdZkkxSNy15LydrgRz11RR6X1vj8lZeOnrkMTOuUr7r35E2lLiZ9AO
YhgZf9qwnv7oOv+rwi22Tquh/9t/u45rnvFP7SivyLcd04uiaJSKneAfX5EFAtNYYx1fVJzM5yIv
s4Ng0rItmpkKr/TPNggEa7LPt+Eov5WObT1Hjbh0k7Npldd9JldLbqPW2Q9FGT61BcaxUEfib7M/
XyWdN3ba89eAz40suCz+pH6AiumdT6bUZRqZnzkI9za+k8tjlYXRPuvFZmTEuZ0GfqOuE4xX5a6t
ic0ZRn4xls20w5WnYyDSz0S3iXHjB/R7gxjXx0Bn99i5nhqtg3M7wS6smken8CVBv1AabGcgu6GL
lwffPg9eVH63KId2dmQFR2mRH+qv2ad4HK7aSQI0ykG4De0JTDh3vLPvyPvccuJ7ytN865oYiLFJ
hvuyg3iqLcI0Yv0SdpiVYZWdu5l/rfHgk1gkPa1dhD2ok2wB8sKDUtNuyBr3ExLjOkeIgFX42Ynn
l6VxsxNNSkJHWvgYZi1nxwqwJ51/l5E3HIFO35xOsrhTwvBaD+fUXiUP2uh1xsCuL4yarmTDQL8r
v5blEO/TuRJ7v1DDjknvh6KN3tQMhY/5OH4OJIAmenJUenO7a0pVnInsizdBA/CfDMnOKvt1r9fy
4vdIgMIY6mCXe9NzFYx7CsczLwmrNV13e+a6jH37FCRnXq7LSmwmQZTwa8Z2PGUBNsTO9JNcunqb
ZhAmhgRTPyf2924ZaIyRg2sisvpCRXgKg75H1xLu+kmQTWkGrIwbvlJI2hiTAiEXsZRHn8HtbhhW
ayssEjAbpn9w0VgjnbBOqw1boI/05ylJEaro7DBMPrJDOq4aMqsqmT+4OG8y8SgUFPyBeTvdge9f
gPM/8Z4e1yB69YG095kPPZE4xIdiRXmBOY/zcEuDMwb8gQptSu0BgFD56cGNYGs67vvUarg1rA7y
QaPgEHRETTA42Lq1Gi6JbZ/q0FNXEQVM87P8kM3wKcKiDAhNUai8RPrYYZ+6GcK3ljnCuVA6o6KN
PoQiwSFW8bZrnORIE2u8J1+tkc64SIL23jc+9qXKX0gmTST8xkrV6qiWqUEX0TnELIQTCRDtvm4I
Zxic5SUksyiwOAGi3tL3GsC98pfqbPnMm5dGvHqL4z+ieWyc1Tv3HqKs1m22y8r7zNPoE1X9OxED
5cbyqiOoabpvs7q+atSuRGQ7fbs8FT6sFJ1XDw30vl3k2mofVek7dv4IxWTDckD1h38ziWJBAsrQ
a/RMDQqa2mgxkr4cN9aUVkej1NEhhfIQ4tRQVoRvkia8a5dOvGLF1Z0g6SAYKp6pSfp95dhU8WnL
TFMvah/29Vs86e9+M3Yn34ufMqDUzQDD5mgYNwuDsiNOB98A0yfuNXaedu2+JTZpwVNiGYS5e58q
9daPgmlos6KZqEjOnM11qDtxseE2khFVnbJidY8i+hSMX0A5sq1wngbbUsavHA7BGA8QVmC5KDns
8bQ5wUlJr3WCpiopLHEkUewHeZv+g/ejXF0MEnADGfHO94Xze05L7kVoF6JPfqbQPPbKLMYqip4S
2Z2cKkvx8QN9oP3Y3va4JieUqyOTFlAYW55lGi56oEVdYOmXDpkZ/tx9q+c5O1mYemAjdOzs4VtT
1u2uC304bG0VbrLJPeYaaFRpkp0ys3JdXzOVkOse3z/apbli2P0i4AYcRrvHyH0RD8NcBYfbiiy9
lPgoDHSCoLtrcLo4dUDUJ6xPHoiKbp6nDgsUf+2ujW5goZHADiE8llAIh1/YNfcP5YhdUjBi+EYG
cdQ54RMcO2yFQg2xL57JT5tJS5m88aqxOuG1ESxkWryWwYKeMMEk2/hFauviN7q/FDElbJ0m50Fh
+h5A+jJxcHAnpfqEkaM8VXAYIC4GV3ADKC0uIdZWtqviyr0nepfR0JowTkks5lphdi5DRHO4lYmD
HoPf88z6S0j83flhal+myvtFClB2yiFE7H2HMCep4uAgZv4FVUlE6IKoMFIMCVId45+5yivs4oC5
o7r+akd+dtd543Md5KAabCYPXSHcS0psJKySwbnSPZwLf8H8yYaa2oNrEb8IOAX1r64eEJVkZwzE
/y9lZ7bbuJJl0S8iQDIiOLyK1CzZ8pCTX4gcOc8zv74XdYHuSmfhJhoFCE5X3rRMkREnztl7bXpi
2anNzGA7yrmES4ePilHVV23pCci08Kv0ix3e7NC9grahIMus9rLOYOgLd2xGj0U0zX7UmoRH6/h3
6l6qDRR3wJ/5jAPIqB5GPaqvwBkkQXfj174jpg2ld7sdus6Eb48cMXa6i8WatnMGWJGKK+bpAzF6
LQIQP3ciNghJ5ASuEH43jYdRarU6whmGkJfQziuIvrhoyfiklVDf738aUw2YrF3Fe7YaBtlssS+Z
GR3UsuiHWmFgKArQenk4bbjHUvoKrOVGOB0TWnNP9MmUru+F4wSf8gpF+TygY+8m/REMCkLVBA3T
ouD62Ix6B1T+WzKfYbmtYOEilB/m5q1ilLOFP+fu43Wp7UPyP61FAQbiUToa/fxZ5Et0MYGS43Qx
dmNrohdMWuB5dc8W32AZiaLnrnN+pkQGnFNTM15b5By9S9WUUdJStzQ/jIQga8c2HiphvPJ2kgO8
rZ9TqHcc+9VRpBGf4GTl+zCsP7SVgVZPdmsLOej2Y42qeVg/9hhJzQPSxY/p2IOgB7NE3wRZt/vQ
1dpxtVlKkf6KdTwwUTTvde5VmpYMvKIIEWbKZrAY3xmPI7OHV0lfe6vxkPEQ+rzRCeEIF3dOcJjZ
hfbM1oUw2EByqd90lt2DXGhp5BN+jSbK7KNy8y92VjdncoWelqgunquG8Hbmb3Jb5n1N3VlxCnOn
51g3261Bk+RBZDT6Uw1UpRM2O0aB4gMeoK1LvlHslt0N4wvKIyuJd9GqC7m/9IX+o0wS/roWcQAD
G3mOOj9Mh/yc9OD7Z/4Fz1wYwnU1xPJJBqscAcLOhJ1o37V0WjpLlZd/DpBNbC/PiJriWGFW6tmX
q3jJUfVhH46pBn1Gsi29ISFX7ft0iJYAl4Bjhoch6B6zBiFfBVDdp09NAE9FJGM+W92BvvjPILBc
j/j1kb+K2MkKI3nE88/cwOzocvXVl/tdmeMRuA1jdEl19ehWdXWL6lUVOqlqZ6rpW8QJyUs60jKI
rTURsVB5V3KuGNTXn0xOd2vULyPaVlUnJy4Nbygs+ZV3xtvriFoKqel9gq3yfTLMyD2zOSKvgY7b
uvQTpYdPoF/nLmaKRXy0OIZWIGXHgH1LlOeyEItvF1W3D6JyvdOXg6vl3wLo/A/IFHvbYgVzjrOe
1sB9Kc2ZjDwLLSZZQcvOoeZ+n3pTP8km/omm8htHXMkstLYPZMYY+C6cbVIx4JxIefBH/BM7lziq
t5EQkWxWkPOhpLHJ8SjzfWvfdBgxrKA3kO8hy6kVrbrQPIphMC5Db34zZqqcULqemImD6ivMisxj
FoYKWF2gGtb+EEnMBzq1lQLh7Zdk9pIAaaL8IEsxkGQHyRHzZNsOwUW9rSGBD2NhPNOUPmmwOEmz
K8KdDucjU2X5UZXx5AWFjrG4sQUuQMwA2VY8lZ3lHOa8X/Yl6goEHAyzNbAZsFFnI6/pzlN+sFeI
03cyofSHbAhJTHdryy8s1nazX44x8YJYEMIvde40L2lnvnTOjEKnXuP4RvsiuFhbDvgmLveQYNtV
BWWHCUN0KX/xqcSnukoNP19TrcLmKBdj3JU9g1qzJU5FRflTXycfg5UeZw4ovxNrfQpcC/WfwQLg
5vW3IG3FRfUo/1tpnw280Q/dYSAj85qNAGPJr4WR3Gjthcb+tewDgphG+2swLfaTCswcE986ijSV
ftWpuXdpTW0dylsH2noTt020VTWPt8hj+ZEq9yWbYaaazXEqwJiFY3px1IgntH2cDRGhNEznm04j
x7BJ+cWiIryoQM3Cvcn5P7uqvKnOo3JJ03Wns6qluhqgwf6p5uAqIgZLwmsW2PpOWZwcMJ51m47a
fZvroLHtuXUvOo6zMXGM8/1lIRMREfljEGHbbRITsXFXeo5d6ger4FCbmOOP1ORJwjANyoDaalKR
9jwWfXkeGfjt27XtFldr44vkJmoFmjduQz+bgueIAWI4N6V0vMBJS9YpyN/xlMTn+1e1kfvBQEi7
KztrdbxqSLPL+kKF5hwESLw41pNn+pPFI4MuTmgsBF6YIPk3+R5Wg/6rCJL0xrOS3iaUEb7oOTxW
ZrqzEZE81iiqLoHZEQ84GBO1qBZlZ0r99FwgV/QaSKyeoS/BqYHl4434nB1K9OQ7gcqShMIif6YB
ahyMuTe2ZqeFTEG8uEbYK4vgS9B3OIGj9ckqLHCFfeIQSMoxYrDryZONqb2OJIdQ6fbokmbE5Dki
V25JL3PLYAssYH408oXEDgaN6Ivq/JzSewhJpnvWynLGC5kKTyd2GD2xcSYEJ38c16aXNomHYSLJ
qi+scB/3YfwaIu44YYhFFgrn95VVernMZfgDzlJsv+i1bb9ENeM5zSgQ582q8Rq7M/ds48lTOade
bIrhrJcZJ5WGtXFO/FU494YGlVAapUjVsoZyj4LPvPVO8DJwYkd35yYH0AH4B6aS3JLUOd5/6USk
uzJEuDc35hXHlXG93yudYRw5DePnNqtbheMXJidNyArC6nmhleHLwPwRWEO8oU7ODnUwPC7BdtaL
8cbpC4xbSqhGMjWbeHRm6mUbOh7KdxuS7zWqPyx2s1waugHXRrOeA0gKxKkaG1lqOtFgrrzUcAt/
JktUXuKRZckG9kBzz2TjbUjPaSi9fBXH9rlUAcko7rFXbniFw0CwcJ5ebDPB8+aQCwuEjSx6ByVM
FfIrGfEEYrLkk2qd9hWvMeOHKe0ObQOz1G5xJ2fBeGWSFXjSrOMHrcUbliHevgodbLUOLsAHbZHL
TYwadxmCZ/iAziWVsjlkLOjstqAJosX4WeRudSaEBBR6zDEpGwxtHxClWiRufs6mLqDtOkebkeHv
+f4iS7PbL+P4QuyDfQbvidQ+n/rDvQBxtOa0hE3ut+SNnIRB6uiyGEemtKHXFnrmr8b1PVWKyBPD
R7rys3KL58kmj6HQBEGx5ddQMISL6Y1vTXaonds5hC6Hh5amB8lrwjlqit4P/B2bu3uId1KomjnO
A76xFkZE/aGpYBYZo/uhyK8mYl3kW0n4kBeGcVUa/spJsw9sGSZqfFbQOm2d20ICA/Wu89TbOKpB
+KcXgg2QBMXiXDfVYxMBaZzq9rOoSCZ0wPndp8B3oyg5zCepytcA7vb9IFm2OefGHnOHQ0OnbTnc
anmJoLErkA/y67cri5iAja9xu/wsMf3t3PaTRmbeAj3qKAjxgcpd72ZMHkQJT4uXJNayX0qypGdI
sIelPN09rncmhJiGY6Xp4lJqw1NXRPGVuJHPEbFiVJ7uV7Ue8fLMIzzVeJ2KAZdSnDNRSLaNFfgB
u/yJaAQ10lNIOKvL2qTfFHDT5muytaSd3TOq2bHQIAFnGQdG1eF/jpm628qs4fzW5o4EDU6AYCp7
KuUPCXo81I/RxiqF/hoqlK9tVTCFr0qSGtfPn9Jtxlm0uKj0q0/a0BV7MC8chbIh2aEzp24WH9GD
dI9znj0MdEEvru1wug/Ny5IxXiCuUG5JDBHXuXB2Rj/KveYWkkMFjcwmVfRMMNeiHcA9xl75yMh2
TCEpcR3FkUpwurUFD7rWVIj4rc4njvLXaFr1laizTds75JfR6cR8gOAu0kd1yuHdSCdPDvSSEj8a
WQib3mapFM6mb4rG1xTM6cYhqnQIaFRWsXi1Ro4zU2UXfqJFkRf2du3h5McsE+05Jow42tGgqTRp
DvHMmyOyqtfd4dQGBVchpItJpROftsLQw+M4iM9Oqi8PjbSe4UA39PPCjyoinDUjWRXeEt29Dv0z
6KHgR4prgPMwe5aeN4cJ8Y/nqnraBAVtrg3NdgKUE5t916K95NAZ/mUXRn3RslAD/jvurBJ9+r2Z
0gf1Z8Yez9WUAoIcsgGk6bIBPoC1yCqSU/4Rg6I8Eqs9bkRDaSWt8odo4hNA0GHXC04XYMXtk6o7
or7BorpoVtcuKCrPMEBNVhq3uXYj7E4O5X8skdQCm7Yt2jaWpL9D/70HMBG1fl+NxVaz3tIR7TMg
SoLgTbt4Ip54F1bqROUld1mQDFt9yEds4rSCEoK8tsjKUbB9jbphfHM79UoIHvG0DKKSgBizoQDz
EvqYHfDGprXLMdOovjjmiCeQLLVtASXKHwZi52PztasM9xjKLgY0itAiGBfrxH36GTq5FtMFvXfu
Bfe1Lev6QXTxc2tx0HYXRhEdx1y3NCMvigP34+A6D026cHYImGAPzaid+5IEnHtHohes4XZCteUk
qPvMbMQDz/yL4Mokbq2DTeTdxsEhdXEWYDBYqePDIEVwAsV1cVi+6HFZ0QuqGGcjaoE/nRS8jSX6
6KWdiSUeR7fcKqOqzvb6gqb3ioK+w9dI0RKZ05NdttrOzRCJm9w6neFg/HaCDguw0Sa8b6c+J5Ao
1p4ATi1g1UfFHzXXzC/u+lJY2kerLO1N10ShZ4BWeShrd9dHLNVdhyjcSCO/Fb9A8YlDYQ9vsFAc
uhmS01NtL9uxM+dN1ob2mTbpLRhlcZrSqr60yHf0uQpPS2K96VpY78uySugeTMFTO8af2P+/lXXn
vpDoiTIY26JP6EB5SBfZwlKasleG+56G+8hbkmJtH7nmvmJuuqkEb7SxB/EpWrrvacvhm6oI/mxi
AWDHgryf0n7culOxyZ3egZJskJcorHwrm7n2k6nMXxc9P9Wmkx87DRteN/XMfwNGrGSQqw+UQIcB
+8t2HAYyiTM9uCZ9Q3/GjE/8y8LrXWd5bR2K/sRlbIC164Aoybl1Sf7WVOMucnTztZY/WkdHYhfa
+m1J6guBDNmuNuMcfQVBY3KkCyaW7oOlCBUUTUWzwxjF2TDLD7rD7eyKhYlmT+RrOC2fM1Jst0J9
FuA02FLHinFtTvz2OOGBnilQ3CHf5wwDTzp6mYS+pjCBcJQd40imtJfFlbfQ4lJnmT59Qin6K0gX
joN03S7OMO10ltLPRWU+hwm9m7Soou0ysrHwEWn7uIrb24CqnfbBhafDuAJA7v0g6IjCLahql5hM
12wFrpA0/jyFLpHLgx7uUFVXu2RCj5ok0WetmzG+Ihj0jSxD/tgK7QTXtqEZxyrpdlSYFqk/uymo
qy8V8kcAdcvo3/9f9kzmorpHG7O4WBqBPSXDR6+CeHuW/YbIlfmxzzmkJX25r9V8gxozHBF7m9cB
kWNizeON5zDe86hDrMI4ADu0/xBEX2ttRltkBBIdIE0TzkSo5OmwXqWa6VO71PJ9EWGIwur/SZU/
5ihMmLWVNMEDObJG1NE57KOavT8n+2/kxKjVzhPHN5qwjACXZsbzmi/yWlgdFKMgQWOekHUkbd32
4bFfZtREjGzQ+8RLQkFSN+3jmOfiohu/TBd00TrWThMqfDftX4Mubl6c8RMy2ZuFyX0DRXzx59j5
PmQd3e94cTZIjrqXCRfmmWbOTZuXH2NfdM+h2NLAd30la3TbQNk5FSW/MBdZflOLryRyvlqh5SJk
dNMdqG50irOr1d4czlDYJ/EI0GfXoVLdx0n4mKj+RZoE7HL42GLTRo3PbW5Z2o8gbKUfaQbRVj1H
iVpxJtfaa8fZlmvZ7gztgD7OPk0tj0+kG2fONzGXDZdHif3MIQNkDzaoCYYnAuo6JACgCeYh/2Ho
RsjswVtHKWSqjjujAF0OFv6t0yjNGb473pTMPPTxwPhAy3J64j1qPoS0WfVGbKfJI0PpIlMvqZS7
scb6ouewRaPIcq/3r8JQu6QEBR8BH/S6LzIxHNB3fB5DB/8FXQIl1vT1OgoZ7fNy/+r+oi2tfhpM
7VBMTfgQFjnqsC76UQuB/bXN6uihCsZjWw4zApX1e/36vbElB54MRNwjAvUYXFID44hdgUekAnu4
vyBFC3c9epx/vhcsxJg1HRMSW07Jgx46yQOl/3IMw/yGhz15+L/v378ydFg1y9BYqP53AJtop/SV
k5yUVV6k63BCK+ufbOQssbU9rzVk6nVaofnJMOk7/n3bC4cePTMNYb8G40uPJdVPuDzfzBk8EJit
2iMS5gDLP6H8KkrfXOpma6xoPz2ely14YSxYSOBeUlqTlyGufEN3ny1rCb1ZxsnBZEUIOvp99OJv
OVfW01gEWyd7IL/R8URgvY2cvDZVGX+AffmrGOOPAv0dJ/8T/eSOocTM4bmmlUNaJGrjmPZ7I8/G
xGglFx0Or+5klznj6fFHUXyxrOGrwfCvDxvjMNZ708A0mdmfMkMxViPeoAmtizvTLOZsR9Vm9Q0x
c+Fzyxw1VXaPcLtOvIXO2cbgFGe7CPUQ78+ai9FXRV6Z6l+hU7Wb6K03vtnMizhJSYyFk01Sp87U
ZgjhpSUpidmF48kBMlLRE7JjJgQvuIlpbKbhIGU5PcoGu4e0vixGdpptYnUXI0dS4dhPGWkqbMXN
g1qGHcdWBJTAVeitySBnHO1qxyCootWz124j1T8FtMTJWglwtmb9g3aYEGR/Eqqy0a1QHyQUjdi8
6ON12cWO+AfRMHwpMIvoc9Gy7NZbNg2P1rECPMO/qWfrqbA9pNpMrHn5LRsUbC4F5mNYis7XAgtA
0Zb3oXxhpNPGnkHKfEsnN8egEK2FdAkBzLBIQHZT2jY7plbUwzmZ7mbfcvRdf4tG/CCfC+SBXBCr
qxe3wjW9xD8miPb2+lw0euRBtIk3srK/L8BAcUGs6ZEOivQK2mIePDE7rhErm9jQ06neWU1wNgXE
PZDo21Y6s4f8ZsYGrl4dxkSu3dHiwUcKvl/9dFMIoTZT0zZcG3oCF0qP1hNq3CEPxeyLoNhbgFO8
eWzLrd53J/72yzjguAKJezaT2d20Rdtw7pIvEe7gDcHF+rZKBlqgkJAm1Xwyy3Q/qTH22Dt+Kls/
ULbvzFSHQtilR1Z4mvHRDq0rn0ABmT5farSdqt7li9o5aE33QrOfXHtkohBijhogdoZDWG05Z+JD
FLe+ofsog8IniqLb6qpDeBX/tFeWSwssimEldM4p8Xu3Df0u0PGe283eVMUjpkZPEKnHlD53dl2q
vzGU/MJ1jatHMWnc4CiWvRJw2VbvGND32papNXtMSRulauVqc6Kq1/h8AiQRwPwLRgNpe4y69sCZ
E8x+uAbtVjTt04HYrWIEGIWPZZyTWwsRlP1PGV5Vu65PB40Nx1xxs6JtXiyTsrkddkUi4ebEJXND
2fpkzZT+QvIDqe9+M4YNA3qLJO6JrSK06wtUKhz/AOcwT8cbcqzy2jJ8NHXbGHnTNnEqD/LzE0Er
0guAL3iLhu0iZqwz95pkISyYlRX0t1xDPDAOxYFnkPS4iqg3o6t/6zLiZoya0j4lIjsPsJBp1Q90
usLLK5r2i+UaXh58KF3zkOX0Uhr4kT4D9xfsQ8UGyk0pv+dhxnRl/oqy6WvKiraxFfHhEYIaSAjW
bgz0t3qm5UMHY1NP4iPYsWhjv+a9gVsBHTzYpYNtd9cyZ1QbWDTiILriMSoJvqXelKPqjrE1YACl
iNedMd0P1VuD5MUbOwBJ9dK+zGMcbkSBkrKEsahI0PEt3drJNj1ysPuUJOk34r2xt7EYF828deMx
2uuO+zpP51oEX0xWIh8UyQRdRT7rtOsjh+aydDj5xulnTCER6Cnze1WGH1e4YuLilErSiUK9XN5y
N/9pD221r0oYtM4xrJovOamYPqQmRg3LpWzWsOPIpBnRTH5PGMpu0Iab0cJCSbQghsaif8uDpPMz
ydy8Skoge9YP1AFvYTmMR6tzfg2L+xM8AaFKmbYbG8Jo/l2edpes/y5Os23B/+5uJYEh6HdxWl3m
wkmyKjhho/bh1X2qrAr3QoH0KhpDsTdBZNCWIOwKNgfxYLjnUo38lKH3cffGWwnbAbGkFe1DqqO/
vLl3aH6ThAJbKXS9FiJfW7rv2NUyII0nYpZwwlomjoScgTJx425nR3JLi55+fuZeXdHHa0cLNIMT
2bsl9nKLwaxmUJeNS8ARJTcuXY8S1Zyf//IGV3vd+6tn2bw9TAEshfo7ad8AYa9v3TA4SY55IV4Y
qokCffoSw9XkjcOhGSf4YEwc74TRzPKw8ZUP//42/tAYc5lsXcfVidgYovi7z9DAAaiFSA9PqGkY
UiwpTEjLL3P1VloUndn6YVagKwNywP4ib1z/6d8vAA4yh0/GETpxoO9R9HVIQBDqYOsk1pF0y7gw
iWNnq0asN/ecsNBCRd/aIM/+/Xc218/+3U82FOsnd65uSfXewmY4JSHAWa4YQcXElen6qRs1n6Qj
49CF8X4eYZ4Y7fRaLM4vELeN78gbHnyqvRzX3+q4y6cs9WdcA5emmKDiL/05S5rhqlT5Nbco4tE6
/E2e+t4Mxi3NlXJ0xzaF5JZ5L0+dc1o+LpUxGNiG/oq2nMZVQVAydPBTIYebWMPomuaAQE8C2PAC
c8nAuTJCD+ph3qFKTEazvABlPNsa4NCmb+cD7qanqqu6cw9/oG/Q79lC2zM3RkS+/MhHB4xvmzBw
YDSxyRFcXPCdo5WzSW6r2wT1RGLuGU1fKbyN13//pP68Ox1lcSBzdNs2GTK+8xqWhax1rrR16ukb
b1oe4I0u6m099J9bQSUYNzSADTv51Fipvvv3n/2n9JafbRvK5UyiTCTBv69uWWCOqN9b62SATCqW
qd0h0sREYge+vbZN//2n/blcOcp2DUcpC5fQH9YpqyOoFLUk6Zym9nMsK2LhIM+sHq/UyEFcBT//
/eeZ6/Ly7hkA9il0rEzcVvQEfv/10jqv6XyU6pQGgb2NtQTSbLM3Wllsyn5tdqwjgrik7R9qz1XV
FMi8BLtt6dAEXMejNeDnowir57toNK/cxCsEpyrSZrVSyV3KgrV0oXoM2/pEDe3+Zfkw/1xAHUux
fHHBpOCrdx8QDLNgHjNLrklmNqB32vdJ29yM3glPk+1OB8PQPgsGYZbL20VQRZ5aPtFjW+WIo4NC
pIK+E/TxJpOzyzjDukLL/mjGVfi6FB8CVS/7f7/o/+V2dk3yPgwuO/v9+2vumiAelkqZJ1oNNPgV
0w7l1MUBBeCR5FDDL9ZoCVrhYa6f//1HG/9lzeNOti1BA5qIjff7oU3zlp+dm6c7abQulnljOCh3
BiAVhmCaHzTDfDU6p8Ku3jHrWjW1zUSAIxq/4S93+3ub9bqUYZCRjiF1Aibxn/9+9w16DPHPtYxT
ZpGrcVcPLavm58b9F+2X6gOnch446kPN1sq/PNl3/9rv976LS0chqLMZ2Py5rKyAS/LQ9VOl61/o
CVYoR8T8WTn7XGTPS8wIWqicFmiwjnB0Mqqo8xmSRNabHQPYyDTjW2PYh6Uv1eMgTnTuwXs0ld8s
K5sDWNIuZnD5OEnjBvE93leBPIVub5zBkAwnpbDAm4O+71RhbfADLhz8O+MhjMOtoM+ywTCidjmY
NjS3FtjzMnP9RObPg+gOfe0WZ4YS69KgZhO4HCvYQeJIAyeHIdeKoL1lLWW62xjsZUbxlujhM7Tl
dgfIQB5HIziEIAy4UXzyZadLmJjWflx9oWGlAWUa5rdpFAcN+u6o5elzs9JBKWov7TAuzMVchp0t
J6qk1xec/oNzKezspQvTW99GBqezwvjL7fJfNmyszRxZicsxOUDcF7P/cEIV4MviWQvUKRylc15S
tUdp8C2JWudp6PSzEyLDSGc0A2DYsaCrbuWjv/ZToI760jBcpgUb1uiKzT7bA6elT4CWkWFJ1Rz7
Wn2ARAFeo1/Mv7xx9ecTT7YVqywuVNcRznsnZZgNyFaoAU93mahCY7Jo8y+C5dW3PG/eHG0+ZZmy
r+myBFifMmbSRX/rXAlRqmI7RUID35JBHsqHSwCzme6zQD3YTGDFNXFMQ/ySVvIxZFq1HZjy7fEo
YzmqmDW0jLUM97MgrxHUoJZLgGJM8i1k6idjqm73yqrj3H/Jb4gVWBjdydxmZkwPmdkydGnxNGnM
QohebbB9nv0pIwICRmt/qOngNeMMae3NERWmlDwWRA8zLVuo7gVX+DEPJsDMuMEOZYfOS5njl78s
ae9sqiwiMBIU7jgWVB7iu+X2P+4KvW7JgySb8JQ5B5dmz0Nrd/UWORv+Inc1qXfYLY1VNZqWklz0
mnjOKUIUkbqEuzTpX1Z3448tlWiudX3FQsTaJt+/nzpuGVw28wLFXI1Hu0VSYdvbqdSbh1jSSeie
0q4oPbtC9wgdahctKNULm8EbUOX20sdESP7lEq3r6G8rHW8JV5PAkO2yW74voJzFRJNN8/BkRrFA
ZgqCkH5FQNoAIAR4o5OJvM62dNKKAzkfrQxrvD6YZ/gY4i9hQsYf9f76XtAaG7pYi1f1bs3PcefA
3dXnkwqNFaGjimPb1fuYMSBcGT60wDSRvjL39DtLM3y7571pY/UYphkAsjq/MdcP+G966decdjlM
xsl5mZa3v1y0P3cni4JiPZRgbuKA8P5oBvA2nqzKHk9aA1AS76R+zEP9gjoWvCRjxwMNWDiIaP4f
g8A9aO6+Lnm03TiPLlr8LBaYGKOtPkRh0xyhD/abpnHySzaP12g3IfR9ruopXz3fD/B6qxdWiPzM
xBLD0VhtzZ5luEzbyp9l2myX0v0SFN1PYpDyNXco2Gl6l6OzqgrXjwoE4SqRNBdXYXVUByAbHIWy
0Gr3AqW+bG11VLWAXzzn9rYz65bEDKK4VURrG2XaDmatve9bkKmDYRcHmgUCeZAFzK8syHRMlvmR
Z7qgKzme6I0GyBtJzShh4xH9ylj4/lJ1c7cb5lLu7weQkoEe6lfRXRbckrhDCutxgSvoD9u8t80P
xkw5n6ThB+gOX7KWI24YZ1uS3o0jDs5fjY4eZBCLA1KhuYYRKFir793H+yKa0DQ8687wQlb7F71c
8EZo2xGl1SU2tOfWhKYfTmgpbBlew+oTA/8Ez8EaFA8c6n6SjoPm11SgYE9cIpkqdgKvWELjwchi
9rg8OLRSTX+pOf68+ZXBSR+/sasE+JT1tPEfa1Vc4JBBzdWe4lRwWoMYt9bQ1bh18ADvAJkzF5n/
/0+/MnjspU0gIw/s+3qzC3WzG6aoOTkpnA+tlNesH9xzohUZ0EIr9hdH7LsONsiqysox8/yjV1C9
5Vz+/aEy3x1wgAhQapnshJjBlP7HM1Vg/TDqRklG09prbTvFhYeILVjRsEX2u8e+IY9WFFw12c/+
6tdYcNcfwSa6H5NU20XNyKjMGa9xXHyjEKFxbJJVgNBx0nJqJ5dR/hI9CcZ/fokym9wuCFNpuy2n
yfzbSk/u4u8Lq+R3sYRlCX4XSAlUsL9/njJjUikRbZ+iqY59R4uM05Ir/ZQDDss39z9jWTRO96/S
IvPaao6Pox0sp4TYAlrf65dOgORpkzl5tpuF9nGa0uV0f4mp4pG4TxSejQI2xPcVUVZMn0oqg7pb
TuaUMlDoOuhNSNF7vRZ+mmKgeOxn+BYLw5TEEqdYJXBWomr63y91lCka5C7CHEpxSiJn3iqr/ZW7
swa4cZnY39veIzIrUDAMy4gsgQHZUibyg1TpIdEq5tqJDE4Zcu3Aqfi1J8j73frljFmIgcSpWF/u
X7kQ1SFeFjqvuJMpVoX+VKgOs0yTvEAbxi0dEFrGWTQ7TJbcm46OzGaKXuqeTYtVDMVc/Zp3OUJj
jV0gMgkjjz5Eeaj2do2djVkCenHNijdmE73enZn/2K/QC2K5I5tATfiB+pmxTJXJ+gaB3AB/Eogc
9KGEoEfq87QT2LQgUpQh/C9ophNaEpPhxnNiDMZrEfV+i5ZlOwUpo4KMAasxy+bs4gnaZ6zS3pw7
zsXOSXYZFfB9CUFnXUfnsbrJBLxaFQLky2QXHTqMYvd3yQz8WjB7P0KOiz3dLtRLB1TSd1PuBo4v
TOaRCPkWYTMXTZT9JUH8xOGiQnJvwpZpOnpNXTHcgqDWX5NQd/ch2uFGusELnn8vrXmGdK0W7Ett
pfkR1BzUfvIagqJ9rBMEsyX4Yg9AinW823XYtrRNODK60poBMQXpXZj0sMvj1jpwD4ZwwSLEq0Ir
9tHUcF5oOU67Kix3bfsd7+wBZLPxOkrA3mkdanhAacnPpcpJlDRWtZO6qBTlGdC9aA/hMdnj3CIp
o+P85NYgwNLAekUwRvY46pp9meOHTGHYd06sMf8JP9IjesRqRRvKkAcni4yjmctDyGEfjfpiEibe
nOZ49Bh9pEVtfC5y9VEW+WenDRGW9hG+UlzxR7NvdhqBaQcRGlj5oK1aOhb/KsLV1wzmJ4Sz1M4F
2fFjI+NDG21HfmjSN9ONt7npLOzx/3Qo9RTZodMACEWljpHs+W5MnVdZ7lS7ryb6LoYwo+MrSr9L
MfWPpQHLqNCIdnBG5FWEGX5CCVvvB4fb6O4uDlDY3iTYbE+Lrfh7E33Vw8Xau62R7ccIfd+sZ4DS
IVpja+W4jsuA+3UxnxaUMa8jGnH49lmEOIk/ZnV/xchjsNrqFroRugt2D494gXZ/ixuqfjEA2iLO
ITm0tX5xlVYcxIDvGYwUmj0Mf1sJwx8XdiCe0Qvw45cGTGZm+zqcy4SYBU9aTrZJ2Hk9J2XkWR7l
bFUvkBlCr2rqnuGJzDyxMGEtslV/hPWWsBRCzLCcIiDIDjIsXURD4br1ziFiWx0JZBNdaJZE4BlZ
hVqdB6IQvbZrRNr6HaqR/+HuvJYbR7Ys+kXogEuYVxIg6ERRplSlekGoHLw3icTXzyKre7r7xsRE
zOtEVzNIiSJlgESec/ZeO5gZYD04JphfcH8nH1DvA4fCzDdgodDDWXCSkSp+kmOUnND2tWc9y27K
FAwnJcLKs0/OoSHHM63eMqQB6W87N7d2BIm521JrkoM3D+wynaR7ZV+7bbzafmLHhGXFHx7qcTIu
vqXleCKeMe5UG8xQrDHDAMx4Hn0aKvYiT/z8KVQb2Fi6t1xzUasrCqqUIwCcs3S7nbBT76olg/HY
cjJ1lLPbBDHmMcMHf2vgyuPcaeccVGCcMCSb9C9Nu9CTq+VrYfpkcGOmD8Y2eURA7L0UxXcuDExY
B8uD1EvVQyXZJSa2TcS8djRispjjGSHU1V+MgagXYez0ToH7TuvyuJTJqVqOsHtcrCXjB+iZPsoq
K9kmbQFaG1nSqWm8Z5CsgHv9j3RKDj4+mWPhI4JTiN93GWPtjVMakAz7+YaI/jQN1nbBbXXKUJPv
57k9MmXMT5rgEtf7IsYD0qJrdG22lS1LyrNWJLsW2Dc5tf5jM5IFtfR6H8VF/mTXtPrGlhO/aWs7
0HQ8aRMK8wO4ev2QqOoTl3wWKjSq/LZvaUb+MGFIQt+2ZU/sY0Fa5qBkGBwlEwFo4LXu09S8RUVk
e8OpxYObbeCsah0hvHSvLn5u/SoSJ1AWKSzoAnBJi0WEGaqpOmHejXC2OamK7XIXB05tf407ZW6g
IZi70RPsm8viEdU9f4acIKEB0gMTYInzS4uSEqMAbrH1wkiSRhuoo4AwUH+XYlsOccVUUbx2eCV8
kKe9/mBOunWhbEGrBp/mUfYWTn5krWiTAObDIGqiZewDchS8MwK6KWxEk+6QbumEu/GrH0sCB7pi
OQirw3N+e2mGwtnWuNFakO5AOHOXlzuIzWUJ9ViDXjozySG9Ec6usSoJS7x0LJUV+THXVTV1JOdR
btfewXAyF1h84skjCVE3Qn6TAGldgZeSJAIsI9kZ9hyqvBUgoO6/OcWFaEn33YG3McCYxK/V2Jt8
kfMLKrXtXfvbFBljllR8VK6DqjAv04OvjWEXa/ZDVdsq7Of+Skn5w8y6vQeb8mDogc1WisJo+YGc
A/dhNTyB4yKvoTHE3p6gmxbJxaTH/WgOigyZNg7KpDybg+7vzb7St6uF1BbEJLlsiTQitmjhlK3O
fsA8sXFpXdKLo+pIyWlyFG2GcZjh4OnOoSo6+G+d/XIfy0yjVRwcrSfuLK+/WjoKjnF2zqQAnuyb
2HpJ0O2UxbnJ7f5gFhPj5DjBaD2PNsI8uewt3sWoWnkCihVlSWqcxeycVq/80Y25f4mRBVk0eKJx
7a/dYhX8GLEiZnadjpkRB+l6qpXfXtCXISm2W+3A5BnIi96D2ePXkQFpoBUEQUDlzw2Znw8C+4Sh
DO/c9U7gEUgEbk9+3J3lcJc2XlelYb8OZ9L3PIJNIcj4I/HHt2HI2FraZpqLoOsMI1iQtoYLNF02
HL4ZMs9H06pLkjnbNPAq46mlO5JP33Wx6xAj2H1M7B+akk0agwoUOoZ7u8Z677RY3+XNwohDFJ9w
bzGoS78hLV727WhdUbTWgcr7FhHAFB8p8tDJY43eGp3XQ/ud2igzxUcWW9aDWIebUSk/mHr5JV6k
vWMeamzSCs+9i9cn0+vx1LvOi1+228LOtWN8CwN1GirQopUvtTXop8lOAoaoajsqu6ZZPOwNbL8m
W/NnenuvlTL1U7miV5FxcQDeKhhvz3MIWCy9ICfZyRV7M4AS92xMI8YTOWdH+o8GEXqsvrQFKwpm
cXW07I1lvD9KmkePZP1yAjrNwfJSFpCxuEyr8B9pnTgZAsqMiSACS8Z+3TB/pfvXPjlPd8BJUrjL
9b4PRTS9K30rPbPft1jGkXRr3diHGmc+fLcV0rSboCmcODhXQvPscTog8hiCxPLmJ82XB31J9Idx
0gaU8ALKkHAI0kvdx1y3+0irCHKKV4R3MAsQqgzZN3cu1sMiJxyrfvXcGwUXtEp70WGrRbk1+Cz3
MCBXITGDZ/HBX7r2uSZozzKITeTKmezjlvda5uLzbA0vXUX2tCHjZ7pF6KHawnycMVnTHgIwo/IB
MV/hVfuhoGrB24Q1b15P2aCvj+YEeIC4L+2rsspHnEiTo7m/4hSoMdqqD+phLejN8Zz1TEe7lS7o
WBiHvqjZ39gcG+XNVIUDbGhxHs3OIM8W/tC903nfoAOYOMdO3ciUbI1VdSyarg1t4VsYN6A7/RYB
D8AJEI8yTsVctAGhKY9wfD51wgxTvyWaCsz5IUu9hVHA9ORZlfshOcH8FVvQVA71MUEc+dzecgNZ
TQ5Z4mE/XqYcg3p8u2ZQai1VesztL06nsR+sByTJ7dAawYhk7Ti0XXZIK3VNurXZ2fYaf3FS1DaL
s5FNPl+TmfgPkQ/WxV25KvdIv1WWmtfYsh99AY3OkFZ5Jl4dakfpv4JOPWXI+x6mzqZ/ofonMbTD
0zyjiJzbFYw59cP9uJVowreyh+EyTCh/J9danhfZG5d8svw3rj5+KBR6eIw+O9UCJJjRxwa9O/WB
L9Vh1ajzqLDfbF/aJ63SMVjqZh3xl/lMdqJgRnejbeZw+n3UoXVfJU83pEwLoHajisUG0GQtL9UI
tEAWM1k9GLtpG3ovpfcerwIAiuG/SPArv7kinNb9dlhJ9rmPCyYT2xNHG+bFJmaMWANuGewbWbTo
NzTO0FzVy6HSR66TvQ2iZoY2fYuibSb2A2VH1JRXFmvk37i2hLTaZy41Cj6EiQCprX/RyvBDpipw
aPuKzClzIV/BwBURL8La5Yj0Hohd2SHmKU4Vw6bD6I5nc0m748KQxRP9lZdD/JsrJMxF0Uajj1Rj
0Uct6pUaoybWX2pmACdFQ/re3lqH9Hs9M8P1cb5uqinOz1isWZpN55UR/Kus1aXXcHXZ7OBUPeQ4
HsExa0MKm7DH62lEJBwMBNXARBhyAc0XD043lEMY31xNWPWHx7abh6hOfHxWhkcIxDhH+Ku9nUnz
K8im4cMcJwsk2bwyTUC5s5mT2xpWK+2Tjnw5EVQGjtKD0jMvDMuW91JgQVG7qiwdtrZESsQSeXvS
EvBl18NFjmNxBJd8rMayOXmkVSRjB902WXB02EzBGot52B2RNKKfDZFtkWZWEE5CC+oCE2dXi6F/
snI2knHef1Opr9hqo8siLBYwZYX302Tu4mQLCcgMGE5zMlrHKhM0zBoBIL/xsrOoCNtak4elS+UO
E4C/6RmVIAEHc+IwZBUpv8Ma5vOWvgV2s0UeJrd39lm8XBIEl/vFNH+5vRIPle6dlYcvYrDxpHQq
l/sUWWaga9ZXG8Vx6FBRUDTN63bm97d3+zfpsTSYFpf1ScrnOwiKvZHOie9vDMhsd8wEUnPjEqts
M3dp/6CJ6ZVsLEA9Yw+g03NInepIr5oToyQIahfLZjlLsRw9aohjCwJsQlkXovgtoGo5/cnNzUdD
esMz9TmH580gW2WX2auOXuHbj/hyT81ULohu7eRK//6WwduFbpLowegiq1Ra2p37riVJtO8eDXLg
Pk87NOWbVk/6xwEhOnzTrTuvAzEK4pTMKX958BC7WDRfZc8T79ZDIUGiLlP9WGAVCowE9WWHq2JT
eONbN1mvMzZkbEYK2Im9dfMYTBgMoi0r/7dKS/GglWb3IHlPUNriTWv8r+xVNp3tlRG2Wra5NDWi
sq8x0JT5QzeAPb9VmX2tfjdKy9axDjW85MFg9LoKrl36rWtJouelM1M2vFP5Els/DWBc2MMJjfVW
sSdIzvzsxR9QFL8lC54Z25VxmJpEZJUGZf9iWl6IzdII4mFMdjjb9gnumGK1htCeYcekfvqAc/AH
YGisGzQGNo7RCaLRcAQhmMatZr4WFi0xw5icHyvRk1+11UoemrSm2vGMV5+o8SFx3q1ZzI9mVh56
3S1PeVc9Jz2Fl23ZcF/i5YlIdg0FlkaQLXkU2yFrvUM2mqdhSlQ4SEt8zEYmQk2Jg1PU1iO16JlD
vnGG5cCcygw0Uno29x1cw+pqZEwvMlTH/Eh+UDpAGN25RlMyJtGqu79Sg34UrkyM3hOyAKk4Vwlc
2qYu9WsjWXb8wfoycKxv0kSNB2udF5xVWh36ugpZJrJdNsqTqRiBzkZ3+Q2CvAnIgD8tQR7rFgYH
uhJLbpeBK+i8xwQQzvOEzrhusLMQIKNX+YtPsiVkHYSDqH0jryMcGP1bu7W0mDT1LHYwzOQPuMbI
wIvXGvQOFqF1XX66DnC+Vc99OoJLevMK3hb04UebZ/0elgjW83n9pkVweXD8+BdpTvLoSFNuFyud
gzu+C6oA7KQF2X5iju1RmjRr76JJBsXF0aF5uSkEQBeRLJHt9nRhKeu8uh0iW7Lt9kvKKS5Bzoye
t8ZYvhnnIjSTpj7OY/ExjU72wFaenHvH4trFvumQNuOTHH3rYA0ulxSl35umdPJuH9N7dTYqIwks
Uc+7RM7v0u7HnRzLmowwQgLBr/eh70kKveVmURklQpt00Pf3K/40QpJomnnXU211Fr4wjklsqEDt
lrKSX5zBPGQ2rmdXv2Ci1cVC5hRJeiwR4MWwagA3Xa5IPN2N2zMp1ftwmUwCBllkSeIcTquuP61e
YVxkDyCE2EEc21Jy7lCIerdipxzjb72EmuD1E0dzB2TDE0Oz0X2ZH23QX9vVc6LyNkzU8eZRRknk
9E0XMT+xDi32oM0KMWMfrxirjLj7yucwv5hTOGaZcR5kdzHl4hw0hQGcXvrVPzaPW4gtDt0igk0l
TpdDXuhDMBgtSXnO8NKW5vBc9rl9qOyRVqJWXfuLI4X9JIrk3HvNd90rvbCd7S7yECfQqPCmHR1f
47XjUnWomXo0fXMtBSw3meHmi7kgYDA/IGlWz1kJ3oIwt5t+I3vIn8uOnCVnKo2A5ePqOgpcgOyS
rZmzRK+pcs7sRGf1SA85sHoYHjm00yc0qwzpOkeRTygHzsZCPVq43DAOE7qHD9J60jwWW9scvH0M
ZIY4TxyN1MqCUcTtyO2gwmD1nSLgpwC6RJ0wCB/sbcMlFx+2JKhpMV0SiCeua5pJu9rPnHepfngp
7iyNPK9LTjr3RYcrH/v110nQNFHl61CZ5idzXnGbon8E69GeTDH/oOZPA0xTFTOLNX3kahXYpKed
B0AlOwvX9oa2NkyFxH7uhQhXFs6XhsVIpd5RsGkix8f+1pLx94be4ItntGSy+P1PQb8zKT55tWed
p0lPH2wWZANN2dmcGB94tFv2ol5/wmROsTaQPIeK236L43cqoteKjtFzkwClztLicZxKnUlGpnZr
mmIwlRlo/wQ8a007Xctj9dK3OqfPqAQe724i6VKSfLbSk0qdZHjC4/VmsgV6sNqzZmZ6ZBDcQZhO
WkxMg7q3QkwDaeF99+7drAixbJfHrmv0J2nUX/DTtVfVDL/qCRqZKfMyKqTmfl6VeSPUrdqlUXg/
CrnaO5PSaz9MPsn1ljZckuU6QUFqIreMA8vNb+EyBa52GbNWEZxUYEzqinOPevoYZysNQGKiViwy
+HmQyRJ/Z9Po8slCTs36RebL57jRll0KQvdMzuLJurVGHDXP7LYp5qqmVxd0dOpispQF2rLQ1Z3U
p2JK7OuseOGNzbfWdZLdbjkyhJ66+SXFsrl3Zp2T4/ZQtfH0ovsH2yn1x5Kw8cZtjE9JKkPX1Kv3
nulKVIKp2PWNMX5yu+rAxj+YHdzumzDGq8zxCKEGVKT2YbTqXQI9eUt9bOCe74UExIpyLM7ViozM
r8TBHaFPUcV7zngiihf4MO+NA4S0BkbSOX4H8HWTE0bP/Pfz53XeEJ63LfiP63WI1jKCF3Iix+fq
vZafnR90g812Q7CGJJeshuTC2CgY2UFkQbaFoS5Cn1UYOoDagzfuz9J7zOQLOvYWVnEfoJqN7CAM
L+Hl/YKzbPNBEsCW8KlwCc2dOHaH7Jpd5zfvi/UL7A273tYBLEg7Z4tHlIf5czeGk2D0ERbVzvu2
MK7a64fypK7yar4O7xDZGUYWeKKI3+i3NK5jYtobgjt3k4zo5eNeRQmCg0S/pKpSRASmr+nU7gaA
aLilGFROrdfuASHOUZxPNlb83ieIQWkHT9YXbHfNxZvSd9lUCyeqEzK3tr4VbAQ2bGc10KCFu0/q
5lwWs/xoWmAA06I1DwrJ3XWS+tua1LtBzuVn7uQok5qEPWZWfqaTvBU9EoRCpB3ectv+bM0OHbOc
7WZenywMHzXfxMtn4PIbPDZqdx1lgCPzeC0AV8UvV/cJX2XXSicQg+qO95vObrtjB+7z90M3zekj
trh+cjPvjy7UtmPcDf3x/vB+rxg4NKaqOhuM045Mvs5aeq7o3O46c2mOfus0zMu59x8Pe6Yj+1XM
QU4m4LGpXEgeadJxazAv2y2l93z/zBo7YpuJng6xUdXHOLfOLgPC3f2TcTPXx25OGoICq7OUpvaP
j7e1SxMOD04tSQy83yR5XHFyc/P3x+73wNrcln2u2SWuZeP2nkPN9Tpe427d3r91kbXUlcx0t4nR
YsOZ2mM8JE2kRmJVTnprTlED3m0V4s9XH4as/v0+//GxvAPgZPRlv2VO+mmtu3TXuyZGpiHNxoAL
GkQorauPVD41mXUlnJl8jdAxmiw9ZopDiEG1Wer/vLl/LHH7kpZec9Juv/X7DfNYeqeZX3C7OAu4
Gw2JhKWz6pNPDWWrH5tjcXsjyXj/t3bw/y+Qn2r9H5qQ/wHIX9c/h2YkwePnndN/+HFDXt+/6i8i
v/8HWnQGkajEXAeHhvibyO/+YVo4ZWz0YxaqPx/x3V9Efv8PC7kdeXiu5xDM7CEU/4vIb/1ho5ui
HcPFApuNbf9fiPxoyv+t+tB9w0Upz5QDtbjBv/9QfehKWMtYNMZpXnLfX+OtE8OQ+UGo3brCRS6J
zpq8XOeiofkFidYgbDL1qRVVk/8qtdlufoIH1spPuJOW5I0JuMmcbIlzGX8YZq0XPx0TCvSGK1Oz
rz2SjDnGlGT6ikhHy1/q2F2AJxdF+SUbdQMEqjR1B+xzVuZ7rI4O6jKHV/1hFjRbN5UOsptzAFxj
XHgmKCZvGuzd6ld1u+ks6SdnRRXonMyGSFAyfbTqVbSTzI699BCFDX6cyqjo5oxCXq5oE/KqKL9h
O6UqbLLEdAPPbeHylij/kJNPhKOuUTxPxffEzyuBQ1Qvmy3g8RGFkb6sgkHRbL3ZkyBK2u2EgIBk
p+wS0Jg7zPV3jgeZfiCKDe858knAvtl4INVzghMgQe4YHzYFXnmgSs1RZhPurjY4/R2D2UsFOaQo
mIWj52brk1UurtXUGQa6i5DAvo2Uqtpm8eOiOLeWiyAP26mBrEVW/lBG9WAzkhWL42rvtQKGSsaC
Nrcbn44ZoLJmdo8tM7tjYmtOR58tKa0vGQyz6ZObd7H7MsTSnX+I0eg+LRPGeGNAZobjXLPyoMFh
lu0WMSKqTIQ1fq3sacVN5EwNiiy80Z6rmJPWbrXtWkL+QM9LmpXaYkh/y/gXGI8txHSjO3vNdqh0
sPjkVWmf7BycDA6cVVuewHQtxrZwJEihRDF8OaI+zrRfSEw8qDWj7ddhM8ChuGa5S1bknFdpQ/vO
00VgZxANN6UqHUkzoowrBWdlrq8Ze1/t15JUjH9obIwrG4VE1/pNPmp8gW1XK+IWIOSlc9LywUhD
zTWWbLsuYw0mo8mL/IcOcwc2W91YDjKYVEERx3uxbka9j2McxZUvHoif7eh24SA1d7qkTBsC38gz
8HapTSwP2NW4PbDjluOx94mgscktRKiIq5reGJlpm9Emo6AerCZMZkw6BeOsg14NhOaYiolek0Jn
6Wmc1XPSBWzMFBZ+xBirNn6yBUx7EDWM6NtlvDDAEueUtWijG9RtqSGawEYuEHkDIRuT1ahd3Ukd
nWLsfjMS5byOmfvuxjp4gQIRaKUzPJ79Ck2WbfecrPmyq/TSPaEcdiPMsPVBQFKK7Hmxd20ruxAX
FbGkKquc0LVX97gO3XSWDSCltQIcaOYY86a5aoM4TYwXPx3TSCPQ95gzkGaUmIkIRzMZNGOSHNlt
vM4TXkevUeJl1riXSgPDOQVn5OqMHIrcoZohVR4pEMO22W+bx84aPpiarD9qu12AFxmY2aWcH4l6
iPc1sNZtNY1LUC9LcqWvEQeLg4pYb8rsGRFs8SFn9GBqHMuAEdUcSYtYCEbEfvGg6wM7OvdGjqXI
izzwdV8tZy5I6UyT45TriJFZ2YAfMgDWUg9ntxqM/myyzu58r+SdoX9joDfdcMXlSp/TMT45Sb0w
tFtXZqRe+zx7q/OgVUx86JkxoCuJrmcTYtJESbKTk9oostYSr89q4Ps1Ox4pEamFLmvmEq+pKv0A
pM65Vg4BGjMyINgypf2I/KyLIJ3lOw900qfBm/qoFFCXVmxHYZWREyb4MdjeifihrPSKYbgqQ77/
+jlvc0pVfdCjArpuODQWaad2Dc9H8ee/KC+XgeGp9G1swDS2I3qgabISjpwRmD9ZZ6HoHcRlGAox
2EvH9eBuu92BIVj/ZVgaN/RKODHAXvyLPtIbbz0SScbG7XfwyrHaz552shygoOMIChQxJLaSdXWv
ayeyJ+D83c4SMqUoZTetcMOEjST3t+tZzkVdTaHJl0g0HGy7O2ER8IhxH7WAJp5UVREZkDoqnJwW
aI1JRO7MRWEXr6t3AWpJUAXpK1QDKt6NNptuCZtkO/gmP6OknWcilIyqW8bzkin5PXXM/jhYdA1S
tEuPS5LMxzyG2EtHf2T6T2M56aUIahDiEesV8ibVqYiKWe17S6QRKJN5R2xDcZhR0e0pLCBRL9K8
ZJ0+nzJLjJErDQvomwCF0S8gadEgYJyfqmOm/HVn+S7hrsgZto27oBYhoiQEdcLfrqKHBhOTQR+V
NTIOvKDNzdHfIyUknXcgZ2YA8JDe4qLdLNF3tCBQ70ln2U3xDLpVOvV25rW2o0AJQS5vvG2GScIa
jtv9aEjnPDF/Rc80utAb/BuTzEakUVriwSD74+yRAxbFyWrg309zOBdr/2AMwj3PhX5z2HO800VH
e+4BkfOpWSHwGvwwo4N33aXXTTABpOKpAgBiWFPEmr9yiqXI1oycOLFew0+fyOGQ5Z3Jyshn22bx
t2JSLOMjQP/YmCkfCm0Jp2F9hy4M6lMjOyHvGWC1TKsCSyKlsUoacpm/QMdo1RI44zpGmdARjonc
D/qEp4zL3Ee5nGBW6xLRc0KgLzRyGt4W8rzK5mBqEdGgU8BzCiYbZshoiC0BISIYJHRStgU2XW7L
jXKRkycWA0cyLLSh2D3MLdM2cbBj6YX0OZptOidDmFc2hqzWmY5pPxqRjl9k56fFfC5UzcbJdytc
X7m+twuqVl2TxmNTzR3Y1sW6HaHjTlXw4uOyAFI7I//IAVehbCi7rTUb/A51SJxYU2Wox+svS/Zg
IhxPUWQVL2sDiDQtmAvkFgoPKwUbR3uRqasSNs46EukzHRSy6ciFOSawh0ykJL05YK44gpfAnSb5
OJf85VaUS2DEFgBDOjQzOInzpWd/Gunwo0O/RVVhr/MK6r4qw3FM0jCuerVrrczdZEU74pRgOqvN
bPJmsxtpXmtrUA3ejQboYR5jFrXNb9MFsXBhlpD8GCNAim7szogWtLD8HJWLwMcjzSNn5JIMgwrQ
MYxhKym4MGK64dD72gU1n3NyYoO2pSZpyZNsDMGohUWMTY3TDmOE6UxiY7HxBbfBb6/tRB6omUyA
FbSqPdJ/0GxYwZOuc+HtQWQlxPqGPvmSAb4Me1MQO7+HktwxRQSrM0/ptIGCRtPHmMkTur2mG/sM
6yaRBguKxxvmedwQyZEEWSFENLjozjEXzIE+LX0A06YKPPZzqDt098WzOTtRW8TbYYaujh4y2ZFi
Qdh6jc6aPn5H+CcHn5g45RuAMiGT4on8Fcw7swYaKhGwwZSMPw84KzYoTFXE5WKmo6wY/6aGvjdT
vGdLASY3aVr7W27CsyQHiu5MnLd7EyxrNNUZBqt2ijFENrhg8kbuXa9Ij9kIy7QBxkZacxmDg/fL
Z7kIlE0dQcNcEgmR7rGJgyvmOUOhfzPiCUzY0qMNk461idVK88wck4dxEeaZnAOcvyvnho20CYRq
PlGRuLJ+c/K4/NWwOL2X8FXyADxs1jwAdvZzcMs6DDVHTxxy4QcXNjghFPaBOMGMyaVbTPVr0sHZ
YUoweCZbENRRKdhIpoelNq2n3tPoFrBH0Zvd5CdVa3JMrqaKsTNKsBvtEcyaH6PuLbpYmr+dSP9/
K2s8Bv97ZU03hH9tm/27tr5/3V+1tfcHySqG4bHNNBzi6bAq/pV2Z/zh2BS1xq3e/rOotsQfDNos
3NWCV8G1jAHiz6La0v+g7+0aFNbAGxxXeP+XotoEW/PvqhpbjPAJmvTwXFkkT/6nMSxzs04ULeSV
ciYf05fj18l2Lmyh0QTXS3z0qHR9BD1RteC9yrP6kCxgncWY6vveNAnBbXPCctS1gAyHj2p99OMR
TbfWfpRLg2bemH4uVYx3K0HdUFAqbmQif83NbTag2sfSzXHlJcW6Y6gKmQwGb6Ii5fZTmJLMZuVf
WKd3BaD2YF1uQdW9e1Ni27dot189vSdKO2C0siKE4cpkFOZMO3ytOuoSGtHuTiF4Qeu1SafvSWql
29GzX5x6mbd9huCFFF32cSvnCteQfQUvbZnaIkKnR647wve9c5PB5gXyklWr610OY9vX4vJSaKK4
LgK3Bos/4jYEd4Ry4q8zquS71hs+Qo7Reh1HK9uPXfyeWnl28Zs5vbhxkgWjgZLRXWJ1zt1VoqTk
9K+y6oDtE8x3PbQmwHRNCwcfgyLie520FKIuCVvgm8N6GQor3XsQygjOLMcHEwKE8lmcRDE/qOGW
Z4kopYozeS3T9YVU+xv9qyhePP3bMjcHbMLzzx6R5TrETBQndvo+7hON5SpSqKWCTgYdCpOdbIiu
QUJSBYVjvtXE2wemoV6NtlZo4nteqOmIilEu0sc5DnIxnzwpl+vq8gdtrVRFDWvt4SZ2FatWnn2j
w8THC1ueZuGt7j+stIGbwbPVmF5Es/qnJXuu4vLkxXZHJ1DzNjovmFedYKIInV7ChQiUTzlitZq/
V31xjH2zj+AsEHdsGUcK6fTkeglb3zH7PpOfdRpvN3oq/7yhW4mL7b8f3j97f979Y//Tw/snYjvX
YWnZ5/sjzaHVWs1Ls+3z6eaT+Pd73F+vvX/mfnetaP12ifP89/vevw0790ZChabP1IEVIJh/faP3
1xQc1Wy88Bj979/e/WvvX4EHhPw+HczB/Sv+/sT9YZInyATud//x/f1+pra+CQfDZ5IUJL3//cR/
3L0/8f42KyRTfOEtmomKLR/to/P9ZjBM0Eirh3FQKv0siRZBoYXoYFbFeCS7uGAgCOClOqMqKf5x
o+HmgYeOLhcgXLNNSmp4//YxFKPGzooxHcn3+9fcPzp5cBTIkadeSOyjgBzV0/IKO9NkamDl3bBX
8znVuodsadj++RxKhl5p5xjgzPl+zwI8FhKq2GNOX8YT0vSj9OV6YKopwxHPel00Fb2IPZRN64zB
1jprtxtfZOaZAX9iWm1An/sz9RlWn9unzNEEzksyZOxq6lRrgl+1Yya7uZX2OUkc+3y/xwA/BjCg
nm+WicHiD6xxYK0g+s5Jrc1bWhojsJu/PuYCQLYmZhjL7Rmqj7/3foqyorD2yOScU1vV5PhJRsNG
WiA0vP3e1yUFl5e3qHHZ2tZ+vkNjRfTJIBBMlp5+vj/rfqPjGfj9kB5CHrWy+IIDr2HxLD9k3FWR
RXzaJvZVfVxdMO+eL06Dyf9kH+0ronZGI0HOYdffAZpAUOvyalfrRgv8r3gj+4TgkU5WuwF8AmS+
yqTzhM7EWhE6uY67nBXS2MivmteqVsu5ud0suYk91EBCAChmOZv9Vc6rdSIltDpKkV7SayZtBxAg
IFR9bsSBtHbyB2pktrcbesQAoklDwyxhhCWidG8g1Kl2ecE56wvwLkXzYNVfsSKX55XNnMSO0yPe
2CEUXc+aMtazTh7leaDvelgBbUHK//Pj8Gu7jW57+e7+tPx25N/vfevgA/keUW/lQWpw9bKkY526
CaJrX07UAi3JUbYOrn2snK0O9t3IELDP5PudY5/vJFm1fM/UCpveCxmpm4J146wW+PmqknubXJQ2
EH5hhTXyT4jfOPFaS7zdD6zeYqrrpCSLoCMtHzq7qR7WAZctvp5+d39IQPiwU2AKNrOuqgeIRk0g
XQLjNRS4zhAnG/irT/A2rv1UkuPkQuVsiplw+4TAAZDU5WEq0I1C56MoahLj0RUYo7ERfc4YEO7J
zHiEt2/szdtgZsEAyWxMFM1xIT/7aN8+qOi4b+kpzLsV8VfYjdSf/8XdmS03jmTZ9lfuD6AM83Af
CYCTRFFzKPQCU4QiHI4ZcMxf3wvK25VZaWW3rF/7IZViiKJAEPDhnL3XhuzIcyZFR+fruz/+8c/H
X7+Y6XX6/575t6d/PTT5ePYwxa5ff9oz2dNDmAITub30n7/wl5f+49uKTpZKzJRkvX8eydff+/rz
awkvD9pC0oTClaB4/zyIvzy/q5QRmnj7QqGTo7nTtk7j1xd/azz++ZCeVoct9V/+7eunA7X4g23T
k/cP7GnNsEsg4lXCu7OGFo1XMcfIbbnh3B+QlX/gVmgjnYgZd/Xe6V+OlyGDR5eTeEK3+82BS7ft
60/FDMLEseFYbCS0COnVAbvyCAA396JmdvkNE2lvbxfxvEq6w0WxnMrG+KYF3ck1UfpBZCP6xqfm
ZAgCYyn4udUxrZZH6ifA5KeR96ylVw29xkBEeE5CK3ErBlzTERWJcKfYFaUR4p0lZtJYCYcrMCLK
pD+Szqu8pI4M4xxkCivQ5LcnlEBIv+kHq56Xr1GZux6ybkeYb9TWUSOkmbfHS19iFrl4ZottrFfP
wBQg331Lx2HeMS/3R2IH8DHb7QxW1L/LcCPneQpSudTey6YcsVxvO+LZP7ZpbkbKMcoI8jpeYngB
twNWUtBNzJ4621ajNkY+9hPi7GFXjSpATzFS2gGiFzp1csqhGrJEcWSctPMJ0gPSHplS9W3dBOtA
xk4eKVvqjMvO1vU5NlpFA2dtoberft61qO8jqSbwsKzAkk1UlFveg8bn0EmVHb/CQstc6NwjCnF3
mnISpuKjGdUpp5I6CLxQufUpN7dRqT+5BtU1hP6XRWMra5bqDekK3qjEHmO55JTvcOMnFDZOpIuR
qK5pW8ZW/tyYePzmFUVGv7rvYh0FmLFOUT5sFWsx934hJ+cW/fV79eoN5M6uRXOYtFrhvgEI9oW4
n70fk4dGzCTHJMfZe2jceWfRSNshKZgic9JYVMyQugm74t0376aepVFw8fzpvqEoFydDUJwMQrbW
KT8ivm7CIkM86vffQLT8SofgiNS0jbytKSQH9xSs1pEzZiEKFfNOvzFIJ7j0XI69DPQItgWbhgIt
Ry3qXUG8F9v57gUCbxqUgnrtb8/u6AEmg35Dm2+aqo8a6lik9PrYkUyDbqK/DTL3Vm+G9EJyySHo
OIOWO4e4c9nwQ5Qdkf7eWHJE24oQuDWs93ldlgfXUoS65d1FTlxLSHyP8McoCvZcoH6jXzttfCqH
M0YvgyqHy/J5deA/J3gKXXsbk4OXINWGuCXIEPx3QkfIKg50GsET8UTd8etdmpXaFsEoolzMt/nk
WcDIg0Pq8P+ARAxTvBit92pnHbdUIo5jp1tEa5rHdHAlwGJoMpV3EUu1NWXO2DCKuDZqcoI5Rgf9
UeUIKFXkIpYiG46DNR0NGKtWwiqb9NLI0o8jmqnXwOlfEDN+zC6gGXhxgiQN06J0Tz3Kdndaz7Di
AF7YVQjLwNQQE4Kv2YvJ/3yZlQVfQBGX0xQEkXVtfkAC6dJeDNaKspg5HZzKwt5CpuIe5Yp9k+VX
l0DkXZumPrZO8hYbAnhnHLtsjijmB+ItQeZ1mtT8NpGWjtG3v0vRm9+CeP5OL/TqQPkjkJkQX+yn
5tGdA+1jTrtiX1GrTYgziMqF487wj4ROW8q4JCm7BCa+d0T+6hSEU5tpLUOzSQn9DDg/w7LEi0XL
ISg6smX0tIkkpeOY4LvLtsRB0xi6TkGbEznljhAIQHOoMGshNs/AsqJU1S5U4GXCsJ9r497oa/zb
k3hEtOqj5R7JOfG4HjVkwOPiQN83vBoDJN5VVvLV7OXh/OGLqtpBBwmODmOIlplEqFbEkJDBt+wq
E4VL0gUnX/9NlFdypPeCskYIyAB5y3sfsquBRZFNOKfWNOjIFuV+8VD6b83ezJmowcnmUzi3Wf/D
t8D925Qmo0rO7+xYaVnBe0fwSm3NT9HysrRLjmsTIJZKaq5ga7x0Hkm/GUYEUnR5VaVbF2Mod0bg
jsSOriiV8+kxXb3veFLQzdg+wMNtxFObSKZvszej6vq4SBB5sX5aRZtvkZM0Pe2+ZGAvQkKCLRo3
cMgR336K4eyvSfKEGIbQNLpLVUIUuvB3i7B/k935pQwbjgg6Mc24Z0aqKd0F360NGlMQ7+hp9rup
ddl5wSCG8JChuf3eVUxKdt//biRsg5ITjV1qpMa2bUdTE8KMhpB4LeQzIVjsLMry3qKbjXC2/JnQ
0dwFKLLpUA3YmAmSmUgFqEnw2wSfAqQ2HW3anVOHZHOAowG5nuy4KiwVhhej0u+4Cm4tv7zq0n+s
pvwi9EcxDRcdMS94X41umOgIRS0YTnT7uzCLV4AIx9U1sl0wIyAoxKuzjqSJu9N4GMmXZOfZOuQx
Vk5TR7RzAQ+CFsM+BUEnyWLK9O823UcaWgE5KmqTFv80iTKOBnvq6QjIm8Rrq5A+I/koddjmFuoi
957wv3DQiNHpMt/b2YvR7O8bv8Yl27pPla8/5NWWoZ2mE3kQ6rOoxBG7Egbp2fnprqn+aGu//HI8
DvCxHmd6ZugMIAmSPol19tg441uXsbDwEcOZgpV/KT6qgctLQy6xK1PBEnmlTrvlSeI0rPGSLJhL
o7WRv6bW/o5KY9NqMYxnTZKTYMLTk+Sm2OLKCmHyIZIOFfjoHJkYq8gdGXabjfdQ+nMIOJYGX5Z+
9yRwBuxzO2umsGVa1XNaUbQRL025fqZrk8e5vQx7aC5vK9yIY51uYb3rta75XGkmkwNU6+jD5vce
6SOJIgsQAPRTKfmebR8aovrpVmvUZUjgG15VO5JY9o6/Jo+cfsvJGomAyjp8H5nElYCnp8xtsrLt
Zb0bkw5YZ16/AwdHr5w/LhMuBAe7pOwhG41Ld+iXzqESJ178DHXg15LLxMW3szsmaLpTCfZY9r6r
E5C2GPhnr6VtbvhI0pyLRQTHoWhhAwbOuG9dt90HQu6DHGo0WY4haggZd2r9RqB6sxvphlkz3iXS
NIPr4i/Qfx3rZvRQ32ILBz0QJPQ+g/Uwk5sUqS65Byh2XabfjtV3+7nUKtDRub33V0zNZBN/G1Ci
0p6wn6pBf13Szjr4KVv4bKBtV1s3wjpjNJhO73lOuT1wyRkHtuCwBr0x5wlykgkwYLHbt8BjUqW3
+kvr61+CrNCNZx3smlTSVVQ1Hb/SrGnJ39WIIMihotShBeiOapvdZ+rLk+2f7Mb3j77A9p4Q1ANd
Y+pvu4dMrXokJflmhV+v98NqkyhLKrPX0g+uyRa5aZv05Wjp9XvjxmItrJM2ZffSFmQZkL8Ylsjt
qwAZYE2pA7/Y5otVfcL6Ojmani2ukwVzphkRpHTukxzs3ybssN0shYPkFRofQ/EI7F9Xt6zr6tz4
kbJoGsBbAFHtnH0GBWhXsCndk+Y1r5cBCEDL3X9GI07dgbe+ZPNhGrxveRKwujbLMRrwyce5dWuA
3y19xznXazfHVTnJE1qeC1k8L1Xd4vJY/W7XBUUaeW75XXOWp35Ukpm2RX4ddN8phrsnGFUZ/Kvc
/DlQmYkcc5Wn3jJfp6W96ZAtR0Zn+aQRXwtUbIR+Vsy6w02QDUyKGv0T0ZDAO2JTAvq2s53ajq2m
JVbYOQ5ZUhPqF0TL7ApslgugT8zPu7G9H830UQ9sWk7IQMNq7p91cesa1QgUdB2AZq1xaRqcfVNz
0DgQ0iFKkOo2wq9Eg3NCqfSbSsje7QGt5g47HDwHd56iEgg06eqWOkHfBeIp4dw7dnDjlP3FSDkc
FlUXzhN5UsnVTBHauL3/bZkVeKFavTbB9Jg39mtrDax4+2AkLyt/RLTRQA9anLiIDYnmI30vpnTE
PFeMUZ6Re+QGCaUNxBQTHNjEPzZaetH91rtZh8yNdg3Qn7PywXAg7LFUhe3NnPaWwT7G7ZxTa4wk
5g3VXaGw9m2jRdOQxiKQXB0VVf50P43mG2yJLEwm3OeNZd7NFUzSMc0tltLCjwPN/Gyw9N6wCSIZ
guJ/g44zWJ0aIP2pm3k5L21uNBIcQfugccaA9zpSu/7mpngUZstf0a7uMBFVn1bxNLQ5oQdC+Ife
zx+lSZ7U0hH6hmzYjhrxi0jq6bYVA/i3IRyyZo50j6giv/HZfGH6ixHaV3yKVbkHn3acSyZFlwB4
qomUsPqjT508ZtfjhoiFIrsksrt1iase5vqYKIoLLkMHtGYam6lJWHRyFZ59yTN/3HMlOyec688m
rt3OV36YLGB7i0B79gKh4NfXbKbVqcY7EawDq6P+NGXlEYPHjV+jrEGlUzK1buF1roev0x4IWu6Q
M0+mwzKfEinWYu/AtvJEut7vRB+Lo8QHzUhOw7Sigw/YjMXHGpzbAakjrBv9MDIXxsGQz2Eb4Jgd
6v45U4q2YMqmh8wm46YcO7AMELlsncB2gT8OOsYea+MzLWyIY23/OKOdQLk1ATwdXGpxtIx3G8kO
j2akEqb3wTuPg6r2nlxYBG+hHQUXlEEoNsDMlrgSh2aztMsY4hJTYJNhioUsAhECTTizZUsy1M43
nF+ebkpsy+K7RDGJD5TJzs726eC8ozZh/CAkxMgTnL+e97GIpgj9YmAd7E3HAUtCQL05FBi6w6XO
mLHALHHG2NqgbVvW6TjO7nOXAEE2BvCsTU/Ws8PQ32A3EDj9bpLKfxVJN3COK6o1W/yQNbB51iuT
9K0Gx5dKHxpjxRKEk3nW9TZc23eLkrWhXrsCHgG89vqySm3hI3rLETay3tJ+dBQpDH22bpXRInJb
YUyKvV+23qNWgLCl+n7uq7mhDIgkJ8/tX8EqXhdFFl6ZApXiHgKfZW0aelVu8JHXtb2Di4vTMa3Q
CxZ5u19Zm8dV91oRUMd8QiHH0wrkPRBsCgDZxCQhpy8zP2pXPTmMU/lsiWSI534TbenVNxTrt+kK
YHTNVzKUkHqbelzRNGqW4iHlE6PGnTHP31sTS+hepwYxz6S7BO6D3Wa/8XNfx3J8xp7oxZ5Ly8Po
SRXjrszYcI2x9aHgjUJtcbHYSzakq+V2iGflc8HO7ASb73FYzXPlzQfpm5dOT7ID/T/itvEEZhLj
jFXuaU6+UhWFEWT3j/12k1KPjBb2ixg77PMEHP5m8nb5D9KGtkvNxmGJOheLTBLsJfbNbNBkOKT2
Ac3X0ScDGi06kUNBz5UZ0FI96N60nzL7dXIFKeeOYleWrr/XCe1Fr9nc+FjM2p+JGA/oRZ62/J1B
zJ/OOsyHFEBb57ewK8i8x1VFQIC15WclwW+YivMeIcX7ahXGkWkTz0WhlpDmyZXLoo/LBf8NVgFg
USWCFLXNjv6i3es0ZndB+4OMO1xnzbMF3WQvE1g0A5ixTuUPum4/T8XM5aVUSc3e+9aaOU1Iu1p2
pRF7umAPvP4wbACGM8HxaRdgo3TYKorONnfkg8SF7Wa3eDLg+czsdKb6SqZ3wn0dgFmaIIE1VvHW
WVYTp41hIRS01c4wqdpSY9HCtgqCYznAEtGByglvOVmdx9JajzJhfzqa99wVw7XQiNdAAPtRkZ61
Mxa/jV0Lx2+vLpQnI/hKxVErn0b1I8OiTYKH9Q4YAEYNvVdDDlDukOqd3PmTNWb25Ll0G51hBLZS
n4aRjGJON5vyKR7RYKEhYdMmB5bPVMFQqY1q64r+QoGz84gbuDM9VuStUlReqnsYTcEuBaEVQTDk
0BixG5jJoKNq4+hkvP1Ctz5zMVR7XA2fqMvlMW0HIPNYCaMFFRlWaFZiHoPnbtZAcRcMaJHWa9Ql
RQVyuiZ0D++57i4doaKsDzFmHxpfoDyEKYTe6hwUUp4AYu19Cc4sLzBFZ+3ysvSw6OjXAx8k/r2X
LXbIMSM23KYHVfvtIR044tpZnd1YGfLW1i4KtDXL6/JqZ+p2qSgedl6OK4zS8dkaqb4o61uNZS0m
spn+gwv5luWrA1aK6Byb2K0J/p7hHbljqBr0+UMAGiKepq5DGoiIVZXavs2MzYIcwDAwgvu+0L+7
jj6GBryzcayDW8t9KSR680Jt26MMbkalDxHj06HUqw92VpdVP5mr5l+nNribsYFFway998hziUq0
5WHxSyu0CnXRAGGEM2yOeHEIN69Ja9s51d1YfUqMcDtnOpmKeVNZJGnCqGQ6sX9Kd0B7Uz9Zxf00
oC3ukk2GnAikUBq0X62yk7B1FmJxqDJo2qNvHScF5rAzFBDkvIwoAlE31+99qqWHirxYLqiJRX1h
XaTtPmOmPTh+P0BxKLqoGVeP5AX8nLBv2UHfugnlznFAlGw1xkPlLzdOhmGzwUh9ksV8MeHJEx1N
6dGRNV7qhmo0rjo1y9iS1cOamx/0ppDbEDS0oEzu8H4ZuaQKPQHckfqPLg3EI2MzgTYJRZSARn9G
Mvm+YKMUk3kufa+4lyVMFOANeS+g2g2CsFitPBkrmG3TGu/p/Cu6OASQZZnBqgEb4H4pKFSPbc69
WBFGN4/f0paTtqJ8RMg/YKjriWFq+5QkJ2oQJhc1BtQwbQt5WhUl1UV7T2DCJ8oe37zFPWj6ON1L
hTrYdnttj5SImNtRAK8GIXKoCT0+T5qgjDCK4cAsTvlTzR8eVwINiWOvpyPXh0LvYCPucs1bB3bh
Tiz1y7D1ib48RMNmQnJK4rv+8BR9Pf76SbdZjP58ztev+ELz893Xc74e//nsP/9N0sWGEyB1bgVe
oSKkaQ3LNSv2mm8+/eVl/vir//Yl/YKULn1RZvTHk75endlwC7ffDvgvr7KZ2aCNZqzSAKOkSXIc
c1+w4N3e4p/H98frILa8JVYoAOa9veOvH3fdQOC0jkntb6/89fiPJ369E+U7Hyku5PjrpVNKT7zC
P//Kn3/q68R9PUzLKg29CmTV18M/z6juGNVBWsaN7LSXhFQtuo3UKmXWvEMPBO2lu4RPigkh7DCm
u7HQ2LmMzJizabKTRLTXm0CoypFNMWvmhztArnrkz2Zwyqzs4OqA70VPJQymzUvBCJf1ZmQb4idb
frg4ddZitx4mohgXhvmy2E0B7XvEf1oyZNG8KFbzVfUSDO1xsdCzOBisxx9jgUzeQbGPMjC/03XK
kOUCcnPRPDLVxC1G3ZuxzX5uLYxuIXEoG5pLY60fRAaSEds6t5NpHwK0JKBhCcTak1B4Z5UYX4uV
9CsrE1NEmCL6dOaTqUzudYsBNfNQCFhEu7M/gnq3Nh4+OBaAwRXMOzXXcePggurLgjMgwjKWlt2H
0kVfiH22KtLLLNcxdN2SRndp3kx9+QOWWx3VtLisxouFDkwnsNRLX8FNFziPIo+LFrXvfGJiO2qN
f6CQBkfLXT4sannLpL2h09FCYc63SHNCcsTZ9/okkTkSPwzhk3GaWnsMk9+R5bBz6PcJeE4EXgRX
ziqJ5dTRMrebV0wln/VkzdHYLp+TVwIKzm0Gbqsed5lgDoShVcbj+pYK87kuWN42jGTQHBryU78N
OlXQmfR0ArBMU5chtl7nOOUkUVUGiEy/o4GeybVBd+QfWh3jM5C9JJFG1C1UBmwLaO/QM5qOBduN
wTOMUz/ZwW7VhrcW39XOs/PnKWFd4TZZSLPn+wpDm0KaRzsKkEwkhuLHwqQGinLLloP9ZEh3Qhts
RtIGo0eJsyVLEzQOXflyre4YxuIAxCw9Gk0LMVBx8G1AukTyADgdO9WIu3ZW7utExC7QXReKZNHu
+2XPT2kzERyG0ru+9mvwqtbmDHP0o5zl/Uo8W2Sn0LLnwY0d9NRoeTzirjbNk9t46g/n4s/5/4pf
9f0fePn/Uw2ERcuqV5j4UCf+lTpPHxfrnoX3wrZYKqHr4+d/gV2nib0UcqA4RZiJtStHLTgjfMdg
YxT3hY66Q9oJTrPWirWyMunPpMmeDAf3UA61EWrWSXXmgR4KjEIhhhuj1IIHe152c+qV15wLofbU
E0OB+A8H/nfw+9eBuzqXA6k4GEmCvx34KqvOXajRYgfx85OGX4CbpCbfCRQl4RKEBytInA101auT
paSLWwRL/kW6+W9O3t+DWrZjoP7Bf5sU0meV968nT7Yyc2dMDyfEGssVUsQpN7L0xMrPCAOY2Mca
niyEnicftu9FDvoZtjoIzf+QrmCh/fz7h4hU1A4waOq+4bp/i9fJkSvbXe4JTNoJaAQgV6cNG6B0
BsFJZW/jin+3LtxnwxftBQDHTH68wD6DjT1R2gUnS3vLgn73Re0WCGaYrzD0pAYOfFswTKMINS4J
6d6J7UAamtSl0ZS5mSTMiNAR/Ir4ieNaGh+uP47HGSRHHtTe7dcXuX3XF+vb///0/5trF9ArIQ4w
IbeoLW+7tv9y7Q567+OpSwVOGxOKP2y2OAuIzzSEt29w+Kf2CnKlndhbAqBwzOZUzhX9/WJl2T7f
VqUgm16f7KPhlOMJwDXIJZEChGqS8QBMzjwO5vQ0JLC9vo78f7Gq+T/5hQF+Dt3fJc3bL/23pDn4
hx7gBPbMv3mFnX94HpJll7vnn4JmW/+HaxgGd7fHxhsRJt7d/xY0u2idbVP3eILuI476H7mETYaL
f711YNxj3OXuJcbL8iy6uf96DWHNyNqhFen5yxlgC0o6FeZUYRJCkpo9fN2CBJs8OXw9+vqCYCnu
dD076kvenEbj88sx//UFmTw+4K9vdTbpod6vd7ksI64t6lR4v46ov957PUmphFTdrbE5qazyl6vQ
LzKiXXSY1XKkzr5sZf0OqSG/nt1SSIjEbEK8GIwrsEsJRVqQGF2lu6ojg71ibxYvBvORP6xPIzne
hwabM64UqpQ4Uk6JplO99EucbCzIFBo8vFBAQ4NN/gW/8prnsTt5562x8k2fzxXowxB5BeEW/HKV
/FCN60JaTQhwZ5Mlh72rqMi5a4sUhnZ9aPpLFaH+xl00zNMZmx3NzqQZ4xlX7a4XgXVMT2NnJLup
RWblt9Pe1GTAZj4PpfpiXuYsPuAkGYDxZ5F+GEjudkOXVeHc6L8s8xkGzLJHrmfGSlvyWLl0cZjb
tN3q06HDACPiYquhNuMLVTy024nTxb657Lf0BgudNuFQv93Me8zRfJ56pAdytMFlWR6yZ3HvN8up
NzKqxC7YY4AWoY2WxTCH8UBcqPLB1AiKxjLWPeiZSAxu2or0aBf/yGVKWIakpkhiOiX3Hs5adsw9
td1cId6g8y2Bj+6A7nY7b+V85EkOEzEbyGedxjM7jXNZw68f1g9l7ud2+jUHkDaJbGXH5/YR6MYi
UoVObb8unpwpiBq/xdKCETpqe0oigUh1onLqOV49sFd+lyX7su+AD2sTKiOtOK/zA9Ee6bFoEBXk
nv0clB2Mix7U7Ohfyg7mLKfmxiPd4kY41q9xLSloIZeMJoOPV3O0ezlymCz4aa8cgBdy4RSUYL1O
YcMbPCrS+YgAySY6RDT07wB5LCf6KTLOO+NhXaHK15mZPvsawdMwC0OztRA0FTorqr7XrrrJycxz
caKC8H3Gd45mBAVDsRUNDLeKydwwySiPWMmgONaK+jC2c3quFCWA4mFJi4Aj0ElAoe2C+MF5oQDB
0ZvOWc9IiayBiUUjdXbNNMLesrpHV2QWH1oLyp37zEe1d6JHv4Dv7MPBtz8x15bvqTqp1sFvVJ7t
hVaIgQTZNlZ25f6zWKvvRjXAr5ISIopMcCXUj4L0iH1tq2NgVQDqNFxNpmtTs10OrEPKvUM/5FB6
ERguPr1UgyWqj+ia0poSyWLuDRpXo0yWnSwaMqO5eVrsBf2itAOEsrE7DKu4t/A+mo67d3GnIyun
aNFXW3/CTIkqQyvQeCZVfgzQaaNTZYb4Bt5T7JuipCJBIoFpAbwp0vxiGvKKAKuOMU9Ka7orl5de
aevBaboy1PyjWWriyeLpl4xwd133v3ujf1ITRGJD827r0r6fMSLtyjIYbxrT+aHTnpNr3RxcsqbD
W9mMrLj5HpAXkB0hX+SEMmDIu3Qv4D0nBjV7AoXEBvtBB9KHegVnrhi04pCUFBxK557Ze72OSr1p
Y/ots3Ok0Ha9xJiv61OX+Hv0gxEd9x+0+Smtu8UevTIUtXWJReUiVg30D0Gdigp+gkWQztMkYgrq
v9NiPA9B85mQM39nov/YTXRyqPywmu9mQjObZU0jU0cJniDyCVvwvTtoZETstKFt0yHpkUuHhTeh
IpNHZ2Unhv/8Zl3dqyWThpZb08T5oH7YJd3vOgh+ydZ+G9oMinSF3p6e1dVYLAmNbW1JftYbcMTd
VtPOsNA6VrRIzFhUqvfLsnws0LLpFqzHZPTUUS9rHIwyvVjCuqFwYjETIYaW1L7aaur3fl6ezQ5h
ViHN+w6DiJUcM0+vDw3NULTkbGbgpd2xserXV29mr5koUOD+6n9OC0ITkykCg8dtOrX3rSfaY1ZD
sx7lz6zyM5KQKRLXGpS5dPnm9bkfd/ikI8ef+QbWre2sH53suF86qgvKQGnWUAXaNZhzd50spmOu
T7+Xua5jI7cvkwoWeICwRLO5Dcdq1eJq7toTU8uDbj+1de18etOrK4u33sOYMsnAQQnHrGkjSggL
ffrVB+X4UGXjIz1WPPUBe5DKCm7UygaXnKt3uWGX8gtShbNez1jwaz7jEjVVYpwNV4R9UzRAcUQQ
eVBNdsSONbt+HH+WzjdRCvGkpxUuRsWoUt4tAZI1fcUGOAf6q6UeBlBssQtvB1vt0MQzxqJd8MOA
/msEuF2Ej4JmkdaTXpf5nZmmDMxtfuwpBe49YxNHgdAg39bAZdi+a2BgY6sw3RC2eLLX2SSHrK6t
OHXnF3oQb9JuGiin7IIn1H1cH++1D1S+1vvvAP59gr0FDl7Dm8K+yOBd1nvPmitufjKcHYMADyMF
j7lINNqoht4sz8xuHFf7pJaJDMXRVdxlFkJen9YAgg7gjDQvUX+QZT0FRexM48nHrnRfG1N5EhUf
q9fSu6u2Injm5ZGLH8nN1Xh27DWLvZEeRw5i71Cy2CjarXep6Dsx114dEhf8pgOujlD6rJsFeydr
inAUNrcID/BvOurYAmIIc0Ske6/WXykWvFmSftSiqli36BXOOZCfOrd+pssIOsK501RDC8WEet0Y
BSZWxnMYSSdv0B7ZndxPXEahA8qoU9zGUmk/yUO17El7DvTsKiyAyavqsepHBc7ocyDlEqcS1rJa
1re84ea1TRROQmQUcyv1xqzj7CtcFtHsM5l5DmYFAjyx+K8U1iwDAabui2st5E41YOLg8ZNWRp9G
r41z1RcTbuZK7Ud364Grd+DcVEAWD7SLY/ySPesMuJWk+bTZwfHEHlyxQTPY10+OKGEPlDX6RpCY
oYel8B7INIJyp3iZacxuZQPc0Kae3NHQWOM+8Gmxbwg4mFyoMlgrhOmbZlhvHOWC7Z9gZ5K5xKuC
sRd7wcEWnnUYCJhxu7pit6enAMac7MzttVWgCUTCg0XmdZWEaGiQYZd0ziffurVxk5HsIJkFG6HR
tc9ZkQJ2fKgbk2IHhSqd2LK8NPblii++Iw+V4hRFUcD/arQMtmTApwNp3uhzUkSTY392flAfXdSf
q8OKZXCeuT5NUAh6tltcPY/wL5y1sfTDchqME5M3V4bVR4Qi9DEUuIqlGWkpenqDLxxf/NCygNHM
X+D+VFwaSNdokEZzp6K5yqdTK+ZIVCNB8CQE7BtcMsw5mJSxUMQWusRYcj4B9NH024bOwgt2mq6u
VmO/zybXirS7G+g9ZNPkznvl445YsPk8U8vWI3Ngevx62NKs2RHqUjLJ68wgQXCfDSxOF8c59dwc
ZLrBk8uK+knv7Aolu1xvJ30bv4uABA67GQ/wVgWjYP3YWg7V1LzY5wC+X0uhzgTjOTFIl4XFMXRp
Cp2XrGfB7jipCpc2atsHTZ8Ijay8lPytdQs3XNkYtBk5Bt69wR4jTLSOdgQfeZkxcpeNTLgI69ex
Ld3LmsirVa7fGs1WTMKafWPgxzaj1lf10YeUSvfXAdmf5Vt2L6thPAmYlvIfcwaPqUiRirrzVEZF
YN7YYBBgZjfXIB1RzAQlYI9goeVe0Akb2osrEcOp9lbMbksmgnWgGsL+w0P+arrqG7ptVtW4OpcA
Y0+n10/1bCWxkRLc0CPiIt3IvZ3ydY5V3uGf5sVptpu++Qgc9LuSwclMve9LXVPPzFOkTzW66NoU
YYaeALs68v+AvBmAI3SrZcqRXuBvUzwG4FDAyAkdsXKZKRWv4h0VznLu+jBL2MGwcXjrfDs7gLfB
Wd6PBHCrnxD27YfCKG+6kuou66WT1RMz2DWVe7ad5ijOKW6HQyrGn47n+xdkiUO4kfAz7DhPWjZ+
FoFqMbMCUpPa44iS8zV13PIg009FUvseKO98u0KJp90KZfe82nO7y4fvAaUOalBXfQ3kBYMcYk0o
wqxdK4IPQcK269vIp/axZCi85rz6LWI9Iyzdo2Xj6gZyiBbZTu9xT6d+uzNH09wXmEEoae4pxHMp
gVfUJwT0nSlOnSuPjT+ImA+c5pLwf5ouncBJM6lruoyM7aheRINxwWkiYXCTplUXRObCdbQGj146
3FYCxiO0f+YBzz/VNh59wl8eNR0jcDAH9keZOTEh8bHMtOrTzOB/jwa3dtO2rHArRB8ldzJ74JiA
VlqMhOgKee16s3gGr8sA7fD+G0PrztYMclQzE1wlFtiQSmetzHkJTe7uaKXqjFjLqA+5h85sUdfG
pTYkUVix3RcHXcfDl0MyVyXT6lL313lav1tNeT/r5vBf3J3HctzKtm3/5fZxHryJuPc1yheKXhRF
qoMgJQreJEzCfP0bCWpL2jtOvIjTvR0EUCSLZYBE5lpzjnkl0f0eUpMgd+S526Ku1MSqg6dsV1yO
xkL1Hll00s33MAXGLe6Bp9Jr7YPL4n7CLHBonRlNB53DSTbugaL0BIwwxi7jml9wDef7JBrHs1aY
I/zAb+QLFVyn5Y8MOUjSZum1IeWtyWKbWWZO/Ad2uTPhQo9BbrgXIATLLslV09rydjHzgqvKHJmM
lYIsKAReZ3CM103TvaPecvfok/YI25ER8mFnllbsc58sl7mhAhBUjbgWWbKdxvap9eJ0HzAOHCYg
bQdDl8Y1aoa2p1kIeL3GF4EYv/AIUbH1TdqlX1qXfDWiVjMGU/NT0mOb6KB50ZjB8AOmMFEReami
kse8Nr42+d6lxuduiu2zRz5WG1/0iLCXvmEJo+/jTaclu0IymDTBgPvFzB/s2b5ApxGHMe3KPTUI
fKcRwhBjquqLnnch4jsEDDlo17Q2BCphGsRNb25cp/ps1un7YvJ0pUWSCu6GbTHROfCzV+LOMioO
/VVMbwiSLlcbykwDgWxj3wRYIxiOTu7suZuKyZvwVoUWb6GK6a43Qv/iUh9IGrI05NzgJGhvNf8x
HXNnj1QP8Zcx3FWuaYZC18yQccorN+sxudZWuO6tmwaN4QBl1nc7ZMzavWhrVAIq3XDdCEcYYa02
6yGDN8hUcyy22NrMsFGbpBhtbkdtcuO6bnY07QT5axHcYdmJzut/69RLWDcN0olQkhb360XovU6a
FASr/aRCE6XarHv/7rAbQYVXWnf21AvUQQ2Fnfda65UBEIyD9eFJJQnksn3XW4N2OaIw5JELEyf1
Ytc9S6a3QMO1AyHSVvnxU41eLad9fC7Uh0a0IHoitWdllb01TCPf2kPmhygQpGqaeVk4JHd9j4XS
6017Rypcj4qs2gsGnrBWm3UvoD73sUcCe7P+Rs8EwNybLU4gd0RGw2y2D6mZ9KHVxQPGSWKraAig
4CbkbUB5wd9NU8cClK8JESRcBBnvariE4YJe82MzIXcr+Gz+ehBOD3NNQWeDte6d1uZjCPBLMo1k
L1Cb349VzNbJU8i27hSNYQ+F6mMD1BBfm58+Tq4qt3nGQyygZ1L9qzGS01BvBpnuzAm66e+Noeib
TLKbEMngqNgrHRpZN4UfIkAfa3lzmrk9h8VQiNBjjs4JjdzJbjXBN4S8kokXakJ1qOW6saMTq4Rx
VAiz0iVchSvxbLgv9I7GUEfEfhRJejVZNVFqarM+7tc5Msk8lRjhfMCENcnMzIDnQYYB4tZQFAG6
GS3vce+VL0Z2DfR8CPPJKbpTk2ZDqMHQQ8w0Ah6Nmz78vSmwcYe5i7iinqr79XH+fxYS/pDpywjG
17A62MhDFzYVfCSqddZmxqBAfKMXWpAw8AQkWDs6tydO9K9Npf6pCoUoGO158M5Sz2CgoSDtiScU
6lUMc6Ezh1bHrTaTM1hA9ona+hEWEXNVm3w6DRdG7DFMeiOiTp1lUlXpUKzjqT4k/VOAiJhmZs6Y
bthf5QQtKMsh+VB++GYKqrNeZp3HXLuOMP/5rZfQFVdSb+INN46WL9uxFghUnOjF9+r7OGmPUpfO
gWD2T8IKvsxlNQInOgBbh8cskJvPcC1sQ/TXSW/DgHDd75n2Ce6I2BNqQ1SG4z/NTnxlZXZxGJit
4/8Yg0M5fy9J5Dj6XMelpEqXmcVNodmoykk2Va4WjEEsGk4klZo71w81s8z2tVU8xT4dbUL8ghx3
UT8ESnMUo7Fqi091QzhSXPY/mNIN58FhVqrlT2lOuoubMV4idi1mYIkOp6CryuV0Bja4jICP+d5w
m9U8ra/5wCRifN0TnoFSjDmgLLKqi1Fu9J7EucH63hMbgMSa9YSLziIztRdb57yoZ9fjqgIwG4HY
kyMydjdwX7XiqSu9ZQcPTtsEBQsu0282g0smbj165y7IaJ5lyHjzonWvvaolZks+BZW8lm09h6Jm
eYZDwEIvJYa7bkD+p1mfBY6LemCyTDLSF/ISH7WBKGWacKwyK3k0gCoATMCMRuxH/bLyDIHFHIqw
rNovqVMM2JVcahuaeaYz/jJY3FU9F0pfXU3mOR6fsn5sH6lkbVwThih65G1QjGrZWdxPsePtQK0c
HI/7mwiMae8Zw7N0fKZ7ggJU777SsCneXDm8oNjEr+Qlb/3ipZtm0QI0BnwZWjwgbRqrNz7wL2aR
wcPzEFqCzPaIwYul+R256KcUVYQyqMVxdLdE3kxYCHXPwHCOfUABhLKEAvumxxbJXl7aPiM40u4h
qwOQ+u5tNZ4iHYsymYn60ao9yCdkLGzbuEW2N8XveEdgWTEhp7egqmvyfhEoPw34nIsYWNkB6NoY
NfFJdiZ2Vhd8ZoVAHjZO6pHoNDftvlIr+ArsU3GjELViJmKxZHErSdL6DoEdQaZNp58sn27InHyW
Lf3yDvcEWjAYZ12VXErjrn1YTN54TjoyU/CXxfJ7+voz0L5BUggV+JZqkPFWTiCfiSSkvebS4uxy
7JtsLgck8c6LDfsF1uNDXWIinazpSTdK+xDL/mukDcVOc3QQbR6nWZclVC4yJj41qcxJ9RLzxbAO
d3Z1nNiHDNHzdmDF2JG621YCaf28FFt0yTShyugR2DzabsyjB8OD2mM4yTUX10a1MgqEEHvbn4ut
LL0zhv4G1RnKFK8csgf7rkGDv7Pg9KjSVkItxgp14b8qD9OVYlmzPHduG7PB45pFuL8o9c34NBC/
fJ1tnzy3xmmQhm7aOEVNlBTGvRHpzzg9v1LYhpUf4zUam3PjG/GFsRWNbU8+LW+27d29NrG0SzBR
7QhT3gzce4+QIIVydT0mNFZYmnzHx5xuogSShpxQZ3L3wsdruQe/0L45oFJxKOo/2pFEiGUynup0
XA6JqXAydvnojnj/4IpQKYjyYe/ZgXsoowm8oqT+jEaeMUs5iSh0b0hPaW4nDe/MHAKr/DzmvXmn
E9+672rOvAgl8Lmuu3iba+5r1dWfK1Itco+8wFygco59cRKOXW2rHIJ4OlenYWFgN4s422Po3Fsx
t1PMHkQIJPLg9zM0TueGAQuQecrixiSFdVNQmmRxeZMUT45Mna3biidzyaJQs7BjBTGiPiNdnkbp
17s+wog6A+cjaYqIAYsSrQmZp51PhVKVpsFT3qQA5H3bPBroLamHlMd5Tq9lHqNCZvppF80eltxb
rHXLkWCafFNI95GJ5xc9sTTKWNORDOAxrJMWHWGPZqqMCQpvu70efBkIGQYWVWBznsYnIgapJnsh
BEIWIw2hVt7skdho7JdZPxIajRycfgwLPqdhqVy/1oX8IugcKKwJ0iz5mtYjZOfWeMCrQ/C1CWhZ
RO22rOPxSurDbVcW7xQDbeli30ZnJwkThFxCHbero/ScqcfWH6ybVOkAS0WlICf6ibomboSFWcq6
EYLJ6cCg65cJZbEZl2Lq2jcjoQt60D6UZQdo39lCNgkLia3ArZkZrBuAMsPH3hz15C8mRoozLjIg
LmCBhNTYmLRWBk1e5siOjwjltj6+gyHV431KTZI2nR3taH+KTUTLLyY7MvRsQkSLKL8uC248QdDc
JhO38SAzfGNbje0UQsU857o+M8NPp3AKRqR0FG53gDypefpexwyFSayLH9bMuvq8Pk5YuXksx5ZF
vX8vKN/vl4H2ZJo/jFHvYhsqg9DChRwC0Zt6Jw0bc6BSWELUCmhlnT2o1qHbgZwtemcE3F9XG6Sj
zZ6c5PIC6K+4LNh8L3Y8UhFheaXoyKj6XCh5IsYaHLhKaWV2GbIUpp2u2qx764aYDJZU6y5K1zpE
hZzo+aVCGXiZFOWoyIz3ZrCJP/e5tgkHb1hZEaZFtex7rAPb6CFGh04Nj2M9ZKnXbFytP7WgvXHy
8ZV5ZFV+fFtEXo1H/PJXYvLEzscisl3aLN+hVCEHNkoxa7D426bqX9lTRe08rjYLHwf6wHu9TLWj
Zbsl4U0Oon+mgb83VsVUsTNTSrnr7vqTGd9kZLJegE1RXpIebais0psqaV5Wrv2sTyD885TIsGok
qWWlp6yP9W53LYFpcKGy8nMXgqomU9JQ5exe2fvrHv3o/jxUT6MKo19j6EsZcyUQMb4mAgQpRAS1
ASBClPxi5wUhoP0usEpqM2oV8Y8MBCebTEwXNcyjsUsvptSOWUWdGhuqtbGo54Ua+XNkC4Rp0FLL
syYPm7zwqTaraT2JBsRqeC3nmJrqrxsvHYKDCeYEaIAZ9qn/Xs9USbmtnz1a84OVMA1nCkecIPBW
NQ334s5j2TJRNlCaDhp2KdyBDnTM0Hje1nBnd2NWmEt+bwIUkCcDIqmKUAeZzR/vsfH8sCUnjpYl
LGXUJvi1Z4nA2Voe5yicO/8wpcNNbkX9h4DEBchCwEdzAo+7eDoRQ8Bge9feSrVGLNVqMcDiCMeO
Ou76RcQKQVMsM2qOrvWId6V9TeWjH2niMyVvarw2flshFUV429MCokBZTtpxUYkMcbZQTw2a04eu
N25qeRxmG3M0cuOyiR6iIKgO6/8ZV1jNuFJ3QK/bh8ga73t/oZ3jDczVEXRZjt3zYiUJ7iZ+kHUh
pEFjkHn9vDrtUYzWoZ46zFvxom3/EVaxHtoY8Y9YBM5Ar1nWYW3ZRZaOgX8hnGdjqbVgkIiUOwfM
ZtkBV+oTGk++pChsDW+uOT9kpH0c1iAICIdNCDUCosB6PMWSmmeb8lnIerh4BQGaDWWFVYIzKcLv
x26tzs8WYxNmJok4l8EhEc/YhdrzGquBUI8FkWX2117HVyjXNIk1WEIURH2JALBoeqn1GTaLe1qf
fSZG4+ezr8d6jnND/W9aVQKLGBsT+jPxS7+OpbQI0bSXe23IvyaxdXRHSFYdJGrejjq7OEOMBcYn
3u9JDS7qsdZ2iWChCwEZnHW47Q2IkNfPIdO65wWX9S6bwJmoHyZXFWKc0INUH/Yd9NER5Nd6ba4v
Uc4CM+cs6NOpZXlb+m8RKvpClUc6McdH4kFu1yPiB7/LqZR7b4nqMKJ9uLWTqNsanuRSUS9rvV7W
w3WzqB+MQzLsZEDNfX3l06yBrrbMq6BzbmK7QF3Ct5t5jvpW5mTbWIccgBTh6sNZliWBaRaXfIkH
kAr6M3cwDURJWShYO4SbQyGaT9aASSPIhxujMlg+xBGMLpViTK1lA57qWqb6HTMIipGMXGYB5ryV
SH1TARQPFelwFEbCNaiFZs2najbyW0Ndc1MTfOs35nPWuy9u4d+Ixgh2rChReZNdzqftXBXZshyB
V3I71/sQAsKl85oXZ7Dodzj6A+y1Do46qpw5QWPQlV/jwES9L81yX4DUrhKV1UplUVp+fhSp/XmY
L5aIrmt0lrXpjLvUHG6ysfgKKpdx1r4eRgypOHa+UY7vHiS1SkkEWDsl80MR6QCpU4jTWP+ZFZ49
ofU74jCiXVu415Tp73wSFDfeveFF076xYXpMbno7KYdh2uCm8mcc0CYLYyapTFT6Eb5P/Y0rcgEt
x6TMTCGumzrusi4zW2DiyB/oFlSXWThgka3qDAhmeKv1O8eL7G9JhK2a9Ql3+Zo5qizjnU+oT2xr
twGFi31m5ARsj/0PI2BeLxJ5PwmAKV2tBYf1YqToTIxhhma/avXj6PrHNfImaE2ih9fdfIrNs5jP
yBBQFMy9cWsUiwYhugrCqfT08/9uiabpK0rs//m///0h/d699q8/s1tuXsv3//mvm/e39hW+/9+o
sx9/9FOiGTj/sgwbuKySNeuO/Qd11tDtf+ms8F3L8w0PRiIqyZ/wWdtCkEmQi05uiGujveJHP7Wa
tv6fwGaJBeQN/Clr1n3bwUCCfQwcIgtcW0W8/KHvLVi86HOUyKtK2v3EgMHc/XqNMfp30Ub/+WNr
SlLgQ0nd/I5J+ndP05J8coAKNbT2zrBK0IgqWqkGZfHzL6WNqE/iap6bEklScR+pAkqhSikeNRWI
fvivKLIk41Pt1+a5WkZuoqoQ41ORKanM8FwN4ByKNRVVG8RmVHCyRq0lX4eB1Exg7zT7UFe66BHJ
PlTBdctxDJrHyE+eG1UeaqkTgfr43FM3KlUByVGlpFYVlRAVzWFEnamg3uRTdypUASpQpSgY0U7Y
sEggqpMiQaThzaj1vYFZDucSIbBx+QSi+HVURS5blbsG6l6NKoAhdCBXjppYqYpjMICNM+qNzUzd
zKB+VlJHq/g/9ElIdLRVkU2n2gZYs97mqgAXqVKcropyfQrRB5YLSm30nrBjoMgfPFXIy1RJr2+q
JzOLT53rDGdbkz9GO6EKM1afcpqTLPEpDUaqSOj0G8K5qw021aeYL2rv+WGuyoq1KjBOqtRonOgn
No6GZIPgskoVJAMqk6CJIC7N34nRCQ5SFS9tVcZcqGdyr30CfB1saxevqmwfKyqfKFrJNuZWcD2n
GKDHurhrE5Ec8cgsqnDaUkGVVFIXt3YOtt0cO6+8Xxr/Raqiq63Kr1UMhqcd5LQJ1uIsVdqJaq1P
1dZS5VsrsL7JVMz7UZV2U2q8qNvhD6uyb+E+sSpGU6YKwrYqDQ+qSJxQLc4Q/WseS42KFOFWv+oK
eBSZjeYhb4KFvv8255474b0XevAqIcBBhyRkgJkAC3igIYb+rZayAs/7Sq53dyh0Ak1SsPYYnsSV
D+aebEq+PiNvyQoqcr69urltysAltSjTOKUTsWfte8t01UUxyrTMKlFc9BZr1hGR7+iT/eLWT1Xt
0UNhyn9QgYXok9Cglta+E+XeFnAkzMV5mGZogjHmJLMgUMBymK5bUxs2Anmi61FhmeFK0q6PBAVp
PdvrZnJTIv0jTlk7Ie4etrxU4F3Ceyva8g277g6lMIF+tveQ9cW7rmuEoTosfCCruM7MDN9+rTxW
Xl5HXK405yvyhs8ss79ncor2Vn9vS8uEmFXvJtZY9wapemZcfM2TfK8b09tSyJcEe/UJQQWdvb56
RVicbTukg5plffYb3EHDyHelmYLmXn/RgrfJaD6p8XXDbTngSyMAWVbXgRinUz+w2o9M8gdHWz+C
2G4ufZT+cPPygeGRYMwYczxrXbxYkPlcpE5jYtYbbBuD9WhWzWML6vCE+nubq/y5j42HHae0v6Tl
POwy5IFZ697nvRYQu5sIpFHUSozBx61iUsHR0jsvl8eRQj9iZP2yIHGjrGqHU8014WUTQfCV7wDZ
uM6s/LEvh28ZVxcRTRBB+MaMBw1iqDWUcFIM+yI0ZJ7pF2dhlrH0wP4yQf8RCvWlKHHRpmG8mMMB
hyf6qGyEeK3mwYwoSyzta0x2N1MacWqY4jQIexv3050o4pSpYOedvBItpZd/nrWm2cReQ5Bn4FzH
nv/GxGy8ap3T5Ofo9iMw1ZnrP9SpXxziwqSYKLy9MywYiS14WZO/yaRLUz73573mIF2wF1rzqRyr
2wiyNNKwRgd14ZrZix1I1lVWicOcHh1BRggqZwfvCTbO0qeQg3B8YyzvTemcKJKPx27yoNPY9lcC
ObbdcI3SKhOthRM4b3YN6dXgyZw7eAWD0XqgiFCYmCNe8i53yhurTR8MlzyNmSqzP7RI+BftbbB9
xAkNHFDTxvJI7YFGnsR21/jBXRWRkaHFYQF/Bwo6edyePWFun10yLkqKCPAvNvDqzCXpd9aAbW9G
Pa4urWkBoFI4pMeQDWWSvBM5dtguZsKyGRYZReV3McpnBiQexW0eDMZVndTfm3q85WZw1cas5bOE
QRcA+32gI4KKaxCJJGm044/UNGl/l+17QpF000dkQZj9jzma6Z3lyWPWd81JIjOujXg59G7/I5t6
SHW+v+t9z75Knea5AtabexTwkN8OwAJJICH/bwIz7f9Y+hImUgK1KpfxuevlKSsRMGlUuQ2AzAxc
zq3uae6NxbJ5O09JfZ3Yxts4mQ8t0dg9qLRzIueKzOYDK9duE5jFk9HbdJ5zSx4JzWKoTec7P6o+
Cx3HYERs+tbBkeosrnmYI4rILvVQZQ/owfqqcGw/GqlVOLQU+smjt/YepFVHpVdj7oAqXV/sS8Da
dl/500s/5voxaq3XSES0Onju2Bt+EF/qbajYXYH2Xa6WLiXi58k3Y7r6xR2RVISC6kW8z2f3h1Og
LsW2tWmkKQmkavmYHO+BpzySP8GgN+r09JSFxDBjgJBCuyKg46I3UJcFTQeCVvDY1uaRX8ZGKwRo
mv5hbFQ3qmt3soEJURZBgXOdACBBhAeCCXkzzEG3awzjXcgAXYfZUPFonuGxp1uEoD8CrHHdqJPY
zJQOe7WgxdNDm+xIKelKOV5mDLJQ++kSt5LgSLP1SegDKN8RjeULUHEuAxspZ5c0pqmR5uSHA1M1
VQPSyuUd80hErlOSIkVJWPMxHO+7dDz1/vRKdRWeJoz6Axqb9zjUjNoDXJkHu3rRXswsS49T5w0X
5groZwu74WYf4LUwlIxwsonHy8WbUagpnt+fInwdV5peXurOv517csEXyp+7IdaRvWnGbgDhvrPh
lM30KU8WxJO513tSziiUy7zDcWA3O30GNVVYVNL5/DLqJ+J9GBgwcM76Oy/1WMlqxFWWs5HckO3E
iSIEWB9Ly469V9bXfcJ6yqg8mow6JxA1XhaY5buH2/mKOhRj0Ukf0+8V36QgtIP5VTmePRaih7EI
aIGqTIHRa62D76AqdDSTy0gz97OAFTsu3Fmb2AMqQCJnwf8Fdg7GfEZ4hpYQEO5YFTt4KXAnJv1e
66xmY4ukP7Qou44ySx4qoLFXjtaYh5p2+MZ2h2vOAeYgxRn0TL4XMdyCppLfvS7/vmT6G/WuTxHJ
O0gbJ1VIGb6KZPH38+A7IU4gEse4v+8xaXzW6Oyf3KpEhxdZjwFwaKL7EGTDQnEi+d2egj1eVYUG
WbqNLNi0M8jkAFGim9aXyhq+mX3s3AbUDUsqFke30R7L0m/u6XOmkXP2BSoyalfVIQ78a1GnwNEN
buRL3Mid5eMgX6x4uOrAubiZLraCVt+O8pN2KWZKOMVY3jqVDpHUQ9kzjyRBtCiYDhC75SMdqtu6
bW9yfEcnw7LrE4zUYEO8C1JdevsJimm0RCkoYgqFRFODF1MSGZfktK3eGFy8tRi2OflyO8tFrphV
iC4MN22udEAylK/EO+EH4tJllrisezgZb7G/GWdTQz1QewgZiI6ZmS04BB3W4xdtLjGY5POV7QzO
TeJxYSMuPM3ZPJxHbpskMJLLlulS2zNJv5nK3KKcr6btXgDHx2IqZ0LloNkbXaNWmnaZbJwD1cVN
Zs/RiRvFVdt5UPMpLZ26aLmfMxmdpjzyNqPuIRLqrU1OBTvspfdQSFCiAYCAc5QJ/an0rbvMsNFh
IoLLTUKTzMzD7yY2ctaty9BM2bWIsDExkAxGfdXVi343iWRrGXNyRcP7padEudFtqAr5VD8KqDqX
shGfnKBB2Vd52FweOt1f7hZ9SfdiKcXBr8oIEFAN3wAFOXoQcrRGf0Eo5GqfdOhs24iVxaGS4JgK
3fjSm0RBtvamleV4M5pVTUf6Ko6o/S8+k9NVy1P+EvSsUp9/PObnxTcCxuf9Ku2BPMNtMR4itC+/
xT00qUncZjxrmmoKV4UP6mtSUn4fy5I6pAuY0ApMFCaynDEAVfGPD0XLKmZZN3UZz/QXKLPGwnpN
e2vYupVNfOdKGA8CKIKo8II2/DjuxWsMA2HvdmQoG7mmGi3ca08kYe1aFaS8/mDdpJbYaaA8ToM9
JfLCQO6Az8m33lSiwYGZWYelHRHUu+5SLPL3g9F9WcnvK0v992ZUlfr1cNZQs9kA94eOHtmg6Omu
qk2uz7FudAZ2FiAkha/uzV8b2Qqa1zLRdpPqeKzPhh+SRt+6+/vBAOJObdISgz9YhboqpzPXgnqx
7rZBvJxj46pcC1CJSlhGw8CFse7iFSOhOU8nEky1214VmFl4ECfYd5N7nKgf5EoKFAxRycelEd1G
KplOr51OD6oe1hurKqiOHOBLqoyaGHz060ZT78S9yoWTkAm5MGOMIH+sbHjCXVpEVDSuptJSwXMa
Eocp/hB1WapZs8q7Gt2RxNNO3vPACI63hFIxap0mrJthqU8zXL1YKdFWKVdCXTDMK9VJW49NJd5i
frKcLDiiU1zTJRMO/1HtYTsfTo437AbCDsNObda9AqvUvjenF6l+NdJ3uCFJxPolp1r3Ul91uORU
zVsjIx9sPdti5jrGfn3jfEktWqwm2WQeRJtUvU96AwLTljM1hMEWxyQz3GOc045ZN46qTCOLF+HY
RSFK+eq4PkSaYr0LWIYCfv/swGlVjTVFFFNnEBRANG5qQ6Zmu5+sASeMTqbl3N+L/hfl/w+Wf6Y6
NLPKDCed09gMqi8crEiZTu2ux+tmPVw0AhQQdQUVrHiW4alaiOnLQJRJGZHZx4mjsWRAwVs+Jwlx
lptWvYP1Da3vZXqAtZCHAt8B38nalDJVuR0FYENCeVUdXer9q0AR6yl6shS09Mm3M4YS88GxSRUF
8EK3KVO93bWRm3Oh7NCG4lNV5/q64Zr+uTfDm4T9/ut4/bG+Pkh047gHMopY4a+/w3yhL6QQcdwP
Ztk+/+PZFnJfz53+PjWqGyKIAQ0/dm2Bm4h7BXMT9WAmqZGXbco4//s3ZUcfZVKbdW/9RTlxH6Z6
Q0K56tma2bBv0L6f1iOwOD+bt4HVPouhV2QUfqtFpAwtNdYrOk+Ns2u0CsZxTXiG9avduzZ+/3EI
7/MYYI09jj6LVHr5fz29ZXXaLlfBrOtnu36sv/vm62Oj+tDXvX/3K8Q7OidZMaLjTm/CtaWDtyfS
91rckgpDwZNltl3eEokLsttArK9jkwTcpUYXj6Cfn7tiNq9TL8OGO92RJYs7S8XFR+vgtIbJ++su
ZVyxWwT3hL6+19Zvc+0K/rG7thCRCp68lHBYkjIZJD8ahHVQ2accVenazbJc6QPR0lFzMZT8fvnr
Ybq2vtQP1sOkES/LOFh7U41Ha0/to732+zgigOboDxqtMN7Z2pBb94hW2U/STE+Uidud6aDJXh9f
N04H7I3WULUb45kV3kztT40vXEBJe1p38Z5DtfGIFipWcaaSe2Zqbz2c4pYVaKm6xH3xigJWnqVS
jq4b+tMuY5M6Hg0Nzx5N47+fhOpw1R+s56RD/e1gjPbdH+f3utunlEJzOhrb9ZCUq/xIRvHlj99b
z2y9N24MR7MOf5z86+/8/h/CaHSU2k2yXR9LkbywggbIuYd//vMFrn/SuQ2W2sn1mo2vj8su6xKa
yauaZdWwrGqWfxyuP6CR7v1vT/Ajhvf/10i5rqv+tfp7H8VY/+ZnH2VtlpiW69m6YWCpsInj+5ne
B9OCPoph0M+wA1TmOv/prz4KgAydwUM3Xd+h+eL/0Uex/2XBIuT2ZDLRcF3b+E/6KqZl8AL+1leh
veMadDsJf6CVQ9Pm732VZqlzM0Iud+vOyoCNGgOcb3WqxDJRICFgmcLsISusSzkQPk4y+VcItujZ
J9fAZ5ngTkguA9LTA17SbDdUP3ylCGx658WkQsA9NKN+aWMxk+TEG/CzkEbQFSRdonPq+3Jk1QUr
YcM91Ncf87l/WxbCJLxsAVzMmj1vrZckn75VxOm65OLdFvms3yvsM7wD7ko5KOpo8DeOi3yzsCdk
ZLaFHNCgtnInluVJc8ov1qylx/oHOiJ0Lu2xJb+ZmiYeuqTNl6MopoEpT3GM+TPUYkhDMQs8wzMY
ACbP3ycbqxWf3haUTnwiiZa1A4P/HMxhLF8n1q73ZV/vh6DFYoLohxgy74I7HZ3FErFWHmaopiO8
vjRIv4vBv9BnUPhzvdzInWF2+lH3IfJMCM2ppu5LuwMiXNTT0WyAmzu5G+pJnx6TgCKpbdj4qnnn
9jQMV/CJm1gZ/4mp38dN6e8GIldNAIW7zJzvSDSuQIDeiqrcmU3usDxX1E8r+KSlKeqjVr/r6UAw
Zal6smpJlXebT2jNiJw1nIXKUvFstHC7hVm8GgPmecxuMUR3B4+YGlMi3z9YWfcSZHTV3YUQd6Dq
oRnU41UjkgMBIPR6ceJQyq0PqYvOLeYTKCi3jThCvhqFfHAXQjCIdmAos+nK+9LEL7XQ+6n9+VaM
SXuhKotxSdM2U0mCIA6BpA9s0tl4DrCFT8RM0E3wqLUkhfmKKmw6WYCNqX3Ic5En1Y5Yt+hUOEJ9
sdONZgkSeQinpXBMHEulzLqTbxzJtDhwpVyXS/BmxBmKvNz7Wi19ta0TsOhy7jHu3kA+xDtgNa9l
jylfo3WOzTO7EUarfM6Le4Dka5luqMXUe4M2Gzc+RYBtYf4ISPY4J+XwrKcowdsJ0Rskq/1UM220
WhNfohtfevfU1d9INC7DrDLxQyYsOG3aHFe67inpq3kPHr8CSEoAQ5I8RcQnX+CSgLBI0QxQ4iBx
Q01BO4LgqdBkU/owdVvdBX4q7G+OOFYJrE69vfUQYB9io/FxhlNh5vr2jJ2DM2KTk1iUtKy1Z+TZ
gSoQN4D8yhQocxtUUCBt77Vso+89Axg1SkPDnYyZjal7N0/pxp5BNVfTtaVXPHc20gkUA7nR6cip
TiLCVnYGDUNusweD/pwMmuakiXo3c/OKK+oyBnIzI3sWwAPO1OyXO4g2iO+rftdKmC42oXvMaGFf
J3W7Xwg83w3FiW+NRe/k4bwT5KX7Pg5/vJA1BD9K4wdG4G3kOd/5xCu0hqCt8xF/D9ZQg1aF7PGN
ajFajco+T5yzbUwWmUuOml6blzwdX7ENUbMappMzpNlmcQHquroFjyYt0aLLejyDMnluguRGr/12
l/goliTGKpXhrJPKQYqoTxxDUNsJoUT1Hn5rfNDtajpSwd1qQzQeAi1AeFI8xzVZKGNFijUo2VsY
gQk8/aHt5vME1LOw8Svpsj+YtvbqW+UDNaNXp0pvq9JybjXSqzdj1FGfjOf7bJivk89pui8KY94Z
GbL1CRMjCt8jaQL1QXdT/2hCAOxh1Z5am+oPUHRN+SeK9jbJzBxPAyq2apCs/fERYfwuFpZ0KZ6U
sAiSjiw9RWyP9cvvh9bf6MAHs2z8+JuPn6k//OMY6gERMguK7MzXZEhzDA+Q2sNTc7do7ncLyFKW
WMZxnTWuIsN1Yrkerpu8dUuyvewfPcrLBRNdNx3nLriF78ScNid8uZscrgV/jG+7paMIktPoi2iM
EUZOsZxEeDfxzK1vetpNQs1VX4DVpkjY4CCwCvuYJq+766ajfLld+BioU1MLWDerUICAX6INfz1m
9JOxq8hT3GrTguaG2+hIP4olPCNhtrT/j7vz2pGUWdf0rcwNMMKbUyB9Vpa3J6iqDd57rn4eotZa
2dP73yPt05FadEDiCiKCiO97zYMWl5DryHOH6vJU2sXKQ7Avi4EOWRtn+1knDS7hRSoWFe5lYFqj
Q9/mkOKbdeZnnKhX6TEyzDszDF+7IL+H89hBmQUjBTfT7mznoMG7Ze5Yhfm+SdVNt07GY0Opt00X
Pk4mqWJPbEPPhrcJovUwds853Igj0u122s57wup7Uy2Ah072Zwe6rVvjh9lo/EZhzthINoTAxGpv
MUDBo28NzQihLNm6MHtGiV6TinIvgGGW+sMZVh8rnJhCM1yQKSIVE64xDbFgakGkAEx05oqi0tE9
NmHZbWpttvYSchp1ZyLcODl8wHE0dyu9pMe96rYKKVMtTdOjfo/U/aMu5yTigPWZ1oTtd4R8jCKf
If4yHbKGD1nBvzrvzEM81vlWRns7LwYVrYAW+VGdmdQQpKifiImSJvd4dulDjJ89YG9xpevir21q
2DdEwtEPz8culzcCZpq3CcmNCuF58ZSaGB2YPK5/XUGmoiRAc39t48vYbNGQeLjORRbEf5CCAdud
LCXpaqDeUL3AblT6aE449zqjO6xvI17jEmKhBSSvLUV9K9IpE9VhkWi+oY50dy2rv9UZx4KZ6KJc
BOvMNo6+oiz6IU2RPRPKpnpPa/W2V5zLdTVPhyLfi18ma2qWjfgpFzgYdNbB0VgzNjDfe4jfGknf
6kNLaqMFhHo901Dg5I7x1wSqhetoa/MTpe/TfF9i/UWU/riMWO/z/tkea+rpf3YRJXGa79u5Xuq6
j9hGhI0AtoTmdp5YH3/9+N+uih/+Ouf3rX5fTvz+vUE8sz/+jD+KYi/ovAsjkCnF6quRyj8e1h8n
EcV//Ev+ON0fv/9RFIdeF3/dtJXrBBjtHqEiBua11kanSU+iE7mTCW0RWSHnuDR78UMA0xHVo3Wf
PFzV2Mq1KNaN/JlGQpOPjEeLmTB5DebWdmYzo/7nYlsxxEPDRPUKBYkyBYqZr00rR9JaYfWSmgGO
FoeKdbFQMJ7GfBJ8pzIokA4ym8R7O+GXUZ+Kcf0j9AW4UqvKPsginLeGAVpqhoQ1qRAidAL/q/Mh
gtRe3Vp5fRSx2nJUqNprlROrUyxTc6/rYqO01nxR+uuQcsy6/dAxLFqDLGIBgbf8Lqkp+nF6wjjA
ySfkSARMLMeUxxPFIYiIJovL52KrKP6xFekUktoMSEQcHe9FTLDK+t1UFjrjCIxrn0jZoRsqUJGJ
7UibKVWfsYT9DFWTedDabsWiW0uEVKPVJDDZqHP2VcwqkHU4RfIynQhbwU1z+r2IuSuTStbF8Sq7
6tBLDzciJql1PyEc5odrMFyUgpb8u24dzHj8uYzOXZ2DFBV/R5Caj8HKoixEhyC2icdA32sdOO56
f+r6xRygsbvXp1ghR0PQcQ2OwqEx/MAANCTC14yU3giWa5tqgeb7vYu+vuBGy96qSTE2cpOhuziv
faCMGimy8dZhDrSHCT8shgST36E5mK/pChHtV/uaLGSsrD6PJN59cZdO2l0aPNXgSHML4r4CM54O
nXq7aEXH6E27/97xP69WrBY9gBeNFDliVgBTywRol7iKiAAPa8pBEvEXsZ4KXL+S76synTPNJRe+
UbCbw2GiK8abXrb0vSBT22tMcFy51dSF31WUo5+8vlWRixBx5euqKBFW/pUNuBvNTuMjMufQSixS
g8KC1h4CBMb4lq4GDuLNiGodygO2hUwvglL/rrLiN7FAgwaM49pUxEL8rd8Vet32T6tiP7GL+PV6
7F+n6ophYuxxI5qcqGviZsTqH9mVa4v83rjEwJjl0Mq+31co9eZexvBAHCwuy1yTliyKk2hq30XR
vsXdMPL7dwNMRRrnesthVdjexDhRcvonkRgSUf5ICghCimZC2KQkUTLrH2VTVDsHYAuKYFEkb8Tu
38VgfWrkBkV0VqSBRE0Vpevium3GsXk7K+qmUmJoXf/uk8TfJBbdAFTHE8U/0k3fd18tE+LGN1OJ
FeNAuS1nVKInB1RPncHZMvUvW9yITpTcVgHwrBdwRHR4LV2f/XWbVfbMzEMDQMt/dhZXv66K0nVx
fY3Xbdfz/XVsXDz3KZIP4lmIjrO3oqbYi3XR8njiaXcS6983D7CJQIqEIIk4l3in17rlLJ+hJIFH
Fw8e5diZpsQ7iPqeoYyoiP9cFKf47qomZFv3dpX5InOYrPk20ZeIVVES266rYptIP/6P9hM7j8GP
EVPHg7i+uD9IC1Tba5sJBCT5uzKLrY5a9As85H+3O1H63ksU/17/46x/7PX3Bf4+SlIQX+kQiV5k
DJPWZyg+I6Ikjv2nbdddxK+qGAWK4nUh3sd1VZTEcf/tWSvF5olcDxE7/nWpf9r211n/ulK4dviT
vGnW/Kposx2RBG2oIaquI+frYrG1Cn2E9Xty3ShK123YdTJtEOv/JUsoTn7d9fscVy9waJyDq6zp
GFGjzaUAP31tKH+sfxdFu/pjq1gX+4t29q8jwWNNYOH6dFEI6TE4rn8g5Weqsn6XLSl6WmGHH1fl
7NAAkz1nfE6nAmfktpef6U5A90yVdU9cGP+5pa+f0f8/6DVSiAskufdCL/ZmrUnPqhI4d9iA174a
DI845SF22oC2kZM0OoDdmmTTeCimBLCohswxbJbqvMxx4Vthh523np/hoBNuJE4C5xbmsz3k9W4E
8KVgybWVxAzs7z/4uztZMDLq10nVKumEljEPTXxexYf1usAHhYHEdf37kyvW/2n3v7aJT7fY9n2F
fzru+wpj6pzNFuWniKkfTVMsbNF2r+vo+DKJIXS+yjes7XddH9fG9b3xH3//63DT6GbfWrM5Urd2
auLw3LaK5FbsCdwHetxU34sfZtEE/7kYhxioGFn5Q4kb00NUDH4PQs8Z1gd8NvVV7iz6YZGnlipe
dAkXVLfwlXtDWU3fxm2zJ2BnkVfXMo95FGS+Tn9pq/hOacyzPTkXrYBzbeP+YUvk+9rcgCBlPMCN
/1Gp4J5juudNzNB/PyqQANoFTRI9LkbsJ5cWCAHaeBK8cb9u+9arkaD382Q1PSfOuOuk/tR8mGFk
QABlZFhLdscl7sJMDvcBjp+bbC4bpNTgzo+kVjH5avcOmqaeYqQnhe/snk/8aniBFVkJsE6Sghez
79/DaMICI8vxaIHLNRFnI8o3EAUjEO7W9hqBD+bGdSyMSa1p0ogUzBdU54lSmBr8D4RYt0EKUg5P
wc1cUYIUBgl5XHZh2yau3gbZptDLn5Li3OrYGbvLIOBmv3NpmjeQP+JNFXHnmfGSmfoMPJcpeFVa
dzhYfaJpGe7RjPYIE6AZELz2Zn1voyuIj2sNDYCnOmTYS39pTtEBvuwWXPrw3UuMrdUE5ibLi5+z
XR0APVRuGU3Tlklyv5nT4q4uZeeWed8PC/Pwo1xaNn7pKKKstDBlhB6eDVHlWXAT26La1jrhtcVM
tmpQAHa2MxCxSH8xbSNy3kZuXRbmPmt0yLEDegiT3GzHMmX4SRLBseFmKBVO1/ilFIMtIbBO2ELR
G1/riHhKhfaIGI19MuZax7UEq6y6fXaWQPMtK3QQmnAeQf/OXiqDeE2MHpxEskshvT6V6JMiAK48
QSUHjY7DtksHlZx6JbgpFtB7fWgS0EZTbeXlnYrGAKowABTuR31nO/UnPq2YGS/4GFSTjt8z/ipn
S2nHnSkV7719Ae44Qz7owHVjtg0533oGjfnJ7JNZJWq/26LF7yBoAv7ciaBzQZipl3C0VIYvc8xs
z9GBAmWSea417DQtxFzX3h/Vd3o94k0w3rwMi+duzopz04c7UMg99iX4EcMDkXVpA9TxHRmNaZsS
YK37Zo+lF/Bk5rnkKhylQUSk/ZmjhrvJFPNJR8lvQRPbqpToa9bkr6SaisdmSJNjYZT4IpeKT5VT
Lt1MrJx8C+pM48lZYvtxzJSzNdJ3BnqFYE14npqi3Y8G35WSDFuvluFu7n+FVlzcpWP601bGfQyu
eZM0OJAXnXmZ8YNR0cVTe/lrMQv1hp4iJYKAUAufofd0mntIl3T/TV2/ZYmhb6B+W56Ev+bQJgdj
JcKmffS5dLChHC1jrIpcTBPob+VWLcHSpWb7YY6kEpL5LRytGQqBejZH9UOye2dTSmheOKjStA9z
9aMAMHWfyHkjwHHbEMjtZODCPuDafbZsBBoVc3xXLZNKQowY4HFIlbZ+KEFkbgcpT2/N1WfL1JqN
VSqVp8nWE3bgua+0Kl4XATBV9Lo9p6XHwDbRbxIZZO+aSwQiXHtV5fzMCbXl07jDlmM5Z1Fxb9Xp
iXAsKjrWIUUTL1WyVyfmazi40LKoflIjPdoh13AasGjEPQvD2Olaeq/aiGs18YXPn2mkaPXU1iHk
PYLVfSzlRv0B46caytcRpqkPHEAG4Rt4bcaDlJTsNCaINzVczg/nF9UYXp0R/7YML3rskngpRX+X
G/lpRHlso0kwV/Qqj8AQAV4AeAK+WNc0btp4GYxSPtbBK4LuPiqAG9j/L/hywRZ1rBERIvVkN2jL
6klwrwbxpmyCZGv3XeuDujk12RokB1Vyakrlxu7jPfp40wVuWIDRTssXYua7lIcIGZAAmIEwAxga
mt96qZv7GgepLkIfMMDJaNDSnBk8PnX6Uhy6BgdrdF+LQ60zIzRVvSehSSsP8aXDf3QeIZWb27ke
x5ug6mqkacE8VyRtYqdq9nEPpT5BT3Ht+WmBPSbsGYHdLQgpehdLJyk76R2q0u9VR85UbUgFhXL4
Wwq7HyFmggjK3w+jhhJOOeQ0KET89RRhoAmVPiMKb7RFfTbkCouaOU1PmJ0ftfmzbivpkqkL1SXK
bkZJQigtT4YDSTkQ1UiSIDW0wzd7R6AAJnA+YJIKuBNtvvZkhxaqNcT7X+kfT6aT48QrU1GLWYdu
R2elKlK10az0gci8j09mvJN5Yn6qOclOS6OPRCkveFEgRdWOWKY18AuJ5d+o0nC3dMnJaeje+sD8
Ysa8a2uCtU58Q1JcheFgIpqT8jWSgvBGNQH497V9CWTsNLUG6DrmN2SrzOneABq6Q2aEP6sEPFgU
zumoVOSC4Z5NJ1l6znARdYGAo7YdgHPW4le5He1N9hkEZPWlBe3XCaUVlBt6/GpeBowZvAEUaJbG
GEyY99Os7UjMpTDptwSPNHSGVrYWTby2nU0LXc1DHeyD7DYNNOBEJTrs+wCvIiNXnnFk7e5xeMVE
ApKDHY0HuGy5jyvDtnGm5KTIaK9IwaapzuPUOg9hHI4HAL5ljOqyamIaZuH4Neb42wfOuE/k+ZiS
Uc5QfUowdJ7NeKAb11KfL9RRzR2YWRnjcUzSNoWK4V/V5dMGDyu6viV+7NUZhaLcZDRdS+QwCwcK
m9SGKFSaDNLq+jlQ7qClXdIRQX3rQ3OW1Ju1gdAW+msadq0b2ZzWwI9hkIuCVWDE81ptpTVp2Z+M
QcXcNj3p0ts8ptYu1EZafSY13hC34LNwKmi05QnKPkZ9aAQXiCC7VBI8RzJpV6gwWUbbeEcfCrG3
6jRKGWoqk9S6EBuwHh7GF7uN9opV1IcuaSa4eenCR+4QQE0nsx/1B8eccYcLGTDHkYVw0F3Ug3Jn
3FQ5oa8p1fKAwC6R4SySdHcJ5YslBdMlGHGLT0k+qZAfwfB/EmkL3MGIflbFglKgFWzI1/IkYmUb
HUoLTa4yRuE2l/1KewQlYbvw+ID+dnxQM3M1RkPiua4W4JQ9meC+pgnGMxbG7dsA+gJtr+rdBkOH
pYXiyq3tO070O5/Td5Am6IISlzg3RfeA+JCzjQyQzVNof0V5+mTkQYr6byK7HYizLbRLhkmK8RhZ
rznzH9LR6Cs1GTRDpYrPuXFjSR9WGNW7uGfuMEsnaVxGyBjkqmbJxEmCcUvYMRSjNy2LNHqIh/Zk
lQtC5kFI1h4V1nimU65VJCpmxSLrO2K92SMul9+pmpYcxrF/sWf7d1ObECNyXFadAch8NN8MwABS
XOY8E82oXYMfebRK9KR9dYilO0c18WQ2+RbbanPA8wxj8QQhKbSXD2rrYH9nGMwZ8oHo8nHiVe2x
rde30lsxqgzUS6c8qTHJ9NxGLMPQH2N6B8s+0KM/54vtY3Yzn+TmLp2AMWf5+GPBjx6PGUTxgQCh
DpN4uX7ToQ/t4+WCYtTgbGvoluaq7FQaDq4iQXCRW6CbYY12KMPumHznEkOuK6DS+XIkmW4YyzA7
tLUHovPT2vGun6Yj8NWEUVW2g8+HYkIQUu+dkUE4ZCtpgmWndfJ+SnL9HmsAQC8kQqM9Wqnv6Ltf
WiNsLl2BOPEUNRJCGcoWweatGVXVpWMCjUtVgd3PtNW7dWoy1l4y2x95rpIgxBjaq+APU/vt5wid
t5kRAGzOh8Sad6Wio/WBWEWvTRXB2DbxM+znMiTGQ9KSfmKqL3Ot/LSWMPMrI2GyYAXZtjK03Mvy
ZMe04a0uEaDrwRxg8dyiWjtanj3y+VSWeu8UzW7qQRI4FqI2M/Y8S/+M9Ih1LJK7XtbWETq2jVAe
PvHEO1sxASCE/xEwmkFZ9IoxnNBPMV2IdFlPLRxVfI2wDnqcevuHYRvjW2k7r3WTNQjiZT/jRDL9
oFdA28AKmTTqV6ZfmtRQX7LGem1B9pAgVTZdaGJMA5EoKjAXl7oWJfwJXFJQw4opEvyd9fyxReHG
xznAmxbATkksPRcJBiutDH+8nPONjMcmc7XlFTugeiNPGf5nvEvTSKg5ZeuHDW4KwdRH25Ue2MzI
EdkA07ySGJ8S+YOkXUYNN/MaDbtdNQ9w1ifYNsMq8Jcpu9By5r25JPAF4ZU3JjLmsc5AB1Xa0Qvx
k/KtJpE2Q3iv8r3ZIlRMHibjk4vsFNMMVya8CVgFo+VFDbelESArHGKQgf4FvGaArG4fWelmJIOU
8fU/NuO8H9Oqo+kjOD2vDILMPqcyPLm474zXnOlSgueCV4JK84wGVl8AhG0Z0OwDtJ7vtdiQ3Ya0
2NRAMjYTHHNQt9Jhpja3XeKbU8bkg54sQ+rYsGZjG+VZwDRxRjtkGTN3iRbTNXVmyYPd7nIcIbM8
n/dzm9znplVuImc60KixWgvQOUk667YIgLHbEwbQpil7VtUM9wnG3EYAeCuydDInDeg07MESjGE6
Ghw1cIvqFi4+EDiPyBtGkM+zFzlBdlvlozVGpoTtekR2xI6CY1M+TGP7YscPkd4hVokTQR+maAig
01Mk5oG30YStCQETa96Ql6fbC3zBCYBVX9OgLdSmSkwt7ch5iSo8N8l738N5NHcgyoqdhcCAoaDb
hboDGMFFQVkEOiFc6JW426gq+GLE+6PfGc/Sq6UZK5M4/RWP5hf5+916i4fE7D8MolyImmfPzTQS
DZu7vdGFOywAcheOaOOP/ZsaYPNgOecYOSFD62F+dsbpd11L6TEI8OzgE/GgMgVxtTCptjrMnzAI
NQilvNLKwNiXrzBU1OjSl9biGhMO0ASGweA1PZ+B/hnm9FuuhOql5OnhLdlcZExDyQiA6lWMosWL
Jiu2TqM9JvaagzWt0Fe6NQYx3/Z12WxbrE/8uJ4qvFOUcGP1SXayle7bN/H/V/s7TTdVnB3/e22V
5+4z+lNX5V8H/AcPDLSXjgAIGj2Mqq0yJv/BA6Orgt6XYwAaRlZshQr/Gw+s/m8Z5wLTNmUHd0sF
0O//+peuimatUGFZA0lsMRdQVON/hAc2bOz0/i88sK07mgYkGQ0XXXXMvz1AS8iNUTnb842pSBEd
wworF2yEP4qmkJ0aRD7yqkD1xw56tlvFtyGWtsgwe1TQuzgyGH05aHMWFiLJ5ui8DKUx4semn8O5
jtHbYBRoEUVoevvcNNKIILZuM3Nbfk/M5e9Qomw8BXlJSPNpQpxZMj1Jp1maU2gx21Cx1LLCC/KC
oPSj5B1e1RtQQgt88IjxACobIO+nnZr3NRMEh++frrRMqTBky/uUeFY8Gosn/lQ7d6DsiSK0YHt5
FEWUQLPhZINV84eAWVUEfeFfBwiWw/dT+eM04qg/npLYS2yU0TSK20XZ9eBUoQgL5lFamzhkr8UA
qz7gDNGTwFaJTWLxDbBayUn/tE0fO2h04pdMMOpEEYUUCE7iSLEur4dfV8W262VwQeccYv2/FP/f
Vxcnup4XjIVxAKZEynxEIVC2oXuI0rCuitL1hzaFH3JdFSWG3ow5RfF6yPU04hCxiiwfPh1YrXv/
tLMCMJwZ+XrRP874vVUcbpBDhsmz3l9sucOCCZFY+euertcT5/rrUmIV/cMWIQ8dSbn//D2EEXn6
Yj0KbOAu1RC46LcTVyvEMl4hAaNQGhXFbAWZmYBTsrApd2LT947F+sN1l+9ziL2/d1p/vq7+8XP6
nQHRyWl9F8Vef51OrP73P4tL/HGXDFpw3MZdhXlCVmAbtrLD0vVPEXvWApnnjFLlN50ywGaUoJCV
K2JB7CR2F6sA0ZLj+CC2ig3XMy2ClCTWs/X0onQ9shApn+sxNggAt8/VxG3gXGoVPMVOKVZBgGux
59N7zBWwqeL3qchTRtAO8oMSxmEG3oY+Ahi6T/hlgM11jwOgcVCKvD2C02oBsBINngdpa3XSvF/i
yatEsk6AvL6LypomN3iaJCzXzPp3UWyNOuukJ2G0E2tiIQ4U+11X/zil2Ch+FjtejxPbAgCtXpkU
0bYO0UqF21t+DasA5hLgNtTjBCEXOEabhsVIJOs+BIZELDShRIiQPl27YH4qWD4yBiYIKtT4RwcR
WN0KzH2xyH4615dFr5Giz1AdFPkkkW01jXOTA0wWCcd/AiuIbYWpQcZX0ZEUIJql0QDb5HVCx95o
r6hrYwNmKeae8bq2w/ZvOgYhi8wEqhovylNMxJQxEyZhx2AInpB8vW/joPeqBvZiF0NXAcOJtsm6
mjcIRXT8FcidJKh4pAuESHCYkCwVRogD+j8CClYxfzlaTe3AR+gRLKrHg9K/GNrwqdk9JlRtWJ/i
oq9OTkvUyHHAd+WyFmwnZXkMCOKbVS/vrxYQxkqzFGYQrd3oewtxzG8+adwgT2CiwXLFBbTVKjl6
xQ6IUjzItxqT7q1IN4qFwJhcV0UJ93llq+X6RSB8xAIP0XZnYZGB9wGCe5Epy5APwI130s5szMqX
0KCEqpLDETBJQBFuHXwGiHeqM4zfFVHAJK/VT5TEthpUMMrXOkAISz5JZYlq/9oKqhlendE4TA+u
66LEqHNaeTEIRNsa0uPWMB3TylrfsAYzsiAStYnFemTz01QHvJUR7GmhWzCEsYViJiwXaBjboyQU
UKbjd7Fj2tq36iFaFhy0ySuFjU20sELvKgyB6626f2mpoO+1Lmp0wUaI6ebq6kGA1D622qL7MUF1
txQc3oksCTnoLdGUaNpoNORVTNEd4r0y37fJdn6EGapFh/Zx+rCjXR+gFOIStllesr30u4yImPl1
jlsKBiteyhzXTXFE3VXhG8pGwOgb6NP92+aHVl2Ql8L+U2XOE22GSfU21oBCSQt0PfIAN4MzipdL
KN8pMxyNn33wSXiVUyeNpzmeUhBX87uXEVq9tJGjz1w79yizZ0d7OvX2Pgu3UFwSh0TOWzQf8uWX
qm4SQhUV/Opxa4QHIseyxOwI5RtvsIftqD+b+l43EFQ+DeGr9Qujudl4NsiX9JtG2TfJTWm+RPAP
snMQ4ZiL3MhJT89FdNPIh0reQ3BoMXIfkADdLYu7IPlcEXnlcaqS29Lh6NxWfINZTu8cJNvTFk/6
PSGruWq1M+1pJh+HI84YIEMNdQcSFjoR/Xm2H4psN/avOXHEPryrup/msGuO9gkTwRru4rBDQjqZ
PWvCX/yAp6tn23sduiY6t+mDBatZ9wL5Eg5H08Z4CXbSXvscCQEW5U7G9iA9qOk5x+kI/QWoPI6H
KU7E89WeYu0F/kp+h+bpvCIhdzjtdr9VxGzemhcE6Cd0/H+vdqKM126Vm7z1pWwPctiMNoQfSwd7
cG94SU4AH8bbECfG5+4GWo+9CTsvDbYlWhYdkvYHWB1VdMDE1Wh+dRjlZCcU8OzUU1AaCLZI+Njq
V7Kgsn1cMMtsl7Ps3JNLK82d3eyi5dhYd2l/SuLjsNAu0OzI0NNIf5fhi97ehNSjE8IfPO9kARmH
vPKGJJH0uwgZvxOC8PHucKfoWJEd0DZocuvDjiyM8Zs2qxs/I4BtEwZ5PuQ+5XfZ3BfpAdiLJq8P
jOcEWtdFxpjaqVr72j4Q58hzT6s9c3A5WfeB4q4xeQS8ymI7d6B7XcPxigSn+w3J2BEZM/uEkQ74
S/lcPRjSRtGfHEI+8l6P/PaALE7Q+BNKf2glLhtguk1HAhJXhcav8OFoXVgbYP4208f0TIY82SvO
JjPuO/VAkN8dhrPRbedkO+34M2EZYDy077vDuGBf5yq/kg+TkATyemO7AyE8qg9jfrZQKX9SJV+X
3rHDi63b+M2YkAlC+haxB0bgXv7uaMeWpgBCXLmDzOjK8cNCJmeBz0erbZKDHFdeiKgc2HbA1Ih9
5/44nlT8hQ1Qc26THimj0oJfK0yoTjonzVeXk/TWCak/9fbtqkub7HPHXVAV/8ms3nmGpIyz4IWg
b4BCF99mBzX3YxSg3rod3wnGm9YOw8keH898x7SofMM52KHjJE9s+jLq84jWo7CNsziiPHvlQmW2
boBknPLd6lyKHM4WTJXduwTdUXV1Q8QcLBxC8Y8jPgKJ8pmJkxa61al/MzSY83sr23T7/kH9GWib
tNlza0QdqkB3Uchtqh33FLQ7O8dzAP0XF4u85+qVHJ5OuNU5ZSe5R8lkW6qPuEN2AI7oihVk98ez
KW+jrz6+LKgl9QcJshWJaAJDMwTw+DJAo8PjCRWe5+I1vwGzfas/SZtueYhiDC1dtf7QtFuSnD2y
cgBn0QCTE3+od1p2gwOupKOPgaQJXoXPkE9qe2NJJye7J3k4pV5+H+euoiOIB1HGnbN9d+e8giZx
fpQv1inT99MeNtgjoliVfgjvF5DSLroa06vTeva8I8sL2xI6aE5blvzkTdbQU8cLUoXXhtUu3zov
iD0n8sl+SIyCaX1nhIVwQeyXJ305zvM96ba0/XTkc0deGUDBSjTlJXvsbiTITEOGdPXy8amPnubl
aENXg8eFKVGfoSu1K/pHXMzH+R3rcizTcJWPXvMWiaPuRg1vh2gC0OUO8lZDKCjbZfaDTH6x3qfB
2Zz2Az1LfISgFtefY3VWpFOLFrG9weeE3DNACvBAkPiyiIQTslzgKlysGIaf9id3eRthPHvi7OmJ
CQ3BOW1wU9ONnqAI7MYHrDAV1V8wqSN32iMrscMBpN7ASey+FMstd/gLpb3/JOPQ45lHFBTdZGt5
NPUfKC5Vr9Xsm3fpBnPVey3dLltCW6f5zmw22kew7xKvRANpQ02zNik6CD8ruoOX8AkHOvnRuozJ
ZnUJ99ZMxevk+Oj8QK4Ln/U7+ydmijfhza/mlQyGcUkIe8E0CqD+ecB+nlkBYeF1rvGAn4cX7HOP
Z+oicefiifnww/1Vbfof7db0D5HsqnfapdirdzOdAgOAZ31cW0zxmrzKmru6Dr4aD6RpNQt5RX+q
NsET6Xf+J7/LriMmosMBP/cUgxo/uAvQgFWfs3hro+bVevAtsVozLPIsHn7gDKHw44AzNm4OZLHI
xkedV360u+o23sCBkGXwRQ/Q+ku3CMAlN9t5Ex91f/AI+qMYhXvgUFyWo4ZMm+J/YaDgLftE3fRw
sl8Peu+PH0HoaWdcssH9uO1F+iG/gLRF0Kj9DGkGAL/vjX1+Lz+HxxSxWD4Jbm56QXIZOrd8LncJ
d7WL7+135CT5TXnNkfQCQPQFuxINOm6tcKPyUGLu7UVEu3E5oc66hIHv2xStfLzWXONVpoURJmL2
9Kw84bg5PKov7aXwi+1wZ5xJzA936cn0NJ/Kvu3xFuOhecZZO7eX4a45BLsPUpxo4Z3rCzJmyOTt
JVadaHND80aEL21ZJVPbPBF2J7y/XRggzMUje0A/cJnpnAmCv3cHA43Fz3ljH4PjR/s5nfPL5Bul
a+8YfZzxjztHqovDO88RqZoNKHSX3Iib3ARe7rKLX95kW9wJvOSuOyD3UD2ll+pJeoOQ6/efyRPG
V0+WK/+uX9DwPxju6nbvdu/hKyY+hu88oSBsWnQBPsu8cxuf7NJX90pPRtXhCWOKiNkxA0TEWxE7
D93xbnlozjY66of0Iu0N3zobT5Vv+YGHZMld4cVb6x1zS6TBoxuz8Zb33lM9nJg8eigZx1LXfJe0
fUmeiBJ5dG8X7hiUHLIT1eEleerO4+/0AtbiXH9mjHqIfL3Jv9/yS/yAssxvkmI/873Mk6CPMU7G
qUfb10M7lP7zsb8pVG/bf8jP8b1Z4sHFi0c+nuWT/AttLwmxOm9+xqNocp+cr/6jU3mz6am+z/f2
p/7cvM8XOkI6SP2zeU9+6N54SUJ/ekxP6Ul9Nr3hrr7Xn9Fc9XioO/WGpbf4Ehf4AmJF77NFat8n
Vmicrb3pQQx8WyvdXnolj0P31oMU6tz6g+h/fxO7SNlyJ/m9si9u+SQe61/UVaTxC/ewnDDRfl5O
IX1M91qmm/KGr1P6S9T77jW5jSKXfxOtyJ9OOe8LY/iV3n3EhGJN9MsuLqK05/gXPpvdK7/RmFbB
SuVEigRnoliHM+3mPCbYnHwzvpav5FEKED/2ghFc7BaIhD7vyAJ0KBE8S1/yDf2y6Rnb6YCdKq3l
zjyG++kw8ULmy/SzeQdMQG5+u6aznkaG5D9IL0A9epFul62yDfclX6RE2YOJkl9G7S3dyYfwEB+m
Dd/iod5iQH6UbrSbrow31kP+C3CCAaHV+YlwJEzNHMlUxGbSV9ty8XGO7ucHeWfdLud+vk9vYPDT
1U4pbUV+h1u7GfbB3a/4fuRRT16ekmTxwXmEx+Q2vl9eJ9EBil4iYHTLh0h32+fyFyYxdCqya3yR
xuEftnUQbGI+g1/jjUlH8NIdCn86KEzVPrtbHDm+8mwjSd74gGGY/UmpeY/ejPNwa07rXS9nuPxI
6Xde30CidIdH61V+bm5xgUETIr9fxwcfylf9wS0mSB4bfv1rmM/LKx/E4QupO24PpgGdMR0bQ4Tx
pqVbmjegSxp3Ps6br2HPCA9/kQftYvuhi7CRF3nhprmlL+Uz+bHkN+O8a5+zW7q87Ha84bmme9mr
N9IJGSTlFv9NWihDIE/5kA/kU82zs7EPNHwdQJwHedMv9pAmfXPn3KIicSn34F2Np/C12Vb+TLzK
jejGXsL9V+RXGwPlMb5p0//h7jx6G1e3LPpXGm/OB+Yw6AlFUVmybMlpQthVNnPO/PW9KL97Xbde
aPS0YUCQZInKXzhn77XP+r6zcya86MTzHsolFGx+L4PLbuypZMZ5N35OIEcX2k/pRTuZzN2Rax2z
p2Knb5odcdHWvRwtgZa30ZIpTb5jOUgdhi/tFfoCw3O16ReVI+ykB3NVrlihcuTVnelo96wp+g9z
fvX+ttvlq2ndfnSME+t0jch3Ia0jN3oIz/FZ2xFMcu9W8kJ6kvkKxIhEHPlKQGd95jfrPVJb5ANU
P5TQycKl+Di+jW/FXXWJ79Njs88YBY0f1im4GA/Sib7otPG2hM4fzbO4jJzo5R1+w/2w6/g5K+v5
D2FN0NvEWemP8ltyJ4BjLuw+WdNKbbqF8EwMjEKoG0so7Hv2sxkcmGnEx9rbo+9gXbzVt1DJVhbl
3Q37hXPkSgiD52+tfIVXgHoJfmq/GS7+Vt1YE9IiVzaXk/Ehjnh9/DPJk3yKEzqES3MBNOpv0acg
Nc4u+b31xJN491cs8CPQuu2t2tqxsCK4T2FvxP7oVoX7zQ3zdV3t2UD8kePOTpYb4+x27gY6u527
nYym1CLzjM7sQv7g4t2MC/8KxOeT5GfLvUJuzVzTvT0fcnKITQWh2BvSQ9xPwybwaaTDA94oRb+Q
mtrYSMiMYCTuauG1o5gjTZ07I1nLmeo0ivnsPec9QhiPwQf5UAwKU/RPMjX5VZX4bIDnE7Yuuijo
G//PwNLbufqW56L0X6GldTRX9W+BpRSAIKXdzsaNSDZ10DNczo6oLCDuJ0SXEplX36wI9vEJQeuz
7D6fStSe2ZzbcwtqHZXyrlKpDUIyb7dSRItpmPNZg0DCATnG7xJm8nQiVjIKWFEXg0+DClcvi3K0
CnFyGAudZdD8jOH60hEQI9FYaHFogfYsIM1O+RGVDgNuKZyo0a5JKkwYOHlOiq8AjMufho6EIui7
pIvP6KzGmNsjt7PtgEInD9WC0XQu6d5qvLe67u2ccevQ9WW5S8FHrqKZ6Hc7+Qb6fV9XCMgwKygv
fjYDH274vmZGBNzQfbeLtxNxNsh1PTuwWx30dlIIQil/heTqnndu2rRzb3XZr1qtPGEHRk7O6dzT
X5PlVdiigb1ymCvl45/nMKkBFJivu538dvF2u9vdYqGgjZJm4yv+AQrd9Ucs1h/iYC7orTIAxC0/
VZF5hrz3ndTIWF4r4vAKXtdAkXI7zvS2UlKGVZRPx9Tb9C0EI7kllucGzirmLs4N9HU7F5vWbsqC
2IkmyGqinklLr6TKCODE6HaS0tI1ryS0woSGTXDstyVVdT4N/dGQzXbzden2D0s0DQe4J3LW201u
V97u93X5drYbllZmFOSgUXPVGPDlqiGyiuQh+knanJrzdf529e0ko1e5TeaT74vf/y1hIA5lR67B
n7e4/fPrKEpbVYQQ/Pkvvc/OZms0CBCxjXZiKC2gq2qH0JrzEOV6jKkyEDM6qMCRJcrpXs53W1A7
eUks6EueaNUqt9TN9/9u5/yCW5nTbGC+3UHRy1oETsEBbielLPChQVfCXl50snO70e1OVK9xM0i3
NuJ884FYo4k89/lQ39d+Xb7d4XbX20EjAw74L8/ylydx+//33b/v83X474f/OvCg+ZlbVd3Db3e5
HRFyckW2BjXt78N83+73Z/bL5duT+P2hvi9DgEpWMi6Gr7vcDvl19vdX9/VCb/f0vt/jXx7p6+zt
Bl8vkBx0b4G2T/36OG4H/Lfvye2RCUL448P75X39fp2/vZjbY/3TM/h+iOl1atQrbbqXG0blBlT5
Zqn8dt1vF2+3++06yv/UtX47jHRrWn3f/Hbu+za3Q3zlt3zf5vvf/+q63x/mdojfDvt1G0OZ7qG+
5pBqmSmRxTJk+dGYr8o6+oKJtPN8e/vvDSvyfdG4dTgBrv6DOmJ+8U7mm3+dvd0+p9Yk441d/atD
3G5xO/k+zNejfD+bf3u/72fynw9zu933TW7H+75umLtgN0HN/1fJENg/Cy3Pv5cMHT/6/1q/pajN
wurjV+3QP+75D+2QIf5dl4jk1NHmIPP5QzdkyH8HfUQiiCaj1jGkGRb4h26IFKdZZ2SBCyTNSVO+
dUOq/HfdQjCE2MeQIP+Jyv9FN6T9phpSibHkSLqpmiLiJuQrf6UIqujS/dI0pvWs6Y5DnXAOmkd4
Wa7lPlkTUjrJbmlsCZTFK9pemjf1h39pHimi4+9CROeN7kBFQXhqqDh7K4lmS7aim6FVoS2urchJ
8RRhi73GbNOzDdGFyYpOhJu9USlB9yxFduo5wVX6We4sh5BTB9b4L5/JXZ6Mfp79V9amd3mYNfV/
/00S/6qM+nqNaF8tTQMTqlvyX19j5clY81NzgjNgPLaSdB+0wANnGnmv/mir9lMQKLAUcfiihdL9
f35wBGD/4tFVPilDU0VDxH3410fPCRUuI1+Z1ubV6nfiZ35fneCJia+Nm37Cys08u/00HtT7HMfP
jvZW/CC45sF6MKlOn8piqZ6l6iDtsR+8pcdpE58pwNbHsLL7c1ss6mV4HN9Mdd5yQHGJVlPk5OuB
SniwV+7EVWF+QBokT9maHuMPsL/6nfqCjycHcgFJ0NYO9NlZDs7Fqfa1vKbXjm6zsqGImRpLw3KU
ycY2JVU2sRQo1ut9ukfh+5P9rbJuDNtkL2s4aLRMp3oojwRpSzv6CVvFSV/zKxv/4Ed04eW4w1P2
Oa2E+yl0w4O3xlAYU28nTXrd78lyX4qmG32M69RpnYkaKPHghf0p78hZaiwAXMJGpOHxjsC9NWzB
Sd9JfxlUR9hUr53ppPKyupqpzYRIIxXOq38BS2JdaW0k0Xm8m4wF9WM2uOYlP8cftHBoBQmH/KKt
pns2L/Qo+ovY2zlFH9SZ+/E5e9NdWq8eYTKfEYEcB13fdBICLErjlELXnen2aIfJuvMRSNt0GPTx
uSMKUzlMkJoxVmTiWRVdvHLGuXrtd/p7fuedGvYLD2D76QJ2+TqkpNqwKw9XwhFD8ZG99bT27/Qd
wmUq6cmCeL3iLdmWJgJjOzjnDv3Mpe/KrYshTsTN8d5Ey7hzA2odpKYvvGc61EV+F16a4GDuiJs0
+kUG+H5JSX83rVQ3WKrUAejnZ7b2Iv30DgUIyMP0DJbGctKTt0heg4N8UHze2hodAr1zYs3piJHx
szL20OwyImh35pMV2ZkK/89JPqozuvnhKIMRPIkvhNJq9/7GqAiygjxJLuKilxbWpeOdoNzeLAxj
Xza2vI7e2g0xzif5nhRIdnLv+rGtdw3Vvyfvap7J8eGrjVmocfB4KBv9mJ76jdjgB9gb51pdYlwt
1tl772bFIlqX6+TZgpdnW+uAxLGDdWc9TqWdtyv6cMOyWaT8OuzkozuqvJs7ObpE+aI8wdc41XNE
GCJvMMJkNW77Z3n+0FTMzGQoQuZzaKG96euQZAhbWlrBYlrW+GFc66xt/dYODnWx0Cn6I0dZEvmj
/6D9M79A3c2WxqajS0dNkypYv4oO49or1qphV4vqSB+WeJpDHC2ggwZXpUFFgTuMhtui1Z3Oh3lt
Sz+Ta7CkhvGCXZD1pD2uKdmh/1lBltY20bV5HZ31uA6uKu14JL90iU8GUDmq8hfvrf4UyIDGHXXo
us34xL5oqZKVdkYZMVBEXo0VfVB7WA0+mSa2eVLaq3XuDs1LsKVxbrxQEnwSnZTsH1u8pyDT/y+D
M9Pfr6pV1ZyVrzh/DQkjn4J876+jo5xMGA90cqBqQHgZOStyajyZYe3852H4nwbh+WE0i3RCQggp
msxTxC8hhKhSx1b0pHKtSf1lfghrHDajP3wQvkO6T9qAxCyZ4v9cC/yLeUeW/3l2NSVVFk1IwKqB
PldkGv/1YQl2VwG51PWa8Jun2fO01IYsWlNmoD6kK8KrpNU26TuuVzxGvkUuoflGyB3Zurg/OnKN
NmoxXnLP69aTKfNTI/7JbTUcV6Ei7uN2OA0+5q/SrGpXUgiswi6jLs1BNinASYU7oXm147I+NgND
RjLR7sjp/ikJFcRJKfeobUxHiYxtrLteWdePctESLW9QEiRY3cLSnBP0ZbISTnEH8C0nc2xcy/QM
oYxeG82gj6nV8gEt4a6MiFRJY0MAfO8XG6up92RkhQTnMJF5YvFidfmGrJbETw030X60fr8oM9yB
lY7kgFaYkKfsWputmMbSShGnDfUPZO/AKeYEF8wgSHZ6tmqFhUmxx4bHUqO7CzNeAh97w3Bg2plV
u2zmhW0uYt7FK/AkF5XgVNZUOIBRPtuqiY9yDxMgzMWHWPfUQ9hRqc4mpBC5LOOu1wTy1ca1VlZn
PSH+WxxTwqBxbqhapvAkzU/5EkgeY2qG7oKvnGf7SZM7mi8ptixMmIDKlPxoMXMFGXaXQsXoQBHt
QHof/AyRUlpsqKexUkbc6ep7bw3q0WrAD1GO94jxWnedTF230eoNeUnLoY/ulFz4Yck8s0ybLhq4
XJ6vnZvpzypXvbVW6Mxnk3yK6B+jr0kXTa4DWAj1xzbEKa/SGu8hReOcY5HQ1azRKhUFkK4/aJP/
IBYVPQrpKGKSEkbtThp+loN2PxWCsoLt+0Sg/GMxwFY/tWKQLuuhvh+C7CHy/Isc1j8jc8Bdyxd4
UtuY2Lmn+bzaL6U+pEwaCpGrpYrjD7PTWBR4ibG6pvfXZyCTCdmCiaDKjoq6e5lGkbKoIv8YFNqV
ZPGDIIjYTi0+aVPe5lEurIREFdYVBNmow0euUDeyq7Z/zAo0XWafkzngm64wfOBwdEQhuQwFugdj
3PZjVjHwEbEixishbkcb+Dp8+Va/w9Tm27SCk+ZIzK89IpBNeHeS6SCNRLkVPr7yh4IiXUOEhSkj
PG0TcMbBKhNbZ/7MRE9wh+TDQtNlYJNVAs3pM2NZTUR1meVavdMLWq6aRTwYlZocT3lM0HzaonnA
JTMQYldtWqA9tzQa6VWjrG5Uoh2z8Mq0jwgf/fAwdRqcve5q1v3eQt9mGqKrEkg8+zNrchJrlmjd
EOq71Kj0neL76ipM09MYaDSWfc+Ql2yvmTSqVtl7Qot+hPj1SSE6AYCo1qheMltTnDGTyg2u2JGY
tXZdxyAEcNUM7S4rq3sh972Vmvv072JUbrlGlpGPFp6oDpS4hWLWjtnJ/hr31VZqMSvF5IxiDCWn
WBLD7ZjTyawFeXs70UfKeklYsWaTrSZYlY155zVdRimLFlUk0dJSRzCXfSDGsA37eGvob1E8c21u
V4XmE/DJbIuPF1v8fCMtsOKvc538g19EtJu0DLmBT0BLWqrd0gc0ZwdNwvA5WIkHW0r+KH1ZcGUZ
Zd8duGfAZKfpviYDjAz71i7WplMfcnhxdrjq4Cfw5X2Rr9NafomKZe1Uh+QwHKS3hIh3NBgL3XIs
ILgUNBfxy/jAb7+k870YPquVtCTyLN3TUHqx8zNtdPEF4Y96Ct7qveoOEONs75i/pzuW7PTKqLc+
8xnpz+aufgjWtBeJrzYY509GsTKIy9RmNQDqhAi1JaQU1anqhXEU73DXwiH2CXMEPg5PlJY+lUwK
+GcTKItNl756kWC6G3t0DtzNYIG4INpKezcRWZib8iPsXgKMV5GjzqJi7th9lspSe+z3yGNB9who
w2JWPYu4cZKjtTIe8wsLef/OtIdHY2WsxFO4MqqFwSSWsdBQPpPXKVplC/N9ekXgZlBAWeYyK23y
tFg2O5LuAApbSyVbFXe2KG7pJyQdA6i1MKMj7dhKW9FkRbLjk8jXrwfg5ayu+qVS7yR1g+5k5NfW
7CxvIR4qum7Nkh4rhWX6wwUZpuRL4JMluHPZ63eahAXRic/oZaZduuyXoemiQsN9hvIMwnWVLYbS
qXkPi6X/lDSrwtFYnB5NnjlimQ2M/OpZLlYKyJB+kY8LBOOJtsBxo9H2M8MNJzTN0czjOrc1Ey2D
rTv9M+9xzO9rXKGQqhTwugtT3w+tS+BcFNhEtI8CCiGbEIhzzrvF6vKDCp9S7ap3esl8PCWd7aVI
N41h/GTRs0JG65Oddt93m8F6EY4MYdZR07bIAYi8W/O1SIUNb/HMcfdR16g/EXwQ18aWrCFRiBZX
Iy0m1ozmBfIvns/oaIY7/SeE4PP06J3YP9UvFYie7L654Ennsf1Xlr7P2b7YdD/Zk2VE4H4obnjU
D+lbmy9QzzRP/RV5PZxG68jPJl42+drsiaRa5NfCrR4CtloE1r3wC1DeUzZraL4Q/Nx0SqixyuuM
Cne0Y3zVWKpODshvPVpaaHCc6qmjxdmvacQTtsTupz3gGeA3yRIKhCY6FNEmJ3WBAMooV+VVCmwC
RXiZCAS67i6XnsHioIsyzb2vOWG8pC/Pm2iwkTzGFVoUqVwaO29rsgM12dfwSbkco6RvENjg6L3H
Nn706TAjfCL8o90J72q2DO99aU1BW7NWJQuxo3Wa3ayTTaTdsOn2yFZy3+WbS6EWlcqq2rWxO2wb
pDjoIFjZJD9Ha4ECzdrTeyRegU48wg8W26Dl3pHFoxzMaQYvcsSgz3yvSKWD1k7AQYXsZY1H8L19
j5bqGgR7vQ/W2WAbphM/J6tGX7AYYAMGsv8R/2d8alYe0PIeegT5K7YA40W20fnSETTYM+jLfl+y
IUdtcYBEzJedoRnb6mslsHFZDIShntmRYwSJL92KVZ51Ma1F+5SzwhlWaBM2CEOeJVde6ddkRTHn
JQU6xvSxSQ6hq1wz6gpLY78D8Do99OmSxFdMpHfJmf3MS+NGM3VMPcQMY75TOBYD988gtP11egSd
/tw9w/l55TWc2ema2TrYdqtuQkjOq0a3OS2tDQSH4eRLi7FaiESIAUo/evdAQtAJsKsjwNJhW97c
1yfhpdxpD7DRm2cTLr/9ilx8B2RlyTLh7NG9adlsL4buIRpdc26BexvLtd7lZfrIFNrczVmbe9Sy
R/9Y/ZgUe0TNeIhR45xI1lJZbl2L99bRDnPy4EU5htd4hxBL3vrKVkVxM9rySALiOon3RYMw+04/
qwfjIX9MaxqXiNWdzCcHm+DmdfWTrQEitl21kZ7xKkwntnRHZhhKIewRw/eGNqRsW/4SnEltOPjz
EqSvqVN4W953Ep6fQeySNYEa8llSlgqC5pN51JoF/S5DWBHdFwjrQXL5nLzA5bXk8Vkc9rm6kWnR
46qiotC62YGySk9yYr5nVyn9rMt3VhUWoa7NXj0HF5Snpi255lleWQ+4sckcw2YOmJ8oBDVchKD6
7GoTyA4W9WEfgiJbmtaxPFYBE9KxBGHGr/KzAyO14WvnP00/EG3Nw5yKuiR9pbrSE/32Si4gyyJr
Od6lKyxRZz+EOP0OJyQyz35/CF+xmPfJbprjxbA078yiZcV7YPBvCfyId15/aSW+6cKnjc7UNJZ5
dMf4Y40jW7BLvO0exmXwQ3oiQZkdQX9IXqhAKM/SiQJIhzDwlGwmtzxjpEU4kp79V+YlBgNFebNo
7R+6U34fklr6o3H9epE+EbNgou9HMssbAIWDqYzxEU8887AOduM6FDSvWYUvYm1lze5moF6uxGj3
Er2iMo9PpKuM5+HZ84j9oBq2aDYK39hIdjSoLsuptb1XnwAW2ibSsngvr/lr7u3VxyK8j+5MTDDk
9a2jl3nhScTq2wANCLNR6IAcjxHtTMp6YqJ4ktaYlFftYsSGQkFkLa6aDdtT5FR4LKpVKbvth4kO
HaO35qBjQzLZvpgP4nT0HrI1Abgv7QdUDoRy8qXLyQyxlcrhh+IfxWV6BQft3eVnMp7viz1E0/gN
vVz5qSAqK6hvfI7b9E1Wzmm4qNnUTbzt3a7HnMYi/IE5LzyDdLrrRCwEm2YbLsdXJI/llVEdaELG
UamNHeEQPZChxiyirM1HeupYrq0TBaU3xRU/uCARg+rDaQDK4KjDatYnlWC2Ft4FeGO20+4LiiWB
GyTn9EOZWMUu0w8NaFN8nqxdLLnC0syAfh2RVXd3nb7xmBZH8VWl3JKo790ksjlB2+M/Tzq5gFhS
McXkNXp6KlhsbHuVka6XCd0iW5QlUIlYJcQ8StZIHXmU1STZVg8jG/TnDMLIoVI+6+pHhXXkjteE
uAj9nLfxP1jDZKeKRcKZOAxUnwmrhK3RLKtqiVSqeCFBjQ9O/aCTSetJi9l+2BAiYpvvcXDp9iS0
/kAuSpCVj7yz/GDXaNVOXi28z5oIFCYaYBfmllqy9uQPNnOWmC2kFa6Gw+ik+3Q1i76cXrf7Y8wy
oyoA4q2I75U6hzxzdNLHcIm+apRc9SdCNEJ4VuS7+zv1UK4p+DG8lEv/mLxkm2iFxLl+b4sl7MDg
UpK+C4rEZqZAtVQeTQwHq+Gj+zCPfCsFf5FepkNwyH5YF//UHDBiqO/WJnys9nCaqJ+Xj8Pojtmn
NN2NRJgjGiKLPNpkWH8qd/hhmCAh3MFiK2P7Jl904IRDmNIeN330isNIHLqs8j4PpeZvJ3axgYZz
qvcTaQdJkH9IYnPoUrxZIjyiZZMw25LbJqH24uR2u9u5292MnpjpLI5rBuVW2llDKCF8m2+Im7rY
euNd4jfEHkbBuRYlSDWD4iimiASccaYpa9UxxUpeEtWosKnyh1Va6MBDhpS1vInNOTrBOuSHncIx
SAvAQ5oRn0Mr2KEc4bmRw0zWSyqiZ2AGmQwRB0IGj68hesKWO+BGrQZmpdVJ9pEjVlQCYgFvFJc1
MDVwMiLFKEvjJXuBv2yi5kWKscuUbd0/SITKhGmWuKVMhV20WHA3NLac0oOXnsjVA1Ie08k9800m
KpxlNUqvEfhfUvkOshjZAS5WLfukomgue6mrhEPwGIauVmLYECIDlY7fgDJSvMotNbrVJYmnTg4T
5X42NZkKemorMjF8+WzWBiCLkKZ2qHvYvMYThRSz3wVRchY8yGOdCDswqJUXXcXDODE+RC1s02yk
kqkK0T3x5luzMHYGk5MXlLsOZoI0JQ3rR1bIfe6dk9B7hdlWbxsMUF2O20aPGP/qSXOT2IX1AY7Z
yDexv2N/fdcUYuLIKna1UUZBPYYpO5GRRQWRQxu/t65BShRQRGZz0OFrM3x8VMOzHmfypusF+mSN
fudFbwl6jq1nSR9qgUlI60xAJGMUrURvzjnEGdKqyYtqslnxYmDvk1kIdjphQgCzdD/55zTLtGfi
imohRxkoNi+gJSgv904YeZdS+wQoVqF2Tx67IGFeLeOBmpr1WWbGTqqHyoanSeUEt60HHxHdv7rs
ZVNg6zs9CY3ZrZsBMV0pBp+Tp1FGYjdkQrMJ+i5Ye9Tyyna6lqA71iDuUeMIBBP5gP3YXPVP4/xg
sszuFFONbHnorYdEg3JiYchqXFVCThxGSLHqQF6LBeVpEq9WU0xkd0z+ERT5XTs99aXw1GXBUWcO
7SyFaiO4vAbq+td900j7FM1NLBUM1j37d+ppoYHwcEjMU6LjW6hG8dKI6nM2xOu2XOotMAKW90Dl
WFxb5FL1AT5Gn2cwQwTrJ1gHW8hQkVNkLFGVvLlmJaELmaqw1u6t9wpfXOi9qzpL47BrgTuxYC5S
OghQxiz1xUqkZzhsOC5UGlgNmKu4H/d517p+wZZBDmihRGUIUjVJVlKV+pv7QJs1hyM7OjJRV7kU
spmp8S2UxtkajUch6tk2GRXrafElLvr3aGCmMckAGS3qQSki+LAhM7ZFrxxhZlKjKwK2xI4UhpRE
ZLccINRxgpBc21TBvjjKzdoMS922slDfdhITgOFf2gGnoKGsOvalUdOBYBVEaG2tW9dg0ITw4kE2
1VQJZSeSP1JXmo2cKLgi6oJ5USYVTemoWwi+km3qkopeSAeRIXKpjDDZKo9AK4V+m98WJ9PKzmFf
XaVynMtkIwjFGuuG1NxbPbaYUuyvqdpENnGO7GSMEflfTdvCa0Dd5rSTRcNfYz3RfF1w4YyfFd5a
vp1ytq4InDlrlYqdJm6fohzagJfQi2EMT/dW+agQmcO+P3oh3Y72VQQVVoWMGvnmpeuj/aTXjier
MUHS4ioHTGYPHfm9miCMThSP8qmgDyhg63Z1K0TQieYqtiZk/vHwEJmolaXEeisTdq55gMi2ZUbq
+KwUUk3tcUAYpcblsaDM0DTeR6CrjtK1T8CRb0krWAmSKFoWI401UR22dYcORX4NBhayRfMi6juS
wI70NdaFUfIFaOoPa6Bxj89RJN3dELJDPirUZlL/sLjPTW2TluWDaJnHoSDavUenHjZiv0mr6mcB
pXMU33w/ZTrNMNmQ6otOusa+NxrJSyy4dUz3t9KCQzLHrdJLYMHDFmd8edNJ1CNOkIV9HZSLrKNO
qgjyvmmpilTCvFc1+3tMvCw8ovAsVjj2Ew3GUUnbd8hbotGtB7+KUpfEPSbWuFjX9bRp8PJ5USXu
AIbkEGiT+6FrXgjNKFHfEc7kyz6bZdZERADhthTehg4ibqCc/C7bIZ049YOFVwX7sT1FbCUl0EoC
Oe9JHegLVeOiDtNr7cEMg90EfQomD+uoxHByK73mQ89VBWW1qu92JLxfRfyrNfbZuNakVdknCa3V
nupvJ69qRjNbN2PKHZ1ylCYIWd2or0g+b+0p2WpaNr1NWriTyI3fwBc9pyZrUBSN135I2ETrzcOg
UMH1euPc8j1djCoDvGytFLWOHbNFMDzQa/VVtlWdoa1qr3DjUnG8sFgrirAKCwp9SmJJi1DKNiCw
dp0ZPgi8/kfwGkQ0xs+xEQfMxODmKiYyKYNomFm9uFE7kWh5FNGyklJCjhTGqUoN3aBgY2/U1axz
1Zn2hTbfRBH7jgk3tehHoetlXXcih33bRagi9R4cri+T5jf1mN3p6yxm6pgaymwN9fFNjXFL9FAG
FzmG3kkkuSk3N2rUtEtTkAQ7aCFtZjl882lwehQb4J8hBU9yvahFPn/dm1wlYF8Gnm12Lwl3o9qk
G63AplGZkHdbAM4lwXGrqJc/+7KjjJvUi/7SCaK2NHWU62PE1qFuD7UchHR2g+UEDX00m4c6Nalr
NriQWizQRkgNotLOfcqUW0ztJgSJHfMWLULP2Be6Jzg4caGjkVGThA/liE67rLUneSi0hRinL7En
XvsqwOmh4/oLrSdDBEIqd4OrKT1eEqsmjsXXnwFcUXWIBEeTyMVW08zA02iAWU16N5fkZyCFQFB1
agLmXLPW5OR+EoRdUEwPxBYS2EdHSgVDyM84VfuLmWGu803pJ7lK1UGN6hV1fJx0pFC7YG/u/XqT
J8a7LoeiU2c4TdLxM8r9wDWJAQZ5hbtGVZftQH1NElixhWogL0gtWZQDv2qj/GGAuOKz5CsR1OSf
N0OtO7ErpXEJtwHbXiZLV09s/X3XslFQUUfkXouPLQof4hQeJw2aGVGHKqiklR13SCBmvrdnOQMd
jbGnruE3xkFWWBkwsB0MccApawGzr/NFQ7jkKsy6U6e4ginTlw9aBQdtpm7rtFcxXnPut4tDkkO5
yNm4lvF7SGdoKSmltu3N4NeT23VmNVrLUPRf/TkR/nZSdvwCGLCkZVqwavMk+UWc4Ry1nv2AnlsD
tLTgaoqYUMWS/Hct6KjwBT6bUomNbGQq2Fo6AbClTk0zYefmF9iwfT/fqFSdtIS077hM/nHSjsVZ
SBXDJRxH39bRiJVJ1nJjKwcKPsv5JANFt21ekOkaW+HPkxB5AbTcchP9GYmczgnJGqHZtwSytDep
iiladid6vQwtTYv3SRmrq1u3+/+vtk+S/ldt3/ajqj/Gvwr7bnf7Q9in/N0SZR3mlEoKr6UYv4j7
NMR9XG/SvUS6yj/+kPZJ5ABLhmHKsxzBuIHE/kCCmX8HymmIIv8RVUmU9P+LtE+SjTkC+EsPt/n5
33/TaLtpIlgqyTIB/KqMjH+VH8hlRb5kq1XregAbHYzCYWpqfg4WXamoqvpF7bNAyyqFwL6UOl6l
e8AG0pSfFJqb2CsvvtXct34pOlETwZKo+2IR9qwH44qFwWDW1K6THGPdAL3QbPVXNR28HUjBY5UP
mguvX9l6mr6RxDrelJZO3+Q56tMKQEs+2nkKkjlPW8ALTZfiwrdSR5HnPkaojA/lmydF75WZR2h9
ZAZI6vQZkLB9XsWPJFeAdhQscg3rznNYkRYMNILgBr1AMSsp7sysaY5ml1zMgvKF1tUrto31xk8o
eoviI6JMYUm8UrgIhvEzhOzX+fQhsG/JqDOw8KnbRqWBRJpnvfKH9NSFlndpM/WH0EevpWIR/Cua
2BdBDhYlkaRNwigqwHBsR3qVMaO2KIfR4lABUcxlJTpElRA6tQi31qxnTvOA3GHMfQRsanaJJslw
SzUmGZOVoaeWpI76Ubqq/P46tlW6zvqV6cE5lHuOXOgUS4h5RIE551rmsLw7wX/2C4rVTNmXSqe0
HxiXvIQ1QFt5nzJib2mMCFkQrvSiAm6v0m0hxGFR5Li9Iwg9cOpopPQIDrNWW0TkG9tChawiGLEQ
WLRgMt5Ep+qo6CZ+1jGVyq/EPuChBvvZjtG66VXOlCzT66ZpF2QLQDnq4egOqWsUHDzx4l2i6C+N
1WYrRSFCrcnvc1CqtpB2CibyrgHBydSRivTn53v0uiGAqAQEa0ZoxKyI69IBHijiCIJgx7Uo83ZU
FoLTekAV0qkkNlePojDwoTCnkFHlKEpuOoOlrqd2eswCnB0a+GMzoho7jUb10Gih3YfeQZoM4i9i
7LK9lLvqKPfOqCEGUCT22XHcb+UYnDWSltXY8fZ26VU2hnurqnQw9gWF+3g7mhbVT8jZy6nnp1Hw
pQslZY/XKlwq3v9wdybdkSprlv0ruWrOWxg9g5rI+069FApNWNHSY/SN/frcoHefx1PdrKqc5iBY
4OAuD3cczL7vnH32qaoIeraPMlKvxsipVoPb4xwet0ZmBKsAzYfywKIk7SZU1cGM6A2OvgfsKFdb
5k505xl0u5R8DAnS2MX/6AymdjfF6Vuh7iRC2BOxxbAz2+zWtNWIGoM5/shQN/WhgFRDzDnfD98d
561MRP/UaV9sgV6UL1UdrQ52VgWzE3Svd2Zukm1SFb11jFCO5gAxpp5C9EhM2Ta5AQggMeRr5aZb
F2rnjpxgHI3Q/vAIF/ZBivop5FQ4ewh/6FB7W8FQHpQ8rfha9Dsnbx9k3Rm7gPgZZJyALNy8VZcs
A3gDDGmNYKskw5AuE4wfEafpTgbS3Pk0C4aSkyefUwLHlWYIta/z8qwFqA176mOZOVIxzut40yKh
K6W/N5GCIAl7F639UJtcSOI6e2K0EZ55K+4qvKceCJbKK5onDwyAO9XYNt0+2wQd5AmPr5TZVPfL
kQxUEo9Z52BzWGsM9jbVHBTQ9JYUU7IsxGAaj3h1g2y2WoIHRSpDS0X0KKKt8mF0Ed2OBSEFfZ59
j3umIfmU/JQh+j8rrJ5TIkZuApsSlJqJ1Uk9UEhWWbd2m5QySTFqDCBBp4tub/0OPeQUwcD37Plq
P43iqFwK+3bsZ2diipGNuhGzVrd/IkaYYjpJSJu+tsx1Jr1XzRk4RT2hHtJiMwwa/qv0JVQIqYTW
H8ycRnHU4O8pIIxX8pdHrHwZFPbJ0KmER/F3bcwLQq7hbqSlcXAaeAOGTL/XjbaJh3A79LG51qHv
ckKTSm2X/IBqI72TLZkkVgRaox9zBFOdt4WzfIImnG+c+SAg3BSFimIfqpxRb5X5u9QWZDDP0HFS
bDbJvqe2+m6YTAtCBoD4wZgSoCh79mat2GBOqGM4FQq50Q5FQJmiilF71m7VXVLh33o5U/JhCFA3
yDLYdgWINRkPySqTgJCGOPyVaOW+6+aLavwzjPoLhQRMpDN9C4vVpvEmdLRazuzEiSH9jNau7Qn3
SEOM6JYGIqWQ4W2qI91xCtsmwNL7HbvMhR1pAO0pnK9NqTvniuwJmNl0L0cT8hHqMmZ6ebOpc5Ps
QYcAjyAmZ7Mz+2ybG211b2A1bYpM24d1+YB6rLxzey0+FxkxB01uUhpq2rVPavHY6f0B+rh29kIc
buSbP9RNicSIu4omtQpBlxY89O1065sJbVA3Jugx9n6OhBmEmhFcpjYad1Vn/FZGYp8DQHrbwqAS
acRVc6kaCoMq5dLU8vMsDItZSRwDL/e6UyPHr3roT9tUgQiKh30egYsZ6W/kfUFaynzf6mij+Elz
a1H6oGDJcVPFtY7hrIYgIJLObQT6i34yGpgg+s7dfs5857Ax75/G+luv03jpU+orYMjoLutVuu3q
UaxcGT/6qp11KZduCusdQzP+w3H00lR1tM1b1FahrjEjmX+MCi11XxLaUg/BZpSo+Gwv3JSppfZW
j/czwdHgjOIr4RH+zsn8Wzegv+DXr0ajuavBR3Q2hcBRay41Oi/LWTz3WMbbrtDVXjjBD8+i5YMw
kXrh4CHxHxqaUIQw+XyeyOoTuFR9/Nhq3toxuyd3dHeWkxnQLmNEN779TRneM7chkG+tSVkSBDiM
nXHceBYN/jbtgRxWGrNZUO0brxG/uTFbQky3STdp6Cm72xwqwATFmwIPDWKR119NE6aSy9U2Dcpz
I9Jpa3k1mdiT+A7y/ou0fANu2Gq5lZlR0R4NhDNayQDJHip3PXI3d8Vc9NCNXWE6wVFEmECGFpnP
5KOQiekxJl+bWK8QyNNSbiHf+FZzi+o12g4+YCmLDxes1mw7kJTPstL6UmrMXgZN2jexB7Fx9O5q
atkXKeztFBlHPYpWDRc5xiZUKLgwwK02uk1WHoDUOBbCzojeDffCeJU4VINKXIpnbXL4QrsBhg5R
Z3Pq0HDgpoh4Wsbyrm6MgOLV5D8y8//hKevJKYP+XgDtqZvEe8yLJ9mixWGa3ND6i4fTQDkLu91Z
cm/OuTc+opylW5u2Pu3ozNyRxwZpHYxI7Mb3pVV19JoVV1Qy0ay6XBsOfefaM/0zFZufSVCop1Se
p7HRn7rxmDRh/7wshjJ5mcYpuR3cpn+2RkT73HBhLoRVtoE+rAjnDbBz1KjWYzKYbIdXaq2yeNA0
bvQSESWiT8E1EBpqWRWENpStjclD56ZtB8/cEuWtFcByCvuoIgtzdJ/10CDAxnKhaicEsRSqJfsk
MLCEVOqrM8KWE8B9N003iMc5itTPc/tZtydUCGm61QvRoI2bH/IhCxWDDuuHioMdtdZzGvLjaCrZ
72VUUHAYKmM3UTXdmBnomi5qxxeh8fMVGckyNhlajMOtH/aETTca+HINbABl9aMpfRtjuFFcCr1E
aFs6Mboi41jbNwlySvQ1x1hh03BGBBiDDv47RATdV/TEdUSSUm00vrebc+VF3qMQarixnP4ly+h9
SLOeVmYptrT4HiY3vXM7qjOa0o6gFxPCM0W4b2xnWqmhfcbERSIXAmlnjF0SeA5OQULR0AXAvzry
JoIifs3CqUbnQb8116pozy0u3iJThpYixZdBpzMbDdWOPhkl5U7S+iFRTDPnQldv7FtjVysU/SE0
w6Sj6O+fCrKlRu5aB+EXLwBgxl1KVTAso73dQURw+IQEw4V9QaX/lgnHQ0GZKRcuNz2/1xExQSNp
caxb9LOTsnO3UexZ28Si/tf27nM+0skbYoKbVCurnZ2H2zr2p2NliO8ZFwrkhS3OD7MhXtexTh2/
m7bwqLsWqtyCXbIIxaqA8VOYSd7ijr52LTtcQQTzbIht0G5G8DnTCGYwGSa4QGP/M3lvHJU/MBZB
WsLJTH7P2TafHdtvTqQS4b2ZRyi9Vp5rw30ucr+6q1SxIw3lO4NzJNIK4o0zdsfUH743aWk+cLk5
EYwRrVKoBnMOBpJDEdZnZlOjcHTGPYYJMMvA/YECz3fT33mEcHh0+Ak4VfqkJ8bOsKeDx9jkxvMp
s4Wm98t2+G3ozCbzZjTWTYUQVKPMnw8PpEwTjG7w06WlFEcmQb1voW1hl4mbXe84sJ4axDrhpODw
683aLpIndLJvXsk3kqeps+lzNFnerAfrQ7LNQBoFffYUyP6s1cG75zBZicfmqS+A6pFu8TPkvqsG
11u1OTaX3kUYWjFBTUuqSmoskf5GUUp0i/s+lUhoeoT+ByqHamNbGImIGlwT8TCsvDZ1kOUxi9Az
Tz8bDCT434X0VoykO8eqX4eD5h4ab5uFoflYMTbhNojebPAYy4bx7zKUW6NR/a6Kg/Kmon9URj9d
d7B3bYawjszwcZ84Vr93eceIOrl1B2k00I0q9JvVSLwDYH6mt9J1NwOxVSu/C17S2RvQp/VhVOgt
4nTwT/WYsCvCNs9N4rlX3i7Ar7CeHST7AIjhUPpIW8Ly7Ii8vRuk9dWDJ+bEkXFr0aDZpzK8I4AM
81LTXihHort1JndtWUQctb6LhUg5d+jbY04U+Y3hwY/URaeEvy3ynb07EnJEm/6ku81zOGfSMISD
+r9IPdKuJSyCKCplaa92YWu7gR8XqgEuF7ERccfPMZJYNVaCpBLoCwUXyYa+txaiDi7IG9iJFJ27
IyI6TC61TmUYl4ZE5LNdf4dC3p6sqLuYlXeMEww6heFEt4XRoXS18urgx1wfukp5h27oxjWlpWHl
BgypvUojZYxRXtpe8FJciMgjHiXEQhdH4hJoLj144RwI08MgIQbMGxq62LDzX4RlVmsGWL+KpPyu
tDE9cAF2Vga/2DV8c/rgbWyAGIK8kPv6s139AJQLTlJ1xZ5eEsV6bIJayZuDTr6TjUNbqQPWy0TG
UnTZQoUdrBD+cfSRk9qDaWzTiFt52DFqhBJvngqL8EejEytyR74S8VJOcKa0WsqtE64N73HqGmdv
6URWZDWK6DIabyIdDWAnAxx0qoHQZDHOVmF9HPtNWSEKmJpTlnIpZxQm9OepDCMQDOu4H1p0XUzw
soauso+6oUhAbMpGXCjDiofbOZ+Siesrd67f/cR/gQLvQ2U6NE6xhlFehfYWdpSoBupUIyLERpLs
3g7EsGq69ZTXSHJciyG50iOxMkaAQ9DdunbcCUEFrW7pRurql2Wg7o2d+D1gAF5oxUwhnb71LRIY
2+TG/pDIABMAflmvQLtkZkwm7MbjqqGsHz3z8C7p4Ok5ZbPSo++WyMWN4cHYIVcHuiEyhY3ZgFhs
GRoy9dvIPMy3fXc3e3UICDs52QiBk6HQOrHgwebCvlcj+q2E9vQqqpLXuGEu0zE0gFKZoiNMKeZL
9x0lSf01vSssHU2gRJyUORSYlfYjailLNeG7MHkBn3E+6mW5FgPyLt9U9y5Jkese0QAWBq7QhsPk
IEwUumj6HQnlrM1cei9G2yKCh/+BUAyazEanWaRpmzBLvsN98VeGTilmksmpcFp/lXf0CKivUUYr
g+fJVtYKwcWXZRaXVMh3yYMJuJntVDghxUSpbvE5L1MJrwl4VUaMUfXS1vq4JVYD/Gs4HiP1MBCM
tNJkpxG5Rw+a6JW8odEZJhV6bVfWuzlJr5zH/WWiOIuq4MT0zCbwip9vxahwrqHpsLJvcko1uVuU
ezJLkLFy69801QC/Jnf6Q9Na3wlEYno/6EcrYo5cGBJYdn5wsydN2G/1hBRPd5kSFxWuBMdYh3Op
klBYhKk6um+VO0/grbU1QWI0eLNK7ENQ35Pnhqcuye+DqeK2Hc1KzCYHglUGdxkTp0svp2JHHMmP
IeuiY9BkT1Y3ZZghk4fWwYdLc/tcN0i3WibeG6okeFBGii5+Gk2PuRl/6YCHmPNUI2vKUxOP3kk6
qGUnWZEIIToSUMpsFeUIp61yfIqVt6Gv86NJ/IKwCKBynrBP/9MbDyYW8H8ZCdff2m//8atoY+bc
3/Jf//t/zVCBy68x/iE/NR7mp/0rjcQkPcRybIQCujNzBf5FFRD6HFRiuhT/mWW6hsOuf7YelsgR
C4YOz3LnngAuyb9aD3QlDF84nil8ZnDC8v47rQfP9/+984D2iwYGmVGWbQvHt61PnYcqsTI1hEVy
brg/gU8K5I1Z4rpPs/Gc0HDk4qoB8YkMv2JE51Mmi1xBnQX1QURy3aaK7B9WHmE+ZOI11OORpv3w
sTAtIPeB4eH/zaf3ayiAX1QN1dc5NKDw/F5sltUlOWBZWxYpN0xitWjXE9okj3IGypcwoqq8G7Zz
y+64LETT4GhfVksfJFGc//RmrpE/pwQsC/dfa8tml5vEC83BK8EcDa1soqEXEskfwJFWWejncyw3
HySPv8GHLDt85PYRUaP7eI4zD+eFOYdEXBd2hzKns+zTEtsxzgHnyyKeSWGDZmtbReLB8lAZ2BAa
Q653VT/nsiKdYuks2SK9lI8ZTqtt0JsFd+zeQp64rLqdMRzS8dEuZxKS2UBLqugjfyyWzSQGUy1i
7XdNZutwCkEzEFjrYnGxtWQ8uaTkZQRnkB8VzPlvP9t8utc6KF8EoCMY8vNLG3V3hK2G26npdx7h
JjeulnKF6OJ2l439rC7aiQAgu/ByMLpcUcqovh0EaunJJSOsTMJ7ou+qltCEIq1P1rzW5aHc9UJ8
Y4K6cU1tll5b/dZMU+1GI9FmIweVxWhikpkjtvR5l68pcaqXTLVVoDDvWK/L9xeC4tmmDWWS9t6S
g8OgtsXtM3TUtAJrslZMrX+RY0U6exB3R87n7risgaf659r1MVBqqK+v28sx183r85bHdD+gdoNu
iJtjV8I5/usF/x8v83n38rKhEWEoW1Y/9qOXVkn9x3u1lzf36T0sm//9x2pm7Oj1FIKY+VNZFnmt
/3Pt02M9cuidZvtb6W4//amPj+DTx/RpEy/1gA+I2ufy5GgQ5a6m07UEpSyBJsviGpnyEZRy3V52
10WSqtXynGXPx0HXZ1qx2k0t4s2Ie/3N373sp8euf/4jzeXT7mXzesz13RQtKmmN5v16OWTZ8XfH
XV9PYxC/rUmwvz50fer1sev/7fpY2hh3NVMjzvAZbURf+kXWBbEE1NCO2gwFKxtZ65tuhnbVC97r
86oxQ720KbxLgKpsjQUJpgvEBs6cyrK8xvXVPm0ur4UoCcDXssdfuFfL4VOQWPs2yFbLMX/3vOWx
jycvxyxv5OMVrtvXZ396TOajcUDoLInWBAVYovLdDEyujyjOyBLys1H/2I4zh0rwsuuPVXsi6Ino
Ii6jn3eV3Z4x0q6dGU2xO18sprndE8cYupoZB7VQF2v0AjCDrweFy6HLPn2+cVwPXTY7xxLbKYV6
3WXEC82LhQ+4LBoBjm8W7HRbNTUPy2PLccuavQTGXLeXJ183ry8zzJFgy2aEOgEdKOhpNX86eVH1
x2VtWdjS77GhqmL1x462mf101HU7kbZHrtB/Lv7usTblHlnDm5k/kyUiZVkz5rvcspaqOWhp2ROK
kQywXuzGNqW7unAcJ2LatqKIbz8f/PG85VFtOa1pqG4TI4uQyzN+WBZdD8c3L0OiDyKXrJH55rYs
kMNzUZw3lx0i1Rg+l/KLXo/9Qdei5rgsDCz8ICYTIKAE4b6N80dlNrRrysbUjiFC4g3CCLSkguqQ
O3Bxsjsuf4PFNfy6WB6LpP1dL8YZGmIoyHiBOvbzgk672BV9c2hmyVDaOO1xWUtm9jWdq8PUefZx
mBdibMEIICWK9HxA29ob9Ta0QEoHGGAnFOOr5Ttfvt+FG5kFihNmebBbzh17Vjxhm8oo2q0C06i5
ehPRHBCNRaFw/oiWDyZA1I3W190FSreOfudbx2UtQlz7sTY5ndyknWTSBNuRBIoZd2momZrJCBCA
5kiWlxFJqgoWrH9vqpq9MVIjGy01PPFByaNtanQ6S6zOtk2Q8caHBrCJcyoJaYQUYUSFiP4+9o9Z
3jGP9OjojB5eRIPsGebAw6aeR3XWMnpL59Hcsk057K8Hl+1lz7IoUFulNyXtd4TdIxWXZfu6/4+D
lhdZtikuOXjG28vH31GMDNd+kCAz1cwnTwzgIrSW7DLmb+VxCRRaFnT5CPkczL3I944I7YMx718W
5jzyWtYaM5kNVPP28qTrMa2ms+fT4ddjaodGqKF0qIBxKY/LQnUz8m9Z5SzDCF7Ow92/3T85oGak
9FC5//sxy9H/H48th3z8leUpQTz8DP2w3lz/3LJ2/a/244CCccqZ288fxPJpXf+7nzaX/2iq7Wz1
sDAIr4tPBMMrQlK0wdasR4cTdmZNyuVudn3esvYBU7w+57r742XjzCz2nx78ACl++rPLMf/lYw5j
+BWFnK2jh3PuPGf6HwjPz6vL9pXo+Xn3B0P0v97/B13086F/bH+s/vHao0GOiD1nsS0v/X/sXw5V
sZSHRvz842/8/erf/6Xrm04n8UzbEJTyFY66rF4P+eMllj2ft5cH/3j6x/4/3o6Z7awGJnGipcYf
i+xfmzlSFosoWCKGOeL6+PUJrqVjwFbZ+/WhwGoNcusz7GPL6rKnyzzx8ScIMy6OOdQbhqofoNoF
WUvDsT6miYXreFm9cmw/uLbL4dcHoywS62kJ6Gtn7O2y2+nmyfKy+sfLGXPKnTGUJXbbeXXZ//GX
lu2kVs+qxEfcdJ1PSWd+X8vTP7/m9a9fd/N1P2qiaFH5jsQj18br8lu5/iKWTSt0BE5QVE5cbfqk
1DfXo/S8JMogxn3C7bQ4DgvRM1pGQMM81rkuEOyRelN0RAGMFSwrTFDtMZHEwy0LrZ8xxMtqrlJb
Xy2r/q+6I11qJBGcm9pMwbXm4Rn6lPKDqLts5uM2SY6256Hd0qDykvb7zmCHCsJkomhB3TN11k8a
n+hA5p6bDNFkP4U5Di/Z9W94FPNT3OBrbIX1Hk2Wv1nm1ikvQ5/Ob5Ej1fP/7srSvM7w1YzRRHWR
3mhdkRCng+yACKF9G6Xm0TG5mTuz2bciDhzazW6wsM/zf7Ht8dTMqcs6gzDOHYxBiNYwKynNRhqU
3l3nrkspYpnF5qM9bCqHIrc/oBX+H15ncwS4rf9LnU3WbfQfq2+1zOLi27/X2pan/iXytf9hQejE
tEbiomE4M6Lsn8m/nkXVTFB+0wWEL88yKaj9VWtz/sH5JExOI900eBrP+qvWZv6DQ4XnG3SNdeHb
/y2CpymMmSD5bzJfIGOm6bu2Y0DSMd2Z8fkH3MxNR/DTWZPsY922dg6+ctubgp2e9JuiNLqHxHSj
hzAZjgVV6Z3ehmJtlrr5CFMTN1WuuqON9yMdCueR6pm/UY1RkOGoFedhQvwwKMu+JyzIC3E/Ox2I
cQp7T1IjbCiLCeNqurL8YtYXH/ZjGuvqPehgg+IuqW6NtihPKeUZSujNhBlCuA+Vr1Do2QE4PkCW
KYlfq0kE5qNnaNO2NYRxsmXsn5y+7baCyuHaiKiwlyOuXzk144/W1y6Rh2UkzZ3sZBVOtldjkFP1
mYY3va7XAWXpr7FX3mgEc2/KGncVA3/5ZZqMEYG+i8Itmy8RYfcyMu4hDngqL12r2heMIB386tZe
lx5ofkcX0UuBvTG3CWHKVX5iOkWeycMURNah96pvvuuT4oc6UVRE1uex7Z0TRwG97zRa/6A7WnFr
UjX36VuR+wQaQeX92c/PvZdOpyYAlM2H9aq3GMNLxzwkvnqWTm5uNJteLoXfXxoRG1Ly5/RGNeRR
EfNADRU+P9qgCClAoYbHDifoxgUr6RqrOLTybaGLZqtZjdxp8pw0nf+qn5IHstuL+7ADKDDkwzYf
qS5NeTIAzOjkHqUdDp5tM6AP97maj2Mv7q2xfyzqXtzmXTLSusiiHWwEZThnDUsKptsKvguESPoo
JJa0noGvFTJ+Z9XJK16aNZWT4l7z4DxYlZBM437yOyLGKslJ25wcSEE+blOEnc9NioJz4zZMnaLm
zjNyA6dzAEUOWSCmM2PclUaLgYYvZ9v60c7Sp9lyp9eHbKxIgEqo7xX5lK012j/7NsW6oZV2dBID
qY+N/r3U9Gk/hZX5oDNH6wMTBVHhn+3OLw8jL7rKAjqSre6ER9OAF+LFVTZ3rbStFiQ+MBWvWCXY
Te9N+Pk3fp83TJVgo5g6FI954ar2hCM33kdFR/c4xYOVAnmlsn1EXoVN339UmWtcvHgErmna+ZrI
xRSTTfKUxuU25sw6egEKzCGZcOAHyX1skntXec7DaEKoEBFdQ2euptc5jmXeRrbxdYCCdNuHmxJF
3X0SQv7INRc5HdFheMBxtsrYxZGFVKyV02sxEZnX85GvXKyYuySYv1M8OUlAFc7ITWr0E2kHLrZ8
USbdzfMwFt1prKPv5Clkh7pS9HCdFohOkq2lXntz53mH7rTeT+oR7dqpqkr33tVzJthi/u9P+MQL
U9b7UUPR3loeRsf5ZC2DNl7LAr8j4DLM0n3qneIh/aJHVn3vEzbnhOkxDkzzYoTea6QFRAsSpYkt
ML3pnVC+5RIuQd2AC+MKfOG388VuQ+gDDcIPkakHNRrTAW8EJ3dMzzAoo62pmdEmKmTGfDxw6Mum
5TpJIpdeJyQZfcq8dZCl/NAsLhO1LKE2ZaNxa8ZxdUnMCFl08W5ZNL0lloSjXqE4f9F8yKBW3F2k
kQgIvLV38MlW0XSzPUZejGoV6m4xFug1cTG7Ak92M4z9UVf+m+e3MZJQN79J7PyroE4uHSvYVp4m
v8YJWBkoNl1llpcQCcWt44/jYxmLfJW5ZUSaMQBARE3IDTxEzIhN8TRqeXfXurXxYKX6nVG1xZ2H
oVCplAgdOYsmQ6e/reh95F5F+g4OuErah7Akgo24zY2Xl96GAKw+SQ6Y2uy5nBMfSK9o1g256zTg
43gXR1gpY0NL9kmpfYcuNwACNO7IDdhakdldHN2ZPSG13HAfkmenRpY0dV/0iSu/+KW7EZZZzv5N
pGMSaXxgz8U8gQ8xb6JzV7jDu7qgWW8FR6R65Pu43xAy+K9mMAW3Vi2OdUoTYSyDYbaYt5Bh8vHs
5BpkMApXCAESMuL18V5FnnwnUNW6owvwMunmKUcX+SLdDQJAC5oLmCRDkMmit93vJPa7raYbkBkb
GZ3touLmoat4n6fWdKo8eEox48F41E5eEK0Za6bP9fSj7IO7LjK8F4wnb7nbncrSTdYKXsIROVIz
W9SMlWHz0ea5y51WVfWtEWEvm1BhqmF6V3rxPjkc2ed5hJK18gFkkrkZhhPeibiNyb9T6boN/PrB
1w6mZf4MZeS/VmEF2kEP72MvK8kW8SJYRSlMxYmYMj2tdkXNvyLRLnkEhxmR8VqUfn+ysD7u46p4
CyK7Wg1pTpE3BS7VeyonykRLIAKV3dapUUU5mPBBHchn3KfmqmjyEQibBKtiwhbD37R1a5Rmdm/r
2Kjhp0jwADtPOcMGv4c6hIU+rL3IIkdzKsJbrDrAnaTzbggwC71jvGCyGJG5iHsV5yExd479iJDD
Codh66DSPbaBCFagKgg/Qii9NjKwPIgIfxvT9C3vUvE6iZPeF/7rlA2PDIy+EfFRrHBj+mTUNi9h
76MhamkOnFWlIe4l/dCahqPUhreywT9nwuapSrnCOZReDEucPm4kLtyQyANZNiUudbmK/lPdcE/s
OhR6Wd6KdVpjkYmsJr/3M6KdlPHNqHT7IR10QcJTZZ6N1Iy3ScWdOrKQm1tNQSxM28F9E5F8lnFC
Xcvjtt4Zs05AIhrMENmdakxCB9QaAgf0dNTJq97zcwcPPvxwskfKdsGpGoNk1wqgCnWVisc0C9du
2/sns6LpBcbh2NhDfXSxQHeW/oj/aWxK8CsiPtYTE/cybdFgS+3Uj7hpReRAK2rK5qHxg5PPBeiM
pqZbRQg+dk3dEDZVREen0jHZl4jWyOX5VamKUQEuolU3PFQ5Z3YZNuNjqKMtaTT7uQaOlLUwj+BI
6luvDXeaCyQqT94zE6KZ104/a92W5MoGGIvgzyFJTC6jQkuPbq7k/aQhczRddje9lwU7vmf03mH+
zrTI2xpEOJUDBBcnNfTbOOPcl2UNDGwa9S3ftLnxwq8eIHsujbJrNqjUQ3JkYSQqSEy99Lq73ukY
PCbDGYEEerIBUUlT29ba8kBs170RnR1b/kJTTvovIma4FIS2WBYAg8Gr701N+zLIaO41PrWuJp9m
dA/DiFQnF0yJxyQvxFavQMYNaVe89RV2Wi5tmkJfnP5wE4YdltGgQirdi8e4ECMxRvyImKQb1/9a
2I9aZA136KLAKkTdLodY71XIfETSPAjDuRlboui9DMwGFsMzELAWX+kJr/lvE+nQuQ3QQBeh4qbg
xiYOlDYEVZWnp1aU6y4Opk0hyojRWtLe4zYYR2sAwZR094xZwfvwKa4cdyS31AqzfUTPdEXBe7rp
zVBsM9d5zQ1YDHRR9X0ubUXZDlvK2OvtKbUzqC0Sc0cm4X9604vVdOTHGsGzq9Xxvq30eGcnw13E
2O2mqNWhKLsA3Sm/eaiqqIK056Q7GoFXv7moLRkGlX1S3ZUA9sxwePBxHxzSEqpoIvd6agVrX0z6
0QYKO4+wqwRADgMZNJc1qNXA6cfH3CpfI0jXaWeXB6/PuXeW6jEFVqHH0XSRcU3+4kgeUIhnzYzF
AS+HecAyv/EdD9MYXlxaxwTu9k1K0G1W/Cxm5m6gmfE5LSYaEdMM5mtd6xYsCpq+0VE7Zl2oeDQT
22CkudvGU4AL5jtKk/Zf8jqxDstgiPdLX2H0Nn1bPjVxV86zAONOhVTdB+Wf3RQWCR5G8ElGiTsA
XVks4mRbRdlDmlvJhf3HzPEE2ZMyQ85g5Cs4vzXIXThlBcAiAKYMygZ3QG0RUXIMIGzflG3in/Qh
f6dyQsipVmTnqkuqQ18QiOtqswoRNVbBnGjju1NJtaGaNr7hm/tuTGBR9CATK3wP8ZjZT7UJ+N+R
SLd07pYbmmIbEt/k8Gj6k7itXWZP88649yLeVnmj8nLaFQFWDt/OH0Nf47fL5RivV3uQoQ/uvgfX
BknI38K3JrzVqDJGlSSRmwx8u5gxtVabKy/OCTfIOSsrjYTiyDT2NM8uhY+ZlVdGeKr3G2/yio3s
3nuDEZbNPODGsQmPs8bfrld668bnnpq16Q/Q3fwgzbIHDwguJkGaCNYFemvYQAEbVB3vfB/1J7d7
ml4aXRK/PxjhhNqzaUEvlgLRs6yiYA/uglMggiaWhclbkmInCRov4xbLZYCvbtNkr4lTqbtGGaDU
lFcf2ipdqSgEzC+HYe/UwlobRnjrk2L2LMrizSd/Op4zYkIGjEjgudYH0xidrHF8ynUS1mWrk/AX
wOK2GK60IxMWPSvdPX7aZ9WQ8BintdzaLqGdnT9iF3wqnYbs0JLWRJl2eDJrgup6J6ihOWo9OQkT
TP9K3AYthoAM3wVdDU7L2pAAIE1agWl6KafyS4xQltMP5oJXmPGpLKavTd5DXLImeUK86Gy9ZsTW
oQK+UKyJnQ9RrPedeJ12qtn2nnPBfAugbIBsWgW0/jPASkdrTE9oL6qDqMgv9Op+MwYYqmRIlmUR
430awwCNTtUQ1tjLlC9pvUy4Y28ipqHNn6Yp5RPv5wx0AnL7JEo2Udj/mOySrzuD/lVZ3rll8rmK
Gov/XF6BKXJi/6wP/NTiHJHnMGmo4CuXJLgUZ2sKpGANuMXcTgYy6Kgmn74pC/pgZEPHro7auDQY
2AkHd1ksL5pFSc9ltGLF+CyE1SE9/U/Gzmy5bSXNuq/SL4AIJJBAArfiTIoiRc26QdiWjXmeEnj6
f0Hnj6rq0xXVfaOwz5Fsc8r8hr3Xbp1fMR7GwKzLjTWGuCCCrtm7O1+0mLdSrvuOc3uL5feH60y/
FvAJfed+brV/rgZcDWVR+Oc6MA6VTts98mh73Stb34SlXV7DaTxNVUtb3nEIVyigCmsOzjoYPulc
+YZsCI6z171hBXQPleV016a8FvG44xbvLgH30U4yylnXILSZy/q7HhzZnPn38wjyuMNlwiyyy7Zm
k4q1iTZ2Hbfzbw/D8lrXGpJXRROWTN59Zhni2Q1d+z725mwXq4qIXXpTbo/iFgXNwXas7oIUgXDi
Lox2rpeufS9vD03xoEtL3lujyg5xEbTQJgqDpbZqSRSe5nYjsM0vQsZ4lwcJWRmSuIkU7AMc5AJu
eVdtDV+vuzwKXiPR7nqzSrdh4vdrYVPtoNDBvEG2sE/OMRQ0OIxGt+t9nOBVFpqk3cxIwycPN61t
QTlarkDdWOZ94CcvbtPpe8ztepjS/Tw1uEW76ZRnMKKToH128Ve3NpEWke8swIpdgkfi2mnzVmWE
qCT+a6opukzXQ38dBvhJEUKRICEg8Sdp/VaSOimCYcV1SSRN4PRwA7Ejxo2FkJ42My+i8WDM3qPI
W3Etvc+hBXVijuW1EvlWtJ2/KefcWRtcBweBp7rp5QnOvLGfimlc5Zart2nFkEpJw+djHB8mce5p
h6E7ju9ZZ7SvbPMZGBQ/O8OIn2QWvwfJkJ/CIPr8vrGSDABqC88cEXOxLWfjZWAQM8MBeYpSzhe7
sc8pi8e7qO+GHYcchtAG4nAFhKnLXiMbahv6+9EG9142E0pjsgzzeLAuiOcx5LVBuCt5k3fb0YzY
xJft3vOFeJ7xjNCIQAsBQrTc1Q94HBm8G7ZJ1yzjg5+M3c5mP32Ip53S1HvhKKb9GOB6wk5LAG1i
MWsS4R93VkD3Mndv2kZ705SAFmJWp4eYiFLZ6xJmR3Yabj2dMZuS5QnXxp9ENuYZ58nGySPCgBnx
HhKBjsPXFkOM1oRABlC+B5kNpaR1ATYFJKaCHzi08ZyeYo0rHtEuMFBdq3NRlsYem+RTCXQHbElq
Hoa82TuWXeyGyA8YIiblQpWPz9noWLtq2QGE+MFWpAPInz18n1oeKmds30Xroy1gqnnHSX4BuBDt
sySgxAcA65WGfzbLL093O63radW0nbeOTP8jMni2POYzOOUYBYTcbtc2FzdzTsFR9XQzVDbjtf70
5FxiImvqdcP+HMNYeZ/nhnOLomidtOZbNHT2Z2hAJTX6U2w7yCHd4ECeaXhKvOzIgxkvbgtAVljI
pTFM77OYc55b3FiTs8QwJjcfQRMi54vVgJ5vOCTZyDQXEtdTgfPJn+E2tk6lN0PAe7ZchrX22N6c
uGGYCdGBmjZSmzmBoV3KgsPCLF7b9FG7JE0njvvLsqMRHoIqLlKWTCPH5zhM1UWOh5AZ+r3PvWyJ
kdiEVuerFnMIxTdO1tklnGDINfZ2zwt2DM4XkYviL0kyUkMDtAbhCMEObRMZmAa1dYHVdItGnpTw
YQzurK4Nt5idgUwuE4sBkwTwBZXvjBgtBgP9hW5g5Nu6adJtFZew0/mozyWzcpVHV+wut9KmG8dt
9dDrfnhlZzgfuJ8fRun9GpDePKWJ8MkiYEKgmU148grDa1oJYfjLyBkOR+4eDLT7QL2D+ilykJNR
3J3HMH1rM9pejktyBpgzPDIfWZWaGGwCX3OMl27NWB83BMCwfZGOa4MFwXESU3hnkAh2F9f5zhut
D4upOf40d9NnXfzmKpxRafNaO7+GAW/dN+AA28gfF9oTI0vGH15I5Rxp/6DctD6WVQ24b6Swxc38
CPzrycVzuKP60odskg+UOuEhNNNo70dYCqOhbO/BtSFiKXF8B7VFBpNhQczqxdEBwMgsuFmcVEmz
x23eeKqgPuKuSCx2EW3R/hwqUORjheVkmMRV53a+9Yzih2fAx5jTcBcjmOXGmSiHOZK/BUidVtM+
I78YFFh2gL9E6LQiuYfABGXW7XFoVrisYWgnjI3T7GYA1bNTXx/F8oVgLHQebZ4Sk7LIGrrYeTIZ
oWy7IPg0araosuSY7LHMU9zjM26YuBp8k1Ek5tHro/2Ue+aqqUEet4N5WTBJ22/ZkGoldNaeuBfk
LSUeQBxsHdeXarEzo6a27uLEp/J3yTMNqap15G2dxJ8YG8UbbYO77MNwPOpuIcX5DbPbJr1TTXSl
rVg3NW4mO5cPWLidrZm4D20P5Xyc60cZWDS8GRtcA3Ht5vvfmQ7uzON16LGzLgP8zvPvly+qL0k5
QQCIZWAND0XvKak5XEs2qyJ2ynVo2tHq17eo6FtolUzzuMsn2DD13AIo4UtIuZ6WyjxMNcPBcUzb
TR5ucBUGW0wxb2WTfVVlCQyzBeCwKKMKvFJH28n+qLKfN30I741Bs2JOU3TrqAPxnk5qN+r6l8Z7
3bI4Ko30Pmn8jzl4/05atmYl9wSp3DkGkG21fAkXOVsYTTCrUSYj/PLgq+e6X39HK39/YeRLBDz7
l7XhT8NROmW6g3d1ny4yskmTT1BGxHNFPoIsK31S1EEryj2849Oyl5BgoExvFRb5SNMw0BEKwStd
pLdiahDPxoWzxk19t2i7mA6WW0RMbO7z/H7ytI2QfmVrZE3FBGAK8oy2iHaLZyoMHEU/8Qx/lXLe
dZV6npPsd4BJHUhhyPKGRQa3pMt75TAtmjZhgwDDvPYaILk5WhKu/DRMn07EkLLy11SB2Q62yrXV
njhMIIsJIhIMbnLjOJnAjYNQA/qceCHq4gXwgVz3pkm8zpK37OkrqjeuwNI5f4vySOWA89MGp3LE
NCKSat4xn+DNE4avgxysF2A0cB9TtXc4BA6qVgslswwAlE8vfmbb6+8dyYyW52QXy9/1cC/iyXxA
hJ5+YOJcJwbVh0PEyLESznNkaGtrYoA7msX0ao3a3ZgxvlmNc4E1RrhLDXgVBBXL98m1IrrHYygC
KIwpU24mVsRxVaxP6GXwssqIJAHcNOFGODrf9GUI0Jg5/SKd/Etf10LWodW8/fW+RMjLCWr7dwY7
fRkP52bCdet/Od1rE0c3YyL8b+7rHwrBP5MLn4jtwr14OQYrGMR/tDmtpd8RA2dADDd8E+il9A6M
hY07vI3Y0tKgY68j7X1VKOto8MORhaNNtrzGbtGp5TJe2XFJUcSbEoE/M8St29O3/6JM8V17QzSV
WMeGvB8zeWPi+JdY0JD+D8+qPs0YollRnIaUAth90u11DvWn9LE2GaqiwRmHd6Oo3tpfXvSQC7eH
6XBvtklIPsHSVFsvjdk+SeUejZGxzDTcKq9fQydbR1wJCDwi3t1QQAX5ZHXuv6QoJQLDe8H8MBxV
JDajnaT776hsjXJuP87GKtcPYV3bB7Yb/TFHkX2c3AJlfduzEeqpeGcmZHW9iwom2iyZV24HlN27
HzvawVrAcnam8tFLgUZYbJLytWPlPkQmcBJ5uo1m0m3GNEqZvoe31KqZRhSiX+Vt+iCRGYJKGqb4
KWT8RPkC6s3n2gmh46wjwJ13Jf7kZaRhHhVOYqyMpCX1+itZLBwgVKJu7ZHWzPlT8Ogjcg4mOz80
s9xHDfkRIQ0RFoNxb09onwHJ7f8Z9W4m8tjXlWaKZhl7Zdir0Mq2Lraq/TByb1c1qSq8177wzLQb
K5ypmXMLKaJi9MV8YGW4CU2l759jV71TEIdrHdSX71T5vvIQ7mgHC1kTmguxqD1mwfTBZoIWI8E6
4kwhn43ATE7sUMJNW4LRHRbqnl/VObpj834ISKCinmSG15u70C6xwEQBEduU1VohSHG1fssFoHzb
m16r5ceCsOXCq3l1WuORCgFgbhZcTM6ff6pkq+Vsl4vVJHG8K9hheNwRjy8gXqVZDCkgLp5qtKLb
MLApiEtkUzCgNpx1Nb2KRV+YDceSDfXyr60DnvcoXKj+RX5BtVCv8oCir+xh1cNFCPyQLKP+UnVz
unNTPuhpOf3wRpJgYvZo3RJC9n1LL//y71+N2Y8hDixAmdpagT96Z4GJca/IXzWM9gwtJqLLChbr
ROFbUc4wnvUChFrEUsL+Rdd8l+Tqxn2FdLWrb36ZyC1N6Xx0TEILTCHwTebq7GuhgXMOb5YiaSV0
SVjBm7cyUIjR41lQIH37p79UJw6mS45nu2CpRiIdwZyBd0xxIR0DNRSHBjm6tIS968X46jjcGUuu
HPFdKfN4Hyxjk0mCP6tabjLPSwC1ElOS+QFXVwYUJzIGtLfC+lNLB6oEc0w927vve5sBVn8w2h+2
aTzj0LpAcgk3nh2cwtDd10LeWnQ4O9UqIqG6dGZaxhZBDdOlb7MFyb/VpstysnJ3eJJfpyEJeXs3
D2mnTzYToZM0o81kN/JmNyS7JcAgKHb1Pa9khxBgfA6H8UJl+0i35q09ByZ+7rvGCkLZH0dwQNAr
rzGtkSsyZ28en6S6xzwfDNN5lNW+e0tRZh3mdlKrYrR55aDIbqT5G3AF1VMJE5STLtjFA8O8kUSG
hhbwLvXa5sJEtEHgxpns7QMkd3d+VmnE2XqXZZglEbNla1stKTDPdQJpqoiiR86JgLEiYwyHzbbH
ZLsSnIwCQF2/QGlasLZJp2DihCW5tzlZEoZr7Bq7DnZO2mb7UIChYGInVxaYgj53zIPptdsibBkX
5N5HnHnpwRQUMWq6DKxETk0MvqRAcdPH46ULEQFQmGRN/yNIip8mLzEA2wmMr+hhyTTsn8eh/ixc
69OAjmR3zsmsgG2byc9CIGEppw61APrrg3YwbdGwt6uCznpVZNHKGG4l/jE6HsEteZf45rCVmK42
3I/F2k+1wWWAVYzK+dUf5bQX/ZcpjH0rrOBgV2hhavjaPs7kJOHJ61Ta7ATUnLuwTp4VC9t9O/X7
dAgE8kHSDgLwsTI8OPSSq8aFn+WXf5oyIA6UbIAK2qrVRuknAT1EtCEbbLI9pDpJ3Inz269ad5O0
YNI6jONBHpziKCHBc9beaoirgw3basMDCLemy4BMOlg6vMJaswAlXgFr4J3UpsYO5r7yJiD9hYFQ
1FYW/RHCANJhwQSAq/XzSzxm4d7qbuaAdMcgZmpKwQHGi+maqbNJVgUF67JO+eXiO1+b/GYEzz/H
4bTLyJEDmNEzajTBzRkkJ/K+P/iOO7IhIkUumMaQSdNTg17+gARrWqFkaB8w7l9D1W4rArpyX3wx
vneuXq9yWqlzN4tuPYQVFIOYcV3fMnTPsougwXZy1123YQi2bEj2XgnYllb6Pe8PVWZ+BQ3+h9DW
yS72yY9g+QWqzSl2AYMhTiuqFNT9xOd5WPYCXw0bNU8nrXETSAVnt4GprMEd7W2JbMyS5bpsggIE
kzuvOkd1e8tWv4fzvNEx878mB1k0SSlWpZuwLJ/XemOyQNsGify0mmdb2Q08BDQKsU7ksr9C+YP6
Y2O2LswlhlwlnHYw+4+IK7ytSrOGhTIShtzbp9LgOkpJI5N0UM4MBa7UtPE9S8duGtk3Ql1JC3nS
5tKtodABUJCoLDy5ZvmutLvO0eTecQqqGo4RNXVE12GBfLM5NIxvMnqa//THhqSC5R/mVCCR62m6
t4pA7uO2rkH5WF8e8+DaPBlkg27CKH3OqlqcphJbSW3Q3w0QymuDIplrTiGZQQ4GPBzmCTzmnrCg
+kaXxyVtZkQLwnQXpP5mcT8dZIYOqCFC0iHeOsrHYhVDX8E5kaztePgJ5Php7mBAMeZfV1VyCC74
g3OGpqyNmDuuMr8/mOCzPKkRwrbWxp3MdN/1hY9Sxtomwcj20FkyUOx2i2qWXacYb7CDfWA+ya5K
nSOL0WxVB9UukYbYBdCpHQ0REJ1lug4VQUhhK36x+oUMUIGpaBPAcrOlr2aSwFi40eE0RyeeV2hM
4i3A5M86BrBXBnXH0Iv4hPIc+m3D/kb+zEZYFt5IMGIf8znPy+ED8Q+hNh0JnUnmn1gEG7usyTce
P7LNPH2DqddT6REj3S5/yuiaEoY0dBOJyqmDlswo6JDYRvXo5sU1yTr/yP7GXctg+lOakd7bhXsG
wAcGrWcdQa8KvzTi4k1LubXC6JKOJHgFnSTXy3rKs+E+LDxxZ8uhxkAkV1VdjcRUliya2VusQ+K4
GwYpBBfkm9AIPxrrseiK+aXKQQ3EGzlSWo+WRU5GUpL8rbiLnNxk1qtG806TIYZuzF6zE9ebHHbL
ULjvRTaB4mx7hC4aRXNCc+9YQATaJdk0X94NrWILjwHGgWXUjN28Mc3kuXfFm8f6CAYQ8xVkop4o
Iz5zLxk6xC0SDdp03h+IyOz20Y686MSa6jwiPMS16sZbn+A2zw3eIp9U875T2yTU8cmViOBzh6gI
pvgdLKBN3of2Cp4F3plmPQs2Rvm0xHjKKN2gy7rWVXYJlCbdVvC28WQTIO6rjW2dx8e8GaOHppo+
kgfdy192xsd1qoqXqqvZ8g7+ZwzTbBv59V0eZfBMZrGMIfNTNtNaFEPHZwI12ACEAZ9qaAPar08d
q/jY4l4maKSmno9fwdcmFB4WcTshc07TwdxWLJ9ETQ3N2Yet5tt2XYOa6U6V++Ip1S04lOqoaMf/
+vLXb+GnERIuyemOsegYUw1uBYvZmOchnp9/WLzFP371f/1vORauu47Gc/YzgqQ9BrcAhbAbJqZa
mZo+E28WAV0NsU20hGkZTKiNyINrwJomSTcev38V/eNX37/9d//t+1v++RP/7luk1DQLsUNIvRQp
J02N27ptoktEdssmFGBJzbJDmTcFpGKD2E2jOdkUUfMiR/kV9mFziZN43ARuqu5k7Z0KL2I64pKn
K5EjgzyVXxIa710HVIRaCQ1RdYQIzkBwYu3ad0wLxyG5552344i1tnqiJun9SF9GmO1dRGxm4Uwk
llodm0rGHNBVuJv6+BTy/6cI3TE6llU/7xm2BZ+fAgbXWWZ/ODM1nm+Oub6dHPBR3c6RROVZ4keY
2P16CtpwXYxMkUTCKbnEltETMnwXxzKwPjyOjkPgrgttf1ZWcJ2IZd0pWvhliW3040+rIuUyiDto
yCxBXcVcaBonnp5L4yc2M0PgkMOAoshyPYxgVJSw6F/7/I+Jnf5pFB+dmH4zXI3W2MBewhpUSUrG
sN121bFMU2K7CFu4mxtLEsiwS6teAhClsx91+TVPyZnahWvQbF/RQzOXnjkKJi97oFwg2wPhZbSk
fMSiv+XByhuMGyoie82DehkbF+BiTMiUMAk0seJfLQOKu2SKoav4Q763Gu+5MCLiz0bAQgKH/4p+
+WLP+YfXj086p3AwHRLpx9xfAgJAi8kwPHkQPnfxPDtH24bbPix+R1l6z/g8empeOjqdk/vIuAga
kp68rW6ah6zvjWPtq57kOndkMfxFqFPAup0/sFwcmqVOGGQ9hkxgawUyoNQXi131HYcmXJ2Mi2Yd
52S3TqUPb1Dnj/PUP0W+R6hGZg2wctV8ZwgY7G4OY8Wb8nrTOoU8JKxb0phx6uhnu2+wO+PmPUio
aecvuXW+bx0IpM5Ok19uujQfwRrR4w3kIbA/6ALQb2gl/JLnQoS5dZJqfqNRvJs7bDuhP0b7KmiO
VZWi+dZkTi6PXzQXG27U2tRQRIMCt+Xk0nnnbypNr462r8mI7i16lQEqIM/EmROwXkSH79wAtiEG
YPz0/Qf5zr3tLlz5kZFzRIpKx8xgiBp3j26DfLyZWSwELpDFkxfgc7F2ufbHfR0Nw36YnJ3tmBNL
K4utenlKY4fj7CEpkiN0b/7egZk+XthQuSvDCY6qNnjjUA+jcaX7T/0tRd4HfPJLL+Hn5N44rKaK
8i1LgeHFZ88Rb512ipXtE2hfiXs7caGOqY+5yN41Sab7WJd7NQYfdhAFbLGT/mmwSagCxHTso5yu
hpWZtCWS54wApz54F3VvbpWdMNyPJzJ0CI+pUuZRA3auTZCAK/HMyHwqnfq3matdE6XJDf+Ud2cC
w0nGbDemMr4VEZutfs5elaf8s5FRr9M+bBQbKVbTXnIhNmhvGkQrGqWMzknn+geiesydnx97mAv3
pfaNfR83bByhDhNDRfh6G10EOYUH54drkRFJdEixBJvU6qYZ5YRsHCtEHdt2ih6zpYsaFWgta0a3
4LF5YO+YrFmoPXsZc46sTxQURrYOZeX/THAfoObqAXd42XS0lrdf5zCq91uedrh+ZM63/SmyMAiH
eJRWJhXpKqDO2AVF+xCFLnurKnlLKnDX/pgUa9wUNeDhjlssn8KZ08/i/BPuEqCDDpiQsZFR+CbD
vLLCVebT0jghxz+3bDSMH4MPysXu9fjXF78icma0mBtUcXMuxDDsBJsIz0YUlNWHIpuTY9BZJmuE
6nEQzqFbFhrfX/oKgYqzZDEMXvCqU+3e4TsAKeLE/cYe9Fduloo8RqTORFSdKJlKeJYdFE+ix0NQ
gxSKOCdITGZgfXQXw7ZcvswlyDmH8AnOfEz9wopf54rvJXyNW821+pMFkXXOmy8rTguGq/wMCgAa
q+VMc03rDxyebjXG8lVCdox5axB/YbPzHJqzh77po6rY4FUIzYpAvzXLBrskSGZtjukXcqnoMHiV
eRla1O+ql0dM2qDn5Dqfg/iKyLhbaUPCwFCp3I6t23JravYAJpBQiNb9mnFcdJqNPxPzejoJeXLb
2L0QuE0BOovmtwfWfZU5sO/lKLhV7PexZ1FsmoixnNGLL6ms75mfZ0C9MqKRZX/O+dc3flHeAuX8
BHD9BNxq/jDK8uSrUf/O7fjsX0dnjj6anJ02frWYDU6FOtlLMHuH5atFsksyO+N2SJjgT1gGZlAx
K9+q4ner9z/s0Wm+pvZNAcHKCvMadtKlWxqdtSzsP4FCjEpwiXGXNF6ywfFOb1gg2LLxoqxFFEbM
vIPf6UwQR0jC0uLXuwvLuThPColoI2b/SS0ScL9svE8xHrqqvXamc3PrGFZYE6ZQEMltzusXZlQs
rrLFLQCBHWXcDye5Sh1Hz0UjGKPHcA9Y6vPJ4GRTdfLDIuru5ASoKbvO7rdU2dXBCRGVpGX5VKKR
qwKzRV/cmrSz9W1ENip9e/jldd7IVeI3z1VEUB2V7Z1T3Nyp7+4DMW/qSQAmikWAVgBh11RXIQ4Y
gSmK19GNVHUIYToO1vTbt7P7Ikx2ZTrKPxYIfK9B8k3z7m7jkSfK723n0ntCHDgKe6jDTfKE54s+
F0/TbyfcixkA9kyFu1bh3J/CyMEx04tr4yDV1g1rReW6RIGXu6kc6/MQgXjrIYDtUotgPc247ey5
5mOHXBr5clucyV5hu5owTB0aE7x31ouP1oKsE6eWOqplTfH9JacnPKZvY9RV5yJNqnPexO7Gq5iu
/vVbBvk7wGkwW6lVJpABV6+L3qMJj1fuseHpK+uWeIGztv0BPVUdV5vMqBebCLlyadStAsNRnHc6
3TiamME0cLtDp9p3peaUSOjlOa+Y3MhUyPs6NV6c3vI3zAGKTRf9EcpdrsjplXXQQI8K4HuQqKUd
1sFERBi8PKgc2ypF5JrNkKqc4GFAD2Bn4zGOpvTqPY1uioTIIeLTK3sEEr7OiBsXm3ZEjol5g5LY
ksySKkwzJYfx3sgLb+MFhM39i8/x+pcz8L8w711LqEstQSALfetvhkEHP6OFbdBSmAexLf6rYbCP
giyuujjZu1aLiWdurfPQmXAeOv+Rp2tLhEV8TKUN04m5zcaVIBU9Qozu5gJTCqUUYvZsijMULcnr
0OJ9LvPMOsZpbOyRr+Q54eZQA8fK/v9WKDsjS6hsVLYOq3YPQzc5TpTwKAYy97nLfCI2fLIy7RQd
PtFHJoMEE159h7bFqoKPrLDHc0uEwcHq7UsVzOH5n1+8vGj3Wdg/h6JmryWpkwYUcMTcuTP7tbba
VKa49Yq0yv/8NEpCXP7+NHq2YN8llQdH1lriV/7FdzlGGCJmi0jfblRfRHCJj75JCAizE2J9yQZg
wjHE7/N7NbVoflRmrxnj2zfUjg5ykKw89DKzb+xf24uS8xbNAgYWcqBwhZnREx9czDg9JNqpNQ6p
39yhLwmvOk1cYj+ydlO67q9MNBCQRRw9WtgQkVxEn1mToSnSc/4qYl2sZQmwkyNarZB/Bg9K9AcP
aj65pOjULHx6sq0PIBzRAjCLefUk+/P//DzZ2G7//jz5tkcJaLnYZJVa/Kv/8jwVdh+UEbqAPQzh
tS4Iu3cJVanGkoebWBOlpJMQdV93p8FEyhoNW9JHzN1o9/GB8fBDUPjmfcSGQk1Zs/82sCVOV++d
EEJ1zr5x9eVUeXjxNrWep5dcxw/azDUh2mgZjSD/MJJkeDJGeULD858fG3/vv31wLg/QRS4s5N9I
dwXk6L4YZmTvbpYdkJcyPt2OpR1/RhUpDjIsaz5KvBBsr+TWrlt9Vxmx8dODEBsMJUVwk1V7mTjZ
poCCdmJ/OoCO782XxnfGtWpyRt28reCeEBjD6Kq9hLbK/uVXqRM9KMvuHqaeYGrDSrtfRIbixJqK
N7cjS9XbIf7RR1y54mEu22Idhqb6CKr8kEu2cYU2X80u+YitIX6huul3GQ6YvQQCd8sQgt+hRUKI
OU4uEnXjjamP+4RVAkhoEhMsTs9BAg3ZczV7k/2UuQfXXgMYFCcrujaeRd5xKLwnLj1QP2wIxjqL
7isftC3NLAdCgJeySYgNauvibWjd4ffAsgu2wmfZTxMad6SglnPrBnQMqXLIdXQ6+QTRgPE0DOuj
R0NNOANG0rxGzqf6wX2vdXkRzez85mjdM/0MTq6rMdTGARDr3gufk0BmoK0c9wGbHY4LI99juoy5
J5hBRlvu7Qa2KRaVcdvOVfuB7Q3heHvgs4t/d/S7eyvB5SIHrqOxqd4L5UJNQqSAFksek4h4w85u
iIDrkGIOiQVuvOzsTUaZEQWl+PjP70L7f55EjlLCUbZvmaYSf/+EseCJDRtP7t5nYLo3kS7bjDbP
anjLBusaK2BKMmzcDcNE65QJaCRRnIZ7JPR0/B5hIM2yc4xN62fuMOeV7O52ymRPbpIyN+TTtJ59
7B2EbhbrflHVz0RLq67NlwSTjdM23sYufeb3QfSBsA3RBtPRlczns9nxnZk3OnuAUf/Lh2+x1//t
YEFNgevNtWFaClP87WAxnNqYe0tFxByXFwhU1oWgDMKbMiN+CJ3+lBcWyUlh8VxaPjL5weyf6Wgu
xggVemra/tqSt9fD1Gb744Rnom/dZVhpI5PBs1wNqL/DfEA5uAghZ/1D4P67sw0cgGGSvPAhqtY+
O7G0aR9cOzpapbNnHJ1uMx2wn1a1Qypy7mxrEhvZf61n1ln/y1Mg3P/50kMkkI7v4vdg+khm2H87
XNVgVjiC4c0PVjVAvg69c9/Y7Musd1d13eMcutGxDuNfSqLdkHH1RtjRulGh3hJFxkAu96uPLL10
g3jKoIydVW7Zz7mCUF4DhfS4RE5O3QxvfvwRIFO4DuPws9amubfqCZ+bIc1XO1FrFCl80toEv8pU
XjqbZA1IVk5UZq8Fi7cLHIw3I+xiUhTTBMRZ0z/5ClxsUT33TITWda6X5JXymlXmeCGCUt/rcPr0
zHZAZppv22pCHe64r+2UOJfOkvLCefmeSeIMXUvwNgWxekM/ZN/DGniwaoKWujDHHjIa5x5X0WoO
pUMwyVxdWlY1626yzt/aEs7sQ5vR8g+mBlg51fOtcsTN66vy1NfNzbY78pAQRN1ymsHKn1Eco5fc
sWs9GWWF56Qr4p3XO7gpwJX3ZMZ3Zs2qYDQhk0zeoyP6dGe4xKFEXQhrzkCQik0xrCQKdFV595bT
GoiWkL9opGVb5h9fCjzLBjc14HxIyauxz4JrlosLE4dsB4+72VQeSuK2ALEU075vTJHXUKkV4jth
pGR7pwT+xf0eySnyvZi+PJgZdjuCgC2IyskJTTcRqAZDcyfygo2ohQXeOOUoeKW4ov7LmOgZEcbn
9qcjKiZf84SUax4+TGW3uzlChIIzktqvx+BYFZAUhoS+oZmjP3VmXdFtngWSrctIBt1a4jD1EObc
1bRd1ybrCX1Wjr3REwOXeBIpq3UyznKF2mKKQY27XfmYRZpUB5efjAKXWn32XlGK3dmKvg+FqXuf
9xMLniowXv7zgSqsvwFsKepcZSnpCk8K6frwcP/bxyoinIJoNUW2qsnAejERXghFCFYouoHiz/Jr
oIm+FVUSrCfRZptKSeg2kfgcCrKISQfAKUeWyrn0fX1tDSs6QN/Rqzzynx3fi/cNyILtoEaxt233
DUb+CpZ/fnZKp72QP4J0rx7aOzvKugc/MFa+45X/j7vz2G5c2bLtF+EMIICA6dJTlKG86WBIykx4
bwLA178J6NZRvqxzb43qVocCSdHBRuy91lxM8M5DmITnud13y4AUb4UhyI3OUf36NOddXcR7tyee
L2t7XhdQTiGvLOUqZCZXdoH4oZeq2yis0lfSymibFwYRD17xTtucSrVbXHVhWKLuZ3+MpOFci7St
1qYdNQTrEfY9Gli3s7F9zpRwzioh1gy32ezT22XhBTlazaczNsfIQ31raGchPihf9AetoFtOTODE
IOLaYYTLlUSpA/AQ9Cd2vFGckLekRjUoJW1CVDN/Oph2cG7zGMkNUzBac+MR7oXcLD546ZxMm7Je
6pfTIaNiQ0KF8p6w0V4lYwWdwrrNJzRXDLzNi1B62AFbpzpgn4fkEwBtt7BhryZCUm4Scp0nhEmX
6DDXhlYy2MDoVQOQR+ZROCc7D/QdMvZZ1DYrIRBXo3eRDzHOGypfbrbpfbSYcUJugOcm1XWEHmQC
WwHzBzMeKsk4iLNPL0EY4MVE8dS+OAkHr+Kyx/7fjd+05+nS/0Tn2bwnRfsnm2d+4b/YPB6UHRuK
jiNIKpCSA/VvNo+hW3/plu16upCuw59vDrYFIVvXoYNYFOB0qTsc3P9i81jyL/RRMHR4GXM6BvT/
Gw624Zhkiv42RLGIpbBMB98Q3xCglDEzvH+f+1iei8JkcMSluRKpDuVvvkE7bzJYMkm01R0CSGZQ
ojZzV/tFp/l9f3mw1YkB6JF3bhZm9VijfF3L+qLPLOOI5BC0VFrPpyY1mitpdcO0Ra0NfNSZGdU1
EWu7IdTQWVHAXG6UcuG1RGbvHakmLU3GoGb0/QWcXu5L4Z/MoYIyTXj4sWKmjgjyLu9pg05h9kSI
HBws804PUv2Q9+SJGxMqswiFAGVZn1xoJI6bPKahjcn+sQmmh0xXHdGK2VEjmMCDE0QrNCl3MSgf
Sk0oVgPLvVXAOiw/RAo4QSNJuABXJEdB9Ck6hhPWoTWMbBPAtl8XWIjo31afJucWOmLOuTQZ97vJ
XVMFt6PePqeS2CohufCbabwFcUA6Q4Y7TIsisbKlf1nlDb6vyPtFXlQGXgsJJGXTNqJDn5ftFSCP
jZupK6slgEyb5HOVjTeInW4N5naSCM5NqrLbHLxZLnwYRPqdTSuf+Oa33pNcpEgC2gwBASgDdJX5
DduweWYYgZ4REdGQIwfJMpIZ1ewfmoPTsqjEEiJxnxGbZK1UflcgDSBsgWwSUtGs2LwM2/ytnGUC
NJ+zdWKnPpeA6RRG9Wvpug+Y2u+Nqj67jfOIx+yJ1IgKq09M7pgNnslnvXMKcqpboUEbQ/GQWCSA
DeVJcXLfhEH1o2pRyxRm/gPL5gAPmM6Pv8XrSYVAfSqF0tckGCObNd0JEZD5FqEpMQISb0EE9rLc
mXo04Bv1V4ljH2udelZjENfR59LfFlb1SwgmSqNOmHPY0W4Mbj1H3KSt8VMSvC7S8iHrURe1+YgM
PJS/6IyvkRme4jag0+LMNXVVcurmR+Mh2njMZcin79jx6vAtUhVdJqcYd7VozZ1TYFtJCWxT3kcp
iS6rVX2T5y9KNxHp0WJYk51Bf00W98YzxcgKGVvm0QGwd3rvX5qDt5v3p1IvDkS90jAknB75Q7gW
U3qO0mOutBuqzJT6ETg79o3ooXaYk2SmESGqotxLb2v8MRnDdWrTKgzamNIrkSBtgguio4rfG9lt
PYzYZPXkqTb8ZzP3rtsO2WKnj4hONUlHFISAVoofVqufte7CaQ16VomBh9eND5I8SwgwIeFoDv39
EvKXsn90RYNpORMrrfcROdTpvatTX5KMc71puDFdyrCFKqqNMCOsf2pdVTYYnMY6586S7eNfy7Q6
ZLiGKi9XAEYOtdnQDhqZV4joqnbbB5WQupV65HDm7Mm2aAmKsBk5tgGlAsKWkHMQDKzWbRkf6nvV
u2xkh34+hhU1Mvrg4rvpEhtpvQxu28GEP6ufQuqprFQ9p2LuJjhr03L8xQe8ZpF11kLo2EkdfWB5
O+p9Riuzvvft+IPliPKETUgTfjHig7rkWEZ9sjP9+DKqAmbcmx6yXk/qLj1dUo9lwIYSlNxNC0OX
IFxnLSWglBFkCL7fm8YAARBUv+KWxEXvGnf5Q1vrd6QOIfozOKb72Dx34RXJlag/0ubWNqOnmTOv
NYhoqrY7Kk3ZK71QZ5GPdw4VFa4S7F7xW29C78Af8KtxWwbiQIhWgTaQyqLfezE7s5ComJiz/NTl
te+NmJ7dmyaNfvrGYGBXVXeUFYglz9sHozC7FTG1uGhBn2xDhIzuxCUl7Pz7Puw/G7O408v+bSj5
kuaUX1sCBW+LVYxfvnEd6xx6+VHF1LedLnvXhvrRUKRvCeuxADHdWJMLlnBVGdjx+lS/87kIoNf9
BfHiQSmSJKP41xDkJ2KidpooW6w3XE1aejVrdM5wwDZO2rUrsu1XMYQAUVwzpMbDIGe3a/6o8/bC
deKt7iOLSUx8gpm9rf1uX01r79OOOVd0jHVd+TmN1rDFzsSbRDSX6F1uJdE4SBRyl4RU6xpc0ClI
89m8+Uz49E/Hn8kQ5HKGk9XBanEufdHvvEGdnBGqTJ9N58iHbKXXW0IJK74TIbUZCmuRvocK5mJw
p8+juqy9NM3jkGRnK/Nxijro6LpSbuvOw5uP9rY1EPnmt2mf/kQCgoICYZnXD++uOegbdyjOfWWs
o/noGqZqB4FqdsWFPydJcVtJ5McUTNDHEjAFuszU3uyG0nHSeBTWUaoEipzHJO/WjFeu3dz/7HPA
2xCziHGaPloRPA1DdBe41N/6GAEQtKhDRBVy1Tj6S+6TugsVBAugOx6HyoQ/BfqOTPDLQUvOY8hw
gpAkZp3Y6zV/E9pqr8vpzmBOhXWW3D6SMmp74H0T6wqyL4m0LY6w2D6UyqCm4TzTGwjX895O587Y
Ny5ykCAeMbyK14As1Rmj8JGZ9S0OBSyRMV3vlzzUD844/PTmAFCE7Yj2HjHq3APBDpBKd68xipj9
5JL1MZnY/PD+F3h2q4DoK04NR0IXjcZFvzYUt2Yh7qwpPAHSClcGSUmCPEGvts84T9HY809u/uBh
4aAr824pQWRtFD+VEzuijr4ZgcGpAbm5cWTJ+Q5zGNMUgvfyggC/iWlxLtlvespetd/2yIGmcOWm
1YtU5OoBsYnW9BWw2wOmumRIsVaFztWNPcS06n2Qpwe7tC5QFF70Nl8YYeajN2SnGrU5W/w1Mvro
GE/2jzCBteRQCI2V9uHRaViX8kbGoXdUiXnVpmifmip9a5XU90XJ/K4x932i3LWuAyZROL32Frj2
UyQFGaFo+csof7ApDmzQp7ybVvxADinAoLr6aY7Uptzq0Ux0j0RABYolTS9pBImVj09+0M3Houdw
DUv3ySGft3Qfox6dqen4z0TXhVsZ1q/CTW/I6Co3QRHf2Zn/M89JCcBnwSUohsAyUnPGbBBZ/jrS
I843ql2Z2fBhlgQDiUC/Ls2PqTBWFrGehoeQwHnNrmmlMRag4U8xnDNiZjUPhNsw3cr0Z8J3ZyI2
e4KPDLtveIleuM/QxWwGP85Kh6JCLVJdIDxr4TSRbwZCcU2b+t5wy08qVqanvynp/mhCnCBNoy6T
xhUrz6KNGGZkaRePWJFQdYX6ucHXtIoRO7kmIltBJtJKVxYuikFgGgtuaKbStDl2esT4KAleUzNB
VhG8V8l0HZrxHR2Va4wyV9ANyW7K9JPZAHhoMqoidDsaiGP0a4enMcdKlk3V/eSab7lmnwqJRIV4
1fsutS8Lg9/YDD5Bn0QQxuqsiuBZFgP8niSkGGdy3qXSz+lvo+XWA8UFfaXZlOLJ1t3k0fAi48nn
5FWefQbW/BQMoiMgA9iCXITC4KaQlIOGbO+Jg0zRGRhgm6j/BhnYFt0dP2NMr3qAg6SmerBDpkCm
mjwxIteszKUwUEBXGHeV8h8oPbVkC+oleb3Rle7NPcKQnC+nvy1MFCRxwwluDNO7ufm68tqAD5jx
Loj332lKPdguOlVyk008RgBFQFY+J8asbKs+88a6izXEg2QtvA+uAsPb/6Aj/lNM9iya/Yg8zG6l
zroKfdQ5dP5oLjN39/p9b7WEnPkdkIxsP0p1ybT7ZAvpE4VTv6HVdRl31Luo2FMKL5sYml3kvIg4
O/lV9StsucSORvqmhAsI2D0gPgqQJSe3RkfSPDJKQs+0aKXn6srQkxvP6PGQh/ZHm6L1z51uOyXz
BW9Ycx0vutnlqerZEpkdXRvp1KhXXP67e7RsH2YMUA7f8Z4TLtw0xIT4HBLdYvyPMhezwfDJCefO
DOXK828VMooE9X/eInwo0MhCE0s2TlLdosbB60dt7RBifZbx42DlD2MQcPlfk+KM2yPD9k/AItbN
WSajxXAiBCPlTspVJQdKmggmCngvU+jcKB+AIMalDYx+pHMDk6CG+EiXJDnRXVaFuheIbzF6FIdu
EhtX9z6tYLxrzFQe6q46j8p40kuXHlN8qSGT4dDlAHOpp+NLXKUAuqZJZWuliWMfcUwRTongw7hN
NHdfD0Cykym6DHPOUJX3JAz4KEVDzc+MMMLojnVTm7RqWuMpccKt7UrIGT3Joyo7xE52GvyHWFlA
f9J5VGtBdbFjLoARhU4tuuqQou4gsnRrs0DAPXKO8jx6FP6rr4z22GUB8rsQ5d+DpoOVyqmhr5pZ
9GZnl6ZCeuJnzqNphU8u2I5COdcl6zUoSUwr0p8dbUuj6i9z8WyJ/mcU+j+CSb2AHfjoQvspsBhv
e+4F8+8zDLBfVVLe+q6LejEq9wN1zDXqHHIokf4b8hPAwdEwhss6uqFvTE62X+xd8jdWgNEMsztU
gsHCkKXA6dRYbCObtk9QlA/klV60MXW0JGdS6+kYzWg+v2fAnjg4B40ZX/ga1jdg8uQ6KLnMexrw
sCi5E5PZbL0x/BkTFNsFD5LrnrC3n50Co462wzngW1gtnunlBvoUZYZlkWgKTH62EW2Xu1mGBbNk
X6cPPdKDKYEnzJFWiwu4nysRXnATRhXqmxxMmleWP5bXpUNATbyugg111v9672L+eNLc6TTZpIYs
/7g8NgBp2MfagJ4Ix+nF8oQ7Fz363kBVhfAXs4io3/35seVGcaQBmGyg59pxscoqZaN/qAAejTQo
t9oc3hV4ESWFUA/eeoVi0luCRBbncps09/045Rd24t5Qs4SD8lWMUVGC/YhQF0zaF/RMSaUMEfJ+
B7nk8++SEoGwLqGet/MaWJbKBYW+LHrZkNEwEeCk2Gm9JW8MgTHg8GVxvim0IN8k2r6iPM3FW5Fb
tPystNGsafvb4vJqhwDyiaMWOfjXIg2ArZ3b0WH5vKFp6LM287DuGcfMxbLmvtZSpJWrQs6i+Tkc
ZFkrScs1v2kNqi7zY8v6X16xLC2Pfe0Oy/3lxkxR80InOFQYEVvV3S0b/isYZ1k133vD8kw9IKGh
VzShImVVLF9SLMD4NiggabaUO0ZZfbRDA7Q9pVU7Q9et3OmJebbMXeb5kr2OEkjeHgMz3OVTAXUW
2AsnWP5xvsli2yEVkjTtoKIrihw+P+CWJfaA0k7x3z74t++wLCLiyFeGCGehK1/xa+tFIXrPvDfF
Zph3jnC2+3Y1jAYbVtVwl6aoaZZVNVDuS6Ab/H3UuMLxx/Wy8v5cg2YVXmM3cjWQWeSxowKLwc1r
XaaTYcbxsNxwiFwIZ8baz3vV8pUKXBPox3pk73yXHpNvak/6rtQliK4m40BXQtt9/ev8Pssrlzf7
t495XTnRKiCae9kTaMRTS0Bdv3xlKFTOAUYEncL/OsjmfwB2xj9YDIvLYKQBwM47dFKBJZrd7WTE
O5SlfHc+0v7t59pFeoS0XZIKYOKAn4/N5SOXbzvFVzhXoVKYhY0DbN4TlkNz2ZOWu9+PFY61nc9I
UkzO1neIqgyd9OwEGmeY5f+Xm++j9bdd9GtxeX6iDAqQdZbFsrK/XtKGcq89tU2++9qqeRU0e8KV
j99H+PLzlpcsjy13g3kv1Ht420Qh7UMn2i3PWcvOvvzH9+v/3AWX+8tWW5a+XrPc/1r84/nl7h+P
fe22ZWXbHAHzjykyRlEytYABw5dKBQGx6bjWCbT+Wj/Ck90qECBtR3xfDShh2TAbmre4Av1DK++G
8PhbJ4bEVtDPTBkG4plrVXKbu+ZB1d1Jzpk21BpvceAUDeAIoF7kshY4Gg+mBnCt0rqDNsJMWG4K
hPAXtVHDEl3uOwRM46XWAyQxhUPWoMCT7OY9yd8gp4h3mf//nxdz1y93yhX3QLknFBwPoxWHJzXf
kFLDVWC57wsbNeay2AngiVE9K5AG8BDYLIPT8kQQcKGwXQi5GWfobD58lhtv3jW/734/NpgDq3h5
+mtxecpddvvv//8Pz3+/czQ4xcGqRTxcyqGedt8v/+3tvhad+ev89ujXR//2wPcX/H6Xf3rs+9OX
ZwdbvhFLDjbDbPCZ/+cfLead44+3n+aAuTJqH7/e7nvl/PF/v33V77cBCDygDmcutfz38vExO5eR
6q9hjmUY1id1q98Wh5nMIbLRO3TQrPW/2y/GUOO4nm+Wx5alpS+z3G2GZNcBTNnrS3wSjvTioprN
n8vNuDwYgPhlhhYEEAbny8hiueLLcPL/vp9kpb2mUMUgdDnvLxEdyw0NYM57S4KHV6M0KkzjdunM
yExxvV/CQ3QucChrmNQs0SI9uDnGYg4A33ns4Koqvhi+ejrVMoSAqx4crMTdMl+mI5QTC69vvxNE
9Q7uTZTbhJvP8XUYBVlfc1zocn/xpy130SC/ZfQOtsZMLxLzQbssMZLYq3CqqVRGwYqmeATVpWNm
Xuc6XnXUj5t8xve4M4Sg/Hvpj8fqWgcFF6uMmgYdrNYAV7zcKHRLF1+Pxfqwh0y91idrtTzXW561
DyvGkvP2xEdeXSxLBivma2l5DH0z+4CEmDCOMcDeumH0KyXm+gHyHxqyefsv9+1aPPlF4W+X9trS
baNjzQpZtvB3920s62TN7JqK8Tyuq+abZWnZ0n88hgmyoTBYfcbL5f2rA/e1vGzoPqem1rre+jsp
5rsjZy+Xoq/7y/hyYuhFHORhacZFi8twWRwXr2A/Z6UlUfUTi3qJvZotai2Jrt9bdHkwzgtqs4xV
uyU8bArrZm9zltdiSHvWvG39Je51uQ/XFMRslj7KOQIv7dtCncoibo+j/errRNAsib3fN//0GBWY
gxY1xj40TKKI0AN83bQ5ZYDGMUH9//3YWAVE+wRUl4EhWJt6jrqbog8z8MojNUi5VU3/Io05u2vZ
TsGyiZZFDGSPPv5aAIhzTu/3llg2zPfWCWuDSaoD1mDZBN83znxy+r77dVC2NvF1Y/Jz2QzLMfhP
m6qbt48qRHkIKHctG6W0vZ1VZvZ+yer92kTLkefGvVzDYaQlMhtlUAetYVGNh8TPUwKMZlDUPDo/
EpkLJnNmtkRJ+enTSdiqeT0FBqs9dee45OX+16IXOD3R78yfl1Woz+vxa33PS8tdw4L1AZF09XVk
xGQVNon7vJwgl2PHGwfkesvi17FU2NHRLqiflS6taTtzh7XJ1gdVgpE11Ayx1tG/MCsSyWHIiThc
coSXZ6f5TOHnmIzsqXxa9qXKgs1SzDffd5el5TGpaTQeGEAse1o4rwZtfo//24oIxPhoh/+9IoLp
8P+fCP71gn8pIVz9LzAmnq4L3ZFzphAi7O+UIjIgUEh4tnRnSYP5d0qRZfxF7YGWK4VSmz+Sp/6l
hDDdv3Bl6eifTGEbjuH+rxLBLd7oNx2EtBzPM1whpUMkkgGn6g+tvK+0oMdNI4/sNxvHtcYb3xsI
PpD4/bJAfpgdniD3w+2Nu9IjJiP1SEfBWvBSeW6+k7RpKKYF/ra2+iPdAGoEPO+Z8bRL3P6cFrgn
DDX4FwVujkMOm1p69W1p2NTDe2qgpDKK9eTTLDPxawYgjI9TfF20tE/HlCaw1F+TBMKMk7scrA95
sU/HKTxkxix4aMSF0XRi+9vWO3/ZLX53YYh/WCUCFYpkrQiT0sgf0hDYobVvKM86TpoD5lmAbA9S
7Rru97gvNG1v5wJKYVOipJxMwHx4IabkTUMiugHIT6WdX9qWSK06+nhTHFx6pU5vLfZWgqSFHRZd
bHye/YIRojz+5+9usPn+2KAuITUu0jhpo5+xrUWb+5uo3w9p1tsdXHY/8F+yigpuaYITGGxAWq2H
PWgybnL1nDOBwsxZ0RZl3nW0ave5iDW1N2roaUNAwVQpuBVOAV1CjQdSWUCpx8YqduRGQFKlRAPE
EZGFKSh5FG4AEJpSYiPTk5kC28kQVxhiuo2MqqGPVf/M4OOsyJc5VWmELK8YTmMfUI2boKaDWwoH
90X0waNTtpQ74b7rExFXoJGNJAZQ4J6DsJD4eLpux5jgcbqEnzwBlxTHTPNhH7sTHlao8BbAcBPo
MI7feaTyUYdTtQptcNOIbCrXWme8bq3CG1cz6m2DCHNl2GQZ2e0PEYbABJh6urE/HoM0aLYhOuXU
sp8rNfB/TQVKDL+2rT2VuLhpS2qfbZcg13Naib2oOyBdnKdnHs05HyUbfpzLCjDESoV0MxE8HaEM
POQ05df1QLRXy5toRYA7tLNukd99QveNV0L1eyeGUgWx/T0ZH4Ye6lAyWO9ueDTof6ygbJwj6YJe
Ki184x2ijqw5JZm7C9L4dZrgxPspXqWaanVjYROOsuaqsiZzp4dILOQk9k6ev0/JSGQDoAoattWm
6+uXUtZsSxWV66obBlJoBKV/d0PZ/ZQR40zrggAxZB/pGo6ReYOJsVoboBh94xLxT0eZ+N4F3DJT
OrdABeikGLQJ+uEic9oPv25RtGLQojO8C4l+02xauxkenY1PYMiOmtAtbRF0I6Ajsv6x7uHlp1X+
VI7WW902H05aAYvvXhwXOXDf5j+aOLoVIW5SI4pu6gQdb9T1zwibXie51oCBrFqcKetJm7YBgDtp
+adyoiQ06NaLE834KHFV6VONBFLso9EnzbYG6VcaiOxLEn10cH9YKFz6rhapRWG1Awy/Str+ZkS3
EIr2MizqfYv80B3UsUnqT0fc4nK76LzsscH5sA304V0z5LbqugvsR9tZvl64lM+LaVwNdIQBqVQY
DB1UW5iwtLA7SiISMSWEa0u3nt3EeZirVJY2XcYlEwf4LRnFvwB1F/38DuVTHxV3sd28A2J9DdN+
T0bETnIkrfKwe2vdg8mMY1U4NMxQAzeGQZYO2LCVDmwG6xUnVvthKpgqOekH9spfAKDeakzIuWW+
E9VcUt3jhO40cJQH7xz18iVmexoxDBU/OiUVuSd19YhxaR6Gnx0pP0EOlYQdvFujgmAPaQJa/J0b
l1expzF7CJjYgy1OrXrbWmTHIQGmxejTzpyyfk/Mys+cI2/lQp5D8pM+ErqyQy4IXdhmnCN1RFpi
KuqVSSxw1FDMaJzizgGEbiQkW01tGnPWQH1cpuYNSVY4tTR8wP3t6LjnaEhuY3u89kztUDreho49
GZ4wYrbg2DldA+1WzfUYJebKDtAR0Mk+Nn53jOsQiZH/IWR2CZ79Hu0bUPJxeCxTW2wmH4W5r/Tz
1+cm7bTx7WJHzZkKZvyeJs5mPr7HppjbveGpzqKjn/pbM9a3xghixQpe+6oYV1M//EwzBFW0TVhJ
ZrltjbNfGrfzE7HnvCQKe+PgfYjWvwsQujWqNleRj2jGdd/cAYW9S9jZ0Wm82WjZv0zHUUftVBmw
VoCkFek0bCMPuXuFmUzRbV/pcN0KgSvCsWsSJEJZ7To7fPAV1ME46o5CcMoMW5qmjRFAzlc3zDiO
eWs8m3JrxXW6SRzn2naK58CrZ8DAC53xeEXPChvuu+7kGAhwDEwRPRDkOtu8g6uFtnDjIPJblR1y
NowdD03dl0wRw7Uap/ioPBfbLpe3Nd18sHTmkxkB006NeXgr1A7nyU1a1k9+OJxtBxp+kDtPBty3
OGl+hNEsGOvMHybpQEWLVSJnAQjYDJHu6+Wp0avuSgttsedyDXRp+YbmmxjoJZYpuYF1sAm9iQAP
C1/aALAIYTnQ82TSAJD1vwazu7Ujbz0E2YcN4eFiqGNE09hvPYhdKCqGuXLQlzsxypsA3c2WqQfU
te5h0Aq1CvSR8wvXntHgNyfGZ4aLY2WiY3GACq8cU74mAwVq0ErvpeY/12F3ZfqdNwe25bsBEqRp
2RGdu6vMYSYhhNRWfT2iTRsBvnmjdVUK9CCjex/LYaO5zkuGg3nVUT3YvMVl9D5m4Hhtab5LBiJx
G+5qTbSg0mi9UQPKt0ntXGNSRc3XsSuWrX2eSOYB0h7YawTUoI6SA12U+mzNTTEdkyyFLWzSpdkC
OtWx0WJdubLhKZxwRv6YXP2hGqAn8RtAaLDDa01TE7oGjVQv6Lt46UbZxc8Iw8wqJYptNdLtwr+0
Z5oFSgB1WTbbVlz5QJRcANLy6JCRCIHMOeuWYmNb6scUgZmsxLinEPrIdDrfWxo9b0NU685xHpTN
FTRwL0SLJlZfWZi57UKaxMbwbTlv+VP7ntokxUh2iaudTOMr5XfPk2vNBrEMaIGAVGrdz0p3p03a
13nVtT7i83l7kJX7ElTdj0njIM5C/YWAF3qaIGdwXT4HRnZPAz9kR8dTXBgvTi3KnWNFK1KCfvR5
T42V0TbsD9SCHgbQVDvTw3qD9z6tJ/zwys8f7XxEBkV826qqiicXpAOmvuvQro7daN9pQt3EJQTT
KHlg+HmhdcMDfX85q445NU3e0fBWDa9aTYF8XH4dl8c1uSCrLMW+M3+saYPGSrx7N7Z/NvHAPj84
T6UT3fb8QttqtpA1Dq5/beMr0LyaL05WR0hkoU+ERwvjYjd4Xnru+o+ph0sVJF2zp6yB/tvc2qUi
wxoEYpuNzrEdbHNNUxihECU8TvXGKLZVXj6qdnyl59dd0Nc8wE9gqpuOAhXYWAB/BKzY1hh3iqmC
HknQnWYz8vGAYZW2hZlyAsRVZu0Jkv+ZREex1QqIgVVOsFMpTJAsYbRFTbyRXV9eJhYqFwKCdrFg
BoOlGqt/bJxUNqzwGak94WePgmDg1aBF6Sa03AdSaIjgnho2Y4dnPdHv4c/meZRvfRnvgQ5z+Bvq
yLikO3i59zMKan+bEwa3xqOAsEKp6HIUNOWTBkc7xyEUexDyqEz1uzwfuBAGEdFdNBETDzZ3mVsz
y7Vr1iXalLQ5DogjiJNoyDOoTXJQ6YEPgu6TXqJbTJV+rBztlFqyJYVFQ/QZWBtkyNmVk1X3Yegk
KF1S8BdheOpIBNmjtexWWpX1nNJscA5+mB4QHFFsM8co2xQNKrgWB+UF+WXUY12U8N93lyVjtMHO
woxfnlRaAqwgzysain+/wDyn9TQwMqLC9/0WyxJS437n9Nq56ih3FUr30DToXNvNfRhMNrR8By1t
H1EQC+d6h0a+D2NldpjlRsxfaHmj5W45iHOOmXhXzUXYYWnXLIuJ7jO/8Mt14Lqvw9xSyUPTX+cS
O5MDspfkFeOY1Rr2QQeRGcZs64jTngpnCXSWy8f9DMnt4tF/sGTJapnffunMzEvLR2CipWi8PAjX
gBKwZQwbUnpQeGtJleE/biJkcDrbq1KXURM4R/xFW1La6lVJdMXRq3X95HtdsMLfO10Di2fGZMpy
TyrGwY2s6cQuA2xKM8IbYliNnTai2AUsnG9nIuEadnl8HfpBuh2UqMku8zyOyukeAbu2HgCz3DkB
Ybl13AEUlxmjOfinhHKMcDtmwRjOWHkrBWl0IiNLJrAqsQZgAw0wM8wtMpBVVozaVeG7FeN2aIVN
Es80IupKffHGeARiOr35yyisn9pMGxgl5lucZrvRyCqMppAotIzBA0AAhJ+jt9OMUu4Sg89v5BBc
ql6+Ul/4nOopOWbwH7k8+Bck9abYo49RBsnQ0krrDn7QhTd2AFAkKhS74fyQl1wq2ozEL8AO6dvE
BcmNTYytZV+fqvk8a7m9ua2C+jazrPokjJrAFFXfW4YAizcxmdKzsdnBTjRONqWOECHDjTFAMRO5
PDLHt45N78e3rQe1K+CQYaiRf/TtJRwBj0oaF7AGHMQpNxiJITgj4HCMQF9pHqNLR+NEEfYpJIvg
lgw/hwJAPOyKqA8e1JT/MivO3wqzA52O9ugp34S+oF6rhExHRznTFbsIzFzR4jMEJg0VomeM6bgn
0iWcU09LXsZ3JLdQPEmRzwdoQJrSG28suz/DFSM6uAs+ZNGOx7KAwzg44SnxSQsb7KbazJyJ65a8
12vNVLAEA3zYnbAvxqkaH4DaEqiY95wtU3EnSdt6CLQmP2p9l60LgRSnauzzgOUFPXg59QivZ4Zy
7IrLcr7pdQutEYrikPDprZxa8Rg59jkpkQJF3XDVjFp59jz/WsVGenDNtjkFg3ok2IHGBxTLaXLO
7ibPu/iuhp59GRESEwYgCJia3I0jcS9xLaHMltZLRFIDGzHpd0qa7jEcAsJH7UBsc2LHwEK9+IxG
NlzEzGMjY++Y9sXWyuryuqwkdLkssI52CrdZmmdiRPSDhjCCKVIKyLIhsUI9GA2Fh8myMeoh0RMC
d2aQimJPJMZFhAh+F2b+jxYW+52BuDjOe2c/hhYackOywozpta+H5BC1ew1c6bHLk5PZ62TZsOcS
5rgjk/YRz8wFrgrzCKin2Tlh/uxPRnLnAAoy/Lo5KYjIlZ6RS+iwQ/QTnkL0UKeAqsysXofGRSFf
XcuBeolrD7f4Nr0dUYAEAFiJPOgT83hDliScNQK/kxZqJ986tb07bru6RBDcdT+haIY33YA2LDOf
eo+RzDDVwCDG+rZmzw1JmLswArhB3URIcwi8tscWkM15t4wlBHWI6A2mfY8mONhqbXJRZ3lwi9Xy
2jchS0BEyZmAkGU1oajOtVPpjnMOVBZvrelpAnS884CM7qM4vaBaSumldQYKCiinxvZkqaQ7zX2y
+lZGGSLxCb2cD/90b4/NnL5hlvtwyHEqaOMN4+l4h0fGPfqkICedd6Ojt+danWrbwAFbkUziYuFp
65nw9lHr2dfSRuJi1fkIYskHMWXnj+AJXjBf61f1c1Vr0QPRLxtcjN35/3F3XruRa9mW/ZWLemeB
fpONrn4IMrxC3mTqhZCUKXq36fn1PUid26qT6Nvo55tABhhGUihEbrPWnHMEaLf1kQUjRACcVgZW
lTAzt4WpbWlULQYblnaylCyyh9TPDYz7S+K934zOL1DQ034euvo8IqcRFukiFVhzaqW7KnQordnm
0+Tm7aHHrlLRN/XGLHEPFSGWnmyLK5k+0WomQCCAENkOwWlC99hW5xyCy2nOmrMOVfuOmuXGIcN4
ybofEMYgtnZJd+NmPYrjq6pmSlZqYDwbuRyO8molkhGCvXC4k8MwkQ+YkJywDVRqSYqE4udlCqL3
iWAwL8eRecqi+rNQtGnbqIpOOtIi0VPBSeH4J/dS60qD6JnlMK5Gg4pCnRE8f3SKQQ1u9IzYldlB
kWWzLqG+mOyGMZ1PpssGvs2TfJtZYjpBhPMjgUCOHQYUhOWh9Qac7PPYUepA/kTXEh/1fOqF3v91
mJZ1jBdliVK11NO03KxHOi4u9oHt8Nf9dspiXwWlRej3okSSS/9uOSrYh7PCN1EM2WNosN8pSFrn
iS4OF0AP2cIQvapTbS/d2MQmGLoE27I+FqxLl++nbeb+bdikrwzzNJ5TV/zb167fYL35/oI/7pL7
SpsUJ5juyZA96PeX1IL1LETf+c9vqGEkpG26vLmvQw2dO9U3uArfX/1vL1ofdBSb+AVE7SQ0Louv
//INra92Ha1iCxzJr9dFdWBvWn0U3vcP+OMbrE/88dj3XW3kyo1bFFHLapGBEGCGOWbIaRdPpmID
poLYSRjs8nRt0j7Wh6V9nMj7OARLg0qkZVPHjQjIjaV4imRlve8sD47wzABzZOWW3EQ2b3ae977d
d8yik/KQFc6jTUSipy9nANfVh0vJZ2uVU6luOcXLE20NngglG/xAjtgJ9ezBbWcg8mO9X1BM0zlr
yAocaSxQAiBHNjHV17GYj7IffkV5SWw1GalhcOn06lTkeH9YWDBBTpbOkIFsgbMIzxLrdKt/MlOs
UzKtHuJYfEZldeNatR8a7m2phW92mUJ+7NNrKrGfJE03fXxbjx1Jwx1U+YqGIdvuH7SgsV5YDmY6
491uFDQaitpuVKm8ddgjbFAThL1VB6UeP9I8N6h9jABAlM70sH3y09vpAqXvM7BZALvaQzGYT0k6
PEY1CNJOd2AV0kEoAkwKWTZ8kA2H84Cdka1XL9L87YxUci2nv8nV/qDnx34JP1HlgJ0xan+bsEMj
YzyLKD3nSrjXtfBVX35nsguqxvB0zTkLCw9/Y0X8tMFvWf8lHYbZDg1uGBYP5H+fh9EFIJFvUpDO
hWXe6Fb3DBDAiCimZ/Uz+Zf3Vtmkm9I0922s/GocUyVTMYbBPj442vyUlv140EyMctItr1rZHCqF
xi5rtzQN0hNso/CQu9N9tQDa++BTlOTepDXwxwg3A7mypGTaxqUOjcyPsVfwSRjmRgTERWOA2Qyk
wzlu9jQaDpi4Yd45Z8liywN67foudQi3xkyzOEs9M2H5T8ztfVs/Tek0fOKLQkHupvgQJmXYQZg+
al1wXSPVc3v30hY1w6SxLM+vVSd5NDVX3QhIZESuJtOltsDotP2ldiyQQhOiXTSzjUl5U/kY3Poq
7Ql2KEPzGcZ8pScvY4CrIgyIdXWq5EyLO9+6AxA0igj3jk46lGNX76WR85YJyOgZSPZGYghvAtG7
G2rb2nH2kAag10DWsMf5Ac2kpeXldRVNiNwoo41ZWei6sROljqPtzJKFfLhsZGwUH36d/5LKMHqz
3oP+Rl5BNmCk4KfO0wYaT8IHWA0F9aeJvSA79ZPTu9507yoxJKDZ+SW67MYUZuvpY4DWrcaNXAZ3
+I0wrRRp6FFSfHSIidsKK3iKS7EvyNNlU3ZkL2Fv8p6/nam6eEFN65befOBXmI650uczQdK/y3gH
e+ahzNxPwj3qbV9WJ5ccDux74AADV39tVMPGJTFCmSej16Si6unkMs7CrjcJbltfUL/XX8oMV1eZ
QzDHO0hHorG7jTqSrcWQkh7SCqYj/SfSHB0ggvWZCFFygML0B6Ejx47MDQpFIHv5CKpCsYjses2Y
5Hb6cq1Vds6m5URCyvXyPyDlF1gsV8tUGdu0ZX4lp/6RE56RxkYy6soW2n3n+LKkZFdnVBnkzORY
FjELoRGXloobNk5sr4S+Q4mh9EnSgwc+QzmREHFzWgXMZgLlphoiwcfKAs9SnRR9m4XM3NlQUCj+
2VDuOTdlGu1mxyBvf5SjX2Klo30LW8VJf4BGmLdGLonVl/VDkEH2k2Z2kzYz5SblRz4KGlQD19Ui
sgrsV70kMa5ePkgtwY5Nqu41uxW6Wtgrzem1sdwPST2Ev4b26uxDCXMAfgTmofF3Sx9Spul9TNKv
GArHC+zwaWlI0+0if7aNQDHa2V4ubBFcWrglU6yZQ43oIghY0mvpPG6ElSfeNCRHw4linxxh2JPt
8uu3IvYdnM61NOBvu2Kf1QE7ZpP94GjY/ED8N42l3gL0HLY9ThpyIJs9QWvhtlaPDY00meWcgrpJ
z8/87B12wwBWrF65GZeCPVbvxCs68lbL0Nc7AHqLeidylQ89Sq7SrPyQSz1d74FCV5QKzxeY6wQh
ghABEQLjxT5g76uOgT591FxBkrKzomnPfUzppp2IERo/RzKm8SeQ+F/K60GjvatQ+sb6NauUTlX7
M6VksKsqWgdUZLwWc2dkzQUgKxKmczYz6PGcclrCCNKdSQ0WjZ2FqY6ucZJ+GJmeba1spiKYVMJz
QYjPmHZSxtBKsZ5Eqp0xX1WYbfQbJe8JftbMt7bp4g3Xt/TahveUwZgrYGJi6LFvkjTvQGo17gay
ps/VzqdvA0ZiiZDU65/CfKSxhtXGlTkD1cQJEagSRbpy7ywm+LwCdt/ibyvxMexHw019vMWZ8lsi
XKRuQGens5SRSZR8m3ysn9PsJiNRyweQp29k6BlGpV+6rh43+Hm3aQewqKi3VYcnzOguroqXHkGr
9EiuchkSwsPa8P9vGy9igiVff8OP8X+Ev0v/rX37j98FCVDT9Vv++1//uElx8pb536NFvr7oP6NF
zH+ahsYJoxvAkwzLRbHyl6BGUw0CRGzyiYSuoqtZxCxFKdvoX/8wxPKMQE3joJgBbUbqyH8Kaox/
2pqFwJDkE4SaFqkj/+t/fr29v9QizR/3/6YeYUfzdwUGDxBToqOrWeJPjEWg87doEdmnRN/ZGhqr
WJyzkgr2MLGiFdBjKLM+D5KMgBFkWoV50e+Uh9TRDBxeVA2jNN/ATRqIIle5uuEp45VJIfjRY4E0
Zh6JHFJOqokEzTRPhQylwVLsGA1FfGburlQr9QyQX94g2/exVmloNXScctwmhjP75qTB73S5MG3M
TrORuyeaAr2fRKxF9NIWp8q2nitKhJ5s0LtKVbHR0xM/vh593yimN+pERGPS8i1BVPb6lE4hku3k
8kX1UAqIEmGzg+n47FLFJ/Mn/OsmbCodsAE74tRiSF/vsgKFbY6ix/t+8frEehMvX7Eerd9lPZoK
Vl+uRWY2pktyQj6jZiFvOTnCIDXLz+sNCDusvXNABBrocXvS9ZNL6NPp66gt/Rynmkd3r6eKCh4i
6ECazHN2poVFa9l1lbuujsWuDK6AnMAwa1DeOwbu+u+bBMewh2KfVmIaYPcOaJL7vbsUCSy9Osd2
fEU/d94217ltkenQEAZVkMnCziW/1Qfnw65YRPR0Hba2mv3IZvZ0UVy9Og7sGncSd8GQSF+NbADd
iVMwlxZsPkOgwo7ys3MiStd9tutrJfU0d5wPmGyvDMeCwSA74ZtjrV/CVtcu4zCZUAtamr1uaKu7
RJKBTgLuUXEw++pNSABmp0VXyvRpFFpx6V02I7yby9AUcFLMs0yM7iqYum3S6u+AintCzW3aumjf
LgT+9Z4m28A3rJLRXFqE8fcILOOsf5goMo+pO13ZI/Fi0iLEKlSs6IKHiLOznbPdQNTsYTCNAxT3
/Bqgo4SLI/u9MYRM8VraIx2Rw7Q3a2U/mshnSIGHt5APVyRjmOT/tshWxuaMtd+6UrPY3gtnfl6f
c6uBTw9eTx7oPdMEL7AT2znqUtlr/OqXyZmMi7a867aJnntlMV/GSFiX5+blxo7zm0m3BLzm+ckO
EyQf2C43U1rMV3DbpqvBjvk8rAzfrvIh5jbczRMT7KDNyd6auovdQRf0mmUHmbBq3jV287fHBvmT
IPvruA1n+FBRflZ0Vz1MitzpBcpR9iYtwcXqjKh7OVwf/L5ZoMuEFGcbBsDWW5PzNJOfnMBDX+/p
i6I+BZpJRU/g9KSTsph2trW8m63waYxZ3nFu6Gf0CV9gn5GLpTbs2yzUfEMljT6Gmr5Lw/56Bep2
1lyx5pGmr9dAWTY2pS/Ca29TJDGnpf5Lqk/+ulqCBrItDqXLwn21DX75mdbDSqAtJvHyoAZVNnsf
mQMRkJCk4aQvNxD8TIu/nOPS2C0ot51WeKfsce8ROHZYH3IluyANUe1WGqi5GBLwXC4JHzHFSZrK
bDbUMsy3sk5bHJd1A+ZmUbWSFvqRjn2/jRbRerLcTIuGfT1aHxsdYMBpRkCkBoiwCSjNgVY/5C0m
vap3Z1qNTc1Oz30zpJvtmkUkvb6lOQ/ftFhq269PsqO0Xjp4O9GoS0pg7BPxrhwmV5DyYs0aSx2E
MG7BWnPkxGZdSyCzimXVMxZrnVjV4+oiwl15t+QXEuMaQG2j3kXop4qh1MgPEMJ3KiHhcVHvSfCL
drliT6S4t0/GAp6osbLu9JL4gYAPPe6XjroyNB4JHwMuHrWgLY23124N1x+op+MmMmghNcA3wuKq
6etoZ7F9LpZgqhg9Z1dYQK9QHSw9MHu1RqyHq7Hr20DIuhkUXQzjuVTUiJQJjHnrCfBtbWvK8r5V
O6hhi/B7dUTaVsx0tfokg26ZvEiAJLgoQY8qgK7GCYkCioSPAyquA2fBdiJsjQlLhP6hC6FurS4g
z3du7taCZj00BvGVGOV/Ws3vcJG/03mbss28CLmFRxCVdipccvBGLTK8yLE/YyeR8HB4ZQbE1R/R
vX69mlwndrYL4zJIuq3Ik+oAezsm7afdyelYE+hAu2qgtMNwuIXaB1l9Nl/07H5AAHH843df7/Zf
zkOCs6cGLvT6MRA07Okq6sb13nqz+vSs0b7K9Ol9WMinc2IbWAWMYmuxgf8inOp5TAJ/HXmZytmR
LidoCtx5nmYqjjqF2aAmeTBaWJHz9SgMjJCKhtUNYqtTyKthISXTG0apYFN468i98QMNdefKDMbg
K5DWnBJNjieonGyQY6rPrALUPnpQWwaILidN3k0G+pqj6DCz9v43P3rGHIUdbHGlCAsLjetBSa2O
UU+feTFwIBhFvxMHh8xmLqhkRdeezYS9lNK+b9bHmrm7U0PZ7tbhbb0xlqi277vsMqtTHiuUGEIh
/agMmVu76rBe/aGqMRqsh+uN41ouvXixyCXaK2IB2XyrGqkkYzBQ/eWm1RAz6A3c1AVsnc8M6RHZ
JkXh4jbS+xvMDzNqNvV1/bnreLu+lz/uzgHupcLOYRFTvhSup5EFcwzSCi9aX0/sZZ3spbEo268V
6vWmUSBHNTmfSKmG5pUm6nqvtwRwsf4ie0eJzrqp+HNRjQfyfxTgTMQfL2dmBG61JDmaJvpymX65
peEKkAHPcvzLKzkENR1wa5P0dJX1gdiMOkViGW5jBy9mI3QG5tpIzwRXpfvVt7oadvN5QjD47d1d
n/l+WssPTdcZYO6ol38/vB6R71wdRf8KFGwp8ibWYYB4ud5zlg8lWaxi33e/jgw7PRqQirvaDjXI
5nxpmYZYTNfPsbLssj8ndbnHcQzxht+40IvxZCaZepVABbqyOvfYV0QYhCKftrEsfsd5r500xdBO
dYUVR3Nd5HlUfrPFebUeJctRES/13vVwffD7Nf+3x0QzDl6phEjXl+/1fZMXQh6IH/C/H/rj69cn
7MUvtB51Y614ikLNY730qiqHDboe1tIu8FeORPHrJXUIGL4++KhdTZfmsMLkv6fQ77vrUT+bSJLX
p9f76zT7fTcn3yrvZ8gzo4w3haaO23XK0ZfJBy0uYtX1/rBcRxaq4D5vBsJJFyvMeuOoY0M8WNs5
h74evMGouqv1ZiT6zZ+YkT0IdIhxtAqYAu5oZmSG6NM0df0pQIPaHAgHC/YTuuuuPpgTn4ZdhUtx
dDkEWMUyGcQUnqo/nvq3V8VdMqjbEQ3t16uKLRqz6jgLRp/taidqlqthPVpv8G03fz1TpTY+uvVR
di0oN9bDeVF7aJFd5jAiOJxWd+T3d9EpUXuVGPvsHC5W7HJ172qrBOXrm//7I9/fMlhsmut3XB8b
G905dsJbH/7jVREZCNPXM1+H60//eiPrS9f7cS141Xr/6yd+fys1IeNbd+22OAsBO/2P7//9Lr7e
9vfT39/9/+OxMj8nolZlv2MjdJyDiXCa1Fto3Lrt19umMuaDOlDbKlBuzNgCwS7U12aikgUwFAx6
c/GcxCS8lW71nFZGz2J2tnaFVM29FojbJh2rH2yFP1miv7UiqrczHiUywZViV+q8XCuhtuZIXLy4
iZ4AU6l+l6TByXZnJH/EZ+UBaXJNQxk4i91215bto1HGzDQO7uqZGWVj9/3jPBDS1NXqC8m8qNWh
NqMxPYcFhfEolhviP1yPchfsXIwy09A1u0xh4rMhcAxTuq1Zn3pjm0iuhZYUhwaeci+rbF8V7W90
zvGiFoeGpfY/9Xak0Gj/cJKWoJoqwYaHhcyUcjeN2quhAMXqd31J41mvqWrNtoJEoLNpOs3lIW1S
DGB8blljnkmx7xj64p+R0xbXUfRrmN5hB4OBBLXbJ0q/C4vopaULg8A0Opo1G9KiHMErGnujrW60
Kmz5U9Ug7MPul01of6W61l4PqEiQOrQLJTs30IQvBCr+shRf2ksBI5+YW/nSDSLt+3QMdka6sySq
wqbKQTxn9jbKjHe6bncupYnnPn+nj73tWHLdTB3JJ5K1bi0XFqF6W2PAo8Nv6DTkhPSoHrPjMDuU
W/br7DoqjCG3OZYpyk81gyqcGGPjscvej5JCH8GGlPxxgdPXd/eu076pcxP5owyf0a0n55R+kUfh
pPUrto9bGFZ7xUzBZOfWdqTcvIurqPDwSL0lnOmnhJkatG4/45iIH8G6PQViaQroCllyLEBzVquF
ZWv7sQ1Og0reUUSL+zCE2oMzSHNvABGJ8tq8j03nwamya/J92L2HoEDIKcQejGy+HgcofcrWpZyB
YDyA9Wu7e2Ugky/Mu6siToJfSt9c8Z/AtzTNPeTeCyCAAQ6CY0ONlWEyxtJLLqmflBhuLBPxxKze
uLFUj2nYypMqkiu1n6YblzxvrDIZshcSshrOV00jyMpE/93XtU+uQLM1B3oGDvqO3ajT2+sQUuqJ
CfLPJHawbd9XB66jivE4VC+K6TCs0q3JDMjQCWhACy0Na6LWujhzufg+IhL8MIeSZ9QDI+/FPaS4
ZFJ3SgYxqbDSH7VhvVuNdW+SvvmjasqXiiHKm/pU3Th1p3rDIkHR56G/qOolxsriiZH+iKmXklfR
/M3oCNCOvS7hqdg0H4dUu7PLrrmdik+s0KCdGpoPOni4MWLsexRXteqm97IqMauNJgUs5ddMCbyI
g10WRQe3woxgJw5JmaHd7lMCgdnnN7FX9M0vJJKWH5jugyXq5lCfu6Qx96YJ5Q0dFzFS3YhzSckW
1W/A5WadZqpaLPMcTKOLSJPs0gbhEHre7jeLXJJjR2PwAwanMu+RsWWAmzuaHXnjnnL8Dyh4kus6
0NqtHaavBDIwB+BsaiJK4TgT8G/ULEJb6j56VUg6VMELvL6EcEDiHqzsEA3qQyWU4JS1KcEaMFna
2jynKjmzyoiuONGGdCeQzA8toJ+AMYok0Rz5Rsse1xzZRbfNdUHMGYHZNrYAolOdx6HDAOWSFoUu
Tf0V2/rZmgwyYIb4bR6yJfNU9RYLMPGyWrAr3P4S6PLZkBYNEsAnu6nng9af+z77rGKEkY4rxQGF
fWEpnL7VG2UKfqee/gKQ0p9uMB6Qpz5qEUIVmkhEqNK2LueIrH08zeDFDcTVtrOD4uhDz+pQ/l41
BpZfqPb3PXgu5IwksA1hC/e7isudOyGeTUjFjLS52sbjWxcOr6ND1tI8PLVhdqJ+hS2nobsf908o
LQkd1JHMNdF5UsabQrff8SoBOcQDJdAj9siba9pvpRgcf1Q/h6hSfYDnn45WHNKoVynKiZ7EG06/
uIJD2FTzNe5Fdg9OBJEiJCd/dFvafia+d3JuSUmtCr8ygJm7rI98mvrv1bB1shL3U9cDOOxwA9fk
lqHyOThMVdkeIPQlM4BGGABHCBo0a08ttF9TgWQuiX+YJqGuFrmbm7Lp3zvCgjzVrbguoGnGkdYs
+dW+/toLhJ9BlYoDdaiqxLJod+Z12MRLgw/nzjQ5ZPp6dkvbw83tFGNV9NO0LnMeEDRNWlY0EIxj
Bt1P00hPJbvhnRysc2fb9rVWRBeplgXGR+JYUdJcU292dslC4wtD+oYd5eFNPFV3dCIPzMJkT7Xm
LhGxsdWT+QXlBxFESWvTONMLP2LRuCE4ttrERJnY8WINpMZuROObCeYcFR7u8yZ7xv03smbUf+vl
bQirwzPLifRnc2IofLZT/dy8VVHyZM7KW+vGpBYEHenDc58e2a5e4whD1wYu2ui1ixlpxd6qbvJC
u3VmQvsKN6l3vTJuZ7ctvbANNdx9DMYRTb+uN55AFpdkFzIvU0C4NxXjSQQMkGlcqXdVWHR7WSQG
ZR7l3izRcec4PPoeMV7X5ugLSjyRYwL1PHIJwm+b2xRMoS4Qo4/dfBWr+e1YqhSr+ZPlAl9hiJk+
MJGhaUKclSKMjiV4eIJJMujQkMSz9IaVX+uFQjxVqTx3RXQr4ro5E2n9viggtAqWuBnDAQHAQag3
tcAILrDdAQwLNLVAwRh8aNH42M18jgrtNUTj+BGYxxb5BPEfbs0KttfvNcs4WWFyPQNk1RWj3aoo
uLYVPCgf35iPBf49I+Z4Z9VywAxEbprbYICxnLcg6WOKqCwBDbe5USeZ01XDK2CIfeIgWbbK8Dd7
Dqr48DbdF6kU924V9hvNjCdKwhVgjdOAR3goRIYqK2b5pBKpmerGruqGe3a5TNRcdVLD/2VaDmVP
MNEj4ccoTqZHNnsP2OjSqyHWtgPt/Zy0dEZz9xIt25A5v4eSiONJ7X3NSefLZFR3WqxqZ4VWOh35
c5O0pEVKQudUAYcJW2V15/aSWrOjbecQ6cccVnTP6/JMSRzJVMrqVrDnU34odDjpQI/w77BleGXq
7Kg2Fbdh7IobeC5jW7qvDEegslnM72hbutusG7XrXqZnqaonzBcNFOBwZKYt6JxmMR2YYSsmZKWl
PuF3msZbYaj5VsX56lMDj70urmheU5k8mDYhE1p30MGWhAWs2KlJP5EnxvRv6SKoXfFRJuavWGGt
lQm02ciFqRpn6ngzALZMB8iL2Gf0srK3dtYdq0GNoD9q8CIYGhgQXfVuaEdoYTVJho51xLLhO9ng
blkmKTSpU1qkAXOf1VynZiTZe6EnKXsKlK5A3q2oTbyHJOODtpLHQZPJ3rBlRgO6orE9YnUwTK/V
Y3tX0rlh7njv7BxgRsaoHOs4J6wmuEpQU7DQij7j5pIU2i5nfmUZGRysvLo37AfhatpjIDV/CIdm
5zqCiPrUt+r6Z9NTOO9a/dnUWdy7wrjDG/+C+NyngHenQdVj31e021GbQ39s3AA54Hxf6kqPfwy1
rsonPkXIwYlMxKZWdYdsPPddipZdANQzx3u0oiQqoWX0xXgSXYSIJNdvWxqdXquSNVk4k987A5oO
sgw9JVAC1FTzsyOWfUGgb5F5ottAr4PMqyFJk86cVs2tLyqVJQx9MXRaRJZHxF4w2wxt9jjlcvRE
nP8yCqH5ORYl9mPQlLWYGMqy1k91/RscR0ukcDD6bdqdYhJ7SonNXQq6gym6NLI8kQsmgrSTjBhA
djkoszuAIkZ+yWx+clZaxIQ1qL4G40ZFxMCqK90iRkxwaEP9wGP42jH2e0ZHkE2U2j9lm3QMeA7C
P8xXmuze7LF9RMV7Z0JmG+uZGgNeHi+YkU8TKmNM49tUEKqOlvelz7H8qEJFzFbbEIBxlCXRlHNm
D1sKaWd4gRFXKpqxhgJQ7gBakMryW+qb0EpugmovevxcTd6fynMfx+8WsnXcdQigLf2ZgJxPiXkZ
X521s8P+tznN13m6/AFx8vM3Y9tmgm3N5bQb3PIJQBBMmtx9SWdtX4n+d5ePT3oUHlFe7VnWvwVp
hNHcZbFcuPa9CpUzUsbHNAnIyFRamJjdviityS+WkHgV5zYmp01J4KPfG+OlBLJbBsREjuJNn5HZ
VkPobucKeX6MkfwZrTEYg7DUrjpVr2hR1uO5Na9pDYW+PafFJprzJzUN+JyW1FojN/wpm27Yu1AJ
shTMe9uWUdilXKO23fOM//CaXYqOhwDoHR9ZNWH7K6S5m6L2g77tZ9RhBWhmCo8hinMLLTOjxK+a
5tmuyo291oc1F0YE1stl1A4sx2d+xtGn9EyiIUHWdNaJ46e14Fr91lXqZztU+52fKKFzz9UzWFXK
LgV93eTQ0MviX+oczRuRWz/RnDQTSalF2gjfjd+FtCj6cU42AunjSLt6E/eY84s5BkpHMbGR5SfZ
AKkXRRPy3uldK1rdq/vkGATLG1D74qBFsiNIibh15UcXLtlomF1ZI7wYrfEgcWMgZL+DxHXjJvyV
8iSklJqjhXTnfd0yP7GRrzsDc0EcPYUC13VF2LARps4JPOqSIxCxQ47CW1cviebJ4UqyC2UFAIt1
S4hAwQocmyDZo1hpdG9EsGRk7oSrkdV7NxZ8IAFTpKmSIFxaIIdDejfRRDSvOkGUj3EiXaVUGGJr
QZGI4Q3KIWB3xcvRcNEjwxieDckzKQORrv0Mc3RDbYPbhmQc7MumF/dacw19WGQKjZLRvuiGsM4L
ZhmFWrBBToHwWD1TfcK0Tz4kjgm1vu5xU5hd9xRPVnCRw5KTwzwMcgi4KmSLru+gblPKS5mRp0rs
tFZVt32afrqS/rRSq6dAEEfWGBEpXiJjrWkM6MYmnLx5q1FJnISfgTXeddb9WCpP3fDpRlS9be1p
sOqOBAfndRETCZtZzuhz1nziEGTsFukTISRiBBAhP19mSezR/DpGlbi2KrX25jLUroqp50WsVOvE
ZOWA1nMsq9jTUKuhnxVe7jS3kUJTsE5Nhofk1o3I3O7Udy0M5B7TS41jj5GP9xwZTrmt6ZlrLEel
q16WPSp2zGCjBVrNBcmvNKrjS0co5caGG5wouo661WL5bdckoeNYb9V4qwyZ3wE52IJIfsIL9tnm
5eeiKbHy+KYvSm3DTiVYApfq+DlC6ujrMYlGccbqXPmBdxr3L36+i4g/zCy/tfLZOqJHQpfJuhM3
ybTRa+OiNsoTnmS6xDYpD32gbrTnPOi8ka0AgzGh1lobfSg9QJGarCF294hvq0cmzYtRzXci5PTM
t8bydyKzw/WG3uB3JL3A62sdl3vI2QK7faOIWN+GEB161b03Bu1nmSzmD+Qvhn2sEjtBGSweIgrQ
G8e8pBYSgyygORhGt9TjMNYOKTkDtE+RWdTN8GhPyWPcz/fjGN+F8XSM2+q6bfKdlNdWqv8s+RUC
ONqi/qgIKAkH5bbBdtEYytW4SKSLWeyWjenclQSHzCxoQ+3GSMM3PTCeMM5oiDy7fQf2IImExGlA
XlS+RPgrTw4ciMpSLz0IsY2MFxVZwK8LuR3zbn+n89cyAnOLrxrE6IMzz4+1OZJ//ZOmAlI4kuZa
/LNJn+/anDNGmkXpOZb029ndxqp8nYV4RYZICUG7qFr+2TXuq9F170XxPjQBmmcaHLkaPNFGuquV
2svt4lPnzWZz9RmiV82s8pH405mwKBc/RiHeXc7nfZN2PwsW2Js5ZkhK6indGG35liXyKKV4KGJa
RGZGoWA8mlMBKrF6sKzkLBv1RWjNwyDyXYRSzi+d4M4ZceOi4/hMnfTODZ8Hs7vRGwUgTkIYe/ZR
qXSV5OJMVbodkhHhkZdj7mRf5xiCMWbpWv2ixLfVHP9M2+Z3Hl4bDZjEqqpQErfOpcRRU3bRTQAl
p1YMnC/Wp6WBJg3NpVilG9BK9dKjh0YViZU2cnF0mODoXwyzwTP2Q46hcszb6U4J2AoKjItZfD/H
+//eOjwEcIjj/utQq/uo/PX7P8ArvhW/oHqtCr3jr3/9Q//6wr+0eEL7J+BdXbMN27V1B1Ha/9Hi
8ZTjmmimiSiyHQEd8y8lnqn/k69AnIcSzzZVW+epv5R4pF5ppqWuKVk8/Ifq7v+lwoOI+XcRnunw
z1BNg/fA+zL+JK/WMuxk7rrlQRGIQqi3vCJJttXHyWn1vRqUt5zO7XYyZO/1BfK6wR3ZOxTJUbIJ
2HWZuIZXE+a3Tt0/OuV8jnXrhwOyc2PEV06zFNg0KELpWx6kF1ECfFBMrKcXjB7Hprw2LLzchcDe
6FaeNYz7HlaU6yJjqkvH2ePOvUc75Zy06q4dzF0+0ziaywGFMY6DMM+u0XW3fusQ/KYbmObAGAwb
GHfP3XzBAoiIA7+HVysmqTIEwioJvX6VaJ9esz7bWj0XCvVCRrssUp/Jeb92CzhA9YySpi245Jmv
y56RqtCTz2Rio+U05KVnPU3dUbtNM6zgpvjVM9FKF4d43Ay6h9/24LKs12kUpLqJMHjY17J7bE1+
NnwDV+S/h2m6V2pJXyb8jbtXGC1wCIvko//N3Zk1t21sa/sXYRfm4ZbzIFIUJVOyb1CyHGGe0UAD
v/57mt77JPHOl9S5PakKQtqROADoXutd7yBGyAPas0fsMaO/4ZSF1THq+DY9qSHzHJ5GPT8lfX6q
SnsnSjxxEFvbsKK1cbokrXeG539MdNj4gX4JQv0Waw7ONtMlxJJpNDdtYdxaraNKxlejm0DS81Pb
J58GrSMagdewm66JL17M2HkTWbQuDl3Yrb3KP3uW3BaSFMYsfTec+TiNfMysPAHhXWM93JvRPsh6
CDdiQ+93wmXwYqfTMSWVJWizwxgkhzaFCjOnp8TXuSqSU20w+gBZpdCBKLZCbbAz85Gwx+wAvnce
6d/w43lr0B172nTRZ/fUT696DtE6sONPq+A6iNzqSCbZPnQNog/s3VhG6ylFYEesK7kdvrETvHLV
hfMil8aKPY/d2XrLhvw9cvKHaFyjz7rUsbOr+/iQknoJ5njQ2+ykzrARjjfRoTuas+92ln86UfzZ
9PKqvsZam2/Ea51IPn8xmm2b6R+TjiTWgJ+py+2kyIdEw+Vltm8ysQTUuAYlZHyofMfZraEMIRjv
rOAgjfEiZ3cnpuSAvCgznHM1O2cz5hus5dGI7V0UTcckzj/9CDN/nX0ykdZGt7OT5dDack3ODepV
sgVsuCahIz98yNa+v5aZfHHJfVX63xiscR4NXBGzU9uk7/fXmAQqism6dEBA7Pj5UjTRZ9j57iIv
5TaS+bunE+5kd2uSVQ+AyysYoLCzToilLwNk/kRP3hyRfrZZxyLRbwqwXn3KTwyNDhb3eTElu7Bi
2ttON7UFFkQokCd3SeYMvwF65pRrVWufs2o9pHLbNsPVxgCm1YrToJYD/7uM51swi+toLapIXk1O
CWGf793wFXehQz/ON6+Zb+oMkjl21PIMBLJ4V1+Muh6NaLx6ybjSqvnWIaQdqNsGGOnqI4XEukqI
65Zn7xyTU6M182XsEB6YI6If5CIFLuwtv69d4eZ3QJCIh3m6GEfnrcPCnaHrjrnVdyS2c8yaENri
WRCurK7tLJNH9d7yiLVsHPqXhPDUFEOxNC1PacJSIOL56DoCVyTudVGITdHln9K210nyNjLmILf4
xTT6jbqYYORtYBDewh78ubj1fFPW4L3JmuKXtvqmo77Xgueo7jatk+JZqYx1BMv0fPFaeYkd+YIG
d4VnTV1IUtimm5eOW7+kOUE2+O6Tik4E99NDJ52z3eofMSOOJIxWgxklS0t3z5YnPwIUQfhB0HKm
n+TbHSn5liRpHLUoWffTAWOPM/LNWruEY/VgVagGiVmazH7XzJlqbs62w8y40S9gadC8eOjACJuP
qO7S7Emv0kPfWju8sE8kPWwqye0xxVwSfNMubqPtt85qH4WYj0Hdv3TdDGgFiyuUx5kbQf1LMOKm
gk1ucXlJpsxOZBwbR3x0obxIRT2zxUtjcouldr0NY3ARD+CXxSphaIcMHRcTNdjALvhFLdg2Qn8y
gh4DdrY+nW9GWrz3TfPFDG/gEy+YuTEVsCWikt+6JNhH0j2rW1KtCXrgneOUc8dN1JncYwbOa1Ab
/TchagLgS3aawH5rhLNjT8S+T++vZGSD9SPiyoYLVeF7z2vkJasbM4tYgq6MlsutVrynwcj9ET+0
8Vm9VmF65/sdR0yfYTJyCDX7G9IZRgmhwjBjnM9IvnVTRUKZVKkO5TmCC3eQGn0eFEYwtihc6k7/
6qfNO7DXAAvc+EgjVyVnOguvD+sHS/Xn5ugeUpbYB/CYfJ1Mk76mQbZQch/Y7r7kyTzt0qFbFXHT
AcBliJLkJaiy6ThBeuiNjlm9Y+Ph5PfrjIjNRViOmDGlSa9hNYKRmY1Tyz7XXyRGgAcjHcHSXFv8
fHT/s2nGXHIsyDnx3KckTs3NneBXkNd0uD+6HzS7/fdT21Jvm6SbojsEPkxGiUH0IfCiVzRQEnio
fwBEDA86igEGIHmIzDDGyDJoZ+NwP4yKolykdr8JZ+fV8JvFPInwEOLqKav8NQY1RWEO+c0HYt8X
aKlFPjSbSU9uuJLG+4mMYD+eWUKEvsMNEX8PbT2XA/YEGVp4bQ0xYsEeAPnzze8+3dbdZLAKVc5A
SnSoVL6TK7Q566k3H7Q6HtdFB5mhEVp3rKeq/3kQMH+PvLl5N3vd2YtbuaEoAqeA1hADi+dafCkr
u2LEat/8RZA777MT7GJ2gXUT++9tafi04IN/SErxLZH+ssTvdg3hC1MXD3TblezGuX0jCxZuABpD
pO0uEwKH9rd3iF8qubDn1PzItexAWubZt2vmjsz1stbfVfX0JmoQBTR5h7Rl8eAWKCdxxS7xGrXT
kpttPUH6WDBt+JrrRf+op0grEdRWZGWw/EmzITwj8948zT1jM/5ittNLZldEU2LcFvrb2UneE3un
je3RdrOfXrx/Uq/8Ua1i/HeZHJhMoF3bv0tfjF9S6pH32TCmYGELLyP2BmQ9fyEC4iX05RmQddam
Y0MdJb3mH1xWDXxv/2Q86/toZOgeLAcjQxBy9c7+4FOKaZco3ckrd2FkXJiklIspd/c56WisLxQ6
SdrhfRAuNNwZVKn0h27mL0xeDbqdX18e8ZDv8Q50Ez/dX15+9DxJxFNd7cyeIp61poz7jdbUGFZd
M2O8ulby3lV4VT0lDhISm1WNwjZOp5+N4///DCg10E8TWtVPOTQqqJjIE3Ep2gL13z9/DxHRojiU
hyVDiPEFB4+rQ2WSa0efVnWqKQzy/uox/fYbZykguZe5uJYTQR0Gu09OwRrY8L5tgs5f//4rUj3a
f78zvIl1zzPIFP81ar0m0GpOJ7/cBYIWSi+PVmw9aR3wgBxVeJzjru1MfL9f3nVHfZ5PH1RiL1F3
gbnwrgfyw4pZAO7loe/MF3TervYK2//Ws3VBBVm6E2UItR2h4VuvkVtVgrjBuM0ghsbcAKpK18Gh
/Vxeizg9+IV+mS2yrDgXI4AxUDX47YA0vF0b9lvu65uGzS/0Ac7FtG397tpM4y7vCV2ygd2Y6cUD
tAS33ejQDBurhSsYEV4/fWQzhC9pnyEILD2rvfiGuIZ18dkEgl+fvrcMeNjDlqbtARBy1ZA5C3U1
p/8rKpmR9TS8xC244d+fhb+6PGxDNx3DNXTHNH+5Tk2IakVl2sgszQ7RtH4RAS4a+fd7ZS1vRt/+
k4Ww9VfnnURs1bX7pHf/ql8LRsOnN+XOjNzp2OXpcwpjObVuaTVeOza+jW9n75NkUZvVFEoML7S7
WDIUB4u6Ph+cvTE/x7gFlRXcgOEaBICIZvloeepi0ClI82G6WGNII2E+dkQk9j6+liU4lGDrGEvM
lbw3QSmmfu/oE16sLZzB3dkUoKorwGHyEMSwMk15DBibYbh8G+iqCgcpRYqeqyCw01hqYtzS328h
Ap/KZNgk3Xc/HilTMrEKXA9NEuakplfvkokwLTkylUwNuG12jT6JPHoT54E2Z07vh6fQDwkWCbMP
o0exTSVlQtMqRPRYZvI2egTuJWI50IJRgVtvJi79NERYmFhfW9rRKk/eVdHa1+M2dfIzllOvrZg+
BpNyrExo2eNr0+6ThE452g98x0yjTkx8TrFvv5kVLOnhUNgTCaEp7MeaMa2z8iOxmer83cjDg2eu
euvCrHyHnwTKoemIov3NHYyLaveoWI7TWuN2dbyffVLl7kwxs+zGh6Z8kiabFp8D5cw5cKPzSCap
4RHAaQxHItE+MNo5ewYwwd9f2r/oJO8rn00CvGfovmc6/i+X9uxpVQMtotyp9k21dJLTbtyIOn5V
H7l06135D6vtX636jk7J6fueFzgqsf6Pm05rTomXA2runIyGrKMxrf55S/2LW9ZzmcGgMsW8FoPU
P78IlnWojZAB7/AeKxej0wHi5PMLLlDbJkJXAxT0lOnNdZ6pDfyOoTEzlDj7VFV2G8xkarvrxArW
gWMopGUXaOY5o+0ZTGyLWQjJfjykMT8DC65L0+++y8s0Q3byqehseNpqIcZD7CYiiFYpS3XbZqjl
ZqxPilPnBiSCiqvF+Rdh9m4G07HvsU0kAFD1ZZ413+LAPme1DaGckpyppONd51HuHBod9SYd6hBY
zufJcl8qQAs3Wg9+/YXBI8UiqDJKMCs9BaN4MTycMQt59N30VLbWKTajtdZhlULbRBLbSZ89RKDt
A5fHcY4e/RDoowMvMFu6JNC9hRyqV0N4DTGWULklpZduJp8O24U20ZMk2WmQRG2ZAZPm7ODnFjM7
bCp5Ob1loRlS5610xUvRteus8d5QTC1VUxJI3F15L2E4vqgV3KZf+/uL29D/osDhEgvgLlJe2Lbz
i418ibGTrKaCKWLO9lkWpBI2actIj76p9WxsszL9WDHnXRox50iTCYNnBDFSezaDZb5ihHBuafMG
WkNhu2dh+7Awbw6uoA0dumrdhuHSFfIaa9FDh+ta46dfA0JXIRor1wm4Dcnr5GfvqcnvxxETRxLs
A2y4jrAHP0tHLITJmtcAAQzc+VSjqqgQLWyE0DmrVbWZhw+I+Yp+ccSB6cNj5Wfs+o526GTXvNLk
H3APpPiQWwNwAfQu1OQ18IerIcRKOHJTVN9Uk+pl6aHV5BYvuE0NONJZYls4VDvgL24tb01MjLr9
TY64LgOWqWoszAj7ppljNH8uCbY3BAZN3bUYxo9JyK0qgpxOQRbWWwBTyrX4N/Sw4hxvCG0hyUXc
Elb4VAPR9f73zIFpVff96u9P9F+sYhRu6h+M6EC2fznNBP16eT8yLB79ctWRAmnXHrjmOG7VRW71
8mK7h7CO/uH6Il/8v8szn/KZHdowTMQxvyyfjW1BvLRFuetj51a0+Untcz7RDblYjzonIy9O4div
FH6WpcMqtGzi4lsWAYAXEE6TG8XqHKb/5qoUQFYU2RmwZqtDeKcWM9zvymDVrtqFqpd8gFJPXhS6
UWb+2xB0+CmkB7VkjMlJkIvQDS42O3x0+qE8oAorJgzt3XNsWsiQBW1fu2jq/OQU+k2tuykXXYqh
WIRRbgsPm/S5Li1OUyBW6PuuEUUP9UTVzOj62IxKzmZqP7gjM8s+O5WQb9CMXWU+HQuPdUPdw5GV
vavPbM36bTb0Wzrrp0ZwXrLvmpefJpu2j5/NEvifWDCbLqtvmx9UoeNJ7Iq57Ds61xlRTZOfeyhK
TvgGHsgdO/hvCqGIBp0MyZjt1iZhtPhUcIg/QAylMv9RNcF2KOTJQFluwBXJUyQBxclVLsXTPH+Q
EWiFrESZtiTJV0vkGWdEekPKutnBkF9npjBOj1GMlxbWxjA0GmMxMx3taHeRox4m1HOxr5/qHCQ2
9c5CZu9i8s4KtTbA6xTaRPgMDqH2WoFw9F4f6kMHFhVLZlwaLYESDpqWiqva4RPuDew3z2SAXtTz
2pyOOswB4KJWJCcMIN8H5v4xJkqETMEZyLplFcbEyef2Tq2+ClmD+vpiY4qPPfe9iZ3Eiz+NH0aV
PkMJXhhCf9YOatWFZ3LSw/REGPcWbfS7naQnoxQ0m/G7bfOuNIcVGvS1GKblFKaYhEZHnBveFNJW
lPwP3L2l7ryxhR/TnO2D6rKOn9PGfVAFk5FPNyiQb2kUrys4Udi1fGBSeLWoJoaSvMwhPcQBOGKA
stqd4UIiOY02Cmvr+xx4kQSSakd1e6jrCYU/FzxDD1VGJmzDcuT7ZPWyQQWwfYTzQwMGdQCryBUY
4hI1Or6INsb8PR2kcx5UmGn0od8NVLjgFPqasqnWkt6ha0BrZMEIAnih84ZbTvAuhBx20obFfx5g
5YM6sxwrnHCuw9/+ftUyLO+vlg/PcVBeuCwi+i8uFflkwR21HbR63kSmM1/kPO6t8As4F4CHIN9M
NaO+KJDLZ8xoRggbJYZUPepFPMfiACOEnh6gR5eF+D6/5plzX7bvv8AzvzcpBW6bfFYBwdU+MlJH
ntm8nwN8MHQXQydiUtsH8KBx3WH0iDhfJ7tdJtgz2AN7Ttlq9lrP+0UgxbSzmrqAJCYuhUeTHqF/
052aktmfT2WVvBkKRXJnbhPpFu3GMJv3usXwPErJDfcANdoKLLSvwDZ1qx4X51IFKbqxWEisPEdo
qQEoN5L5G1b58TB86q1VQzQvPtX6EmN5WaUpmZkE4LCqu3Z/XJssTmrNeY40/YyMZVG18btO8Kc/
jDdLl1eZ2jvMWZHIHQblBskenhM+G1q4Yrj9CkOwo1oCA5GfAq5Idf91XvBsWM8Dc4081S/qt6ky
KTJVa5wcskcN/9qKmYC6KjLPPqtfEoD3t8DLChnQGCdkpjyoTsPuhhcjw/qimj4g+60FuH0xQRMM
jM2uramCKnHVH9CN6StjGkmvJ2CqRH3SdJ95L14sF8IoqFTv/af0/79rW4OW5w832H/b1rS/RVX5
p0G5ff+Rfw/KDcP9l+26DKJd38W5xqYn+I9pjWn/y3EdhxG24ULycQCA/jMqd/9luvwdABG2so4V
8B5+H5VTcdieZ4HdUSxiQvO/GJcbgZr+/xHs0R3qCNdzTEc3afn1X3GGrBNzNjJTvJThN19lBd4T
Al0SI5AdTbspJ1GiErfYasIDcqwelVr2xZfJj0iPuyUu1eUyUBr+3w9+RbZsmFoP0nWYF0qLzBoc
MO6HFlFx31SoOIClSQNUylfZKzKY1E55JEyUuBwq5fw5FyndLTcQTOpm7xpGte5jNokUw/6tK2di
ZqIYU41sGCGZF9lOWMORYucjzbXw0ogcoZ8V3Eofb/PZwZ4SKSF+nW3EaFk0TfKU+cU+hBhpSN9/
MLvi5Iis3UOc+Z648aEOZ+0Y2aO7aLSx3PwMdbwrJlvl9n1/JO5GCKa81SNKiqZyUQyU9dbJnXM2
6Bm6wbREho2ESIYfZPC4B5njvVvVdE9J4eJl4EuDcVriLttQUIWP0OzUIRgwTrXy9xEn6GMDd3jV
2vARIz6Nlh4cpY231AEBR/Xz6f2RUZY006h+QnUOysjVdtzEiwFr3mM2dz0mvhM0v4EY9ZGs1Ptn
CJBp7GBQLvqMoICfaYg6r4b1a52vh7FP2Bzzl9FKH2g+8+M0mWI1VT7+/G3mHXwROyuhm4/ws5Wj
OP7e+ASQ9s2QIjLzVYFsCX6CPjCJHtxuNWLZJpQnRtK7+yj0OwRhZUu10MOMd4RrLuTotcdwJr3Z
w3KRk+xvzCLytqAvxt4K/vjV/3Imfj87VZLZa60Vn5ZdbnX4qlRJDI0AuOo1drqCxoADzhvt2q+c
33QMHnOQvI6KEJsXobIwXXUz3B/9fpBa3B3MnKhle3I2Fi9/uB/uH+iXp4lyF8GCyMY0jxSGWHkF
LH8mot4fkvB9GXNY5YlhfrWVjQHSE9TL6tHvT+9ZqLPX0ttilHQ/8TCj/n3O709/vxjuj+ZJoupz
EFbc78j7zejNZfDvTNT7H96vDjT4b1aBzOYuIr5/db8ffv8zK8ZjlR6OgBYSGtWNnN9dACwl8jfU
4f43+TxiFlmPGPYqAX32PwepJPH3+7y4i+q7DKq645HJYA746LaW8ri9J5r+4TksCnfqn+wOa6e1
rwTTMYJ1BpywHDJdHPqhggqj+fi4kbrDYN6YMY/mcH96P5hB2i1sxrcLSMIp1gTI0rb1UGa7qO6t
FX5AMERMH2uKu9MWpng8xMmj3JZMntoxfPUr1BSVqa+8RGgH4tfgEM2YyfWmigpTb8pe90mSH3R1
s93/wFAr4f1g/c+j+9OA/A94I/rW8MikndQPYBVpbqGtn9ggVsRdGfuMVPWjWyAYJTEWvMSqZj43
B13TJhycx2Qz2/ItKdrgkGhxfLDnL3yzGUkANnr60OIwxIHATJ5WIITyUnd9dARzeMEcv9jc3+I9
uiAuIFlK1yzgCyBtv//FkKRF8+bpQbOfxsY1zsaYvkxTT6CfoXerbH7qggabyNEGHh26czrL7z2l
2hJC0LjQhweCL9qF2umWGIf+SAIj36ODMTZN0a/MsH0GpE92xIMw3W92gT/i9loG70VtYLEzFk/B
RgS0ZEmhP4xFkm/Khv+jSXpEaYTGCxhVIET5qfa9cutL+VWO88qQ2dfIroK9JVME3gVwsqxnmIvq
UpDy0WpR/9KHfA0naISVQeagFOKcmLAhqlRltZcCueOQdNuIT8e4vLbX7eSSnYu7RxaXDyRUFywR
Q/JgE243e1xNUXFSZrRQ62GHARvLzE72lKEno8FdNgaAHp0QV6bCCxZjSkzhJNjfHF/uMHE9zmoI
XPsqEkrG3THI4JG0SJCnVKPrjMsfGUX7QvriQ8P34zDXhre2/NxfSCgC0NSfQl+L12YwfEnmJtvW
6fSopX6/jyYi5omxgGueT+MSivmjhVXr0eucYk/j3i9SLNfyGSFIUbhrJ8yIAkGdmpp2jxVDddTa
AEZK2aC+l12z7QTCY6sL+7WTCHMVjY9VhDuUYzf90rJxzWlJaIIFmi4HJ0HGZ0Evz1MIQo6orGXL
nHpjMWMnEyj7bTJmfRsF04tAZpCTHfKSE3K5ni0NKb7lkcfWQ/+ZZpxEkVgxPESPxIxu09T80qnL
Lz1d8oITL5mzZhrZKTE/HP1gaO+efabcqyasmfyExReQQkmBnBobTAG+VWkdwT7VDqV1TwPso8uU
10erZ140Qy3QtFY7C6xTIAuh/RXF4CwGJ5PPOK9BKrPFtIpQZnq+ME5+DTWtMMhaxz+7+Z5jPgHH
gveVWCLH4xmqHMzEV9zKY6Hoalhnlua+igeAmORHFtFyjOj3yQzUTqjllsbUTFAQfbZoxmqLoYy/
Ij+pV/pMMN5QN8aeIKEJvnCwNjNXO/Fmfnj2RMqZaWhrnAM7e/5hlNbFK8KnsvZOWc536urVN1S9
X/1mXIQyOI0Vy5THfZuZdJ4EyAHyxz68NA/pF7dqnHF3xuTELJxQPHSF4XyZvVDbTBU8fwcGLY3B
l2yC1OtoCiE0Nq6tiVWupxszTZvVSBgz/P74VrnBR26mbCc65mG+7mhgHGtRVOnWm1zuSaOYcU/W
8QGN5RJvMXEJlAp+CByXymD8iKBhLbI8THdzjn1Ev49d4xX2krmqNfsr3PTDiPsi5jxf+gQLfanZ
nxmEl6eyfWmn+IHYFrn2oj7bt5mLXZRdmoeyGni7abjrLHy2Qycr1rW/azVTXlTiEW/0kiSRWHaI
70+pcr2don1XuL+lk/U21xHkx0Z/sPTQX9v60MJ5q1dJbJ/x0e436FEDDOuFBoala6ciHEk0ypOj
bjWfdcUW0Q56vKlyV0NwDTXEUmyBwmzWcK2/kwvwmGpBs5F6cyLVIF1XQ+wyDDEeeiHP1oT0nMSI
J9NDtK7n2bIb+hdbrKwufkSb3h5jtwBMLlDNOBWy/GwwINphaALP21m2/uisWPqjBdEthBPUiEUG
2b2O2QzU85hAYFEiBPhIyhnS7fKtlQnt5KtoMOcbOUDhsQ2Zejox0T46d33f0D0WWXYZPUoZ3YYK
alB5l913tGz5xkNGOwPTxKJ8i6OESnxGqpRjqwVJ+DX2MTkTCS5Ks42VQjyKnaj1o8bUh+YbDlqm
NT9KxLR7vgjg+fSxBmkJcOS+zH4BiWUZe6mDrCxZunPNdoS9Jhg6zqtjJSciUKLgcHc3tmp/YbJj
HycQKZYncWYvjZa1uLQ++hAjTLSVWZp8sRNJoC7jGNj31c5LUtocfVhn+OmEKokbzRpiBkfVJ/fn
90dRxt/cn44qFHHSKMlU+3I/UJvWPx/dn7IllhvsE28SxuNiKMp0zYHI+zElZk4VUffDqGqjX55W
QjpwrzCVo96z2E3wOZmeLavVGWpAlmjHLjl6Alli3UByvBuEkc2W0yWh7EK53W5jG3O/Mv9iVfq0
0YJuWuNcTnFjkGwv8vjjbnGWKJ+zuxfa/ZBKSQXsUwaBY4WrooFf5NlOqjJfkdjFGPyVVtgfcnUw
kG1ukzh5aG3SJxDOvGeRNq0t7N6TcRi29z9ujQSgzRx2he4urKqZDm6EyxA9BraCkLNWDoRXLi/o
S75v/pgwAV37WLtRDSa1sx/0gyCw5w+HXlXlZlRgt2IFmDP+xx+sVvVwUaNCCe4e/A1ZUXdbsN52
IHRF6nmQh9MmK7zHu9lUcTeRuj+8m0rdzafuT42Usg6bPVXZj1mPyTh2kc2BtQt7A53CEEwwJ4ns
PMF7gKNlPDtWdUNkPezYRdDjSD06RUMDf6+wX2xoaKnlX7Si4uKuDO0R6tEPAXN1q4xS0doKAgVq
vFlCKJBnXx0IGfltzt18c4+70EagY6OlP5pjbDlW+WBo2zjUvyWlMst3P5IIV357IrQJDzhn6ahL
hNzqBkFS4T4aw7QLS+qFMnbfRWU7D82ALUScROcyqGlNCwsysJbjeeaifO1a813ScnljV12R7Bb1
s9ZUEKPaV6NPoxfX17wFbgrOim5cg9pUOl8GnMcOLio7wx4+Jzz7Tr3RmwsSnKJ1pvpFnWEFA2gG
4wyE28dYRO3j6DrUn3rFjD11jlx5iHVjlkw3MUruymp2sdV3opWtxfLEoPJJ5t2pdqszJwIpau6k
F9v4DcFIdrabfVrOhOXFtbuySgZtI1s8nHfs1goiQjddMKk0w2R6TOd43BhuuBwyA8itkvKpEBaG
WrKBnFvQ/3PBIDNiMlc3pgoQlGtdn7HljIp2L0ngCUu7hSiSdGdREdhTIz/CxQE0G0q7v9HH9jdn
AjQIonBLaB28e6xFMT+Skw0j2a9ISB6x1dHoZIqOt+5Y0dIm7HeHFPTgUt+TgQDXnVWB8CnSE5nE
pQuCmExCLrofjYlhakqUNJywcKMNMbb+DU7kExQHLTCmy0hSqOfblxh5+H4CtddGx3lKZRxv/Ey+
t0H0TSshR/dTM5xLu16WXqmdHN0Kt4FA440h65ZkKxtami6eQDLZDx2JQjict5QP58Eo82PpDNRz
0Okwq8S1yGXQbYE9GhkrVYqT21JYRvNY4N7jJY8Yzj1ghGqfU1NjvpBNO1sWH72FK/qk8l5iP03P
po/WrxQ5qT9NVO4GNumRA13z9OBJ86BTUazRamB80xrGvs3fJj+lPak4r7kjkRgLIvPEGJqruEOQ
0POJkGR0HhdXPWzjmNl00fBuEir4kmVm281wfRDA8klbHOEzGlYT0GEnmvS1cmlk56x/cBe1loVP
eARcG1CaHb+WdLOIaEyfrFAbQBaNbtYsOG8MHGT2aCaEFyVh+OCH0iL60z6gmmLgL8eHFmrdw/0R
LYq5zLRUX7luW25zOupFSZlK30MG9YjQmq7vpMXktk35dUiVd0Kop0fozDqk71T5utvGocJOxa4S
jMaxfVwYrjduUhJ70nFY6w06b9MNDnbRuM9ZJuIr5gCL1waYHsOKD/xW9W2mehwtSh8JSZL9qCMz
G77EMtSvevlV9NxfJBFvmqHQz4NbhWtW12xZtt8N3JWWmAn2OLzoOCibxUyQmQogYFq9krAIHzus
TR79Gl/bvPs+6pHyxLLafdx70Us9RwfMrfx90/Ir8rT6MRoEevsus8AYiSXRBDijtBXEY2ebYuOy
iNsGikLfv3u5YT0EIsUiVGBAC2GHs5qHaCOdTgB1az9E7U0bYWPQopfuLWsraL92+iz6oD0bsUME
l43KX62x3dxdIwT4ey1yxjM8aNr7CaND5DmHvmyZphXTwdZzLgRY7aveN4g8HaOTcMyNVXXFJbZ0
Ejnar11oYO7qyyfYLsYpqbgCe/hCoia0xukhyk42KETrEWc15ZLwTy/4wkKT70m+3NMCf9QO89sp
wt2ndz25CfPe2+5nbGHXaOv9VTWaB9OPxSb3yX8ooNNwZhODK+Ytw5eaErOH7G0aj0kWGPjWDtYK
1NjFVwh/T+iseHPEeOnWZvso51FcFZoqdzkM2I+eiW/fuSRTG/jvuQ1BQxUBKUlXbaPyuz3qOrfD
sIsqphjS+E6JMe6ycsK213EWRRqTcO/6OPKLrtmUGVp0pppb7Gx3Qe79llK2f7Gp7kVDF4lq1sVo
mTzHotlN5fSeerlDBAO3kjsQb4qQiOCs2gy/QKkLICag4jkPWeU8UV4Tw9Bm6ToZ+3CpUgaQ/gWf
3UwCa+n2PaUuvmqeC78p0kIf9j8FtjDKl8aKmLySgwjzC82WNH20lhgCyYSgmE5pmWaXav5uJNmM
rbUZW/N8L8XQ+pKi6TA1wv3y1jP2WUHvgzztWF8a1mmbzEBMdYQH1BCN8JajDP+f6gF9bPTgjJIw
5AkwhmK978GtndCvUN3jlgPVD9BHw/9gLraRyD9kOwWrYhquHgYTBEr3R0uzj0EqekI0zGZRzO3C
I8Rg75OI8yJ0oZx23u1xjo9jjs1BPRkDyxgu1cOMDAiHnVNQTBT1JjHpBSIPnUEoItJjSUbVCUl3
PVQehW84bAjomZ4j7FWyjoRfoCh7AVl2WMPXx4MmyeNz7lB7owXKNgHta5Poi9aIyRqGGdnqeKVi
4DS+O219TbK6WDtNhlzMDfEzkuHLPGUWsKaWLjIyEE4Bkuw188gHrB7Cte5p8X6m/EEdH9C1ms90
Up/DrMsHr4NGQMfIrLkyP4PeBDYxrT2RiWviRZJVlJG5EfsVXqBKzgaJxVrXdiKPAmOSoMWYBFf+
8guuKPJRWOGjS4hEmopXqM7sbHPeLnq/+/CzPDYWrJJnrY9BokrHOZbdtEFVODw1LW5bGq4brDB2
uEVXpniBLSBnZ1xLNrqoKYKHaIhfpzygRmz+H3dntuQosmXRX+kfoIzZ4VUgoSnmKaNesIwcAGee
h6/vBVG3om+1dZv1az8khqSUQgM47ufsvfbKW1fYiLCsLzneh3YwFTiaGQoEFkdcDyeyp2LoD9hZ
M4V+tTrspNs2x1wbj5UGgq5YD1ijISHWnPao36Yb022Jgy2qb2rtNNeSNuVF8O4nRZQefBMdBmel
HbMl/J5HVfUycyImAy7Y2HKnR6UmxrZSoieJuHhsLY6xgv6HJumBLq1TBhaa/8Tten/MR9PPWNru
czWyvI4LzT4Gq0bLguynFCP3cXSL4RI30AC5zCt+2Bn6TbL+Fcy6IOC1hQspCALfwUye5hIgd2dp
zwambd+e2tFzaNawfKgxPsjH0i7cfcEf9Zyh1YEvMENN6/LWiW6nrLEuTdqEcIWy7NSl2YOmQLd2
R34A4RKVN9Ju3eG45gLAEttzZqU/0Z734ijG8zdpwWgSSIDlvL3AjKVd3w7Q9eNJ0goS2qmzyx+A
tydqDU4XhIpForFLSSKrtejIrOgAcp5vZIF6lSyoaUx9qE5WibZHlk2DSXMZfDEqhh8XShFsX7QW
k7qgafOtgpTfNkL1IirmwSzPAE4cliI5mLJ2jh1c/jARzQNqXzrJFcPtaFHq+lMx3dornPJZzeRy
tCJDOcsIGBQeo5syH9+HbNEYZSF7hZNJRTFHsXNgrkyBtE2/mfUE+C9fjGuY525Qz/lHl6fNToUx
TlQUvkqtLuicGMU1sZlckMLdIMdp5KWE8qApFWFoEx3LUyoq9WSpNJ0wB3FNji5OF2Y3dm5C4kjL
207tDgafLKimhIWhFT2G1DZvCgAFyfgtKZLx6qSoz+zQqPcm2oBzJlwWaaXyaEkpLtvGaQb8D0oj
PZRN+Z1VVaRRjASv4a1FxJg7TZCgzb/RE7u44WM7faLcmdJ+tywgvuF6qxPyfeJ4uLCoHyjgMxZg
IXrLhVLcAg0skb3pJHZNzQX/DYF2rFn3Ip32aFvGx2LdTG67z4r+0R1YqRK93NzVJGEJt7+YFuwT
Fg84UgTe/KUGLJZmsr4siSZPpZuOfpEhqgXT8gR6hGOdvHrMuAtwE1ODecgP58VtJU5KLx0vUc1D
ZdGwHEjHDBKHuavL2OXVfSjPab7cTS3nb1lOH+ZQJ0edH/W2iGpPwV5440a940Ed03jV/sc4WeYD
8Q8+gmf1aSDXKs7UWwW6yy1r3tOiChZ1MNlgVjI5z05mabV3ruZkh6aCh1O0/R0FQiKlQCRQ3zbT
i10wbbQo3GYorm6cxsdez8VgdcVkRMoW6DJPVc4gnKNRvEGsQlZ80tw7HQeRMTQp08xr3xT1jaB0
mFjgXLPKeB4t/VI1tRMoMkpOkQOWRq87mie1m96RpnRH7twAWF0GbYoPxnTLhMzfgjrNMO9GE0KT
FMhjNGjYNDDd3czgCUOJFk8H0GuvlYWxX4HPjB8u5/UArl02v1Rp14FbOB8x6edjO+S3ZQc8dZRt
D1aq7vdWs9w2RomjBZqIF1Oc3lX0h4N5mrrAzLjUS5ZNhzEnWKgv6uqQKFXg1ICRkKz2ryjLr71i
GydD0G9eZlEFcw58SM3G+GLh0FCdvvKGsuO9TkzTK6d/rkLXuVLAfY40riUgLOj1JlC77F6cxIri
q6uTvdK5WHNzcPSs3maAP7lFbVdb0JP0OhDVrnYeoMSWx9GC1qcoiglF2mLW01NRqrX2lxFN5aWo
xT5SrfKYyGJvrNkYbd++FXb5rmKl8sJ5/N73zGydSe63z9E7NajsRbyNccEBjODrOGr9S+wM/T4u
iVucu7slxBVlRocB/yhDIJIVRD8tbbAcUlxnPlfpRTPV6Rtq68QfG5P4J6v/7PFt3b6t+ffV9/u6
j6C557gmOZdqLsXefK0lVWsjtm/LfR9CAC9j01sciNE0nwpfQSLDSAASUlkZ0Fqh5l4mVg3Cdlu2
LTlleXSieEjYp4tuzsBojgIvZvpumtMZLBu2PjMh/0ONHiJYKmj4ZOJvfftubeMzhxqPYKUgnSVI
E9T8e244PWVZ5eg2d7JBqhCtpOtxTQ0grFYQmFy5Xmtr4znSC2I18U3upIQNu23iTN6GXZcECqWa
czsTUWFOHNw5XaxLmDaslC39gZOl2Q12/WotmNh7M4GKwlqmRNymkVmXR7mvug5lDFurqsvMGUJg
4nzKjH6iCL2UnlzTLISiIibbMC4LMFHqoC+aVKpdJOE/ofwjoW5NvkjiiGjHFMvG9km2jbs+NVuL
fF/3KYYuD+lcvvyjDx0azJJSViPWisTfPvm2V1bA1r9ubnuimqXfGHSSWB4yC17zGrY95++97Sbq
SRhWuv68dPVtXOeGl1cTKQHRgC/Qwr84rhuXWHlQryTeDWbTn7eNxdXrtMAfdFaG+ELkEzj4dbcC
hvm52W4uOpNRKUs8mPl0HRw8m220qMwD+DLW9wZDmqPP32QY6SZSSBmdqarTNKZbwYRX4gYyEycO
2kpFaGYosEMpmhLc3J7TrV7KHAQbprBee+wnh4bO8jnHuHje9pBjMZEvMoukBXm33UUjcTrF4rVb
P06ZyL823ZZaMgC1HdaK8KaUiWwHk8K82hIrtPV2/TE4FM0K8GO7DFIjcNd/bQajvPa61gRDnKIa
sYaEddVaEaY5qO1dQ6ZHZbApI1LJTCbz3nRS7dNW9/9W12XZ+v8aR3b/q2DKnw3fi+T7v6m7Pp/4
l7pLmH/Yrg4HEqAWQsr/GknmqH9YCG81HqbWYhkaf+5f6i4ddRdsFPyHfyWZ/a3uMtw/BOe/LTSi
v9BqYSH5v6i7dPW/iT2FSacVow3uNLRovN6/+V4yQqiXvFLn45RVNDVRU4S5fDLp9xLxSbXRdg+R
ot0BFCKQWrUBgujocXOAFi0H7tFF4/5YUf9vV1AcxJLAXbpmbydEReR21IPxgF9kZ8N0LUX7MLp4
h3MFJsUUT2s3m9n5NR9sZ0foV878lX8GKeGRgUhypNviam9FSIpXmCxcGAH78FoERjqGcqtncXdG
55hZ4X35IZshobEHL9hiqbqMbnxkWMPYlNkxsYWm9Ns6hRxCrmUwCzRpbRq9uUbGHGq9NuGdA7M0
2vLSt92LjB+ZO3Ald6kOdpIihy7e45DOicZEbW6j32MLSNhAMgBUjWlS5V7NkpxMzmhlp2QZEhik
0GK9fOcDVv7aRtrZkqeEWTIEPJHQZMqkqe7CXpt9GC+2p9LuOgm9+aC79jumLeeXhvJiC3i3i2RF
CCyDmX/mYLiOkbbY+o0IMcG68BlOidnepMbNOAGLTyGgFzHBY0bhjtRQlsmn5OWcppSUYWay9WnR
VbpfbprczvGMepzw79IebsDxY6i2P1o03VdjMG8MxRBoT4DMTMyW9g0z8qBBmuupds0CcxLpYU0w
NykXeGKm64/njBjYDtD0oJrEpq7kZkMmb6ZOKS6e5s5DIcDKsopbHwEtzFPRPtOxuwzNuEDYdo4x
waMOBU9V6X6EWvm9IUqGbCqbKqRgTWDqFV8q8BkFb6HXtd3NkmXKidTLO6sEpiKSWL91ddQRpfku
NDzVXIuvxPRUF2Wg1EV/4cjgnLGKcwKjVObnsOfC2k7SI8DYvcyLJXZoj09Z5BC40IcvLCdyzy6J
Mm2BbOxnRuADpBxYZSmtT6TiA+uTGvGLbdLHcvTp2GclaxYxWkEd/2zIRqXPSGUubwekPfnBKpRf
8OFaL52WNSaSh6LIeAQbFo+KOEkWkcS4A3lvI8KERkqCqp1pV54CiLrjOIFXN3pCYXFO/PJ9PxCR
Ok56f1qqAdj6IP7Eg5Ae1YnAy6zCf9XWHbl3nfptQjfmDbrO0oF2Bqzvn2MR8pSpfXLt0vGjNvwz
V0a4YcXTEmsccUVyYzoRiyi6yEWa2nvEoQiCB1w1TfbULoh+SAxDetPCBwsVPmpWtUE52zfl92Sx
4Y5ME+Zt/WlO1PyImePBVWiCaPURFZ/ut3MeBVkSPsNh+eUkLibaCTuEYc0nTeq4ftOn2SbLIe/U
1qu04ndOjvrSwp+Pl9DgeAFEp4qDo0XN1SLcYOc0iB6KlnGLvK8Lb9Z44Fv+SCQziSLRPC6N/T7T
xUctygAabH1nuO5zozXXFjmKjwhW+iz5u0uXvrgo0MdQDcwKSU9nL/nDmtI+/EwJctgtE3EBs42Q
I1GV3Vh1+FNoy+5wAy+wfRf5Law10qgtAuG9uFiqQ08NGF1GSByBeQmdoYRYiLBzSlk3zrX5YaCn
PWvEaRXTUAcj9QFyZbvsYOnuc0H4HwK4hMCLlKa6SqUZQQyO2JpzqdaIslglCks2HCi0PDQGYWzV
FOdH3WIw0kwRjEtybOkCRHMAKdotXjK9dU9lXsOfvqR9HQBPoM/K+GC5ATwA/djoi58w19nnTv3N
ckZUmZlR4+IiUUA13soMBls398mhH+b4OBJ2vLM0i/7IlBIaO4Q+PWgqHiDi90N7mgFeUeO32tfF
ZKAbu+fOsmdPjk50BKktvSWPL0OthZ5trIF65oMY9MNYjrNXRZDRSzm/VBnCXnLFncdvS2Y4BLb3
y35xTjOOn11OY3NSU19MoKtmQ01BPp+NNeWncHfom8/jmEKdnlfuDErMm9RObLpAP+p1uHZ7w3fn
nNzjXPxQcCcxaQ8DRadQOjSqvm87/OE17A4POa5iU/IX1k8z1x5VaP87ZoTKvmE1aNsLEbNl8rF0
BoFESfGGsYPOuCJhCCEkkT5BdH4XEjAYHkWvfqhDUu87Iw6UxST7huV+VBLS64b9SaHGtrPkwgiD
Yykyftd28ZpaDBi0o7Sd0UD2pd8KWIOlRW+poMXd7CZc0ke9nDkUOmyCYWM8GXpCy5KF9lzX/VEh
W37HRCQY8MHukiLyq9aQq+L3YM1A3I0VVbyaBEn5LMvZIM3xthtCKp70u9GleIbLQUQsROlq7zVZ
A/upneMDuqU18nc4deoISQ3bF8tw4C2Z86SWWgeEXAdS262sVXU4LbTyD0aFxxo/DvxFJKHAlMEU
sPiwy6BmeeHZYfTQgEUp9HhvxhW93QWTBYfcTBPQi8Pkz4Eeww3lPrj3KR/F6kmGBrwPZSeHI2/c
5m5xVFpcC1TfyK93WVW7nYPHfBx/OENNEoITICD7Tsz4izu7pNHV0K2tfDqrcB7TGpes4kRYuSLW
aQueJNf0uyglIV2cKK/aXm29JbPzw4pzze+b19ZRAtQA95o5vkVEJfmyblHdXRkUwlXiculsGMK8
wa4g/dzsoUWt+ml7TYhP7VOScZEVQ7fHuWh6fYh3pu3mfReSeMxsI8iq8JQMJ6upXfIxEZw7c/sB
BDNPWPinSNH1xrlqVc10hFV5r8vomnfGXTkMr+m8Ytomh6RPDi4aqze4tKJAToXpIdw5RWWJ4ZzC
SsPo5olSBInWvuA6CeEnpz/pfDuHSTHuqmJ4WVjtIlVCTupS0B0noV+ibg44uOG9RAo99IrfvWe+
UpMSk2WPBXTboq5/srhAW1FMpPXZyPz6Zpc5zyZYpR3nXBCq896OEQYbMUefmTaoFHcVc6vKQC+a
W7BfehuJPgz4s0r1PnLU0QAOgn5gS8rbNmNn5buelGw8dNB7KLlDeQZBfQqjcTo360r0a7Pdt+W3
bfdxADDltHErbTqPbE0a2zab4qPBkkQf8DD/rcVJNmvCdpuTMztBH6d/zFI5XBfNy2ATkVeRvhom
5XyS1VOe9qYHk0j5jKvcIiG3TdoSGveVEGlVo+1vH0TZJMThZptYpcBbYubcFac13iXY7nfWB7e9
bbP9j7avfxBnC+hrfXC7a9tz19f4fM1td3tEq0KuktWcVhh9PzaKUDk8RYnqnmwY9QHN7duYsBJW
3n+zhsQyq1Qrw5OwTATjm7bI2bTjn39i/TthL6E6cM3yUgcpc7MaEJpckAu37W53fm3+cd/2iv+4
LyQaLAeFdfzH/V83nTApPCnpPJclA3kcK8uuWpVHm85o02VV9ijwLqx3mizHs2p295u66utn3ZLX
MijUBLttMvZpDWfdHren8TVHergvtvtUgRuwNd3P2LbtP2//7R8v2KxKdntVshsFsWNfm00MtsWn
bfclKHD9RmTz7iv8Ld2Ose0FP3fxy74h7QBHsers+7U0te2lm9g+6/L1YtL//Iz0o3+FZHrkbLUL
0NbzquG2y+wUaa0Eb4X9e/f5s0URUQN/7W/fvbQZzenXwKkvJr6JLYFxE1Bte1+iqrG7oa+nnvQF
TiCIPpwJn7ubnCpzosAieJiPBWQL1cd52wgh+RWq9YyigTr7Dh2+nVa5FtVXTh1jhVbNK69qu7nt
0a1osP3JGprHuusOMmUl2u3Dgth6oyrfFTBXlzIZoh3QsCOhPM09d6PZrJpnOqpFw1Cid/OfbR0i
a1imR629mnOTPjqJFVhN+K0JkZULZUz2NVPpQ9rVzaESIT3l7jwig3kuSgPHqZM/FAYxHBaBX0GM
gd8ve4RajJcs5uwE186yzjx0cMumBWwhxkO0q51MHtvF/qFrmjwOPRIkApso4wqiMHDi40LSfDcx
HK9tXHnSJmYRUaqcnLZPKCK26WVcudTaEOa3ul5yhbTRPiGV6HcV6YcQscEyW1F1pyLEgdijX/pp
eB/0tbdU4T+No6bdywyjdR3N6LDG4jdn+DMi7QqgKesyRUliQIJqdsjB7fvZSP+KUJGupVMZ2gDR
YIbQNnZCD9sZEPFoSG51gxkhojM6m1v8XaqDFVjQ+zOjSIpzvlqHUBYRiTcgbQB0we7Xnf/4P9uj
7uqW+Pp/ZQvuv0ErRKXwZnuMdrYNUGKLxhuov0LLuw9LhHuLgx1GWzfbzc8NyxLiwlOu8z0STWRd
Gn28hYTcWA1on0LRdHvXr200mcrg3k/qMhy2F2pHjuNtD7wl2cjNMp0wO349FlJx9AclHYnk5G/W
6xJfnYmSWp/Yr5uvl/i6WbToxkCM5D5iSS5lKYlRxxnOEHk3lJihWq3KZna/NhkCpWC0x5PMUMei
pCNvdjv+HSqKc0bdkyWo9nnf1wPb3raxG3cEZU7QT9AX4pMCtz0QpfN3vZVkIa4vt22qtjI9jXke
Od98X9v3IiuRBIRyXqpE5Tc0bfNKxKJzEOtPsP0OqDt4YPtdoxwvr7ft6uulB7bXm7aC6BoV0+62
mVH9n/U4jryhWRxvcEXo9zkfrbEi/TzKSkctO/ubRYl5+V8GJhdN36d97es+kHkOYD7dzfwSJepW
ny7Wy687bh+ZDJta2Inch8tDmSfJSVmQQiAJP43zjb6OxJuRaNsbcoAhmTIeo9WMRVjDHFiDfmTh
Gu0bTo0dixyUsZ/GqW1A3MxV25tpRlNfY2tjf/vrEy2bQ1kZt5vNixZSe3KGP+fVzTFCnKoqVQ82
XxUCneYAA+fhy6DXSDLZLtvtaVWPem1IQIGcoiRrPTJI4NIjijWJND456a+tL7FtaF+YORxVrggq
Isz2Esm5DFw1O2+eq23TduRyNYKvezNjbc/bHugtudL/t+uH3La4G2c/zjm2/sv/Wl/86y9uf2t7
+v94n9PGXFO+XmHb2573dd/Xza+X+Xp7X/fJmpM1jKiZtUK+hl+vvP1nkY/MQj7f+9dz4syJj4uG
KH29SG6bz/+irLQIexPuVAb1/TVeFNmSfagaxHlbeOwskn3PpZclPqcyNjyEf5Ybl8cvw125TC9j
18X07qUNoQiA/KryLqMy8U3SxuFerYfMduRux8nXZhLObRMmUIkXWan78UEadGm2PkXicPkfF/JQ
lyJHW16UiGO69TpcIYZi/f+39U9thqdRJ3nRwSgaJYR824pAi43Dw3ccuPUO/cczH6Fsuu5s5HVy
is1GCg9RqDxt3Ydk1u5xKLiJxyV712lpd95eg6s4Hrdxsbqg0TLGpXgIEmI1G2Qwn4in/6/9AIMm
PRiV/xmL/lT2XfwfHrC3LCn+rSPw11P/1RFw/rB4KYFndnV06yDW/rJ7O8YfhiUwbRtgFx2d+v7f
DQHD+kNXKaAArTdsqqUCJMNfdm8DaLqJWUbgE6cxsPrH/w8NAd3Q/0mtoRmlWqopeFGbpsQ/8Yd9
oqdFI2krw0WISFcdBBwAOEkmhUMxvTWQeh8BQRA8OQ2DH5uadYV6PRD1RiXCdgLEBG7J8MZ8RdQP
ISmDvkvzMSgV7WzAM/bNOAz34Xw7N1VzJOnhh5RgbWFhUHxDI4h3TIKZXYHBoz2VfnSLr1XChlD3
AOKMlzlEC55POMO0pQ/9yabcgJos6Eii863IcbysAd1hkuSIWIAwU1XAjGQRKY96CTClmtwDKSKI
WawVilxTs9e0PSmy2HS6uNy7LAlPZZicsRBOfqOO1D2ayA2KKtmnEFMOIImpVQBEa8mra9sqe4Ii
wTqVKMQjNPZjogylXydadVEnwsvqkZI9MulAj6cXgI7E+5GncFWsoJ+c5FJNuu3RmW7fFWOayJ4x
gkhKlyTMxKRPTLsx5HhZ520/mxRybAGH2h9KXUMl0Vs7RaMSqAEW2JtJ+y0rk+s8KDGixOIoJdUB
I6kNYMruSeeoIq1baOdsND4aglk8p62LkxadRKJZzzCeUIsnNUUXYnuKPM6vEflXPYmNZ4T7qIP2
wAzn7wu5o7nxYjF1RIyI0E6G46NBjDCmLMggLPsckhh20SASUHr5Y9hhN0qV1rwbZzM/te4604nx
PIeRUC9Wr1wwY2XnGCvFrRxc9PRu9TIQon4w+rn2lyS2sFiWM+lspJoRlBm2DQNlSCPKQKzfoLd/
WEq6RNVSX9VGvE4lBWLDguQ3h6p4pCqDJ0Khm1X3Myp5m9iwHqURDtbYs4nnI+rCeg17ECDEepDH
Fj3SZTIOdSY9p67ifZ0X9yrZYBfDroGQ6ElKXpcNXTNdqh1FzYdGGFiwWsKD3PVy0I7PleJmXuuy
RlEyQoiyQdr+Uo0ULdNy9JQ0MkjN/anxcXe6sMW9SSjKrjTeq1yrvs8ePvosHIoHBPxrhE874A8f
bLi7wP4kEL+iUgu/FNmdIAcOT1IVcdzbKBjq+SbHPHgP3YN0pOoST/mjU+j7pO+eTFdfznMTr5Wa
GISAfXXb0MAlPFrHWhjiIUR2VuloJbQiOqKXb67JNI07ozONU4zeimlov+8cGn/INZCdWn176ZTl
oS6H9Li4KUqonxLo+FkkKriwPH8inYsmXTI/lFH4M++dHKSiqvK7Fs6aJVwc4tql/ZTbqyQORjX2
BnJd9MlXqmI8KhrxeXp40ZQ/xew+10lT36X4jiTyFH4oTGKOP0vnin1pxLjbKjsmxi4z9vRFRUil
WK57ZZp8p64TPsfo7yZ9yu6KILpFbHop7UleJsNRvCQiZMiUOj4iB7KeQp+G3J7xQEPpHE6YRtMB
LHA7oZAeQV64XX1wjSJ+bvRXgu283CHeslC15DaKhOZJFwOxpoh1bfLMECTux7H/HbcGU7giRI1S
UqGCaWpf12hg3JzG3u1Z6cWqaQeyhuDgpCWOZLu+ZfInrmVHVHPmKKM3J9gh+g4Xnun0j3lVoyeB
QuE78KQ9lInGHkoROV2Vm/D96H+CbTXRLqZuoMb9zxZycUSGfaBEWXqUBtw5JAa/RA/VeiIb1+9U
TECjdPJ7n5Rd54Kq8iWToX5IjJQabsXkprDRNZVziaMlUu4XiLf7ZYqHPWFGv003fG2MOF/7NMYu
UWwzKN8QP9BjdHAZyjoMed/THV8tTZM5f6yLXzkomZem19bcMmKCqbyrpuz3q41aQxQ+OaPXRXI4
NZqe75WQVJzRUiFYDxnGPi4CBFpnvph/hVVBdE0NxgIB8nLo2vpNWhr54kNj+yr/B5XIN5Sj+DKo
23gk7bwUQiUuam2XtlZ4jdcVPFnNPxanPvfUrH2MtT9yLco9PQW83aBaFTPBe2WW7Q1NtPgKtICW
OllbRHF7CU7DUOuQDkXzgVUeJ2WsvkJTox5lrLLnBYHWusA48NaPkxufwJiLq2kqEzDZmA7SgnnI
xs8mEAIVCwMHsbiU16MxZ5gnPHgx83nfKm9mEr3M9JH3VuUap9mlLzaPH9aUT7ROHOhtdpufcDK/
69Hy4cRZ+NA0rF/N4ZEoAFw71oND+4joSI2iQwdxw7SlBauDD9GayUMTA22fZk7Nhja83y/Kvkhp
BIcTrudCuActjdY1OQRVI3XPmdbRr0CKvF8ylH6qeuMM1rLKMAGRVIV6dAr5sSzYtEboqbsF4AYj
XVCqVOIFdr+otYrb3KSz2eX5AlB7bTjRGWQui8nPKqS1p0PN3HSp9yHOZuI38JUvRvNmwJc66h1G
B61Iir0ci+8kzdFjooSyLKm1duwsnwYYRwkHWFbjxEV/QNOrurdtifsxV475tObERwvlGfPnLER8
s8jYQE5kMfh0v+fc0Z6L9qiW+TdNjNVjPkRvK3MOm2O0J3iVfNU5QeiPnLLGU08CuySjNFSUs9Y3
746d1sc6i0bfxa3kh4hcPdEKO3DFkj9pendKQ4VsaMbvNUeRagYfwCBA4wHeyl4WSvJtTk90Z8Mj
Hbl0r6PhOJjFFJ4tO+re0oHcqGR6aAst/jboNDct0t0q2VvPTqi8MCyh/o+7N6HhgjeH1rPTFEx6
Ag7ZZQZDKm2pHlOcj37a9dkTPcWS1E3Ca2uVMU+tjdyTcRt+Y1X7pz533a1Gj8Z35dWOdPP7oEZE
d4oxpLGh3TqI/y8x1m3cpZ34bsXOt7AKv8cY1U/qanNEkoi4PSKBOW4W83kQDTB6lfNFiwaWMXX0
aMF23jUxXctlzjQaZ2AjQEfCnLSmRzMfhhuEpYWvL0p1tAnCWcL4F8FWZH7ZjXwiR74nOQPvV9gb
1p0c+T4ss7SR/Ovx0ajjU5WO5m/UBwyN2XXU51+w8q4iFtWJkFoAZESsgaKIghEVHflokEAaIqLP
CjFoYu7xehWPad5g5oirs0vd5HlrJ8FnGn5Mpb2GspEi0yL0CNX2BE1mjwrgia+KomWbkABJafZg
h0t+NbIG+TRpJEkkbA/1d8+PYvllo9XI55L42cZZxTxryNHbZLRLRAwX383rF669B7uJEInUCQBN
1Xrsq/ZeH09h2Th/OiFQiJYYuCdEFQZKzaW4SZiuMlZ3a+2LsPYkJM8yij0T4bVfATzwlfXAgVYv
92lJ/0YRa4OwMH7LFnt43Jn2MS/UewfZ59K+maPV/DR69z3Uq+SbikTFG0jpux+lCfvDGg8Gkhc7
Kl8nKlfw7SodTYuV7NtcllBElvg9vC+M5CYU4/QrQsoYm/HyPrfGkyKsj9YtysfCGEhK7m8YjxhB
HIP8arOG6+gkdxqH5W7qxy6wx28WIGoaQ8xKS8+tqLtqza9wXaOKFseAM5iXJc4VoiB+Gwg8LjW5
H75U5apeJZJ2oqy610RKOqViEp4EA5XwxzC5t00/jxLl1elNpMJj7EOYVu/KEDsKgeg/KydN/XbU
5mMZTm81mP66Uqgzzov7ng7NTVjz9qUQ6tGinz4l5mvoIEUVqv6b/IYJPYVD6iouHchMaYE/s/xp
kCKc2nqPvWQAh7QGKOp68roV8Vl6IBcq0a1Y63O2J46rLDA2sUVT2KLVOYVP1ai0mA8QRLPGkmDf
Kdy+4ucRCL6nnw5sjr3US9SjJDHsRgflrqpgk1gLIH1ETui2YXymNFo90CNS/TJboCEmJ0dwxOnS
vi21YQiYgN2gM4GMW+E5BbYDm2rdjG4ynZNhfNfwmhKChzzVUKkro4UT3tzscQeO0H5s2IWDnhNz
TFe7mKPFVwVGDs55gWl+1fKmVWXQQpRv2oynqEf2qbSUIDVrKoBQoFBN9IriRNtfItFTFYvNlhVn
TUEdVgQmuGw+j8wt95jG12mz/dHVkwKJm8qHm5GOOoTdcz2hPm2dhDXdEh2gT6HDmMXgd3P8UFvC
JkGlR1OQPy61eCxRPIv4w06H9Nr9jDFYsn6Qd7nV44RJRlrsGiHZUxadMIuY12k4g9DDOdnZZKNU
ZnyjKSGCjhReheXIO0dg45ax3Ee5FBjphXuDIv+1jMsaHYiZPKZjFmi17WFhYYIcp/JRoztaWfUv
l3TEJ0WGJbp1JcWhAF0xDSUQi2V4V0aFxLylUGFiOt8KHc9/uQnxALiicwYE3a45T/SUR6N7WqTr
eoSmvsupPM7NEB/VIvtGqtk7Xoqgq7SrGOOP2HLJNs3NN6W5iU3k5B0xgWhagNxLLlpDuNz13fyO
DP+ACminjlnE8gPvS2SHGPgZ2WJ1XpNSTyxMLmkhqV2COLR2IQHSdab7hL2RasKquImH4Vggszr2
ih60s0PQCNcsrG10h3vWgDvMfTZOw8rLYntNl1bvTHsShD5dB4xCZ6Ovvw9y6b0+sR6VljYyZBUV
fE2ekiD1mo4OMcHGPefufdGnb6FR2We3AxE/qbemTUGQif32QtT1tGNdpcc6pOHUVlw4KkMj4R4p
hlje4Arol7DkPI6xFO7rAbvhWFZYB9fDDxbOyCqI8gFKjEvouvopBMhQruXlOSdwps7sczO6WQDi
9W4YJ6+zCvOE7qTei7UKDshRAGvDbqBl+uAnLnnL6tw/MfA8JL3BHCdnEpmHOgm/DcuRvTGSFjrm
UNWod0ey3M131SS1E5oOOCwrz43CenhSup8KCdJe44reo8OjsAhsbp1pdg5JSjz2nE8dXkC+SByh
Pase55mVlXU2jdqicbJY8PR7I7B4vaoy0Y4RIuapGimn8zqmuf34ZC75e2Z3d3qfdF4/jrNfKsyj
mMsQE1bmx8LFfKwifQbVHf1gNtQwr4/IpI6tgHiDl3EKUeAMymMBDIFsBaSv6T7txnQ3iByNT3ar
/id3Z9LUuPJn7U+kf0ipeetBtjFg5gI2CqqglJqH1JT69P3It6Nv9KYj3u27cdSFulBgKfUbznnO
0i/7ZGmyLY/XN9PTyB48eZf4xXcZIOEMxsqJDPOA/dOhZC8A6ZAEgDkxZ4UDENoZESaY5GH6Uyp3
SC5/pupDIRZ5FuLHW8K3ck5Jv8qJfQeMBc7UJvhSB+JQyEupJ1Y3+KcByuAQLtQulrN1zvz+t9Va
R3DU8DeEf2Bj/5Al1udg7VQ1uCdnMD96ZoA3NWQlVy+oyIYhO9YsjmKV7GQGm9O2vkImEhu37bHa
andP+ixdjG4R8YufxmjDu/tBh+GnYFIGfqgdSM2amIwlQXL2VMCUWRFK24o+qiFZbKROnF3CLm7I
7enS4+vHaERiEBbTw5yW2a2g1N/2nUrAp2K4G1VzUzt7wmI3jsYcq13re5oLyQht7QGYjHBdeufY
SHxSVwLcnzbW/Ym/lbn1q9n02Z5gN8xZ7rJTM8grMDPztrBAthhOIi++Igs6AJK8GweYgESgppu8
hv5kpBoDAh1wy2V97Ao8WEvxkFctsSr1T0uvu5llckz9MdgaxXxpXqXfH6aZODXZvYWkHRFgWDyo
kGR7lX7iuqqhvhZso5Ycy5v/KnsOtJpRyCLuua/xvjfwvsqfpudyEHZ7dmLgSm43kas9AomLsegK
lLijLjZOU32ZsJ9a3PGtmaE4Yo+axysHwoGKBvSJWPH5ONo85UJbsQ1dOK9o43AZ741+ufN9l+dC
Tc1iL3g6LUKzvoNMfjM3DGX2PCflsM9tmzeoe8+9/IMt34/qT07HO2fhMHL84eDG7qNM+IE7SMtY
rKHZYziu0DcV8bTLpXEipOqYmNV3gId4rudqT5bJDZIOZD0Q8R0qZfzgHiGWvXly1kArmqqzmRkP
DeQmpj2XpMte0rGBSIYpkRM+yqhvKI6euEfgnD2SjPHjiTKjrPRQNc33tccvhxEF1IQnBkw3qTB+
p7HtbZByRQ0IQLxOJiUAV02fHGNzr6y2jDjUjA3Isoeu93C5zZy4oyOpWn8tYUcsjPODcOO1dHCa
A2jKgulNxR6m2/lPGueQCjt9Z6T2b2NugUaX2zFLv0fTevKXCQsMgrK8wgdp4UGrmR+5OaSxofia
Dei+4TR/Q40kV7Ln9uF9oFG5dwRjU9qEU5h69YbEtFfbc0+6yU9JCvBP4e9o+o+6dV8muoCpzqKC
w5wMgSO+3S16H0ArxqEs/Z30a6au7pFNi2HzhiL2yBsrw4RufwcyBMZgLZveh0U09MUb1jT+jbF6
8ulCzLHlU6CPIdGpnQ6a34yBH+TJKSGF24A1uzu7AxdlmnmNmB0LPGBrIgjb371AP4pCtp6weqHi
emP5TzKxRWhvTl3Wmyt6s/jRzqkyYq7wYu1ugvKoncNsBd9dPH04o4vCxaJ+rKtg7zXVpUWDbdgP
BbhCktUrfvYaMVvINZWQ3Nymu7gln3TBlJrksQAEFjlrZnNPhjERv+S5KyiRnu/XxH8XctN2CqbB
QG0tXeO5knRBcea85fZrTsB56DL/qPnfF2bQfQWHIOnmv42DtrnJw1eAgXoDBONDBijX3NheTnZm
os9m2hJO8q+q7PveRdTSMtUeggFpx4C2Ulbw3OsfzRxsJRWnJBIdqgF2mjc8tUvpnMxyI5lxsE3N
9d6Z1ndkeFJr3EMRjPGpD+VdjMuHrhyyzhJXe8L1LuUYU5gyzKnadHX+cfQSiAStqIKGP5o2WG+o
X0s8/0Zk9Ik7cNOlOLHlGpQcM1Sx0GoHuluRFgPRFpQwRxRIILzNuKJXTHYYsVAYdoylnIa7zhjE
VpjZgGSRJ16gGJR0EkdiCiGQyKNa3xrcVgJABrYkuDYFKmPlN84J+wlc1HKg8MTaZVTZlyeT6TSb
xNiX7PkMLv2NOxOGHvhI6kXqerekjtgznkVhGAzMSwb8/k2ZBtRAA/Fno/uaWPyWp3sgvV9V8aeN
R/s1kGwIOjVsxMocIRScJEjfRaRQJxVgDkRfRgGwehg71G8gFYBIgal09rKi0qrGzI6UIGQ5G2rG
5Q5QwpbhZwufJuwS3FMxqrnObVB6dcO9e1mGP2ZjO9tpqQOecpqyUVqRMHS9gyL1ooW56leelga7
t/IZSZh+KIniwoiB8JfFDmhyzAE4DnKyPXvSUsU8YNfvc1JpXXSndly9aaZwXQJ6hIi4Dd6/X3kP
TcmdnMvIoRVarTikXvhgts6LJRF/C4ASd14nxQrDt7f96D41ioRsLR3alnz83cnkpfcQcToq4dwB
OT/VotubSj0HRR9wGoT+jqR6+Gk0k6deVwnh3txXWcMTomFQz36YuzMIkcQrx6QWsWX44MBPcy2q
NZ20XCmxeUskzEgSnzjmpFPy7wr+VllYboHOHL3FqgDGe0fZ1nqfZr86bTQPTgJJr+My7AmNHQpw
NOTO7eVYb9PQfKPA7bZ+4wO9ZCZCBVL8GWoDiYN4TXK/PeUhTZgblvbFTJZP5ZYe17Vd34+yi8qi
fS1j8gNsyJZbVxc0eVOzM8r4qxkWDBcWaQajTQhGo4uDKPiy+Ui/3Y5vTPux1Q8gQfTNbJffUz/u
lIB/vBjeh+NVlwVDkFc3hxYb2yYbl/dK5ejqwup59vlHmY+BD6oV7RcV70Q9/Cn86TmoGGGE1mTu
G5eBQoIw3KiWNqKraPH/Yib0dg7cczx5xMh3GhqjmUaZUxVHa1ZHkOvc+AYIqx7GjI5RZz3HjHTS
mYPbx7S+MTEHllNMeLj/rEBJUBYw+iefnTEmBhZooz73eKjERK+JoxSHOMN6e3jSnYPW3GeWrszi
S/KXsez8LfW3q7s73wRSZDWs/RCDPAlszWFG8e0cSp3dN2X32U09V2zx4VLuevN8i8kJeAlzdwPD
hwtSiVN5fMjX3sAmDkMXd335y5vZHGIyouYyW+BhI21KSZfCuMs+rCgnMU+/2C7ukVnuOuHf4Kv9
u/ArGV3nJ5gLQCENX2VKjiXXXmp/2aSvibz8Rv08J+Ejlo95a63mnHC6FabH9hUsKL6ux44M1kXl
2zDJ976XkMujPpWf7zvIKVR5TpQOwf0w+3eGl+2SDvvYxrSKl3Ho3xs3vlm/VucS6VE7ZyrWQ2+/
t2G3ZWNBswVEmmdr6kwH5J9nmEKtX72HAsyV6T2RTIfY/oBB510I/5Z3Em3QTkDvBZWyU/h8YLIm
rb3XlXUQHJGbmcqkq919wSHV9Wt/YoJXqRdanUbf2Q1HZVpaz4FeXlJVvc8MOnrk87M/3pYeyNCp
fi2cF35rO+7SU2qC1Wcf0s3hxZ2Gy/p+DQYD3TK78C3vUQqatfcY9+pzaphqLdk4bryBXnueIJw4
y8aIj/E0HbGDZaREdTxayPnaOMzW0UWD09Hto1cMv+B/8OtWPAHEk/CCjdG7qD6XBzDVe3ztEevs
j8y1FS6KFkDvY2WtqYny1AU68mRxqCiLN1PrvqWDiBAQot+t7tpusDdNbrzMVQeWDaFKxqTK8DEf
1LLLDkWRvc3G/M1WcVuUChwa4FR7yHG7kwJNXvhx7kmlLNgbKHzpciVpNaNzaQWhGoP8rgsWrrIF
xzinb8yeyR+yumt4HkRNUOHefex8Mtg6F3okg4aoTGSfRzNMDtUkjjVdcrnsII8wh3pIvHnfc40Y
lr5LHeuQZvI0ZPJFZBTehh0tSNRz1RxjoKXQWrDEsXVp0Ck3M1sla0eAG4kT7vAcMwRebQocu4fZ
wUnIoXgr6nRfptXzeuH3BiHSBVMPnmn1eD9hVRjtdtfZ/jumxHNnhPdEXWAYCV5ZtL8TnrnL3PlM
h81x1Zq/LILkoG/8rWwyLuZSPWpu+Y3l4fSqx8nYTlZ1pvQAweechNkdSmUhvItfBNOHhvqlLsU9
eKL7Kmu+WF9/qDk4WiRTbKQoD/70p3KqXcXa0zGWXUfhQp7WTdAbvxdLfQ+l86pF8Kokc3eGEd9V
771oPF2GATyub9/YY36CwHWH+NN0oZot6m/eIt+v8ih380d2zqcJGkquWbSirwir7GKOB4LayNse
diypojQsfguTPbBnP1dEJGPL+MMY5rjglRryr84wn7pCfZTc9UbV3A4yexfN9DH1Bmwm/Fdj7h/z
snxYWMECZGC8KbqozXkArRSQMiSNGyOoj6zOS16FbT3UvCd2EHzzb920kwSv0WHrejXZpHk8P1ur
fMjmF/ZLP7EO7ttE3Ksi/ywalnF+dixkcpsuQBXBhtoGTBHbORPt8ZMSaNvl49k1hnebm8pDo+9p
q9yl7Exz87FQ6UdVYq/uBPM8GtyBw4Qb7JdruLdumsLnTTeNT1hI2txLH17byDLF7KeLvTSXSXQ3
/WLfGyVR0eTScymQOJ/fgrJ8Ybj03PFM2SxsRGqrwLC17PuaS5vT07XMjcbWFJfiAXfBKX4iH8XY
9NsEEdzWG/qzV6/dV9ftAY4v/sXVEKJGF/FLWGm5XS+WWJQPcULIexfJBkNayvyKcwalma+6YhtX
DK3QnsWlrVFPNBFcm2qTXJyxOIZ99WI5wX608bXWrk1iCoJzswE2q1HMPdvZdHJJVkYmcxcn4t3V
lX0oZ0ZAvn72vXUaM+H7cLvLMjp3mRYPodH+tmd5TDDaynK5jdmiqmW5L3P1WQ7pU12+hFJiQ/F9
sso+41CfZnf+UxsNmxRL3Pcqf4q3warGs9qviRS8TsG9Ue/S0R/+YO3LPHyTAbdc5WwKR/V/NHYo
hyk4a5FDgzeJoDfKKburT3MvoMUnx9z3ARP2bDbQxYAoOk8hs7iSZXRe32VyOcQ5NRInxh6aD40Z
ajt/9vwNmhuxUsWiljKLuPhn4g0IE/etV7Zbd2ElNqgDbuhxjqlTvDkjt/20JHz15Wwyfmhsdays
jsuPwZPrPFDz/mg+HxNRHIY6mq2L15YvddEdEvtxXtJfiIyfiQ7BH02pbg6My+W2blbnQhMZhmRA
7cITsZy/6/eF5fdo2uFZtvJOWuRbdwKpzvoNS8d69ksXOJQMb+cE8I0EVK+4UmT6KkoR9WP95m8x
Y925FuwQMEP0IagCgX+RXcH+ef1Lc9n+GvyEdi/9EUqSKFcS/yeax0FGIABtqKR19RwgKXFgAOZl
+FsoFJ227T6ZC/nNYbhbaOBgs5Hn4cyKNeLyZi/DIXNBaBrgGNNg6zkMRYyOITfFTr9sBANmlRt3
aM1xbOFCnebp2PnjBY8RY0LnFE/qog0feJ59SmR/yIjqcd7HgSG2fhmXdDen+hgEw8VJP5J1lDnV
P1gSfzNthWnNDlSaGy/BLBq+sqI5JnHxEzvBXSzjbKu99hSY6muJvSf88vtpkKegYoIDz5xvgOtP
gWdcOCIx0x0Y4W0H7X8i7DR3LhvyoqhvrHziV4kzaL/w1Nr6lQ/GirXqNutLpAvIBthAVVvHZgIw
l+JjPTITNb97ZVtt2f54W0NdvKAnuTsz2xugn6HgeEQ1cefiycS1Pt5Uxv/nqk2b+fH/pdp8geLw
o9QPGVk/FaxRvSYv2//8X/8t2Ays/wAH9DnbEGb+q9YMzf/Ylmv7HkJNonZ4/Vet6f3HCyw8LI4w
kXqi8vxXren8JwxsD6N5iN/FBgvx/6LWtIJr4u7/yogWYejhPjQt2zNDdKP/G9/g68425ORWJ2n5
xvYqWr4qhSfH7jFkvg1AKG9qm/JhuyC72BpE62zV+sHrZ64vBoRBjD5XlvL6mWuGyb+fvn7i+rFq
4NE4D1AHfJ+Z9v/Ey5gJhLV//vufPwbgPEUR9ofKY5RX4O28psn4qzXg+qfry3A1FjAU15HR2pds
dYtZSqFJv/5xiutwYR7IR9vVQwYpkPrDsqFN1OtBgByPXehknFrHS7Zi5hkJt+TNXa0RLf0d3RA7
r+U82fl+LtmbosotRqbv0wTWrLJWodHZamHElqpllRaSjEk9G+Uy+aLNxrg+N684yiee+hiDL7Zj
fiDckvdaELBDGGeUO0t8lAac3HIAitE0xaU3x4fJkezo9FRvyZRAdUNsA7KLTTEk9laOiblHUMTi
I0mhjwLfSeb03Pc+IDvkrGYl35vOPus5yRDRoiYn3uPOT8DGG/aAE1YdUofMaqZ57YJCYHrN5Sij
0m1Y9s0Om7gmEuztgAa8qIkZkheHiGkLtCrV7DOPKh8RJECL55EMJKlxoyB8DhJrjLJF4By22CBi
M26abmaFRhOrTWR0o0nmfckwDWYUrihEryD9yQqbOqoLo832PcdrbS6vhnya+uyjYHJYpcvCYJjK
jLp6l9ujFYXLMIHqc1CWUGlOgYF5GeytSNznkhvwaKYdU4wUmd/gRIhqCVsmFa2w2LmIgGI/k8Ed
i7n56DjWX6MyvF2VivCmLZoHG3nXo8hvXAxHUBoANGsWE4npO1FQTh2VlHB2lWUNNMrLkw9dMSKH
em9ojLtpEeJj9QmI66gaB3v+ECk2r7xOLZ68gDiq2PsNCZHsEn2XZ/M7CI/+CNoZdW+wfKbs5HBi
L9vrjbI8q6Iud5oEAbMCtZ3SvO9kSlKJI50/Sb9SEWw/3xU+l02cNSf0S4IVYXdQ8K22vfCQ28LZ
KAvWtOb0hC2OlrCNVTS1AclMiV6b9GiWfbjz8oCwmtHeB73X3eAnj1howAOctk3nMRowkFzGj6HI
T9A8d1Uwjluvc59FOv4uBiPjAVU/9r2J3BDqIaNH7h80Rg1ZyCeJOsRCcm3FDbtyQ4BQTdVT1U2M
l+d0S6w59mXX3bEN5kbsiWQGDYB71oJMgN63aa0zRetLZ7K5TA3rbC7H1oEgLQZWOHnpHr3avEUy
dx1wSbpACFaBXf/m6qDiHLDimalnM+qqV3cN3DMDraytQzYgPlCy7n10h4QG83C1aFg4ZGIgL2fL
nBivaSDePeN+8Hkb0uWHbbXWO4TyIKFLDimA8AIDpFHTLqBXDtH6No81quJG63c1hSvhiaAM7eCA
a5k8bAc7IRhLJuqElqm0vM+cJOrIilLX3E3tGilOwCY6LPzl8YiXPJruQO780Bf0R1LfMDyu3Zgj
HAgZufpVcJkdfRtNVoLCo1/QuhkVsHhIvIhl6B3CO+hpvD3lJhzXwsStDpnJAEyGodpRs2YEBeHt
8ifru9WnpGSLlKBJsBqbHrmSiGa4NdBSoVaqLt76Teq2PCy0mAfpA2uLV5ozogF77tyHwXS+C6Tw
NaHhAwHN85j295p1Az6tjrCL8JmUkORN+S6zSZ3OOGuqEwktW3PQXrTAvqH9JMNRA5o/jAzGFnoG
NyTKcRrNPyLnv2CHfiXGtgMKRCHNNmGVuZYFojj5pJPYQBpfXKDFYKuHE7/ri32iGq5GCTK0BTcb
Ot6bPbN6m1NiMuZkJUaja2ZeRCBBMpRM9vwEUT/7mGUiCI5VLCGhAH3SFoUag9qxotZyJ+3txyn4
cWaOlxHV+VGH3OfNadAjbaFXnZqYJ1XQle+u89coIdpYhgtnpkjZVqWIjZq/QU1qSB6PR6OzhmMy
FS9zGWdwV7vuUOVjsctQKTyABdhmlSJc1ohPi8W5OXw3LUpDQsvewlVwQo6HscnVhJC7CgW2Yn+M
IL4hG7H2SaFPvv+UBXLbGfGwRdemSAwivEEgBD5VmpVWaZXj7YK6srH5OnbvnqlK0U5+jmP7aXck
+TgWE7B2oF0z2RbCCap+o7L4mnXUIB3aDsbMdqNhB22GZIa3MFHDi+lb6AiqvABEFH90tTmdVra0
mCTKulIeXBecqtND8yjspTgahUYnx05jch2TEd9SPgANDdjEOpvYFOtCoVYnqb0BMRnO3fmsLG5J
ewai0cnsUc/ZuFVvHcJKCIf88pqlH5lbgikJ5xmFB6k0yqWBzijx63abI/28VKvOsM7lS1vyLFrE
hD7aLOHpVBwaU/7XTUbmmJNdoLzT/jYzB3FSyA0bkKf6rhkYkwZaMxgsfqGFdQH5E1azMuIIKfpb
hZ4B3IAeupLsWCoeKonSF7T+L52nelKQM307AspbLBwwLDecp8RK95mxuOdcLgTxqfvUI1LItdu3
DgvYQZvevZFFoyKX11DmJc06yc6gXfaYYQwgWux/PMd7MgxgWkCSMXgIArGaGYJ7vPN7RCyevvcr
95k7591cVU5gFuYD3nK4clDtri85hUSusmDvAzh1g53hsDl15UT5MMKEa2WtQFKA6SJV4kRCgnlT
ry+2FJ8lj/SdGdDYWL2/b82FsC3YurJpuPJk+IkJAd4+7cWcuPaBoMGZs85p12Go+2KOwBlkrD/M
AE/FhCPeCCTbRaZVgt1h9dWsCLthVa2NuWFTZZblk0nmNDSFbJtk2IuJ8ji2SCSwvrVRHH7HWpHe
bRHzSkAYauQJJSv1xHEyjN+c+SpibnBJ2LpEV6O5Zzg2YJYQyJfn8MwKsdEBGWWfphF+keQ6iFSv
jSTr7HwXlwbo4E1nuuOyNdfzO0PDQz+M31RUYxu1qnu6RoNM+erTRXiKaiX17d1k4wfM7Sf00nDx
Pd/mIQFLABkkuC2+pyJA/qbsa7Rn6GjUwVtXEQCSfBBjxyvuACPCi51ZHuKK9O6qmvNtMR5mlZEp
KN1omuVlthHLgefutsTWtluJcftYI33qV5WcA5cCTWjwVKmepWj6rOUbO3wGTgMbnOs/xwsRQeep
PPlhmUbFSJdN5tgObj+h2p2AgIS6mmlQCjTQoiYMRRFBY3vJwpyfVlNJRwM5m0uYu6dyuGpLHQLd
sHMnK9DCBJOzBxP907pGv89Lj00ucdWt3+Ldaq0YbQLThT4d252ZKjbk8QDAJB0IzFnttWX86Shy
hBeKZeWUyY6bxLSDJ1gl3XFiy2oLT0Xo6EdJ4MKkwOsPeiCZynf6I8qg/TJiu+w77z1IlHmjyEwA
POqMm65IlpvaNL29H5SfxAiqw1IQA7nCF33qqBWOgGv/sx2fyyz4mVLOCwkPuCJ36VCL4iZs7dcZ
Fhdxki9pa4jtP/pIteqAMu8rTAFKLFfgZMA7b+qYLcgEq2RFTVpJ8baEA7Nj1mOEgb1TB8qIZvy2
rrw0ymszQtH1MyL33mOljZMcM4cp//ZzcbYGTNGN+dLg/DslvY3Hd20iUK5E0lMuq+mm2w5kOVCN
mv62CtEKchmxa0r2lbmynBtcn9WcPxqt26J8GfduYLZAzrB2x0VN/upI8ksDyvBUhk8E1zGFWl+m
5A+cVH1a0CRHoq3ebLyA5cZcrPCA2BITm41aNpEdJihXHWwaN4dlUQRs/oOKAnlnyWHjQ8XBRoJq
0yRqoFyAiM3VK+NrRnRwsBs9ntO0fR4n9gzw8MezEcxbvQSEjwxHfymMG5X2X1QPb3jcMVB56gw5
HINW5kRlTlwKmFZIieYmD5t2R46oQ5aCd7BWuaByB1joawxsUxbiBg418Nz6F9aTeV9wlv9zU0OQ
fhStYBE3hwzH1qtQdFAuPacGelv4GnNxbUX++OnjPzrFzQoaNQ2SvIbitphZHWSeEXKsCCR65czd
HSDNpyNE39ILCj7NwpzclB3oQkwoaU5WF3HM+qF0i2E79Xw5305eao3LuM96eR7KxTuRo7Lu6Bnm
elkZhdJ/S3xMFdJfVvsFF4nbAmFGhcuopyoIIyQwAp/uQMpaEuO5r1X4hsOQeuF/Mpq0RF3KwZPv
Q+/DT8WnzGFgINC+zYR19kjaw1OynIkToRBy2Yw0C+y3Vd/XmZTUvjt3m2aCM1eM2IU/ywpBiajL
cdcGf6+yweuLaUoqsNi1H9kFcI2uvauD8fmfl6IZ3sZazdHKu//nQ63H3sKWY7O/vsSe3+F/TIZb
2JfXIp2YPuuRB6mCfpZgV84Z3Bp9++XaC+qqlDEXeyYCwPEkQ6lvx5uUQeCKV0T8lnvAjxlJACLv
I1mgmiuMdoz6XymH0U28mM5Nijbtnz/lExkiectpzXMI1JyrID6BKN9UBgILBtEGoieSx1SLCmbq
aCud9gGJmjyYXusfF4TGfgsqcVw/9+/L9WNFhkM7MYiOxWrJ/1mX8Y2XZU/s2vxo1nWO4vtRrB6e
pIr1H4fhylavKsusznmAkox33xpJcpCeyZN5JSP0rSCKZjVwO11AuFxev0+rTZvRdUYOB1z52hc/
yaGJsQ0OzArKnGjITdGhj0C2/XgFGf3LXYnXp6QlqXazljjU64vJKv1YkdxoK498hoDAyWu+yfVl
NfbZhne6Ptb+/bBg0+dyD+mSRaG5viwDeJTeCfd5MLQ7nTpfMWTNyIoFSZY+F1W2cPguHMVHIBGr
OWc6V95Y1iDxIFLD9G1p1Qv2SWiFEaLEIow4A0yeLhKdjSydh+tLaUBMG+pnt/fVtg+t1za0Bx6c
8T7tYIHnWXquO5cUO9E3h07xlFMpWyNsYE110DwQvLw5EpQTOelyKobX5kVCW9syDuegXLFNoJ/9
HdMmnt/r4WlQCdzoNIdbiJ0xtgdrGyMn2LL3Mm+QLiw3QTcguzSyl+uHeIbpm4d2RQxfX/QKF8gm
GzyxWED0rdO1cZ2u9euLAW8xVC6/tJAVEHr3bW1Bbi4ss0aDkLzmq1C3GznmEltGVzDPFbCkRfdA
Nzb98yFxHZY1wnvtZ/JcxRoxd3258oUCr41QjGFPW0+KVj7wC9Gn6+dtTugbdQ3WrSRnfAkucusJ
RVHkrSwDjIL//SJm5GkxMQ2miVts8CRBgVfB8/VhFSt+6OufCisroryy3q4Vak056pfSOsyzVR3n
qj16lvVttYE8YHGAYOqFR8MDPiiSFdk0MugJaYfZ6tAma5zaTcJTfZwLj+okHI78eDSzw2EwNUFk
seR9Nx5miwwRRP2QjujzNs7s/ZAVY521E5yDICPBOl5WwwDIx/pJJlgarGmV6KOuyuIc7ijxFIvP
1C9dNY5AuvNdU7eXrOV7ja1DVFvrPiQiifckmOE30FN8h9MQ9DNZqFSrRPngZ0v3XbDIS9CTSVWN
hxppaRIUXHmEz9H2r+4vHr0yeRhs/yEbnXw/5AnaHyFOsJCe8iT7yzCCHYGxEqOjRqIbwK0AwrIZ
X/MM9bTTJnsdDDnKM3q9jrdg0xk636caa2+gLB112WuR2j+DriqKWvYFUyK/6L8uQzIf8jCnQyem
NYIvtBUMhYheG6O55Wj11RxveJdyC5wmOY4bpkLjHgnP/I/Bg6BV7sFAV7sm5ZftL22586HzozFJ
B6Q+G2cKbnO8FlgF/d9VHiKjK27LlnjZZebHD5df7uTfZPm+FeRftSFB3x0YAzBByBKxYDYM53Z8
Zx5KOa6JfmCsUS/LedBWfvCH5Xm2QIlQdABDSZk6KkJ7itZubhGfMJIyMutSa2tXCoMLNEhvbX45
bL3mdZAwRYyhESyG7Z3HjKswsp/ZZBY3he3tzBx3a3flJzYOgI9lrAH2Fztk5veWMs7aDrCi9MYz
A9rnfRszN2+s91ExrsOykFbTl0lXtMmEqZ7KJX3HQiyeVMOPrVoIoE5fMijkMZ4WyTMFXGbf9RrP
TpJKqKkNAMCYk4os7W3VlC+eSO58aplR9fJuXt/oVuN68rPtXKPXcjzxx2+DJfL7tyosvE2BvJmR
/ZvrKGsvB8c5EEhxN5EDtAk9dMyMCdl1B+AYMIbs3AzypIz9k5KWOFaxdUcSBVMOksu2gxkF3fxr
yFJSKSz9EpAJYXlEDjWcWUgSOpQILoShgWAneyajObAgmVos2vGiHAvXe0LHxY6ZyMe9mUz7xfLu
PEYoSuGZKMqmuykVOjBCuB7z+G7ADozYsLP2BChFZowpUnsoFrTR0sBNSKfdnLQiiJFOwoi+DO1w
J+wfI+y/bSHvRVU3RDjVBQXNRyLJsMPdoGGdM+1JNqadW2saKYMHtvHBihfle99axBduLQzikGJS
Nr1Lyy/L5FDBpWJ0n27n/J3/VGx3YONXd4Y23dsykb+q7A8dhmTo0uf7PufqxkVseoJSu3mADrAi
JZk2OAarT9W8KIcLxF+eW9cMqHPtnZM41XlIP+uBuLJ5IlBw8d4za5po62wMyhq3e550uwFTSJNj
Um5qHY0TrRypHohuTRtZCu3xall2ywxJ1nudZeMuQ0Lr9OJ3aiNxbYnK3cilfqtKRpwW6QSb1EKF
MnR11K/g3ZwpUKWtl2VV5Oooibnn4Du9xGnYHeNVtlTnL7kDmzDMlmrnga3wyhAQcYZcQEA5SSyY
tY3rMUkAhGcz8d5a7RM5a3AIWE/29hR5FRYqTMm5w1g/bY4Libq7wDeecFv0z9IRv2odflR5Q1Sg
JcNDz5GupHcv4vRvkjlsUicU1chx1sI6Y9ZPuFpJfCUkPFVs1CoB9ova2QAavVEFs2BkZ8ZpmJj3
hTqz9p5dI+yrXfbpFtkNPNiyTZEavxVbYzcGnkMcc5SlTbP3Z8vZB51DEBNQb9f4w81ObhcZNZhq
V78SEKqE/CpfXOzyPFrcaW32ilKKLTBGflzLDJlVYr35xOse6HVOS8BGtsLpAV6TwQtqH6fubnMA
6IepiGSlL0oE+444661pS8WXuYP0DezUyp/bxv4rOnbfjLq5dlDB+JjRY7LZT2Vb3MmXHILSMJ09
t2JyD5Brg7IV45Vs2rvYmFBVFZ/mCpIz0v4Xw19329qC/MrQRIprnFsXyZGz4J6wIZwURX/BC/Jf
3J3HkvNKl13fRWPhj4RLAANN6E2xyPJmgigLbxP+6XuBt9Xf7as/QqGpJgx6FotAmnP2XhseCpgW
bF2Fs5mQRSJ3L4lgw/a7qetQLhuHBJUB+75WVQVWde+r8fG2hlMpT0E87bv5hFLs7X0NNZoHA6Iq
WcbZJacI84SSlOhy5suFbQQ6UG32DmOrWLsKZ+1K/MK5jxdRUismWBTH2TtVqa+qyNGvRaA0+r2j
e+IxIvZUFxBhTH4kXPNf0dgcocLOpEF4IEO2l4LavucEa/fb2ep5JpZp7kCQieet/kxWxgMWCnEm
bPqDzki1iRo0UlRd7ZWlxQ91kUgcXcl9R3D4Qgw0WnJOaXSKCCDTkjCWJIceIhXSIYfc2KyON24F
C2YI6RyFpQBG2dScXSGDquMWwHMXEZKRiXr/IaidTer4NX4a1pUCy3Q1ZLs00F/h1HNoGohNq44k
QBpTfZp/WF+xnZq3RomPr4WnV9uFtbdBk0w9kWi0kuUizMk+wckOz9RVv4wxzrISDvmaQ3eESUtB
nDFjCyAQCvDUrhFKfWJKPDoTLby4r9mlo33yEVLqc8mn6KwidbcNFoztNfzjz8U1LeSaG/KP+/7c
1MAOw6IKUCxXudKX1yCKHExuSqOL0OLoSs9k91chHPfL5ZjNZDtmNgJ3Z7zd355f+wZ9yyx9Kq8v
vz7nb1f/erv5PYt5EygNTo8r82tGeeiTPtF9mT9wvri+9s/Nv/6IP5/3t7f+x9P/+ryxxy8YAKLe
DORjLq8vvBLOgvnN+ysl7frRugz1XTaJFmY76YXA4Zt9rE/WSv/QDLjBwbyZ+AtC98+rV0Jc5Y5A
ydr23Z93GNeEletF7Eoa8NerNHk9EjnmDUloeDAvr1eVcOJDZlNeQxlYZMd/Pn59PyenQPjXu1xz
W65Pul5II/7f7/TXnRboGsCNLHiZOv8878+f9dd7/bn9757z7+6ztMbdO2pbzfVKW43k3830QtgN
5up6MzQAnqn/evR67Xrf9dHrzevF9Q3+3Px3r/13b5W1AHZi8m+ozlKLnqO6q7lMG/BtKbnMt//t
nWZZs1X483gxvyj686Lr7evDsmLTgke4nyu1wEsmnfYgV/3CGf/z6vWh6wXCKioS2v7Py//xEdeb
Jjjj/991Orr1f9HpDB/qv2t0rq/4T42OZ/6LpRXsIfYOIND+rtNBh/MvaSLxFq5uXLlqf9fpWJ4k
mwXhh/ffdTqG/S/XtG00P2wbiGYV8v9Fp0MKNGqg8m86HV03CKdwPcdAECRN60pd+/q4j/JA/a//
of9P0WhaVxVMYlZcdzupuoeqUwAwAhYVhcOy2UNPaPhARgImD28acet52LttJPw8xUjLG9Mn1slm
fWa79Cjs7AMbZ06xwtmVxbQJRffoWeiFTS+8owX00Df6DXJ2Gm1EO/pd2AKWsZ4STRbLRBjqxjbr
jxy3mMYCAREMajhk1zrTbqQf9Jg6c1v6u5q1AWb7l4nMN/y6+Q0pTzFGcJvqkLoFc0DAQd6zk/AG
GuoVFrIWtkKupm3vJht7aI5G2wSrYAK9rH1hPQ82MjHI2KidOTJ+AdTEWBEryxJFx+rr7LFPiQVA
snLtJtO21QlYo0Q3IZbji+VbTYselcferXeIpUDljVS2bxZ9NBhgyIkLaLON66v3ytU3bW3dtFdP
mhHu8e82OkpEYp10BFHEL7I5q7Jj0Wv8AUZAG7gLjBN2bTIayee73iInwzhdr+k1CW+pAHDjWDpB
Avyf8yICZQPLi29hqRuB6P+oNFOij5j0FVVr7ZzbRXDBwBZcikojC7qfbsiVjlkSNqDQ7UpcgsnG
5sWo9dfNtvCry5xvJyJvYxpjiIY6sh6djnpW4XQWVfcuPHWF/xIQ2n5GD89+LGBZ7miuf75eIOvX
zqVRPHTmZ+YNDi1nh7R1UjZR1gYFpInM2JZWxn2irhDA8yvHkRZjbcwwSU+JKlamXZismg12E2Xu
sO/n8F42WuLe9Cy0buoRnxTFzqNNBswNssmaUc4nKCvtwstQO9Ft1KewcdrUXTRh2wKBNYZt2ucX
D/bESSbY2tUYhdsxgOwNbbN5yGsyDHWipD2Kz3r9JLSCC/FOlJn/cL1h2CwT+6K7zHBOst/kU5e5
iysmh8ViejQFxSscLvHrVGLBYCcHREeZr0OhSHkxm+cO9upn3GfAFibLuuvQEB+KKh8wnYkeVZto
2fZDyNECAlokOH93KG+7SrfY37rFWoggP3gYux8Nad56kmwEKXqgWLXxgDF8/HarbB/01GJxVVJU
wZ/+VvSc4qlHr5ZmF7m38j4kh+Jd9+n993rhPowxi2dESuFG9dJbuHlHbTLGO1vxO99hQuyWEXk4
7+4U7EsaSJ9UN5c+nXuPSO4nsuunXTgL0VxlqtdkKtYAY4wz5ZsWIRgkwYEQU7It+uAZ4yUWXXwl
a3dWc2SJiZTbDgS7KB71emOrt7CVYstxd0nZji+O0l/GRCsuyqLmMtQq2bu+jddIqe47+9Cgx98n
kzJRYlTHNOu8WzWgXQl06W3TIXKBaiEawrNGoVWi3I356FTp2poCSQeiqFYH2RlPnmGdaHkFH5kW
VYs6sKZLoYvxFCbQkIwMRZvLyXZkuwTC2MWPk6be8FBo/fCQG8autSHt9SpHvjbf34fwHhvopuvr
MxC1e1gJMW3SxF4CExjvktoZ7myr6U95FB3+3MVvmWwDEdFtl2CMhrx8EaWJaMYtNGgL3ByRdC3K
0OevymAr9F36AmTs7BeJukNjlDyNQApl0r9LijUn7Bn5IwlZtxFBPufrrSHogxVKF1TmnBPDiDae
EQj0WzYGN1SaxQs6mZVb2/bjOPTtpba9Z7hEiIJlihvASO+aIsf/opBgSFgBONOzk1UP6UmjblKY
LdsU3PrJohzM6OgbjxaYblbPrrMpHN9+KC1ZEzLuVz/sw9sq7m66yjFWUiOtcEqT/JRT8j7z+7Hr
6rpw64ykAwuveA4sTT1ouZ4dW6bLFWkA5JSXZbQrpXkOkJ19u65+dlOhfQ2Uh+Q+dYLxRUPQQ1Gd
8KvrzVUxx1bVbWXsa2VhmJkreaGevFhgxdmsoLNhs+C+IonHwc7htaDBas6eseIVJpzp1K/gpPxj
GiG80Mvmt9M4nwypn8s+656lBhBURHq2rzsfWbynYNQQ+I3dyZ5d3XQz/cYBkNtV1qUeVU5EFadw
RbjuovWyHEBB7e8kaSPPDuLqZeY00XGI8lu/KD3Af4iMwsAJDvzJ8ZNjE7wYpuOr4XuYXa0geshE
0d65XYYdTYQPVW8xVvuyJHaegpURNzdJ5XYXeBTo2Ny4faltjbJEkcPdbaOnQdX90nJytS+rCOF9
XVHeFXyj66M5JYtEY0WQTfsgEC3BOk49XWzZ3unBBA7net98E4NtsS4z8Qyjpzm588X1GhB7psvO
DtfNgLOF4A62jvM1cBMIHaeSEmrowxQJmH2HnOFJ1ErOdH5IrIZRUnia09mgUF1S0jCdRP3qQuhb
ryPbNLWwZSLQZRqU6SEirm2jo+7CHWEh6fTcnUlTfMmBj3+7ejPJxdwnUbALU0Gto4hwwcRM7D0K
VqN2/JuSHGM9b+Jbg9JYfSEsLrvTGGUXxKjPkfU/+sSCyGJS2GYCWH5iqOrYJWW6lJF46P0oJsja
13eT6dOxc2tvU5BwYZrVW+BlW4Bjxnrokn5n9/Ung/CE6kHzzsEITQgDzUvlJPGps4YPq/KWVosI
Bl5uv2wT6SzL8SHqsDcbHXY2s2n4WMSZcBbpWzpfzhg/knzCiJosey2kAlIPd7oNG0LV1a9P/lTb
1gLovGionekXipD0HY3u2xwI7qwHqIKYQjeNZgPwseJq58YOfltLvU5IEjGF20ykqbFx5FBt+qj0
QaLGq9IrvwJFAgNn6zPeP4IvQEraRBCNQbb2Iu/ZrIwvPdNOjUMqsPCHZWu9uWW47XX3ri1AMMVp
/+O0DlXCKmvpFsmnoFXPpE5sFfLtbdXiGi/Hn4QwwIWdkvDeDC+2X351pMYtPWwqLDUcs9dXYhQr
mBaEAoR3pJnCBdiInuxwv/PfC8iai/y7jSQHc9MuweyqbdASHSdqHXgKMK6esqOd2oqolGAWDsYL
Oox3ZFvSxPpCN/U6WWiT0m6bjzWEl4jQbCDV1WzCmWz9pWjEA83xe5TJ3oaIHssRvz3Iq3589gkz
Kg22u4GNB0o7BB3JcBMdNqLkOJoATxCR1l0G5S5R/40crNp9Z2ofSa/uRCD22DRQusrd6BS7hJGY
EMThEckGkkCtBLzQFqigWgX+diLiDqRXR/aN0z8a0ZStkDuEKzOuyB5ElO658ovMACIMDU7JOt5X
hq0QmYBV7UEoS1PSg4ejZFV4CIHSesz1YFrL6lzNPbE6VDesn4CcsKtGeLUY9IHSeO+hYSOToe6I
R0LM6QmfVC/POSuvpOxNKhr00aNRcW1edkdgAdZZ8IrZL79Nve4NBNERYtxX3ohyq7TxUXA+rpq6
j/k3mrvMmG564oUA1XAiekJfshGb5SjjRR+R45lxki8bFygv1k+QTu3DmGTHTGDEz11RE8mFEtqv
9Q2HekgZC2zpFIhnUZi3FAepYHkm2Rt2/DZVJqaYlO+t3GDpwfCfPIMyluqeVWa+gVFF5KDbbyg/
b82WvszoYgUfYQFanCOmVn11ZUR1tEVdJp+czHt3XP0zdr+ZAS5+DZGJKraNWXCRK/fXzcZP2is3
RoODVeRZDZq0vSTK7pknJYYwMHym+zzq1k8HomWMqhurxE6C2DErshsrD/c2VqUZsvEV2tEdyCK0
GXb5oReygC44Mn0hjxXMRV1UvsuYY5l5YOvaw64IwxML5ld6knP99l5JeeuW3l2KfxlCzoxXGt6E
i3W9Uger0o4sjRDp1uF3qNNUng9A7MAorgq16dq4XlClPdeJPLYTKgN7IQnHgo+0Klx1IWCak7LO
OUgmu8V3xS2tv2h6fIlL690WEEGZf6UGJKwYJmq/qsVrZO1w3IO+hQmKGjmus0tHuviWVh8UN2yC
dZadA0kIHKKsGj0iEvIwWGHEpKz0biXobbAo/LRuDwwEPLBCCIlViuwhf8miAfDEJJOd2UdnlRpg
/fTu4gIpxeSG16/dF5qDA6LTiddU8ISH6NRWHU7fRte3MgpWulWJ3Vhht9WKD5RW7d6ixL/IYQ7e
st+HUFLWrDcKg9US+2Pd5X/gwas9WbG/gJwaXpzap9pc/yajAuTaweox041vWe5XcB8/uK35AGMg
ekwK88X3mdoRJWsrze8Pna2yDasstbc9Dqnca1FFG/nZqpoXPbQATAJsRjY4Yp0FN1ivQFeENFj7
E+1Bca+lj+S94GCzS2uVmiEC8w7KYAW6aWQ0CbphXFVedLDGEOKqJHml6mJ7qw0Igluk0GETURB2
87OTjChLPXS+wneOCb/aUeOb0kfcj2YXrEuRnjWN+PXKds997yq0DNlGxh7JcVZNm0/QAnEZ+pem
NrzL2mn37BP3Nq5LsFtAY7Dev0VxYRzqjF18rgQ4HSK5YJ1Szffg2ZTA2lkQjxtQsNWryupNU7vk
Mw/NAw3a2WwjPwyTXPWgYOx7tzX0w4S+TrvGZd8s+fEXlYl2rIicO7JI6VHl7rKq3Xs59+uC2nwW
hmS6rFMsdbWEK+SegcbejT4DvJOKk2o1At9j36UmCrNYrCh/N0gzLDbo5ag9KRg4JLxEq9qLXgnl
odVh96c+F7/hiES4baJ8VyZZsNYri4114G1UizainpNhkHIj6/lz+3onobwviTGRBzo/r8+AS0ty
gv+P510fjgVBDP5Qba8vreGSFRHFiH+85fVB4bMitAZxc33L6119hU68wus+UR9e+maQH4UDNws1
NMNyT/6sve/r4jYeKSTl/U+YsZhtRpI+DcaWvdIg8xlasy9Uc7aaGsOigai26UiIl682JpCknH6c
ePypTIT0LXJjBVTY7PufiXwa3BPhI5PYMQuXldcArKMxRWuH0NrJMn5GMKlIjlZ1qZ+KEalN9z1N
NJZS8FS4jkksLQFsRCgSaIiKpQNfZ6ncUmfkRNSUzBfdiKDpem1KgY91feUsjdZpd20vVtcHrxdh
02Qb2ENPVQLPsTOijyykbwrYedf11hw87iAQRj0zGI0HBQqQrLACckrnMKnKaAemaxch6PV2yR7/
ULYQU9K7Akv1VsXIk+iw9MTLhYwLYXhIZApF0mZ1NhnZS2pN4WZyZhcazodFHsbvk4vHtTMD4yg6
E2/LfGH81zVJ/Y+lVMBJPMAgdDv8N7QYFrkRP6Qz6k+Zt5pjfxuSGpx4aIzgOe2Do0qyFUDjE+rz
L+QaTw5WC4hStjHcZqTCJdlNb4L+0RBi6sBu4+lk6gR8Scu4CbRqbdEsM1qxigoiOwYiilC1w231
OTbYpCDOn+GFtG1mYwXI5QQ/z91V5DpCdZfOuvG094ok1UXv5LfR4H2Xo7uPFCoClgg22B0SmvFu
pXetbh+dfNYx3WEYRhEDpxN4HolAC11o7w2SF2p/LPGR3MJQqNrwXZ/EyaxoHKkp6KjRoRYQdUOx
AbZs7lWr8D5PDH9ntv2thzNvoVkspNLNpKwjeGAJEzvRyhssMRjK0R+1lc68b5wNPz4nMyJtiFtJ
0lG/7dhQ0xFN+JoOR3BepY8FtC86XgebXZSbPo4jDWLL8F90rdtifGd/MRw842w5NYzCtPn0XfyH
dezbq6hML0a8N0WDit4sf5NyzpTSDu7oqqPRtHCYqQi4OZufwStuSwb+xcCqBSXd3siHOX63K/dg
ctaDW6JpbG+qzH8qSilWwkrQGTkFjpLzaOXutrbeRt9/IC5gRsaEhyK+tDZ6vkaVzjK0Q5t1o47W
rtlmOV4tpP7Eo2YvfuuuB91EJxyFVFjD6LG0tm3mzAImdgEsODj0gTWVNeg0kLmu1xjLWtJxV9b4
hJyWcaSr0bNXbyFlB5fwb3ZMi6xWX1bhHBpcBOhu4q+4yFzcZqxYk7FfGf2JyLf3gTzsg6k4OPOg
hqhV7oByh6DisXuSMfk9jmZ7G1msHoHfDwnTWOp6L3FCr95v28cY6JMj24kaUU9zNFrGTfrTS/Wi
W4huk+mrQUuJICmhwWo4jAx+j3PhITVqY+WJFhHNAN5MaE+ug9fICotDOLYkKrf2UUQASqL7zBFn
RJmLvBnvuqDU9nrzallqpzUvrRNhfijXPXHYIrXu4xyWh3D02x4dBdT8aBZO27+1ZoIV8ddFFZ+L
itiJzD+lvtIXkzma1FDgSXQ/1YR/PL6YevWCUqFEIgIvQOQSG5hkRLPtBmlHeON1fvDWlsWXLpO9
qbSbwWqJp352ORHNjlWIC8SqdP07HanyiljJjdTVQ6XEi2XHRyC4D4FBfFiKJSdNjhO6PlU7yNnr
vdUUH0SWAh2KiIMtTJS7TdK+hZaH3G6yPv1YgimAW7PM7OKRdOiHbCp/QwYKY6p+S+Q3aDXu0hmP
6eg3g/JJ3M0/p2j49BkUdD37dT391LTlAUg6gVblewvmiHFqpay8WJYFtf9OL7INCtWlk5AFDObR
eKutId550/SoXP0BlaflW2vOridcRXep676X4CCXanZR9vQ8+QOnE5ErO298ajPisIOxOOTzUhW8
/2+jNThmafubvvlUMwW0gX62PPp8aEIX+phvisnZjBFbwXgKTkx9G6ptdykCFs3+MpjCSoxUHMFv
pn7bsnqTY35bTD24yeAOHey9tFiUTXMeOGUPu1rJPrmg7idyONLOA7hYZSMX9KxTpONDi0znoYol
8XLj3gZvQMXXpTqtv/XCuw9JFA/cyFg7rA3FzMnrK6xdTsrXBa3MfxsI/hISUbpI1zJgwTMVw938
L26z8tFLPaSYjAiJDDdGE34RqYFGqixY5vAVwrd4gmfvqXwFmArbSew9GYN+6iU3cmjl9VQzekLP
3dtpdnGjr07Z48mC77Cwbe01jdI3E5oCWytv5U7Jcx1g/Oif+rzQeVl0vp5ITcqhX/6y+HjKIlx1
wYCxrUEqU7mXSgIo7EePartmGNCtdfYftbYYxfDiIAeii8WaXQNARUWKaTKZTobOvkgmN7THeK8O
wj5HDDN6tUQtUm/DVnz6YYnfNLxEvf6JMYFB3qsugd5w3qPeGouSs9LgH1jHVLDn7TaeCASEgX4j
S0FBMPFu+fX32JGipQtFdaENuDcDi7LR7GwJXHs3MncspSNrWPxPcKPfB7uiuqM/+SEFjq7/ZY37
3KYPNm6aDeG+K7+Hjs+xBRDFhAFL24l5JXK1VQublHXkePBriExs+n7tXgoEWe4mGcb7oOTzyapp
N6itmFAN4zNDjAvP4UB8i3+y2/apTwcEaqK6nRBF7hqMAziIjkaKZzqVbLTnILusHW1KrqxLFcUn
4S7CTqfpNhFZgz4nTA1ah3kQU6HT3yb9A9nL80gLZpEl6De9eYSsSBUaug9pumR89iHBI51+46as
Q1MXcA2HSr0YCPtkHG1Wg8/c2g05dXcDljzWgJH5B7EJsSa0vTayhTVS23FOQwSRPgXugEobFuOy
QekLh+ziaKFEltrMpVdAj03oonFx9AVBROR8kAao6hq0lvcyAX82++arrcgkHqyJIFA7ODupd6cM
qqSN+dBUw0tperddQC8jrbRXKra2yEHAh0W+w7ykLSSIciNnQoui8TMKx100ATtkm/c7yQn7R8ee
lT7fciSzBwwnE0FPph71dW/vR5+U7R1OoZmLD/3dNN6IlmPKTqPvwSUPJnP44cIkWU/lsgt0534h
FVo+fEnPodWui4Y/oAsF5JeaqjL2n7WeFQGpTu4KIXm30Iu5u9kBKKoyc1vhwts0uvfF8uaJJL+W
lZC2CtqJ0J50/B3C5isjdamJHNauXmSQJoLiy/c3Ioevh5f5WffYP7XqPJCQkfhHGKKI7Yv+rBWh
uWq72Ufdesj/kycHIOoiXLFYaq1bR1bDsROQ2VJsLjeIVtk+IAR8FqUBBqoPvDUdNnzG6sOaJMy/
DtC8353ywUKL6AIyaggRWkxqw/BMOCOgMro2bLAUVAFteBRJCZyAMc8r2KAlIcZVr/ywDNpJYbBv
soEiVvcDRR+EIvsmPTYWmMme4LeNm6hClduF8caWuOATMZHiM96OhfrJMTNtNFzuFnV+vXzWG/rS
MnIo5kXRZ3kcVNYd3A7eM55oOz7LDEhUMro/rXKp/9PXI34IMOQ8AmQWLeieQJYx22RVVi+6LpMo
vFAYljDecsODjsd/vA66j7wdowXgOk+fPZpmK9CmA7FVzh0b2sfQ7z9ARDuLsXEJ9HVBNgvzjWTj
ces3LbGWQ/2uUupbegSQNByQeuPHYXLSAcCRE+ILom9cRj5Tg+hURptuCC2K6oQv0E1ZG4RVwwct
yp1yPJo4tWQJmrq7ciLusyXcNetmr7387i3BDsaByNCawKiFLlcx8voV8uRvXCPDss/jRwcg98Kg
ErCsIawuUHHXfLJBR2AFgQL2jabebSA/i8FkYQx0cO05brTU6+kZF4bP2AO0tXcRJ8rcHVetGL5a
h7ts6FMu5K6lO2AJ7LMVhTHuHe4buyUqI0RmEBbHziNLCvU3AbIEIOjk3o8Z2vXS0FCQFtP9qDx/
NeoTCfRV3qwNV2arPhKzqIDFpP3iO+adNWDz9iOqhK6OWcLJ34oAK3j73MagGUPyRnf4G/WjWaMB
dKoNXF/Wto9OiUq3Y4A5ZFN6y/CwiWjrw5NLOZPpPJm72NHITQssgaujM/E7MsmUkuBLgs1/IjZ/
y3BgovXsTV0g7AE90GfpPhnHm7BX/S5Lp3SdWnLfE17FaFiTyU3EVUuzJ+7DE8E45T5Kh32UePTo
UrEPUh2dp8syRJLI5BjTciB6a6u1CeJsM9rkiiWCVQ8bt2tJLY4aBOOSDfmktNeidrAw+QlskZWq
iiMU9WEpAgoqZu1CMBnJrerSDo9qMjEWFbhJxmb8BHUwnVLRreieIVzO7oGMTMsKGJLfJgNNWk4M
OCRFESc3uR89+G3PwgOEBeVZqnaWjUcA13oUJpuY7uSiqdt79rGbVggP/yedWtKA0kOXF9spOigj
v9g5jYWSffZCc9P7vgu8F785UMMpSlv7pjpHYI7ckgCBApppxvLU2TeAUuA3iLZ83gcWMUZNWMIN
Uu3lYKEsNbv8E5b1qlBxAH7BYYzVzGY9UhGxgvjWxonPFHpfOnLfOTlS96aFJGHBAo0l600fW/WS
V1Fsc77Q/+Q7u83IkAqxSevMUbJQxrowfJoOcyWHfmTg6J+5FqhjW2rnCqx+6DhP7ijouftpctbi
pV2nm5KvtAuKIMRL4xw1C2ryFFAOQRqxTypjieRownaeXcZ2ujGdKF3R3FmIRl2yOqHVYQ4LHRcO
swN5ck5HFk+bsGOqnWlNTtSD6ebmsgoAUKVRCdvUD2glauZT5RX3XdhggsHNzShmPkV+tZlm9p1F
03Hf6fj9ag8VPjX/jVAEMvn5dEm1W0R5+Zbj7mQm2i2iApQfQ31rTB11CfZwiHcixHqT9lGF8ZP7
SkH/mGrPvTXuzYLtXh8AZjA8ph7xY/bQyhqVPiORvdaC6Di0mCGKgyxRCCFvuOs6DNVewi85mQMr
VzeTa0vCZ6cb/dIZLu233NyMU1khbpl2gNnvujEwFmHgQVzN4F2YhXSpI7m3s7d3owSrPSMPT1md
Orda4hB2YCOCMoG9+O0buUXRdgRmx2HuU6g4kWP2RnWQnUgDw10ay8RoCYtpXFhaxN/R+bBu0w5v
JokRypU7J8swQtNc1jCNdEBDDSrZTLdHZKP6slTdpywsbWFbVb4yu1fG9pL+JG4m5VbL2ImjRWYK
d5157Snbun636utw52vgUIaE9W/SdlsvhZVXsYxtI7ZUFOUrE3oFPct8xZ7OWxJr5a/1hBHbRsFZ
dxS+yUNifvaJyTRztNBxkB2HEkpP0qLkRGqysxz1G+gxZa7kF9m5u5qFy24nwV9X0QF1NbqIHPqa
9TlG/dmztYOhk4g84h51o+6pKeKH2KJsGfYx/sj+aeTbGF3zPkYfjd2UawifkIEFJifp5ORO5em6
GAWHegezIsni+8bM5DZD/wNU50LgxSrnV2O7nz0kFlS9csLz2xUOkNQi+TZCujxCFo++P+yQTby1
tN+hnzEQeRUYtTjcsZIWzuSgle7odxfFL42q5zmWG88XgFN6Mn7QPjv6cJpDQjb+SLmu7xB/5wU0
iyj9kCNej1gaR88Q377MWdGy9md96z52cht2ptwUcX8Zx+rW8xoogFFI4nTQrn2KuER5GGrrJuo7
IXGDzScr4FQQYNpW1jFygOllTbKpHM0n9cx4aADK01WhUShiJm3/hcZUvaFYwW/TAH4uQLElCutP
xuRpUdFYRgOcGNdpCCtiWnLDgXEf8AbzOFL4eFtmnVprzJj2wH6yJKMM6qX6oRUHvt5EeBXkNJGo
0+Wjlx4C3TxIckwh3tOqMlGEyI4DjrdmZIiVta2P0qmodFjegxamxEt16htpF5sozAsLQ47NdjRN
TG0KRpZtYIKPWGzq+vMktO86GKyDKot9Lbzk3r2B4TiE+VEFxGMUsaTeGTxI80emsboU8XQXtJBS
sG/7QzjcDtOCU4QdlwK1akItWYxygkGCbWHKulPRAN1xTXBkkRuIRSUb8AGqeMG1Ll5xvN/Xpv1Z
2MlrkEHft+JRbBjVOufepsC6NcEUHJFGVXRyWHAWeWOfZMYAmVhw6hHxroQDCiGw3f1QviSK8HZ/
jnAWdvVZ4Fw4ZCV8Pr+9NKXZMDCwxCzm9MWy1oDlNuUqCOxt2CCRHFUZrKvKWuRaeuuPgHv1bhzP
ukM2ZwDLxI9qsZeTOFM4oIYdT9sa2GvFYEzaYrVrLJAtUdSL2UrMpI5TA9iPYoHdq5siiv3vMKPF
NlQlhghvq0k/Ba2hypUwtHVbDf2clbEdbP9WA6M0I1EKTu74dhzlg1745r2VFnuvh5c8BPpDRC9q
N8yBkiPGpsKWOlTf/NDR2D8QannSoLms4HY86VQIbaubNokvtJmYoh8M0/2IS8qOYKnTDb5emof4
I4h8YtcCP0y3WsIvMhwb6LuSoyeiZ31SIdTc5kOlgDRDRppc4jQbaypkhNht8YqppZ5aaNZwkxMo
5qk9OhDBUPKeIqkgJz7XNvTe62UZ0QbiGlzjSFxUlYHo6EHKk+DQ2ZV+BiS/7rNPX9jJc+qnd1Fq
ftqpXDdlBqclxexR++uk8jZt2N+nHAooapsatPy8+9WAxcrvpm5etKr11hGR2b4DFSktDJs4KxZG
Zf0tg4yFqYep2GqgszYGM2V36IsSeDZmccYpdlN5+ELwEqOvibQvI5FzmHec35Hb5LdWFL2VBfNy
RrkaPhEmbJUcMg7qnelaB4EyaW9WrK37YgZMrx0iedFmTO8mm2GwP0tZ4o8UBV2MqHn1jTpae0nz
pozaX/qU8DBaND99XZIcpPKQ/NEGdn1E0a7KWSC3PU5Qx9lkGsfr1Lcg4hGSpKLmjzVybxnAyuLv
j2lDOMeSwcaZ0dJdJV4Eq/vVf1B2Xsuta9e2/RXXfocPwkS6dewHZopBOb6gFJGBCWAifv1t0LIt
e9U+de59UYkUSZAUwphj9N6623V3egjiuZrbxKLE3dqW6i6PfYVNzRnpOdko96N2xH/E85I0uBht
KJZkSt0Xpk1AZgnUSZoWIbWTVmx0VPlIOqNqHVrja012uCLgEKGUe1XWutg6/mRvMsnDEa48pDEl
YD8VD23P9yYs6KCZC1Ber+jxmqSterK/0zt86tUK1PgIbt9DhtDYpECmwT7yw4EPKqKDD8Sao9zO
L75/o5+CWPN/v89k9Z4ufh44zq/w8zKSUmjpVJEqDkZSVKTwsZXvx8jKQWj3fZs+vjcuf7YYpJI/
fd+Ox4g/fT/h3379ef1ffwEFgE9s/z++i19v8tcWud410/rf7wlFkKzcCuvHwakt9o/5PX5v/dcb
+d6aiZMh3/1sWGopJcT3Q6vUmepf39+vF/++9+dVvn/TXYLh1x076d7vXsKZwODlTbmHHW7uFRHU
nGZiefH9G5ax8tdvP/d500Siz8/tBJEVXbV/PfL7t3A+U//c10DDw48jdt/3/3qF77/+evLPtn6e
99vL2CAVIBqGxtJw6KMTg2wY1A3h5c8bqUyNCcT3a/3br2XDvrr+ebWiLnDXD/Y9IV8szbtUHzde
C8tJq7A0zT+SGdoRzT9+u+/n5vdvhXKPLtkURIn886nfv30///u37xf5uTlRhbL2KRTtln9u5+dx
v933fTOjkUUHfn70b6/1fd+fPcVXFZygxo6WdEC2Pxv/9XF/Phsxnsm0/O1lfj3oz172e/Pp5F/4
TSu3RG8rkD2UZYbQQN3PN90AhKc9//jtpj4oYFG//bnXgVR6m8SfOy46SKnvJ/38+O0+ohOBRw8g
vn628Ntmfp7726b+7HGGT3Yoqs5/vlv0hdVFfTF93/39BCF7ZoC/vei//f23jXzf/P3Pmp/L3UgM
8p9+BX/2vv70Zb4f+PNevx/zfV+Egmzdu9ACYoy/6HyRERqM0BZFrxh9YJiu1VWo+njz63TRWw+a
DYlpOkWmvP8+G5QzDypKynIPnNiF7DR3H3KMualGS5Elm2Np80UM1IFhvCpcB1umv/UBsFx9sOff
6NbVgiW2I9edkdpbPvPZTGmd6V5+pxOctyMna5sO3R3xMLQcNVqaLjneiwE0POqFcCOD7rIxyhO5
hyjLWmrmJh+vRtl9CFy/BMyDYUwUaw/msPQAgbFn4wjmrEKRZurBNjf0Dz8b7gzpp+SQI4rIhxJx
UW0vgLbGazOnSgrTUz6HWtY4CnHPyOhIqEJ+Cuc5TEmiQj/m59xAC8AQm7ARp0AQQCnMFF3ielXB
taxaInhGF1TjpF8LD4z0RAy85bBcHdxHShOWNio1kLBT6JgeXmUi9KjEmIF3OUt9vtNVyVqFld6l
MGGHMfPR1gEuO8pBpKB4X0gJvbdEti+kPKHSxV7ciOeqry7KcsTO33bx2ubaToVyjEImUrBXwxUr
9pKYuv0YtUe6EqwxEtqAmg4mLkwM3PRMAQIl4k1f8d3ZytoFXhTdwaNfTtLE7R4QTyhZmDfeeEnm
21fj8sV4nf/MTJ3xaOcfQ5gsyzjjdWZiiiFh1jE7O5qdHiF6Sli31NFj1X0lAQWkrlMRDMRkbgPi
VTSpdspk/K3VHrhbh29a0E6XTS/W1MYP1JLDpqn0cpmp5sONr/KQoT26QJ7r0EreWto43phEnc8M
BCrzbFq6QfrSdKQDMb7Pd1KjQSBbgmu8yei3QmUbD43G2hR88BBdI8i262H2yQPY0I/DhOYzxApw
oRf8oyVRt3iNmUFiXQ89nbEBx5IyWdlH2pcKyKaoh9O8B5mJo05ZNH0ywqZMbhgPVOKFwIPgXJrt
e5Wbw9Lk8FsiA+wWw4hULorIJRJ6IlhPkf8OI3JV4w0RTTOsAB1uLJFq2yklaclRJL/TkGWGY6rH
IE4R85PQhmatQz1o8IbZloOSbFWoqVu2QzfiWLTR0WmbPGyC69EAu1d5bzKDkB8C6Rw7bUMq2ZxE
QV1mWCf6CdEhIgLC9qMP7MPQOQbgxsYwPfkVgYOO2Bnap+uDxDJjK95bhp7PPPLrSREPbI0ZiE9y
mgygAnCEW4/qu9TovBKXu6i09D2tyJycKgpjGo9yo3kP8KXAhyakUdUZuUCiK+iFaOVxmvOGe0Wo
T2wYl+FAdyJn+trqr3YlKHuwd8NVvm3S6h4xfbb06VQ6vnw2VHdmhkYel6U2meoeSj2AxdskdMYD
2FSo4FlvEAa68ENy8dTIuCNxo50t5pTcygD4Jx4ISKgEtrUsY43U5JW+IoLjwvIMchTBgBoWgsss
Gx+h2LwGYVUzNS4/kulpMmG9uahD9Thidm/ee1V0j+28OBSxAp98gKGsO53/qobWW9GugrUBsrKk
IHcC86vI0FPrznPS22d0mY9Y8o+wAcNlbkCY1dHfqUkk65l5oGRzDNCH0Joi7SQCnRRPRbQb3xzC
xoLsLi3aF6MtmAup8UokGoFLeAYdOomYJDh3CwZhVQd/u2hpsNb9KmSfWNZlizoueYVGj/5HIoTB
ZrGXAxYsbFrEtrNGjHRqdhe/T1MeLLmpc8JDUKOodR/Am5lHyM6Qr6yi5USg0XHIsqceuNrK8MmM
bWraEU2TP0rbsJa2GlcZ+MIViLxp5dQ6DRnScODcDWuABw9OYl53w9ycfuwcpr5VTNBVgyAiNj9K
Lf3IY/O9qSy6HDUqd52AvNbNccy0lGskPAJeQEjjzVnABGU+GagUhhxdJzkut3pSnasGaEgxHmVL
o7OhYWX2vOHI3PgN1jtdmfV60Bz6mqReMLciPYMAK8sNWbeGw544iYj/SJE65GZUpDrZCix5Yuxr
pupu42IeykrCLWhsWe6+qpzXJia6ehBXoMzyldCzXWS4RHsGSq3anhQ6x+svFJP10JkxAlx1162V
oGsHebZyNGY3iPtG9A3FsAos7d2rGPAF3bC1COMTY49GyYU/OtR3wpjAnuRiWwpza0/9KY2K+2KA
hWVkCNEj5CFjlT3HNruZVj75eplcdMsw8ha2rG7QAN9Bs3sYZwiKqJs7YCDv5eA8miW6GlrDOYgF
JxxO4P9ckhLgrSBlNRznVEpkNGXDJLVkKOOIhnA9FCqxs+1jsBMxSrVnpvYvfpjdObI9Dg7RRXqP
wDXbNSJ7Tgf2iUQ1G7OlNrC6YzQhIoJavdZrmlqpNK9i4OpWzfFJLpud7Vh1oz7MmPXFvYPEvhxJ
bLRfRjW8hA0zQTdDEuqRCKdiJr55+t678b1VDc8AWT8ThrRdaAFKjvetyO+YrzKR08sbiau0jTWm
46nBDysi8hZBSjnF3Rp0UgsQYtoKP3xtvGYftthy6G6uCy9H+qHcz0Y0E1lUDM5bhYShEIyfdOQW
GgGJVaEXq2D2CKniOiU/b2EgjFhjitoOAJGe84a8p4qxZjkwpsekFi61UZQkbXBt1kyylFvWy8HM
v3LN3ayjrmRQED+THpT9rucYj/T+qeVN7XX5SA4e2KUxe/Br7cCZ7zauA8DxrctXH54NEtZL29yq
pN8NZbBpdvCJNw1fCycJpBIxlqtFz5jwJRoZDLauPMferF5Q5Mg1o7Ma/CPprrdZCzaToRAmFY5e
Isc/swycbdrDOxrqR1QhR9NXV62XLd22v5YqfLFzxAQt4SPLpM+eXd9Hf4DZc9lMNLUsQW94Yt+Y
SVOkqFM21AYJ6GoAkKEfOSS3oh2nPWS8oMzPeANQ22AGwjPD4dI+Ooq23JSRd9OE5WWW0CDB5cO3
KdBzWjl0Rif7lLNxJVdZj/S6vY9pxO/qiKkKgh4X1wIeA3TnRdgdkG5FYHSCF2wwK065hGbl1cZt
upNV+ydFos6qCtDSZzGeL0brFjGcTO4f8xR1KtHY2sKaSGDpLL5k4oiXrouDIEdltWpN1180eNjp
szBZzW/RUxPBliJmQkO9sJs6vlHdWgWOuuMCRyV57X/oQ9segcUuYWzYOy9Qd5oYWc357Qua38U4
ajF22falbvxN2HlMNeKRvyKZIxkUdhlgrLIEca9rHDwUYRWawCpkfMasD0FqngK86Ly9By7ZpaiX
XMHbTqIDpzaGd4WvEz5NEpM5VW67sL8c/ITdpYpvDE4/q6blWAuClDFhdSRf9cttYtrjBuPy1LoP
Gu+M4OTNGFClTHVD6Y1JKIi9DePeUxsCwaRYDGmykb1+pgRZJLV9MuP0gVr7wXMsubThdiDTHd7p
SjFs8Uip9XwuNc64Akj4GpJsm7jOtRYmtMedCuk2qYuyh4NP79bucqZNDrHBgjj2pUMwVRLGX4RR
CnWwS6NeMHfXFsbQ39tlvzZMUMpjrnFtdVkHO+0VNlSGvVp6ZdEbZ+b6Rkus2DJmu6xIS6WgJSkH
Xa4FYHFleMU9CqI3VsrV0k4rZK8GE3+XnUb7MgPzNS7TfeAwHYwjdZDinEsdMlOEmDjLKUQnG2BU
k3pLH1NOMtmnuvXvcq39ZLRj+eIYD8EayTvJAwgssRqtVRfOwDmBiKR6Hurkoi2mm8miOdPJl0po
qFV9RGMQW+6lQDI6yODeA2e/qPSQuhNTPlpZDOAeWg4dhADiFMYr0w5y+iIu7NekzYl07EdwXY65
EdZ4Z+qYlxKOwIhvmET7cJacfdoISlYZ+BbWiJHhoAQhaGwAudvcZy5HaZ731To3+J5EL87hkJ/A
beOMczyTcqw5Nan9qMEYENjIkKuS59ccNGPj6ANjAPJlRQnNXbAc4yRVYgz08IGOD97s3e0DyNUp
JzbNOkBgeu4i6810tHETmN0tFN/1qMjrHcMMSGJNRWj77P2lNvprChMofVFKQUXUVYykr0ytL4tx
xcIZ2k+G2t/nTQjztrkcTf06Rl1Pop27Sn1m95rPXuLa5qvteZ8x8yWsguXeMvtdN5o+kwfjprJ9
pFOGj6gY2hc5v/b8hHUcAzpFgLUbvJTBuDkuDUSRrkGuAEGVcmn4SHgQd4ATq/akLB40BIpVieiv
yeR9khWnSHcuuhpUUjnnaiqSDTEPVwsnmy1/yQp47HSmFfAkxceIJEnmUwK4CjGZ1bTXbtE/u03/
HudqNzHUdkzjBX0nxD5SvJcEaBIBVWPrm3oGAuw8UtwS23bdMgxdjEl+6nAsacwoSRv0nxMb/Qn6
p7tA3bSCtDifpTtUU9CtOoxThkqnzBZHYTD5TEO1dqYBo4buXkpWHR1gCYIz9Ctf9Pdmp93rPpnk
YTTe4HDrVqANrnOyTbouCQBKTk+ef+PRa0dkkrsw52bDgkoosCkwHRdfUmKWq7G3L5CNLUiX3So3
Qj+E6zm7r3CAXugg7dgnl7WMrPWQGKzEOgRv+A2ICTEdOs8XTYjp0mjw+YXxtPZbvKeFu+4r/UnL
sgt4oOY2GMZtOQSbssswvVRui6RKvUcVFE3b2lNf4AmnwJjjCKgqWX31l3q6p5K299qsPOliH4VM
R0xrQ1hB5gNEtfynorLQ4HnJx+hGT5GK1tBFST3oSJtKfBPR1fhYijhbByTWgyFZFB08tQZXi5Mw
2hPtU1owYQ+Ydq6ChP+a79RoYXyyiWvSsHx3x8OSWXzlpPfDMGeQlQhaJfi7Zeeope81ErheWyAS
8i9E+SEDN1ykkTyrMNpYqR1jeh0OMjXfAEGQHZa0LNrQI1fqPe7H+xQVG8RS3yd4cL6IaNCrLALl
8GY252Lc+PB4R/Ij0Hoq6GJpyCi0DEBMBWuRdXKRYLJbZQG9kDj+KIPsqLtomliC2SzrbUmQdLOL
hlItPOrsRV2aH72FqSO7B79bbBG+vbioWdwJzNvo5/vUkh8lM6CNW2YfSYbVt+/6TWVG5ylEqFrx
Y+byLwZ9uqwjf+eCXG1fOBQB+RevsRlsTLv7AslyDnx8XkTZnwy3Xued++Abw2GsNZQcFav4kriC
rhboypj+uUyvUt/canMrPJLjMUN0uc7iot3ECBgdhs3E7vQPHKOoQQyJyKUnE70mVYPnkXfZhiuY
Y3sj0+/xoGqrmOnfgzDRjvRVcK2iD394rDzrEf3MnZu3VJtQV2x0FssmCOIFog4USWgpXVYLFLwc
m2h2y2pb1c7GetbJjqgM62HIW40vtL4p+fJoClrXWpaOKyWspw7uhxGCbZzQavGf8cMjFoK7cHJ2
xqx7E2HUUAoTNYFgxGMNi0kRf1dL+qEqcT12ZP5F4bX85MQbQLbsK+s4RN11JlipOTWU66QH1ib0
pwiA72I0y7Od9XcDOoUNyPqrBGSh5aMj85jJCsawKxaBxx6b9zBat8YrUupXF+dyo7NjpvaDGzm3
pgNRNoxPkT9tU4UFhfyEpuZoCbFOe8OusfSnVtlvmoskhM+1x1S1wY1LMybh+g+QG9y72e2r9pxW
zqnhBOAL4jNqZTwH8+LV08LjVKPVMMpjajrEtnbNu6yGWSvwkLUVWoYIuVYPUEfXSd7OA/YWqpi2
KP3dpOOmspkgl4F6K0R3LaN2gg9gs6Zpb91MHBBZkLGnYWIJkdp7TCx5YxoR1nnySQFgMJQxFaGw
5XuUR7vETi9qvMV6an9EXk2fqq7lSmRGuBnirTnKc+qkw7Kusr3sBvwkOhjJ0n5NjeaiNpnE+jZh
Fin+20RZb1FQXNexveYtHNro0oWG0Ez9sdCg36QO0o0Y/EVv3QRKw50RfE2FdmfOnjUcO3da+tKh
cbAnE4y8Lqm5TLSduVxZynh3W7U3/fgWIk64L4v0QwXzlx1lL6PRPYIR5hRm4TRuSj5z3J/HtD+V
SXyLheKVEuJVn2XObtltbDm+tDLsF57OhVzL/RRcIYk9k+kib26/O5XDduCUubJGWrN6bF6gWqeb
EL0QqxPPM9VjnoUHVNA3udeLhatrz1PYH/WKvFG/OJmcwoGibFVZIjHoTVQ1ah338VOc1WL5Vdny
3bayt0BKwgrM8jrXqgUSNk4uDu6YAPMHxLCp6NcBtleHjl6WGvJgZfktYshF4aIhKVC/jD0WpsgI
HpMEVazdQn6BAHiIJ3JRdYmYXivDrVMVgJiXahpI03TjdDOF7oFoxVdHVC9Ixy+7PPDWMfspR8gj
bgd3rbUrvyhPpCyHW7NOlm5PcoCrFUsrmc5aQBxb1k3byrbWdgvph0uetrazpWdydKGi7HZ2h8J8
1lMPHha7+UNJy78ZXJo3YJpYlVPRsRcXJyt7gCCzirLyqo7UU9ShfZ13wWmszEVBebQJHXYUevln
7H7E1U5PgavOdG4vgybQWSWA088qY20n8pCJ/FZF5nM+OORPqIiytpdbjzy4SCgujEV8i3qB67BO
U4bmsdyxGrsFsvskVfLO6veu95Tau/hBrGKacerZky2PtQyeKQ/afRRRogQ06o+aJ9Y1OioCGu0U
FJO5qzVBWy+BWJeYVXjMR+1YulI7s9Z8HHJ6u1PrbmoZE91jO3PcFEIcDDV0xkWW7oqasGqNAQEv
AMNKe2fduxjb7k7EgbcbJu0sWZUT2pTSxCT7tYt7Fo3E2Vljoy1lguhewhgem9wgXR0tc0UYLJMI
l4WaF+nbPDC24+hXe1vzkOOPvrfEAZbfaGODpgYyx/b75q/7CN9NOC7nIA03I/WtLqTJtUrZLOPz
cptFBDYUw5Mn4hODn3bjuHiqKoJWSzcnn9pzXxz6yAYG6oVrtdqOz7OZDArVVgR0+gwipBrnYcrq
ZttRodc917CupgEZq1s5lK+tAgEVO1x9JoKLhNH5Wzf4cl3yLMaM0VBF33hqqg65JCqCBm+K1o4K
CxOlvdMbn7iBOWiosPMgeLMSATbHoYUOVUn4WOSJPOAzOZyWPGh9/VyyRRqiTW/nBu575JuYX8Qi
GTkJB22wt6b4qAs6Vso3H/303CJFwCN8qubNxfMExnIMcumil973HjwBEcMrduTvIVMfk+OkOze5
vJQJGAaUNUQc43DHyLSvpaCl6V7iYVzUrvdRDyCIRQjJy86uidWboYw5bcOhPggwybggLI4IvyA3
V1cXbYfusQoJvy1HJGsI3TisrX3RiU+fIKWNDj8FnXiVRnRCnaBdGK5s2LMsd2GOGO9ASF3WSfcE
iZhyaEiwNVr5Vx9PzUmlahvS3tZtVspW6HOBhTzs46pa+5H+FI/uyQ+/UEElB72evQgsOGXsFZwe
k9u8fwgsbCmdxxotCpHHkga8GFSJSrhEmeEnrJ1dZHkwZLZJrBuPqc/ZOlVA6lJaLNCg7K1BDERL
98XpxJk19h1pEI9N7mVrDRDvqjNAUIQarDDP3MazFC5Bkck/MWTRru8EnUOaVOg0aXti/J0yZiVY
miX5HZPmnAc7Tbcog3iWebCYhW10z3mdMCTmPa3KoGO40oU8q5kZb2pgDadZEJaKzFumjmOsg6m7
M7KSQtWqcBZD+llYNKxs+ZEm1VXtF/0uG2d3UYZnxBR7lSviHEMGU81E88l109eWJh9Xm1LDbErH
LCujfZh0cwFtPtsO/le6leGWR9dXeo5mqTeRt82jp+ClosOCcUmjdlVHjAOYBjFUhhk0PYqR6wDM
C5A5mp2trvnb7tyROrSUeUvIRGHX1PyMPZyu9/ZtRccvntqeeRk7jG+F5AdGpHtQ3i2GOm2vK/Lt
V43d8K/pS4LmklNow1UA/H0cMuTIPW1Naim5TzosNKymtlElwA6Q0HlSjN1xlHISc00Xj018KoR+
6UthbYXeVptuJNWhSjBopMU6moP2ppCLQxiK5tDTb089LA1JOjw4BT5QXd0zNeP/X0zA5ujIBjH5
R1lJW511a47x1SEFudsUulUv+6qIj8plflrVc6a2NWiHmr0YBhiwQIXckwXEE3Ht68Ke689S2Yep
29spZ9IsBowN43+H5yzhFFaOF6KZZ0K1ri1aI8e35aY1dW1mL2ZMN2lz7BZaL8wD88ZccaCxzHLs
hzzDNuYaRbAkLqIwoUTYvcQ3yyHaSLLOnOAyG9hEOnIIW1lNNqcQFiq66oi/9lE5fLdEazlQ9lI0
NBz2q3x4qB0+cWWzSTPFYDaE8JEbRjKO1z3avm0gBc+PHk3JQ1he67RQ2KMYdPNfWUdpA+URJMI6
YNuGHDdWxSnUmKssl1nP2iF7YJmE3U6wcF/oWq6tzVYUW4bFMJWLjY8MM4o6tle96o5QNzlRbV0y
PoJjOMrO7aAmJCV6SqwVZEVhgwcgMMQTD9K+RE4Ukm2Hb9Ii1s31yOBghkrj0Df9GoAFbXNHfpgq
4ysak6tudup6gfeQRZ23w6fUrUPyyxYKDerKrKpdWxzqgj3ZDnBNcSBBZpEnMRICVQ4FGQkmzk7K
Cpt9TkjjgxCyV9386obpoy2qa59gANuurqbGIQ8qxljeBK9o93i2MB0M3XcBZKnVIDllZlQ8jtZ3
554Zs4N/Kom6dRNpz35Nrnlr1PqS8x2SAqG5RDB471FKLnPE2AsoPZUO6xyxGKlYWdduzZJzZT6M
6YrL9j6xgvHCwYqziFn6iKKlmA3LYUMa3jaT8a3SMn1Te1em0CgM9fGhGwBUNTpd4aG+Vx0TEafH
dxcWDRggwiSdIZt49+EpatQzJPKmARfexVceq30WwVwVu254FCbLgRa/2iLyNWr2XV3a0WUIQFsr
LcYG1Cp9g5637J6BR6DpDk5pS7C0aD96j4a+TGjBd6F2p2gKEIPlL0KzcGh+WPfkatBtzVS+Rgvy
qrF0ryN3hBwWi32eJNeE3s5seug27iQJ5/PpXxsdaz6ocTT/ZfGpW/2b6nQqFqffGZx7tmlRwvrM
3nCUBzwXc4nmsTI23fqGT5SwV+ErqqWdbSMLjCe071RLdrkOW6gOrKuq8ZOLEl3y0qrgI+EFHCUJ
Ijh5odLjtYlU358l1ixRI2QZQGdF7es4lpdcYROqYCIRZRnDRC3QgcjNmJQNCaSsO7BgySt9kh9J
gxZERcmtqfvBMqpovUalDaGvonGCga69LJxlnGvv9Nr7F+Limb4iY9fEuWsYs01D8e668EFdwdKo
bs7V7MxJDH3ahlDtLuP5h033Ldd8SOHzLXwq751N52FOAeBS4N0BLhh2OQLxRYoEggZRuvE0H7Jg
3Y0rWXEeDqRxl7Rxwn6gPzYy6leGabrL0Np5Dp4xMfmPBE0AlanpaZdN3q/rgIVM3k/UQot6KKt9
NTR3nSunrYkBad0BUxpSETI7ZjoHC6TacvDgIvawKCkP76/BJI4SjnOsg8qelVdarq26ac+d9G6y
gi+0mPCrSqM+K18RoxaDpOT5COA1xXij6pPLOhhp8tNmxFH41rcGTFKXsXzSGg+WU7moO15kVQTb
aA76LEGX1e5lzkSMUEiBnBjlfCC1TceI1ci0ZlUCLUswbQVOhzWcdOi6HcCJV8DDgjNQslPosFZh
WYYOVsKL1QDvlwZ6aF+ShxYPn5xygbG53pVh1ddVm9KGcSBxjMw/BdelMFOsBPBmBt1VEuAaj22r
W6kiJ6oyA/9WGd6Xa3d4D9XDoFCaCUIEl+6IwrYZOT9b04cYiAazoLMmX67DDjrl2XsFrJ3mp6L2
01D9F2NIPrW8r1PEFIqdy2zuhrQ5+DUKH3yaa3Tm90YK14Bg3HfR1fjkLQO0nG9aRCW5ZCfLRcb8
Zd2Fzt5H8nMhk+HemLDwhQSN2FnJF+CKD7gB25Z0A5wiGZhzL1n1SXYHIYK5qYuTHxk5crrxsrOY
HtgieI6uUKBwVlkG/bRuTbXSuvoEeCzbIsvYj11wKRsGxC69iNQgbIKeXsLpf3zMC/uznoaTAG9A
lUr2SHTAkFws2Ds1BEHNJhX4tNK5OmOOcukkEZbutMGw2Vm7ylZ7A2JSmw+32jgZpxYtkCltLgPx
Di6FTfFufZqpBc4YVoRWqok+V8rFgO/NJFu4QvRUe9FBMUuj5/ZqCqWO6D8523vkjCvlrxo4yr6Y
4fPxdUbI8zLkXF8SwCyMvdNlXMoBJK8zQ5IJG2OtG7ArmdpnaLevqUjfFERl9n5z21f8X0TcL2Hi
pBtnasDV0oRMknytaQkTNAs/n1mCBBG42OgwMLG1+Zo7NMsInzjDXiQquef/f+O+1fglVyH9Atq0
NP0bX8d3yLLKDj+HZrhpTPdTZurRG5tbphBQSBON6G1XMXfGXVYFLAeEMat3mKNqeK4dAd5Ij3xv
QeJcxZKfjB1kR9ZBVsabEfRglgp0YvM0q1BkNrBSAxZWyH03OIeO6CtSWF2OoAL1Xs6JO3C0J6uN
v2oTJzYs64FADGRtAe75+rNwm0eidOlGF+VlJUj/4srJOZ28T3+Xi+40AJTAO9szPFm3XoykTicj
MKRQraSbre3Z5sLJ54NMMwaa3jqa/NOAJG1VGOI9y8NrzMLRBQyhi8Gevg3lJwkgjMI9PzqAAtOC
gGM12voa2RwJlDR+2oKgwH4Ij42S1SZsqht8YGvdJkVGpuKiZlEaqopg3Bb0QO5XBI2HGMmSzwji
GqYFtbcKjc8NTlE4dHEob1mEOSGZ4T0WiMg/0NlYDg1p854dk3vtFneRrK8s8l8GoA68jXjV46Nd
eXTLlzU9Pwdg7qJiXL6MRxh6rpUeE6e6DmHdLsxBMrEaGGIMBL6gnNqSPwSgRF6qSTegNncbXBPg
1VKKMtnsygLUR0tPOC4g7ygC171oOsXwq5fkvBRrXaqL0Ev2BLYiVEdxZABgXMOveYxZLGYDfpeu
oQRQIRw4in4AEB8hA70qAazgh1q80kbz1VHVpdDVLidWda0M6t1M4Q6hrtYIJixhbfdXKrTepDiE
FmfNIe5dxmFfPhqHUtgQKzv/0x3VK80vUXkPTFC2QxEyK0kPFovSKKSMGELz0k2GS4J9L+OeuOHW
2MswyzcG7QEnd64GEzMc7al6Kyv9Aq4MaLPafGwGeDcVDVM7B7OiumTpF865mKzbwEpuBOeUjee2
27Setr4kD5ArufCSZVsyICOFZJ0kdCOxwCVYJMxqsFbIKLnlhRQ7El3MnMWtq3wfl6Cqia93laIq
odnoFwMSAC07iqH+CJLuI22YVRD8ZFQ3WdW2HDQjVpjyCd39RzzYn21Xrgk3W1l6Jre6NjAvI8jM
qFi1O9EbLVkG9hjIaJ5pl1Y53UW2+5C4w04nFRRTZrXSlHmMiXMCL4tGp+WCaDd4bY9faKnXlS65
YDT1svPFxq64wur9G5L1qyx9E9YMOEj3NHWvsYSZ/P/KxynwVzXoA6xOxr1f1qiR/OeoRdrOpPOo
gUlYILRrEc4ORzv3bvFa0eDOvXu97o5tUF7+8Zf/+vt//9f78H/Cz/LqFwa/+ft/c/u9lGMdh5H6
7ebft5/l+TX/bL6f9a9H/XqRf93kSf940dWrev2PG+tCxWB82s96vPls2kx9b47Nz4/8f/3jXz6/
X+VulJ9/++MVuVixiolyid/Vf0QP2JYjvj/hrw84b+Efz5w/wt/+eIjrkKPu9U+e9I+8Atf+q8Ew
1/Jt51cmAXEB/Wej/vaH5ll/dSgSXeG7tu3ZvuX95BX4f+WQIUCAhqbjmIbu//GXhrVp9Lc/LOev
vCvL013H9UzTdP6/8gpM4eh//EdeAcEHvmu5Lq/J2yADgQ8s33/yCjCSlhQTobFTU3Xt+LTFRFok
a/dIsBB4oRBVEuPYrVtV22xyD2qe93eAGXOmGRhi8X6PSd9e9ORdYZM+lx3ARnNgITDU8qKUdbrr
UpgD2PXw5KHJwvWE+PR+Mlg6wUdZ+X4EJgZICpF/q8whKt4Ybtz4/3J3JtuNI2nSfZU+vUcduANw
AIveiARniiI1a4MjxYB5nvH0/4W6uqsyq/6qfW+UGZGhSIoE4O72mV3Drtg5h0pvHpV8nh0mqA07
Mjak51SQMbfD++T3PNevpT+iLpf6xnAFaNxg/Biah+iltmA31RRTYmW6s2X5ETfB1xjRT5yFZKVK
dYukOjlNI9a4Szju7qffUVOvTVvBJmwoRkd376cdjREr7LbU6OoBcUOJScnP1aXIbXloCpOduN2t
EwDQKaUJi4PEpC3KNHlw2qx9QQlKw53mNVbX33aGtyLjm6uagTLv9LCeOJfHY+pj/Ylvtf6Suj8N
y31iJ3mOI/cZaZdxoBzbQ9qQoeDju0V+X29oIkAFXb5k1l2mxQyuLHAhdUYyrMABdme2GnUN4YxX
V89ZJwg6L55v38S4dVDIneuao/hbrA3BZo6jbTv75iqJeP3SMBT2dOPd+Q6XtEu4RMstHE8dneju
wwR4/dBpeDBmgzqcMn+mZLg9uAFBQDpz0CzN4NhT0iBQlwfOIDQA16PG9/UUAy/0LhYdrrYPspl4
0etkINkvX2jxDfF5AECNxtrdj2oXcaxeQRqnb5eBxhSnv6zBfRrgzwxB8XN2tC8sgsVmwHfr6f7k
3NWmF6dUMTZ0EeX0l+dOfsI8VpOGzqH8hM7BkTriWWOts6nmLc8TJp/C2CQBQ3gNbwoPbQfjnVns
gSMcyS3QwlWnYlWo7LGc42YDteRrHOXgfVcnuV1/ClRPe+FybVujOawB/6G8LPVH31/qDLvzrHFA
kkQaDor01zrm74ehBQ+xXb6YzGDB+Vg7jtX5YcSaWbvvpg7wuMYmg4/MzNofieNsgxZDX1wTqmlM
x15nNcJrXoNSwQz5O4voXv++RqIGR09BRBe608/Uzl7rTCdCnXpEdxtvhLwLN9HW94O/gGPthuWR
Lz5d6dE0D1trKfJpltKe5E6bCZmNmV+sbU1ZqzjUNPbyTFJdiqg5OwqmcNU5zmrKKyntBk8P78pq
vLinMvU7CuATCPGGHJdMEcFaKPTmWncKi1is7h0V05OcWPdVZWlb5aZrrYwf7KpGU7DCBgM4RJog
GMA1gOaQZuSlbTrv28LdtIHe7ifVXcLYBaQmQT/1Jev0NGS6lw7sdwDF7uyObmfVmJwTTRJEce8Y
m7rX8WtRGsYBkF1ZR3z/u5s5sh5ZygbOnGTEcp1PyICZ5lej5oVD+OmETbdp+EPCBhZaZ8m0G6Jq
Nf/UE3c8yOWLPxMQGG7J0LbwBnTjTsAaIiQMLty5LwObt5b6dOLD2X4k29iM9sQonQul0kQKaB+H
TdeVB4K+wdbWOARq+eeQIY7Qj/kQwACnpIVyrDpvvlBnI9AU9oSsJy2upepqsQ1fuzjtHSpIfZ7y
BxY2RNPA7L5AijKeglJ+mJcWX7x2v0cH6T4T6tegGSdc+jC6MSBnFYLGVFrBo43mswuY8a/UhCpI
OC86u42T3icu5GRd5eMunu15y3BUY5bTdI8h8IUqFJfEBSb/t1oU+d2Nsh47y8YHjwCCD66geBb1
iNEFpZFyLvc1hni9DCiKI3N7tRvpYx61jU3czMsvsRPmjXlrav/Ukgp4tjAd7dmWnfBFgwNgmvqs
ujDdRFSfzeE+pYH9noLpyFN52e5Hl0j62Ab0p09mcGUjgGAt8SnUulUfi4kJsqMsf2v1abRFpZhX
oRHM144kFPV8zU+RVTCELB8/tKDBEzFwhFpb2s+xdnZTQJ6Sp96evbjuKVFW21YMP1QCOCKBxLWj
eDl9rGzj/gMepvUV+dQsqw3eKu1aDXN8rMPsJfADajZnc2dA/d07vupWSZxMJzMqxD0ejTPBkkfD
iYOfcxa9mAB8rm0SeoNp9Q/lFD47gN72Emx71kDCiFsS0jFLnE/K76QV9ldWpmrXYs/cIWk4lNNe
Kya2d1Ouz2+GCImxZ9o9lOb2MgBa3Q55aB9ZWliq9KI+9wYxJaNZjlupJMJQCEbGanLgTPAUIDwJ
usnFITaUqXnSpzh5jox4S9k2EJ8Ih3qp1KMUANkLFJsnf24xFIy94tGEQtFX0+dcOPyv6qi+oJD8
mNTg7+aoNBmNNooS+Qbd88//+o0m+P4iqumJmWS5/dtvff/hfPnm798L3eVv+P71938xI/tnJORn
Z8zzSfiZtTXn+4TJ90s4A6uxfyS094JTwXtC/QxJHddCWss046zMbF1pRcIeeT6LtmkuWuWQdmrj
1wCzsgWEqKfvepg2RLIY+9oxJ0TFSI5ByZbHicRn+j9fZJBJfIICQ5bIL0VXYJlUlLaOZWdisOdI
1rbaeONUMoEnvqmCvXBkhMzSg65dff/S7iZyJtzV1Qh9Qa8pl7eYcmCupdjSFwrJOht3MIKJTgXd
dbQbvMdDrO8AFqJ/4DUB90Esv+7w/jAK6QunPcaRsRaF4KHgNE+TOyHht+hLCgrhWu9D6UmMLV4O
JGDTGjj3UV7i1oo/OkJbGDtzpPFuIHIWMHdvzPU0h6vEAmhd6UQ9Ul8zPfVMrcA4FnRcVCCaR5dG
CfhsCjJK+AILCe9wClZchqa9yWNxV35hhB+vBMYyuP39T0FSMORYBDfU2hkDUPApMn9VuvvLSkdJ
2C/7gRzwJUgw7FoGKWsJBmeFOAjJDDVN2OwI7gyH+ZZmXkKwm/xUbybS6Z5qe4c92zWfdwQZ+gOL
GilFeipPST8hOd9XMp9e/QDe4lxx8p8qM7tlBnHuIpj2IMxPfd+9kO5KISlAV7bCAglYw7YJl/uu
rml7nVvHuRaYyhH19oHVtD/4sp7LhIdnaT+GscHwvt9oQ5gzcqyLo9UP2BQlklKZBJcoYv9g9lME
tIS0Or2nickbNvFUxAZdvysAN3eMMgJvsRJzAc63XIsex56WK6xq/rZ7m/D4s1R3m6EW5Zrfiz12
sc1KywEJaRtUsAEHAo0DQVuC5m8xP4Jl3YXwYlYZG6k1iTf4RxjS4XKh6HOodVe9+KzmrPAepD2+
9gNTVnsszJ3WyXrXzfqKT3S6T0IsBfibFeynlPSP6sqr3xQOxm98N1JzjpoL+oxna/Quw36PHSr9
gEjlmYsDsIsqsECuER0w/uHZowR9NVehwfvKjqsZ4eUJnX2Ww4+0VqH/kz7HdDXXKluZ9cQRBR79
vo/ba84E66HRDMBLDiSL0WB7o7tNt5tjfmAVafp6tKZmjTMp3NVcTRhuUXEpcDDKX1nA6i4g/Qmz
ofKUk8uDGXQDHbB1C2uWiTJIP+vsshJ4Nvkur3XkZzojMlTBOc2Znk+wXwwFeSucGHPh6DtFxE6O
sZPD+O6yJ4v0nqGraNN15mM0OAUikjzWUcc40XoqKgwu2WHkepmKFAOUyj8q4j5XK+Oi9Dl00BKW
DmML0hbHQteIi6ut7e7QxPQGjRXxhCBMsDgEZwnvOcNshRQtaEFahkhA/VjNXJZG1je80VxVwDi/
tB7vv1u9CiCDVTd9gtD7qINuW/u0WYx1fqkHcjElePnZbdE1euOZd7dnpttdLFm+j765Q/bYpmiw
c2bSMWYTQM0dg0QvrAkj+cJDMSI5gGt8KJ3wiT5v4w6UNce5QDW/zUjhay5CzwGJRi+mDoZ/kpfx
m/dkbdkAHDkHsvXh6qMToF1zEz8Hw4Tdt3oOYZOsi0h7xvxE+SuIas5C8BXnMOQ2696B+wbr3jrj
eCNmwn6Go6jCu+tihxjj7HWQCGFBCbUGoIVGcaQ1ZNtqQhvJkcRRw+nBKOZ3GT2EIa6DMn3jWvww
MwYbfU6zWqma9zY0ceQJ/8X14x8J45ctOY9jOdG17Yf2agDhKemg10DHrGdJJ5yMxY0OenZHmNKV
AhGTAIayl4vWDJNrot1sgfZjDQa7qjp9CSZcO/CkARKPJuCRTG5NBmakQuNns2j2Mk1Z5S3Wia7Q
5rXJG7kWGvJsA1ukmCTLOB+fnsfvHft/sjfKJ9drrJiyIbVm829KAE5JMK/liHYrRs8pTwqyGm5g
pL+y29kNORzOJ1+dM36R6eVYyFAD6FWJ2Vff1ZlmHYXwGhHQ09M27oqp1Koeq18q8j9mRWaqHhM+
p/S+ix0bBi0a4+AxZT7YbrUTpnWUuCBX5pycukBiuWDzwv4V0AjuDS41hvB9O+ycwaJtpGg+fCK9
tmD8qc9YNYTbHCf0BWEnO9OlRaZPvEKQswpMKIN0HrCFPdYl5Tq2u1YzcauafCTmqaM7zF96mmnY
kNhW0ctztIboKzAH4m0OTs/MeIj1SeyHjFBID53D7Hg2ObZxUvwnFn9M2MTHV/Tp/KJJcbjMCNiZ
CH4M0uzflIPfjk6UsxXZ28EfXqhmQcLTAtBl/gwVyuCtrcsRC1fZVR+AfBiAaHZyaSeHznoNQILD
z3bnMkFvLU60k8sdwAfXr5kW72n3kMRrCXUPgWMQgZL3eMugACIgaEb3QoiQAcXerrrsgwKqeJ1p
v7VYdodu5opLRyPYWwb8X42ucrTRiYcUbvcZQgb+EAHsp++eQ3cc0fWbB9fGQhXJ9NQamnOQKRun
oo+7c9pyIVSmUT1Z+GVGobFa5BPRYL7H7AlSJg2uH0IX7TY3q1eQJ/V7TEDQm8Ze2/nWDJJGaxiV
+8T5mWCQ6OnHbqclTDjdjOIrwzq5eXl1g4bSpQdYxDTJa0O1FTbWsUZfZG7XYaYaVvsGqC9Nyvk9
2ZmbAjuxmUHiGXUg6bswr2rASlAAJZihFlKOHrFumZR/DQ6mCo0TdFVoDwujtQlvABIoE+uKyzyk
t1kHohbDBl7F91mdEaKXhgkBidEU2eNLUDGvo477w5f6VyfJy9RMEVch1xaPG0E11FbTU0ovm69g
EOmmp9Gh75aFvJ82dmDBlGrIq6dETz2GP/UGOrG9bbj+4jRIT7me5vucPQHFB1ShDK/hBJc/bQKv
72aY9sMUrVqCGJhvARHWPvVU8+8poReRxrkOB/d4TTpOAaD0ccAazY7GOTyAWPm4e0ijWrX2ZFcf
Y8nCQMPVW0gzoGrgM1RUXoGS8xrJ8KAOrGMWaQ950gDaJlSa6qJdm6j6wq+Me1eWX1wRGZ4uemVw
fWhstjHyJmcaVUA1hyKAutA+Dz2OeWCK7clIyz2JFsxcDl7JqJrXWVG/xG57UxVN5U6FypW1hHAt
AyeCSj/zFJgfJ++XqcCaPc6VWHfRJDeYFNXJLkGrtPYzJAFxl/gFARQACLs6wk0GPpe1jiyX5n65
RTa8pfpHwc4fr03YUDuDa7+aNEwccx/yaGr8XbXv1LBKy2EjE/vVGYqnafCR/d1mfB2IbI0zmqEf
bedMfgyFb60g5D2LHrxELLRkV9t2QxBABh+CBhUi09nFzoIdOt8dH4QDXSvc5dFbz1byTIHLatKs
aT2r9NikHHh9pz7Nmb4vATKv3HLCZm50XmVo9GQ5Pv8HedN4Rm6yCu+A77Melfkh8NVhCitamdyx
3pT0ZFQm/6eym9QK9+av3DK7TQFwtqRwDaw/JE4KIddiNCGdZZeu4h0jgGwEEn2OBGKGVrSjcCeA
B9ut9H4eeRlg99uiu7VSx9sdOxu/txFF7eFnpsL6oGX6dFWtfe0bnlsVxWZmTaDDUsvEWxvq+1TY
K2c6gpXqrgQCLhMWOT/mz9XJHpv5vDNzZ+/TorpWdFgGaGurIcgmepnKTRn32YHs46tbx86dKV+o
rgRpPdpP/Vw80+DwqGLbiximBYnaBdlAgWevJw9lT6IvZjt4sHT3MSh7/eiYHaFp1d9bizHJUNoF
bUuVMCnb4tS3LLK6He3tEPP3xMnuiMCfv+UaDybBwztpnIeR7jy219V6CI09oQEBylJPtlHJWsUJ
PrEMecqglNVwgh+4h9n4VqxbLDSrxizZXdBfbajRWbcWrU9WTUgML+B60HW1tsp7Jx9oKcQHyMI6
leMeY8m1N/QEkmr11hHnwsqN5e4Db1nEQZyOMx3UOVlB3jf8nSaQLk/re+jVkpW8UPJOEG4fZy8Z
EN+ryQW4PGf5XYZT2rcmea2pqmNAGyAwkUk0s37raHw8zU757hMEyA4hJKBJotM3g+/f2XVaHtjr
Lxl21oSYSS7dZ3Avy3Va4qGpQvM5cIGklR3PjMQ4xjZbL306zRqKZ4VXB58CpblMi1FTeNSF1nLQ
cBNMCdgTm+DKWJVnO+SBLcHAM7VhNex2ydMp2iDDhezduTDD9isuBZ2aIY0B40CVDWh6fCHNcD+4
X31J8iimBQDjJptiYyBLTo7GTOSvdGIbm8zIj6GmXqz4dxcbv4a5PkGfNb0RVKvnBDkuobIHNRFh
GZzxx1aDsK92YO+JGJLgCQgsVi95zWXZGu2LXYqeebZ1iUQZ3JVRZlzcDGvB4P9M7CXVkVvaHmgv
8+QBpynoAK+ybkLwHG0YvDuzc4PZTjQZF/yJMMteqsHksNtj2KmLH3MXc2yYk2DXU4KGdbHdlgOl
FD7bXewFdAt342cPPVr0JUlE+3O0O2vVpJ+kQneOteDEbd5jG3FrTdIMP0M0Y/fqADUYBonAQovv
e5oVXAmSrO4vju7TKEPBs+8/WKGstn0CJbPz1/Uwo+wFIsfW5iTrYOwfBrcq1rmFI6On7oDJo9xM
9bAXswHisLC3+Ap/aclrVbI425i1ajp352SMvG4u1gxRyOUZ11KEb0Ao6KvgQNkgZ45QBVyykbve
eoDPHb6Ncz14aCVQhdMaIZoj/bbOB06J8wBtvbyP8RFqBcl8fRpASBBd1vG5b0PiT3p+c68z497n
HhiehZnprFrr3jL0uymhLc0xOcRaPi24me14OSddk+fQHdNaGlKSasvlc1ZVfUGNJdPWhjcRBWen
IuAsjBE7tkW/CiZdtrCxJyM33XdR8+o7jmf25oAbmg9oXvK8DDi2JHZnKH7o7yEFAYU/Y6qz8V1C
VwR8QnvsMCpqoXi6Fmnj4XZxPMScJflMA3NVDzttoOdyktWlL8K3gcEUOdOPIqHq1c/tS+pb10rI
k6Ybt66CmVqY6dmCvM/MDlGnIyLvjj+ovYWUOUnmLqDZRMoJUOl9u6YRKyfIyv2WsxxpE6VaRvkG
cN06LsNC9q5QSbtm6D2AXLjlJkCpXBHbWqd93Ki6ch3ag9iODrEjFSqiCvbQ4xJTwCRpYkAocdac
9pKTH05vjdOeCYamxyrrDmOwBLpadQgisYsFxy5zHBkxpcWRSGkDs6EewAKZ913mQhzLwcGNMSb1
MG8+upDDU0hpYJ3azzUS7Ogz6MPEi3uoY9UcXcKt+efyX6MBNxNuNFKiRw5eHtF+gEwvMa98iWuX
CiUC2oRp1lgOh+vYNi+6xMEbak9F2w+ntJRP+o5+J1by+iyMAokucfN9FzdY19XNjbLxyU81T4QJ
HiryQJuqCjeBk/XYqAnnl0FPBqcP7DutFRpxe16gPZXnuRsHb9kCS5t2Nr+P1hzN8XAp8gJZ8Flx
uF4ZE2Yrhc7WAU1ux/5xFGySAtckwaen+A5oF96mjVVjRY9drzSZETYJyjjK8fKxgfwVCPoeYsr8
kATd2R5oW/ajMCKl/Ggx1vGCkmWt8POzHzbhdkQRBn5ODQUpLskohlJr6q6T4qIvRT0jx/shSOeT
9Mdjwmeyspxh4wRhdjLy4XOYMLLiwOUtcsZi39OlRIxrjW7uGQbgJVODsG2IfNekCfdZvdOcxF7j
rKRH+91PxtcOUrdHVITgrNO65Pyp7KXTRQ1H4oHncHJBcVOcuV3uWoJdLSM/yKl4QfxLS6hdb/gY
rIhYynJomCjeWxF3Bp8bE5bs1b72EpyG9wrUSq1jDXHqz1Ek+h3n9dTDHVYfpR5cujiDfOKnv8xp
psRQH3/SNWT2HNWMuKcfO+CMbJR9d1XaDshkvyskmchYpLsY32pf1B2JyRx7HGGARDMGeiR1pooT
CJ3evummtY3Yca1DXKD86bLH0Cqi1Wy1F9wB0V76EZtvyMMt+rmBHsad/yiNRboJ851BcW1nONsm
7aRHBwH3iaSIsMjT2IuxuzIY15IDkt5j7DcVobPnbsa0vmDMWHnBspF31Zvp2c2s51giEU4xiDZQ
T72NaJT20Cca+5NCiHDXf7WTepsGPFIRNqL9EIlbmhHmsCZ0ETdSX6GTCoysFSmHghEUyEfNhHOV
48ZJLbbsFacRu8iem5FFNj5Lhwoaoa3aoNF3nUtbeqS8nMkcO618JsgYjxOZt7mgvC8njtCO2FgD
zK853IqC+wmEX/6WJHjA8vhnDu2zJrlzNDCj5y6bwJHlqkH7pJIh2UMMnl6m6tzUU/9BBxfZu0TH
t7BnL+by7z1JGKs4I2OfTMT13ew+5m5xNTrZgHOBZVnzA5gBcQ83MDh8uiOEC1BJu6LjcmLbheZM
sc9nvVSfF7X0LJ5eey2indv4HTuxedR/5JxP13joqfMpcUKoTIY4kNOOhwCzWooIScRb9SmsErYy
4jcQiGhN/8SToBFyOyj7rTO7bZQp8SC0Tjygzgm6mhGDjc56g5w8r/yATQOSOXCjAVrb2FtvOtVc
oBSovOfIHeJLMgfrPRNwxFN5Hd37qM3lK+sEP3esxruIbNBEBTqaCnT3wGZamkTwMsy2gkRLGqzg
cy0TNFjRdJyWXB5kzJVpuomNl7b/8GnFOs4gfYAVdddIddl2GMO13finVKvZnNqLSFvxG+VD1M+K
Dhd4fRXnu7ukjl4JWgutzZ7rMbu06MObfPA3OcuMF9YBrg5FXnMi8UJK4pG41sPkT6BcU0JGWXqb
lHPuq/y9tbHCK4ryEks2K5i1uaeAMxP8h1c+LVzhMqVtyTAwBDL2zigaXtv1jyZeckbTim34wWrg
JxGLRUmdtWs/JmwhS/e5nsME86exsVqKDUxF0xlxIa5Xs0m3eeKywcpGr/GpCmPmm+Lv46w3uBRW
zWcCMmKnm2nInVdxYdNh0Ew0Gdk0gVPYzWZVWojKHc/UnqnYqrWLr54F/0B7512qgX7oYuRdU+av
Cc9FNG3/YgRxcTfo9OWgGjR1toMDk+8Utoml+NCrlAtiM4/3Atpd6LYXveGeMObFbg+y4ur6GfRo
9ZWFfbVNJLbTOut5LvN2GzVyk+SgvpptHNplqEIcObG94NYxzjUV4h89FpNTVqsp5Bac6NMixU/a
0LXW+C14EljauamyX34c43fcyFF/x217HrN5xJxys7qpP9Z23e61VJB26NnfZzMIKmohIgPKX+A6
JrUgTJsRcOO+IKLZi7WVz3AMYus+bHtMCuhoLKkc4HLG7lx2S3tkCN899XBEchrDR3ok43k3jfGt
zGkyN6hjlM2nqAmefRtsYL19UwcA3EQ9IBeTzQozch/uUkWufJnp51G0j8wUjmcsfs1TlgBEXrw/
sQ9CGJ2qYqi5B3Ro7bM6JCmgqQ2OKKi4tV4/pa5MN6kmKDTRuV6ILMlDj0EgGP3koFfjOgH5xArS
RvQkVLQQuy3gnpJYHE7DlVYhzo3hixk92kLM+670b0aXVptvC0deUQbkN3JnOUt1Ijy51beZgpXg
Ys6YlF0nOShDwo1zoxFffXRGekZcacunhpr3Qw80ZRfqzdpCu7Qpqdv6PgL4XUNS7FCTXwXVF+y/
X46vbDRJfgm54HGo9fLA7MZcU5nTAohf7FSEIstD1Lc3xO6KvAwIYE1CPdJ7nw7Qfh7mFYnFDCfK
7CdrzequnV9OWyKhxhTTTVU59PZhTr1rMj5VBSZgpYSLJO7CIw7A8ZCewMLaBfh09OhH6RQ7inAd
XC64QdMQe7c7NZXnuj/7pq82EzNwJdRuoLJqP1IiPSdciE2W3TrWYezMi2kEfnt30Oz8s9AzSaVd
aKV3vemuZwjtXuBP7zM1ZIxo7KdZ76ieyHBr0KwTmFvbKnZdmGUe9U8fAJI6xiv5VSUWUEm6zpbS
3TPGrphJp/zIZ1c/MCfiSzUU+wjzZhkC6DQD9jDQscWdbyZsvAjEKnlLdKIvsVkzCks5qy9fiIwe
uOHG7UzJ1GFIojeVW4+hgmOhoiMVbozbgvEQR2IzWrRH2IZ/DPgtz4jGCx7659n+NJyg33+7gVLX
3BpWrHhwWftEyN+B1lNgkJLlTVxfrMyUlhY8SfQhlBWcTiLcbDMpXSYQRGmLA97BtLBl4YV4MaSg
FIuHnGv3+T5Gdz/4ie9gXHPWUAQgPBByWKFJLV6ZcFJfqZSUB6YwuEGPAWwOFNzMtvzkiPvqjGJc
TZl9ZgGM4P9006FIg/ngFLG5qdrqhjVq8KLMvrkcByxOJMRDt4jzsOSofeRclB5RnquNhcxYk0YV
j81YvMyhWYBt0N5UM0rOvj5+ovTz2xlks/v4by/ThIhKS4F75eDA5mn6tJLFbdfOyYJduZCbCg6z
vsm74B431oLkaCkNYS8cBEug0c/pRMsG80BNrg/O/pDPcqNb3AkdSzTjLQHKHimztCyK0wxcI8tN
LnzUkEHC8S31kAIa/8Hg7/a+L8tvV9P3l7mmHDb1SZnjK2y1q02pJcZuXnlRVtlGOtNLKlwQCiP6
pE36h6Un2ExW6HMHAvT2O307NKTQO9IuDGxII/Jt3fJq60KvqG7gStF9PT6aRGLXeow2PqphWR2m
91BQs6tVAX+FhYe0dHhr7WWJGfzqYs0cV6rCf8NPcfZVHO0Mnkmqz26p5PtFQGCdyRV29bIPfpHC
ZZ2rY/YYBkPnQWWbXiGqxVLbtdVydcfmIQl4yfpip2vDwNzJicO+YvgDjxnBLPC3FVaaYjKyPQSS
NcIcLUo+znHY7mvchcyFD+SHfiKQs+5bOSNGFvTvGzAweCRoEh6loyFWR4EJ0Wd5yMnksROdhyUE
3v99J6wOIBIoADSxW58wUHX7NCDiuLGbBS5aNtxuZgEG1E44o/4fd1A7Jo5nPOL/Hwf162cT4rni
jPNHD/X3t/3VQy2E+osrDItMm+Ma+KLt//VQC2n+ZbEuS0dI63/t06b7Fx1bjWMLRyosHQ7O6r/a
p03rL5YJYRTSlrRNU/Dq/ue1/cG+/jc7+3/A7Hkoorxt/us/hfqDedrEta2YsQlTZ0quJObeP5qn
sQJVndZ06ppgjFnnhLv2TRvscSjChOqy3MsMa2XC2MDKKRKin8Ux1/Vi8w3Wbkqn2ri1u4vTTj8D
3/n9d+/kX1/t3786afzjq3Nd4dq67prYhyz5x1cX4ElN7bBltiUwEkBLOYOZAlricMiIUnEtTP9m
iYJcUBHD5S14IrLKix1rKPVlmRN5ScDIxp8plnCseMHOopVApoIFMoSXzo9IVlHQOVNabhT+1795
+cub998Rgv3P//rP7zcX/CMeeMdRtuLz/+PLr7G8UqkizOvsjuV7PRfxfTUjoif2EuybTbmm3sx9
CPU7qODvaKPtQyvkEcEsPBkM3YnMpYeKOqh78E8r2p7xY7TEIBiORgW99nnGDjeSVb3v++YmbWhz
aJeIbkssp9TtE5uR67/5mZa3/I8/k40fVeiO6/CziT//TNKIYE7HqXHlQs+3daPbzK8R+PSBBhLJ
1tsOhQVbcxCbkiV25xeVdrBEOFEi7CMWOtWzM07V0c6MjRtXAtbCk4wiHDRxYt5UylIQkBcaXSBr
//qlLzfNP7507h2TO4q7yvjT1ZSXtNJyzJFXwkE8c7X4NmHGzqoaV0/kr+ygD49YG9H8p+Tcd+n4
ARS2RfKxLA3TUSRcD9wxXTfBPG4IzIHjTYZoi6F8VfEjHBk+n7Ue5XGy6ZyUdR5eHM3w2oKWspAa
OdRCsL1k6126I+wUC1PBFs4MkVocaXBJohy0mXS9KprjVTJg8agUlWHaUOIGNi5WUOir1CwI82IU
vZbQ4yufCGunuWJfTcF9FCr3/P0Fcc7uVYZnN+xWdaKfp7GK9ohF7UaAvTJ9HUNQUEwfLt0G+H6j
114runNMRZzHo2LcNqCnoTuJRRJqEcyXfxuS/gFTGQ0whtbcDAn0Sq98aMLu1llaUIYBUJZKntSM
vIghQniaMFtYe3XFBlWv14NW/pwog9pnUfNGEmFgT+2Y11CUOytr6t2//rzlP7tUv0MhSlpCN8wl
OPL3wZDBMbrRDuVVk92pt9nfpk5db32W7KRLzb1jy/vBIO9QTM1zGAEWSjIHzZrCPDgZvjjTcLnt
4NoJclknimSvA02oEJ7vjCUSMYPDBMzkvv6bl/3HPMvy1LBxKfFgth0eyfzzjy9baToJM6sW19mi
GUhX4Y2Z38Wwv726COcVJn0+eKJfju3kZzNkV6Alj437qbu6xI4W/XaCot4NDuCHJnMJfYeZZ1T5
DLm8i7b/+uWKf/IuG8IxHHQ9mgmdPz+je5gWScU+AcShUz3oE2rilHxEQ3oKu6IDBZgTaM0JL+Tm
Scx5chJB/BwlTrv/1y/EWHI+f3oyGbgZbew/vBrr+/b/u4+bvriWpYlPCSLVY5UI81S/pmGsKLEy
IHZo3UvWvydFji9tTs6BHF0MQlJevt/KqWk30TSk9wQUzPU8AUNcaXos9wS9y7u6EcDcY+3EhzMw
3ch3/ZjZexn17J/M4j6vOLT4AmwtruVVbVegfjXMpFqcvsUJWeZ//aPKf3KJGAbMX8Mim2X8w5MM
NkPhVmxor+QKf5jdEB+Hhek511h/09iitDT5rQrnqnG+9ggYpR+xMs5iQgGHfT8zbqYEasJquw9t
eZQtI1cy8/+PsPPqcZvZsugvIkAW86sildXJbfuFcCRZzLnIXz+L8sXtbzwzd2BAkNRSu0Ux1Dln
77VZn0LHRyOMxPw//8HO/7yQuy6LC64Z/MNO9pdHy6iknmjmwCy27byNyOFpc5Lez27/o5o69+bZ
hNjVGV2H3k3tLXyd8pQToA3jTmz61L4b8WxsrVL9sL3BOzN9gLPhlV8tHSgkF2DUJ56ZHmIhGS2z
zhXOwOjaene6yAv02GwIPgOMWvA/BH1r0i1iZJxjC98hAAcEZbj5uc+n/KzDFoWuf3KFok4V3rlL
B3/rycYINOXm+EdQv3vDtfaAt2iDd2Ms1yE9E/eijWz0R/26SCrjSevdoyn7CEqM8WLQVH3Lldas
DFFadN+wZ5BHREFhati5mq21fCixwGT+83a3lnPFX8cEUbcum8GyTWJx/zoFMpwPe2/yjSffr5Zk
iXl4nqDOnWa3aQJHc9Sz5jMcIzg9O0/TDEhmnBArQJUdtLwBaAE8q28tmnTGHjHMte8Jo7MtujFS
p9qWzP3JmphOVfTWDy0AUM+nEn5Mm/oln5i1YTFZL1Hh+LtByluqFc6rhyImI4Bkpv18AblDth6S
n4tIrd08pgGNj+wFyLlJgJi1y2F57hTXwdUo3Wqb26l/EEwd/p891GCx/T+2lGlhJoQA51o4TP77
WVdToh8cvOBPyE3eLewXK6+PP6eLuLWtDQuTnYZPdmwIa03y/GTTFoqpMBEbqurElLGlx4Vk08TV
8p+/Q+fvZYsDM8fyKBx0w2Y48vdfRtS7kDqTjKexMlHajilqNZvCz0/fwhphY+NqZ0YRcA2qBCGB
kxUYfxjveg5UhcfuW5npQGuYwJhOYARoPKYQST/o5yn0LwsRao2+JoOkAbUCB26yI44QnEYfE6pm
BhE83OfRfB8drotMZ8lMqQjTSN3um1ZkTMLDVQEpdJ9ndr0tLcZkCuvwVCMbjmsUpxa0N3Tk7Pwm
3UZ9INcwJ7xNhTHFfuLHO8MtG1DzqY3HegksQXy6Gclyo7GC7Dr9hpmkP6MgBipgbVh7QFUpxacU
EPkOTxQx2VWFeSAaG5KQFzZbRFvcJjuO5lAZbRDrZv/f+de38K/+t92FcknngDI5qwkslX+bTmcv
9elSTNGTlo5EJWikfzI8xtuN+wTp8RnSz88kVN3OnSfv0Mnk6JtF/NrNWnMgaRJ8rvvdA3h1tSci
PxCMzOhaq5plo6EfkM57cEC6iWE+bCpQ1t8p96lt5AAH2h/1a9misO7S9K4bX7quNp7BVgDncfRL
X96ln970AQM+G0zfx7L5kfTkn64WWokHueZ5HITzknfaMTUZsAopBgZTW4XrcedxSOMdS/pLMfGR
BgszeikX4H2kbx4tlF7SPFMZDtcsI+6LVdLg+AFa0LX0aJBWyOTBqUzFXm8qHX6UhTy1cMeziXf8
/OeewM6RW0RqKeBTSRiejaTd6iiLbzbRs3mJUdDUGqQVGdN6fH8Y6ph7IhsxkD+JZ38eCYRZA3U6
Y1dZiIny3RjdJpB0VnBflhCpaAQ188Sels3tPgYxnNVuciMnArCvrIa9K1s0iDY+t6iVJOmOIcVY
j9Y0tZXc6CWTQcWil27356kxjENPeb0GgwSnWNHgrrXpjFEfy2q7bX3WA004qqfQQwRiyJ7wSzp6
KxX6ztZUOfIWDHdFE/M5beuKxPms2fw1wOT6qLnRa68Z0WHkHUyE48pFJJrrXblVBhhPe/glBSIC
Hf5wPmT63vFCBgw9vOtZ658A70Lw6Tl6q9z9aUhMEk0MKHAeIbeH+nBliGveh05+bc35G5bSeIe/
3nmaCtD61EqMrZ271YSfYYrPd0ZhO6vMIVsb7BBMpmlzEw4JSyLb2WX706K5eVAu2t5m8PRXFGVM
HvX5xNeWrDWvhO4+GYFpm9F66TQlGqosWSGV1NMMUubk3CsOFVxCfnepNtQ/4d4v4rNX9r88o4Sl
37QSe/Q0cwE32x1jo5ZE06S9Zg0967xvDp7h5SfhT1vaGWDhQq63PhRIuF9jfgmr9tInLmkKlqdw
3kH9qoSGYJePBR5lunmZqFe5F1fIFxdZFYQNwCA5qR8Tg/chpAqL5oOLrvM6Zr9xKKR3lbl+YOiP
IN5LyJKrjFp1mUwGBb1tOZtEFBgsalbgnJDJNtZM59Q5Q78fm6X3nTbNjRSr9mZlKItmk96wjPXs
hMaMrilp3kxkHHY1XX2yeBe6FpiqFZbbd6Xx+YmTpBsHcny29DtaZP0+zdN4lwe7yDGBdmykVlY0
a3M4jblP9ClG6ehaDeGxA2pxzmPnW08+69Z25yDplHNDDIOVoWwhtNmaDU+GrHlGH+RJNf6PCRYT
/oevUHe0Pem8CHFVR86zy56/VSqdj+Ycca6Nu19uJ9XVX27citzR2qMpRG3nnkIy/faDyn4yiozu
M5bHgybCe0kPW6O1+VoW7YXpW3RJHBM1it8MgRE3n/I6FS9OJE4xLJ1rou9deg9Ip1DLa+y235N5
/jmFmkuUCcnoRucP57mCrD1zpjSMBqS3/RZX1EIpQ8x1jh/B8mf3/ljLRDK5tUpLrqHbQPwPY4Ia
83C/kEoBh5ms7waE65wInG3cDnR+XcY1Djmgfam+1g7udVhIL1ZKX9922u1gzp/tGPlNXuMfM5Ah
berBLV9HC+KmC32fNFjOU/GGDMKgFRCj3bgNd246bEwnhzDtEJJlDKoJ4kH7FXeGeegbOuM00Vet
31tvhiHetHhGR+CFNP0TotxXPSXd8R93qd55vFcC1zXVbA2dFTYAZVH156FgMPCoc+ujJ/0bZ+UZ
oyOTJhsHkb59DLP+PNYX+VLSLmJcRlo1Hok/N9AAEFS37k5pbNaesfs/bhoo9EllH9yCOM8VCLh2
i57jZ6jjebBM1kWOG6JCtN2JljU3bjRPIK6QBTliCGokII/5QDwOw16I/CAjbdrm0/Dtz9Nxco4d
ke6rruiPRM/1xweooU9yQcfElgyf8/aYWyiwKOmDRKkJ3bXWtxiluPnT09dp7HckWjn52OycDGAK
CudpK9Bq7kaQ62gL3hqnb8B9A8zxGZ9upWcWx2xCbGTGsb8xweqf3IKDZcZ5TVD49MIsw9jkIs9Y
Ch2LXtmHAcTan778ozn/18N5lAUW+hoSrd9KXK+YdyDrf0LkT+b5Mmd43MyLMfvjYTNpVoCSB3tH
XFNGcsO1GHv1v+9FI2nrqN/5iVTlrjHIfzJdzEzKeJFLoDHBexGBXq62HznZM6ab4OIJf4N/fd4T
Z/pqgFFAYNG3xLtPdz2RhBFjoWywCWxd45deORfE4HJl6oACGxc4a+oBEe6g/JKjUROKAKtj29Uj
qVojfP5RltfMf+2glOwiMuy2msi+jX67h1VuI5RCftEPsOPCsYI4HWqQ5eGHxgwoWlzMZEIkUPZr
gBAu/YojI9jfRFN887HeJprL4RlT4aZddmgkmLguClSbWoziURyxxDl76VQcFo+GV3PtzxjRBknx
DfvgbvQIlyBXh7GvHTHGLIezUNmjVl+0gdqLYyfAoEMk9E1UAVcwSDomqfxEaygAwMoOkS9ZquhA
ONSWGy5fBz+CJPx4Si6IicfrHvcez3289s97/88ff/wGO6Y52A0ayaZ//Z/5g2Tx8d9UtZ7slxSD
f/zu9PEaUQ/Z3ijcYzUtbMOPX14tqyJgS7+athIzIhM+RcnpCfkLski4adR6j9/w+MnH+x5/yuNh
GlWCNT/Gq2jSNnYje2BuaiclRwgOaIRbGgWSV3Y/0aftNYX2lHUalqs/maOPKNLlZhZM8XupP+Ky
OOFPxk5MmDMBqTPi99EReCTOrKXt6ifdST1CSgYqDkvQDKvEj1gmziHRY/tYDLV9JKiJUWVh+zq8
tPiFcTlH8uPHj5ueOogBM6h1UVck1BRmYq0fP+EqaMN9wcEuCUR/vO7x1OPm8TC3CyygjLvb5Zc8
noeB+q97VcZYkeQsf/PxBlbyhENQLa/zavICOySdz9O6A2lK89FuuHiGmt6KdTaDGc1nO5CfozF8
wfrobWk/IcKK7G5eP+4WuYbduX0MIx9PPG5GR6/0rVwGiIBD5aqvTR/aDFeAx41fkor38TBe9Buu
bbHrfjxJauo/X/PxvserPx4+7qmozbZ+63GOGXVgKb0raCKIZfdMLdOblzX7K9DNZCeYAfwrZPqR
u/q4Kep/J08/Hj8ypD9+/NfDxw8eadAfL4mmJZX64/H/9haWA8PKNZAXxD29jj+vzvNySatZAqZn
U5Hv8fHONgE1bXPJsa2es7wgBMQDRv4nIfvjZR//qZawHT8ePu799brHNOzjuX988MdP/noLinJt
O5sX36zuDe3TbrGC8Zeq3jUN4C82Wj8kVW33oi93w5ysVAAI5IRXKWkpway7aEhcO3h8Zx/f6OOh
3wkKsLzMuP1z//H0x0sf9x5fbwLqaKbJsrxhGAzk0AVqrb3JlHvQBev+cfarLeCFTU0h3i+nuYZY
Gogtyx6gZiHbz2o5k/iPU4fTUB0ZC5xEtQuVDslSulB/ioX/87hpWg/C+MfjEKL2WmshL1cG+bru
bFNhLL96+aXxMum2hRHRlwhPmQZLwIY9n+gYxx5b9fG9NCx8d6IuXyuqugOCt/Ioli947t6ypIOh
xwb8a/M/nvvHV1Q9dtM/W/3j7p9I8qTvv3p99MMlugh8UVKephKv0Nx7aEJrt3jqVXhSgHs32Wyr
5zJNU+wRVFxEO3kwUneJrNw9NoMFB88M00rHdOvCbdlWmECQLfUFQleKTSnm5sII4qJqUb/bd80J
zbNXPIWGHR1SMPeRHrlrAN3Q5WLj+2y0mJlL/dXGcXYQ3bVP9YZodOup9hoR0Gj5nuyS1p6ulptm
WwCLUPsypkRt3WxLUTvELMSvoBZclgjWqxxriXrW+15yslr1mYQzNOIW0xKu9WTLfq2bwgDmBjFP
WWZ40CftlIVIIWEZf/VjD0GYkHPQecYXG5/tdsIY2AsY4iU2/Fs6o1TvyYMI9ZCcjZGCnuC3b8ms
vhbaUJ4SSQdK1ymemDCRFOz4zq5pUyp8vCUrZZbqQFjNj5kB8G4ESLsPoza66+02RtRWWM2TjKZP
EMzxrhTuzyLMpx1KQB/3Ja4YV/ef6yJKnuFH1PtqkG9DbnVbhsNYT6Yqgl9YokbKR/ubGGiYmcYc
7dsoOYwcDACK6VYleMJ3dVJeSIt9tyckzdBnccjlChWR3hAL5GEBbYofGgmJl6Ei8gLOaUAf9M4J
qT5ZswPWJcmuUuJXzZz0yfL1/LUnwJFlkfVdiUn/1GSBbtrlCVSku/MJXdx4Ytr3Dj6nbh6AI3rR
dpxSLoWSuI/WpGfA9/Fjhs2CL8U+JRiqilClO6ZDv7EaMmXWc2ett4WxtknJWx1z5kD4tjzi6FJq
MfNVtY33LYtQkEeiF4FRRhmUtHXVqf6cOpwUbKOt76Kd+hVaXJT3hn+uS9LjQHuwzg5nHKXDbYAB
FriGAvARN4HdAwN10b6JDlKgMidmlLmXnqLFXuFmkkKPC53mudfZQnqHNDhkOgTLKM72fffU9TLd
9IPlnQlT+hQh0z5YZXKoYYUDEqKHqNsV6bNhinOJjJ+TGrWvfZCl1tOkUv+cxYQX4JkdTonxXcOO
Af6TccLURihLZzT2oVPbBwzye/8++AhjPI3TRXX1aWJvQ5ghP3M/Sq7SNz4xv2EFS4W+M4wRxrZd
XlXNjgWjaQ35B0hlA/CiWqxw32ZGzp86/7vAlzslMICMxPpq1pa6o4K0j+U0XRjh5VfblZzEfH04
NKXS11PZfmpUY7+IOr1kRJ6cW139wOqK872PnQvMh5F4VeZIPlSAmeH6K2Ep21GXChNP2gRFW34a
Ta86UJ8eEEXo+8RU58GamF8kw6FibuKURXMajNnfCiH569jAqya0NNIC5jdZZc1rqlYyFOqemqSe
RO2ThxOjKZ2jltgZrWKmokYGKqnPBFF+k9o3yOP3DG3ACKEawmMWobeKnXJPdDWc+AUTjFp+ja8V
LADX1SbtyAhCenLqwD2rAY81IaOoXEWPZ3+mRzjpc7YxQ8s8sfBS6yIXMjBqE4OdCwWINF47lyjz
+cup9rXFUPhZK0cyJQYo4YgbfyFt+xxX7o6XFDuTfB9Gd311qlXfPyM9eBGNoJ/AQ0IwF0YqqzJm
8d/9bDbwUnvXPsb1O7naFx2J5xVwCNgagFCV6STHNJvhtubeD6GXWIva1y6avF1UuUFpz8DDqs+l
1lwdu1F7nYw3zVdfdGLSQRKk01b6TQi9AZiW+UuXh9Hwm2/GZxEW80WLtW3THCpMaq/J9DVxTfNQ
DtbXUfROgFbwucO5Z6eyCTAT3CCa0M3N481ALftKNihRo+7UwG169uDNbiHhAnN3ivllJL5CmcC/
C9Np9y5Va0ay2psh9MCFwZxJ8Rqb3sIIac52LfoVkwd3nWsgeicP++gU6YeSsHGEY++zBXINo2F3
tQeIimVZ+8SqvUCYa84RKN61itWGGA9vr4VUgJPmRntJP2rlKOzQCflLeqZdbKKxu756Ea1HS8us
bnFPZKiXGP05n7+X49Q8ebTrSEB6YSnnbEemBwriymezTS+mmZ0J/Yhf/MiJSXeU9bFumwp03Bi/
aWY4PLlYMpPZR/4zO/3TMP1IhNV811o4ymgyYbCl7LR0I8EASjg2rqumdTNEIz2gtHqaOq5pXgZz
D9o8nqKMbkI/Pw2dBUdgeSY0o+ZkquIXlqMscECN5Ri0MW4WZ8+yNdD4rKHEnMSbNuSAqUqJUZb/
x5JDdYmkglRjjxwXeCJpDafybeqcVROV8Zpwd3kjvAG605wz8QCOvBlVcVMkGBONlTVb9ol164hT
33JhcJ0KoXo3/XTsjngqWEDRlHzT9MY9RMVy2gY5vZ0KArYbFpUsvRqfEHFF635C9NCTkcga6u46
3f5IHrd9UB7ZAfpQExmgW9pLBivXs6zfBViPT5UtjykUF4QiWfLcwpPHrhrBLpfzPfbTb2Y8lZd2
KACvMKc+dk+ayxDQAacsOdHvGbtQylsuVuAiot+dcw2jKyqcw1A64xutFXZfDRx2Y5vr0oysI8Dt
Za00fqM5r+8zSQnvIbq9oFdFPDSLla9SdW3Gp6j6wn85H0a2wm4y5s+xQ57kpKPRT4kzY3JvYj2y
aJmGbBmsM+5bhxV8rWuQw/MmdFe4aN8hpodM9ASwtFG0WDYnWnO4ZHZVSGKK3sbrmZXqZ8vK3oZF
8iposfoh3OUpGSGfx+o1tQuBuMxKd+MY3VRD91M6/BFSM11w0lkwmpO3py1McwUhuu58Y3hnXHUg
v2xIE1jjF7NoDRSc0a8I4DI+RmE9KQXkue7is+vfFS6DjSiylzJiVx4SjxQMg9M/Sxj2imm+4UCV
R59aeezc9jYbkAuJtv6UUDXTQZ6TV0hslwhO97q2p3k/Tz4+Lyht0v+Z1Crb6wOHa4eAaCvdFot3
B1qdICjZWu67bv1mVZcFvhjdTWEX7C49+CBl4WsQ+k9TS2gk+847V69qm07uxrDQVVU4EOM5n7/F
EfSFXhLF1ZqYRRS+65OVOpDQRK3tYYbFZIGP/qGNjlxC9U96XXx3K9JiknY8hgk5uZM1a7TZwv48
R7F/rpz8ZjggxGfUI9sk6xNMilQaoAj6M6U4tlz3SWuXlVeYBaA5031qeE9zXTQob2mX6HPClM2o
ysWFUO0woW5Q3/a0hR0C4vMRAYQkUDFMpfOFjO+vHtL3lZ059Xk0hs0InPukdxMs+HTUA0gxPt59
8+4tQDq7GPehSwcjG5MTI8GAVjZ9FWv+Uvt5eao5GZBFB3Oppw1XmhjP0LaFRxBczxLNzBrzWBfU
GkEwpZNmB4ZVvFsxsMtY7MeZif7XF2dECfSLLfS58q1yYZp1wO62nasjRPK9e6X86ZgK/YvKM3zq
BhcU4GgFuJAzSwUIU1z4gspVP2vbuKmJwEyHc3XuhqcaKCoq0JswaLYYdXFIZ5LeurzdJLnt3vGz
f6mM9JT0BITohmjBahLxIpm+7duRP4dllUQT0Q2H2Mif5aQNB39JY1Ca95sFj3nSGlBNjW/N4FPG
g8O17Yb+6dAAENz3g1fQwlXfnJYBjKX1yZutp7fcao9KhSybYOvskqZOtympvF5J4uGEpmzdZdCz
Y3K1vPQrwXrur4IwFav8kpi6enakfst68wtJH/7N9at3/HLGsRNWvhVVO7HeHEOmgLYdaEZ/IvSs
2sagFfDaGjk+aCpgLizILYf8ihbrGC+/M7c7Ip3WTu0br0NWBURl48+OZw8Vt83oS/eeidHYZhNM
gKzsmrUEIUG1AutdrwaxN0hY2KK2/U1v/DmOCzZWCV7LxV3nVM4UzJHxpRzDC8uj9uiZzh4V+XzV
E9QGjboP6dmN8i+1NRp3EfvVyqjramOX5XxTfBOrymxCEJn08QkbKI3O3IdTd586rz+AfjyW1ouD
yQHoX2eviU8oLwDKnjIMEmnpJBc/zKZ1hWpqR5AAYR/4wlzPi/cPeWaUZGJrafApOb+u6Ze0DDkW
B54CfgFmBAjbshhPNXX9PsDXOPXI3x/ykhzwpqfr7nWc2h8G5heLAfV58MYA0BlWH7DNa7bCxAiY
2DITl+5jH0cmu0mjHHpKMv5GhriPjZr3phbTfoY1KyUYV0Mq54Rtneo++1VH3bxBhoMJh9Hx0UE9
6oS58YyD6VPsaWemNCVZzV+1CqGmR8LbHUE05uWaq/vjJkXseqnz6X1M3T5g5ZcDKLGD3Kupz3Bj
IuBHiZR53Tq2pjygvHltAZt16ee2sZBK+sBfQqcKsVWDuBkB6a8eY6dSDEc5huZFhvWnf7UGMs08
RKl2KnlSpWdeN+wm5KazXfnngnpkJSmcNykXmyD1vZ9M/IGPOf2pbtOnOk2NUyQda0c07mkyXb5w
HRsaAEvMkbWAj6C0Z2ucflFft4E22d+FKrKN1Io4GOMSRpdG4W7bnxnweQcvjX0EufrPcgbq4+Jm
2eHXbU99D+Sf4yaohjJlIgYHgKlKuNEFuT/SwkhQWPSFSnrwVoO91BqxdJJzVR9oAYsDPpaU3j52
VrOcdNxHS6yzBRGiLUoCRhh8gKzkWpBzcJHrU2WnotTldsrnu7OwqhahTd8wuwG4Wq6woiJG2hao
r7btAE/KHcx3u/wJ5WjrTuUIsClvDqzD39ln2lNrPnd0NZ7S1L9qFV2aTtexgsS6uk9k1HR49dfs
prjio4Ug5Gsn+gur1pIFqCdzV0S5GTg63n9Kwng3Vz5LhBC0hKDzehSStMQha1nPI+vaRUQ3AzNO
3lt6ihe7IXfLBrC3NLiA/cauv48nsCboMMe95rLOhHmbnfhlkxVyiE31FDitg9qtIY1PWxokWdf+
rJIhvKgquotouMVJ6JPZQvJPVhCtwHWX0I4KTiAZ4EQLm+JYkFCPysHKAx+h4NZ0M3Rydr9l6ltf
84zQ3C41yRudKqI+TKk2JTApGP3PRF79KkdmrLjb1D4N7f7s56kf2AzK1kVn/NZa3by4LfFlfVPf
RvLLNk6SHGf20rWCPBAUDuPzdBlux2EGJCYP0raMzxUjL4SQOjRSgs+POCbHezzLo0N/Rothv7TO
W1VpF8cE+mS5YJZ6Xz8g7pgunfStVZcv1v0oA09KzpWzFCQR2OdrPvfvcx/vXMyHP8fBxa3mkxRt
9eJt5JTod07ySqwTg9/BvdatqL/6JFE0VvZDCD+iHhcvta0lAfZSfS9AMQJ/7/On3mFFQgD9LtSq
cFsSdcTKvMLrmhV35JfmgezclZtV8ZbFWLuSnQNbnt7DGrWO3KClXEqGEX4DI8+WXPXRHTDG1Yii
SrF1yT0LiPK06GUxOB+bYmaPnKjWl0WJXAApUUWNwPiSSXvVBHWM+HJOEDuSYv5qgq9hNtuR6J2H
YqskXowOw/vihBeht7FEH+4l3h4mGFgY2s5KmN/pYFFImqgbtnFafR7SVDv2tpDPhskwBPoLRMn1
w5LgeRQvmHYJMoRfvBmi6DvGt4Ex43PE6eIaa8XvfCHTmJTkXoq5rIVDAf4ewWXbF5z350yH6Uyw
DHMUIo+y5BgRTbUmm12evelGDhNurxIMEIisee+1b+RS+9vUS7QDI3gTNdPsrrpQQDctmdm3ueUe
025imUaS0K4rE4OBk7XjiC4QSnKgNszyQu0msEWlA8j0SOr9SU89Qr9RN2X3qFPxoVpOs+NkWdiM
42pfDvULBEIPEfiFnFsnQOedM/C1dn/6a3r7LH1W1E3lT7dpplzAWydBxYXvU9WAaxAeMZ5Z1d7M
8c7VKDlrrfv50YLJ3HFJ7xJGkH4xy8xghosgqFx3HG6zpRgiDvqmjdJ+rzW/koa8WpWM1r2ABGvn
zsnPwnHbSh2lfjYumZj2i90W2pqkY2QT9cTqoPSfBjA3h7QCjhKZKqRLWv3mYz+ZdfKWk5a+AT/r
Q2mBIVlUNoujgS7KuEg44lD/2hlSbrwo1ZHddvkmNxX7TgzFX/T6MZmsHeSZhHgnBihk5847LQ7r
QJCbtWIExxzcrLJnYWRv3pA8+yqyDlGUqK01sACBqZLvdL+0dmVuX1Xr9lAh14V+tUpC5uzK/NUj
sTgbObF2huxISkA9AUuA3c0HQCZzTa0i/MEoUzw48wn0v7o3wIJ6ywJjQOPYVvYFjlx+kml4Gwud
lBQyoMfqIubYO5s5faRc4j6x5fwz1ZoI5jNu6K6ZQZwlCS7+vvz1EMOHyvteALN8X9GrkqvY9sK9
zofcxo9ssxF4jXjDXzj+ns1yjX2c1bRpDcFgfGfBlZBsI+j7NSq7mF55H5yEZmOZwfgukaemHM2g
pkbcmn1zKUfvbIMQeqZvK9ZG4rgbVlNvnayTPeNm1AOJ7Z0RHH2xqqo51REeid6FD99koSBAPsOC
WrcoHjzF6KNxzk7orCc9R5MkScQcep3Jts9s34/i14mRBFJd9CEFMEJZk6qGqrgPWt04z1llXUJk
0QqnijW9TFlcQfVtoh1tJfJultajjGpywLu7SBVdem1KEYDKzzXFMHk/2qeB4OG9h+bzFKXVrU0W
8aKvbYTJ9LQYjeg4+s+VK93T4ybTLPa5FnMk6U0oN61fMTUqwmHUc6sRIPwkr6ySy3OROuo9TUiC
IzcMUC32BvACr5Xlv2QcCKeoJf2y9ZejOqUZpzJaXCQP3VDCtTeIpns/1DPO8VsdcAqNXnPr+tnv
2h/0LVFxXMja6mKmuX5iyNIdphkmf1zGBFCg+SfG9FxnffaWKJk+Nd8F4JAiKdM3rs7GmRDJZNWQ
KqcJ+aKjrIcKPTGyMazp4htkxM1LbHFLVvDQEtbz6C0YhAI2tRboYwUzL0FhGDP/0L0mCfSfKtbi
Uz1wtk9N7aXoeCR6e4Mx3b9gtT9oZeIiuW/qIwa4r0lN8JORNxxRHrSc0aPLSxbFamRR61pg6/E4
0MOKiVRLiRCjYZMEk8wJSyWQO0AhsniEAV1NueetB4e4O4oRZ6OF9Yvemmo/GvGui033uXCnvYk5
3iw945oX6dduXhQ0Q9U+FylA7XEkl5Na7VRh2j7IgkahkZTdqdbifamEfouL8hObAFbMzBJ8Mo27
GfPxCyaUa8Tt+a72pLPuC9famKyI92h0MXzTYYkVkWa1I85Tpn0n49Ih6KKad27ZFLsq+dSR5BPE
4Qj9rnAGGqvJJSzSGJbl0J0zD4JuqPr82qSwDsnE8UT+TXI2hVYDO3z0okuVduOW8FO5sw3J2chJ
yo2tMHFoo2F+tgeaw2n3Dl05hE2mvZpVV13biPOWaxmYbxtjE8Pcf2oAbd5D9btgKL8dYqoLWj7T
HTSzvCm4U3BPP0MJaI8lljGkeUAGhmQGbxMW3aUnvHo72NQPAsjuCJ8X0xGhWn76I49ItC+9Sbsx
7H8BPId53Pebq1qC4cHW0gx64Zrjg7DI3VOLab+Ftqzh0gwG/5m+d/qiab+zqSv3zAyHtbWUOmOV
noEloZ0ExLn2ooS9DSzA2UnNm7TK8uYbbn7N2rc/D8TAfoEke60lCPYcqyCF00SwqhWjtU0si41M
cfaaiJGdxIiGs9kR9jb0kCTGZnaDh+FCjKygREtFyaio3Hs68kbpeOd6QfOJSCvP4yTf+5FOnm7o
95KBVQveaJupGsB7ZTR0okTwqBT5CKh+pQaHt+P7hYV48uwOga3j7kUy92tXhzkUJzTvlFR3O6Li
jMKnJjbUjb+AFTp0tmwUYI3CUm3R/O5Lvqw1axpjgzrUvThz/W3O4SOQ2GYf68iAgdWkX6LlfOK6
ANZrbOdRC0JJHyYVoGPUNiwj3QBEEC3g/ikrYKQxN9BgAZDUUS9jx6rlsj/6aPasasUQixVrwbIY
SYxcVT0XB5pd3krDf0FuXcqytC1POvAM+NaQ+I0WTZYLzilsTzUIu21bIZsbBvxmfCY0iR2cwp6G
XKSMT0NJWVaPP2hgpsFkTfEuHHNvbVQNWXrJEvchOvNcjcap0md5o06uKAUSew3xgVlEUYGwyyMa
rp1tvNLQH+h002MNbHecXi1pySciOmgoA2fR3ellbG1eoSceujJjPVTL8ozcuHAWxJCiNJ2lxoik
nLxN2BCaW2GhmYxYvILQQCctL7klsNeYtHlHr/rlmP/F3Zksx42sWfqJcA2DY9pGADFHcBQlcgOT
SAnz6BgcePr6wKzuylSaZVr1sjdKSvdKDEYA8H845zu5OGrUxbdqarYM4ogPTZ03C4+iCxzBHaye
B9PgnY314Vm6+nDQ+dxWfFZHOA/Fn5EHHdFnB7N2md+V5xE1Hy7axEYjvdonU0aELLFOddxm9yPz
jK2jGPXKPutPDXILdpoOeat9GpC+a186x/waOW8qdvoXPiyoad7EvmJFLlgD6gIHTLShJ2KXCPPL
aNU/hNlOt8jbmyUo5sKmAWoin/rDKR9Bp7HnJOjOHppX09XCqUyfSnOqQm1w+vulLo+izbak3ZJf
u27myCCHuW1M3qE34FQJM405cEzjZors7M7Pg0CAvmKbeEAW812dKARazvRqexY/pB8FZm0dNDql
SyF+aMhx9zHReiwlWo7NgWAdH3bcXDjJua91nhxGHr2USR96Ce6RyuhZE7cLkImOtE8vRsFcLCDG
5Ww1+6pkBNtPZ9A10/1zjFjpbBOSXWYvlE5tgJiZ5Nu808PBWQ5eZLEq0RzraFblF6TS6uwLNZ1n
NkVK2tZpmPL22iFY2fve8sO14uqsE1xy/vyqtpvqPOXGS9x2zS4iSe4UE19/+vxKLUS4Km1mllTI
K4Ce0AH9uScOgcrciOataSIb89IY5fRQP07Yh9gkf/LbEmSJGYGUtVvhV8gX43nu4m7butjYu9gT
G1Ul6krK7PbTXlaxXn1asneEWIRBRs6rpF9JfOO1gTD5aMHKPLtTi/l9go3uaOC38tVUkDIMlKRo
mGM/PVjZG7JE+6kX+V5AH0VgNkD3XkEdUAlrk2SZ/ledlt8SKv896wemuqjXOZQXd0dte2JlRv1V
pqc0Vt+ITuIxl3gARD2LJrLMvn/qI1Q8M54mtee6CEDPKKVRl08Vg0zPa/ZeQqqEn8FFhJ4cMob6
PvBCMrR6G9QUv4zehupscxt3urPqVfrzKMRLSVAZ8jzCPLP6PUuXcm9EWgBp1TjZi30VkVcHsse9
60Nlz9KZxtADasS66Axb6dIMcR5MDTZeUVN1W/2AXcOvT+yMv8T43k+USU7Qs+Vmesrp0LvL5g+J
bGfe0ma2dukqXK40r2EdCNCrGGDRNfjoQvTd3k6Sp7xNJ/Ib5yphl9w8DwW8ZvI/eKACDduiCkjJ
8YTnmwN+3EjFwLzzDcaKE7GjY5cTDlEOI6u92n5IU6dAn2ofsysayOiLJVuW8Tztt76DIgWAHbPR
av6ONLw96PYp1jTnyiiLst/UwlTqJkk17s+yRRfFubkv2byUAywWuFwwCzNmuottcw7M9QFhFUAP
JAgV+SZ9OxL0oesHrfyB0aXej3V6lzCQ3eAskQcpnVA60z4fMvd9Osi6C6dlGh5rs7vzkqkLyNEq
gmlg/glYwoFzPZJUm/sGlbZp3LVjf80EtuWy/lYyUttgJ3J5vjTNxmzcHoYqXZ6LaGL2qzY8+EWP
78Vx1U7B5kHRVxZXVQ3vKjOYS0b50ZrdL63BiqR1ibtQIsMtDg0s7Bubgepn1nxtBo7nG1calIcu
MrpTY3evsaXfzFqW9z0BuFY6xVfpGfcQHRcGtUUE1r6cT0mMoV6vdPZh7J/o/1bN43TTBIFe3SIf
P/0EvTCeEXjWx76nLhIie8rAZx2WynnphVvQWrszLhXtw544Kcokb8k59X3sNhM2PbZOW6cgAabq
++9x1/bndJxXAan9h/H5/9soSDaouG7/AWSSyne8F+lfOSZ//K3/5ph4zn8+LemGbdp4y30du+l/
Z0H65n88zyAi0kf4yWW4ciEwvqyBj8L9j+5hbPEM/hfTdVfj9v+BmZj/IUkGCZbtCJMpO6/wfwMz
+d1l7JNlZFuAUyz+OcOxVjfsnxzgWOeSfLATxirrsgwDgroTPQoQloB2y9LLq8fkZldUZ+xOjxWT
N4YVc4j2Qt8PYrr+6e27/8Nl+2d6ifG7S3t9Oa7pwC5ZjZuO8ZvpOedNaSBf22eLiiGYG2xHmfk+
zm5zp1ff/SZqtrZX9oRJN3eTPxWnf/7+v1sUP7+9cHh3AXV43qeJ/E/vhp8R8+zDkDl3KnqtvXF4
slV0cHoCdiedOIDJoQwdm/5CsfevVIDfjcd8cy4V8AW27eiuLn772TtS5+IhR/STr8o6xkGwY4hj
L2ey0rIuNZ+1LD5jDMtrd0GYkX04ZYFHO2PSI0W/txg1EPWiJ4xU5PIvYIi/eX3XF2esLB6P1oNt
82/XCeuKcda1TqBhlB0L7/bVXpfCbRsZu1KihxtAWW6wh0Bxq7B0peW+GOIClJ35VNTafKzIRp6U
t/vnD+wTtvNntzavi7vB8E3bMTzH+91UimEHWa9KxTkZI7HHYqE4fhFIoTb8pVM3fBF6trfMQgsy
ioBAFiNydBwTJ25EOr6DzATaTzlidmnZD2Gs35GZOWwnN87udOPk+2MA7rx7smoIbTO2ceqI1DhP
jvoAce88DPWr00r34OfikJIZHWAmq9+c3mdsa4pHgunvuclyJiFVoPeZ8eDo2a6IzeY0+CTextEv
uTZGUa1hMJaedQSp+Irj56tuVv7ln98tAwzTXyy4TAsh6zgOnmiiZIW5+qb/dH1nBosZ/O3inNa1
zsJBisCx2SbQ2kvcJIRmL4rKO62deONV3XuN/2H7//pCjBXEYHCnc0P9Zh2PMw64ZJ7F2fb66QQN
+0pkpfUI8nhP5/TEQHlvk912FpHgTCtXpZ56/uc343eP+PpewFcQNjNZbrzfIRwpqwPNIVXsPEbJ
L808CBeOpBrmo/D9e5GyjzGbf3u8/f1py/d0TOPze3Mk/HaL62MGk9gsBAkU9kF1tR1o0kSt4t0D
INJ2VOHLuWRvY/YEISEquLJooNMxrBf0Lv9y65h/f944umW6Br5QSAefwKw/Xww0IwbsZsNind9f
WOlbFwuPqYddQc8K/1H35ncbEXdQVi4wRcTNO8iHV0PVy1EuhLczvDKu5Bd7mJFs+zR5M84Hp3i0
dLQv9YzbhWDP6Eju5AWd1bzLyWa3DQD63G7/xiIw//7kdnTBOYYSnS/M36/siLzBKHJycWZqS8+2
NNFd161iYZWUe4U4u127z2aVjLQ2IBuY2EMYzbTU8PIeEVcSuMOGphnyCpipCwR/6ggwZP99HCbr
PNqmxjAoDiMdj5tD5Fyo41Cmioppr2nPyNTK543dSFZUvvw3Lg+ws7/dt0JYeOrXy9X9nWeQoxtS
ZU4Mu5Xb7UFpTYkCjZc7VQNqmfEboMf6X9BPf4PUrNeo41geCzvKkL+BxFTjdXXnttY5tX3EHHE8
3wNLuDcaVtW+jVLOxxW8R2zjnT9/8UzUlB95W5X/cij/dvZw0AsBhsf1BRUKPI7f79Qm6esC8YZ2
6qNc26WG/iQKH921E7P3UPQVJhmHuwaiGFx0YA2mlJyEsiOo2ZTDnoFhEMdd/FQZY/cvKB/7r0/U
9bW5HtUYid28XeJvvLIGl/GKo/NPCJeI5yvc0LB7SFQjpjwn9meyFbJyy2u76i6sMaPHX42C6W49
V+IJnYjZYr6OR0s7T3bKzk+lBxuV+87w2zMbZn/f1VzGVWW7BzV5oU9VtknXYb8y+YvZbKPRmjFU
GIN9UW0Ro7iHEOalTntAzAKRXUQPOlFVTez5YSXtU9+R4iAzT9+rhFy1z1VPnpTAKHK1a7u6DCmP
cqShKcHFWR0agEAPzDf1++mQGnV9/ufHMB/hX3FIawfmcoZz4/o6SdNUf389lSpPZUKVljjFMUmj
0na+6Euy7OrU0XZOVd6xwJs4tAcdVUZPCDWvnYGTw4TIGwF/R2ugdJZxjrRITMPUo+vSa/BCpTXn
xwyJD9mD5int2bFTdr2VojwuWT5x7TAFRHVh4WpzrJPvOg9qYuvAYAYZJ6ZHtCH0yWsSeOXJDOD2
dGtjyA5lzJaK0QauWREjjSXkjcwJAfD2MwA9K6t52X46hT9/r5gtBtLHOa13FodMg1SI1BJyqJYm
gXU8juEnpyRNGA+TLuKfJnWIBgIUq2khx3nAvj+RlYsatN9RHnAJTfm5b5W1hZRx4LmRPjiEcO1b
hIqbtPpaYHo6Lkn1iMuQQbdO5DFlUVeMbzN7SHZa8ikxSZMb8YeGOKvUtnGcCMU0vbJeivueZ+jd
pPV1AFMmCbHQTUfq/32bJfJSShbBjR27YW5B5nVn6V/I2kXZ5EM0kLapTmyvom27FAAFQcMEeqkR
jk1YV9aa31y9WC/godhao/ouOYSfClhLVfbNsg+oy9PQGPoCFFsK+kKwUlkm/SvDAVB5hv19wFof
NjJjnqoBd62Bpe7lyrxQrk50djlap11dsUQQTSqO9nhLB8u5Sj/bL6omqrWTCEbQY08xqJWa2PfW
6/u9T44i2Ob5C5E30wV52MG09eSIGeRnpVjAsMFvw8JdGUQ1UXHIR5jDJn18jwWMlD2UlVYhk7e8
mu+EVx3KCMiVa/KZTxaFfD88OjlyNAC3KEfsqCLUgWw/6ErPIm9dWG5Rx1iRwqMsO9joTk/wQFsE
aVX8ko6MH7WRBC/djEIoKCWLlcLfq76nmLWL5VrFL3mDgxzzXpCSUHjrMfNsTFjD36amixmuXNts
WhkDgpwh9s3bPHInDAqMRBhed3hqhtAnTnfQoq3lyfnRK5M9rmB10zAxW2xew6XR2VxzWR8NBpoI
BAj68Zqb2S5VqBf2cuBas5Dvs6TTDD4bC8j0JjErj1upmII2Hpo/rvCuwv1cRlypPl8ZbfTLTzt5
rpf6w485g31/qe9JwMQ3UpggxhefoJUsh4Wj4+gYQIhL+UPj1vgSWa9ZNT36eWpelonKwqKT3jcJ
A2ESLK7aACuwndsnacX7WEzRfe/0QTZLoh+y0gh852dKhkxolx2YdIKyyaId6yPzfhK3XKZzWUY2
/ZLFD3PWfhcIAA6dRN4FUuZ7tKZFZI5/Yx7Y3vMDEqSRISmPTPSUfjSf+7L+pYlxusaDoQdRbYFO
5FPdIMRInxneXFSVnqSRzi8ieurMlKtiGNyP/kISaMIQS2Kbx0C6Fa7V3cmKhEgQCKSrVRZiyl/+
ZGhXVlHf2XrDvnbHTTksP2K9Wr31swzt3Kr3edp9S/Ujwl33K+Oxt9Qg+YCB+p1Ts/gmfpqgXs/P
r8QDbKfJJQtL8g1V7YJaWGU2nypgGAm3AeHLXselFeqlT8CRnuhYHrXsAqPypaMd3tsTSvquQAKE
iOO9pKTY5BI7pWE0900eS3Ap+aWs0wgFJa5Sc6medJVEO8e3jqO2vCX2qqBumesbmlvgWxJB1I5v
HclpzDaBnUgXAzr6f2RcK2DVcC6pZxxmGZGUpuSDBZQ38syd05MqKHBZc9vVMuxWappWm8Zz5R7i
3o2fB8MiwbAgSkBk6vI55G+F+BnrChP2Mue00bySsRqsh6IhArR0Jv8FlXR9syKeSJlbjEGV6KSv
W1p1SMmHVV2xrGF3XxUVGmyYuDt0w6Au5eg/JzPahVaOe0sZ4k5LnPBT1N8qCQuxsufn+KJ0Ml1K
ocuNG+u3tPbztzFGm25k8c4Q9NQlqAQpW+049sZ9G7Ve0ALCgfDiXbWFPQGczc/mrKIz3pkI9TZZ
1yVIXb203mMfJGjUXArqxadFAuhWSjCX5un0kKOFrivF2tyzz3O+3Fc9StzORM9almkH1V4+M+Zy
z3GJywu581tUOvVjCexum/XABBy0batoz/o6CoMNNfYqpfFwIpCKE8KUMPElJObJGo9VFCFdNwwi
Le12CKt6P9EzBAnC0BD1tuIiMR9iDSe/Y9NL+GaUcOtiQcN3IcKmKp5dTRUXS17msdMOft0OASKX
mFXH0tAtNupeEoLXCUBCMEPsC/yaL35niE2kjWrTx7G9VwMpKsS3cOaD/goLLHNkx6DJ0zQ8xIgC
78wpHzY5IX2srfxvrZy/IczqDjCXBoRv7avWUmbHSOyxV5VOqLNPDSp4god8Qfn4udpCsyg/5owc
st5N9XOOQnyD15XQBYEkDPth4Gm2dWkT96F3SNjz8CYgwWvUDofhZRz77oE6fOHb+XHoR/auaLrk
XEjRwrztIOfbO9ToeHIIuGXmHNr6Yu1IydPwB1uo2zxLD6ckd1BxKbpLiyxGXxv3COP0nSITRWMy
vcFjiN0N5VnYZ1nH50goGPICun/B/MbACnshJBnVB4i2FGX1tlvG6cRzWK9oiX13dunHxylw6h7J
vO/cdXVLHGuNSy8TCcIRx9DPuMxu/tB9tKaFTYuVU9GbfzCWlBShyLPhJiNSiyIjJxJv9G9ZazHo
W5p6ryqA6F7PyMtklsrhb2a7XhFSAs1trZPzFY9Loga65Sn0JLFUmi+QAFlltCsBpV9nOBbmpm01
O/ykOgHnQkmBChNM1SvSgYmtp69vmeTBrDQz+5IsI7LGsjMvojhZZY8ArprtI4JzL4wgf1wVJ/ge
Zxjj8s7TSZQC8cQ0ipWDD9LH+5XU43SUnngbK+ejaTLaXeKXqgj1FuzNHySjkLEgMaJN2ng/lj0Z
DNiWEsAiu6azujCClKpbbHpBrgcom15NzT/26gzUpyHvrfkJc+rN8k3uLtOx0XJke0OlnB3ivW6m
BF1Z+W2oc/J48pTHND43aTiPJMGrXeTZTtBWyZvjnNdhmEqsZO/WpOgY9i9VLfVmNMsfnjt8tWUO
xMnZOanyg6YuY4o4G7bgumld5JPilg0lXDgchm/Sa/J9qQxMy2uGVav6Y+HH0a4TVdDNiHUjEGei
7dgnZfKqmZ466BWUfIOckOcRPc2mU9aLx39ng48NaNubrXJnh0no6GG83RQ2wZPxWH8nyfD7YGQH
Ihbe7XDEagGVFNLhPEFqI0JnKxpxKLsXTBDmFiUuDmNbWtvO/jALuyLpqoNPYyDXGgqynfkwaiEp
sX2QVnVjktKi7Ns8IrqfWjw9cwFPz2oIOq0yjY+lXbYTmBUQe9XDqLcgH+chNAgjiSwkaR72KX1G
+QRVIulSZHFue2kVW0gMMdlGTjGRaUVL9esE9UoEKHQhgymtbyQXEK057lyTDK1O9U9Ds6AGb83x
iN4PCZ4ufGMrDRIPxbTKM0cSYhd1MBykrQvSgq3Dvi9hHRymvTzMJlbMES+zNtp52GiosUqWsyAH
pdigIWSViwLSSA2NOO193ad4c90i2WY+ymhnuWvzm2blr9jh38oEWC7UGWfbo1Gw7OpOczHCRXq/
HX0e6HRqATUi1DGZDoGH+nRo0590vAR1si/vRIQithMvHAz31KIfiNZrnkmc3LHbBNSdE4YV98HT
UNuYUuyszm4xwrSPRWVUaORZt+VoyKnQN6rPj2WNXWVQPOVc/dBo7c+ZLGZIhjnq4+Yr/DgoEIyS
bKukrIyJjK9j80lPeFqQyoFX2a3PYs3qKq38ia7itEyyRu1W9UiAqn0VWzPPMefgD00aZNIi5FiC
CC7Y8O2j/AMdyM9JIVHEzeLu5JwRYOQ+pxFRPXmbcBBkUViWiRU4cXzRDavdWb2pb0bIWDgLo4ey
AefmTY8NRTDPD5AVQvPfR7KVN2PHmJ61T7wDeOZ42ju0TshJ9pM1iWWjE/84ddaH1eCFsgYG56Vb
BF2bEtVp7pSfhxGwbsgGUNzjmuNH9k4JVOuHVd0vBZreydfsICdUW3O201KtUCmrDsrRJnSz/lFo
yNb6KpYHROH5SP4CFBR7UyzQErU2NOZKXmrUu1NvvI4m0XFOX1xiCsFtXhAz6vpr1Efj8qRVyVf0
fK28eRGRidGEwrIQ8sFEIhRqUUM2r68dgboAPdAh9I0jmn3+OcCPuWi6G2lOdOvIlMcEnbxlw7wz
ipPtvEJy1rH51+puHg9RZhpI1exym40JUXPAWzdcuh7vf34zxxigoEE7LhhWhQJEokc3waPiBwmI
iqRsodR3ELYc9YQElh7Bm95g+Rsbvb6kzscnvdU7sCZeS9BcFT8K6FabJscUFGFrCWXsXLKO07U0
7D2C6K8WikbV7scYvK0JJNF1xu+d/a0w+w/NzylPAHdwhJlqHoJYCtwVsDTpciwobMYl7chPSvS+
D7QhP4kpORAD/FLpzS8j5vE8KFRRk087bHvb3ituMadcZKJOzH3nXutnUJ9Fvl0YTx9cZ4m3pu4/
TpBBC1mNF0ag01Ps10ZIbwFyxGdKZC3QK2yvqjl92O0benGwDMgvWwtvY+SLNyae5PpEcHRZF0RB
AsT9YMSeywhL6btBg25cAEYii4cVsjul5l7V7U/b94yr45COy2P4ZKQU2oHv7vQRobKp14R4Icm5
8e9kt8+vClVltyQu7y1Yusf/+XPk9xPuOKQpAmw7HZWO+M/kvvj87ecvNCXgbl2HE7exwHsNghgl
Jcd+PxKOdGssK9epZsf51EbTsV//rPv8s7lPPnAGJodadfFtIlAEeY5+ctskvn3+Yv/frxwr0nF5
zd1Gxd4Xa3K+icIaD4OjGDoVEttlEmsXdj78FnHLJW9sLiE8o7iidnGbmmGTFs1bsaubodlIrSgP
VTpOtImzt6nc0dsOGgAJs9Tf6IpV4BoklH6iB0m30o2Y/JrmQ1bZas7LejJPxwc8X35F/+PiA9o1
hOZgzaOGSbC0zBDZUMO4J36ksSLgzwb8wWj72tnTLgFcGRQsD3lwliJwHZb+RMgtMM83ecx8zOaY
ye3hCSbp3VAk+p7Ykh3/7B1DmXibLnRzmACLzYYtbY7B2PQhV87PsrW+g5V0AtqTX8MClMYRLTfQ
OmNMLKp/uMalzZR6y0iUQTo5XkcpluTRM8aLNK3kHhhBbqTJdRLVXqVMRC3pjJf1STnNKIRSuK1H
q1rdjzG6fo8smyPGCqIL4ZDBuvC9s2qG/uIR6A1NprqTeD5uTVyQpe6CEoDjsAohUw2/rXEQ5mQG
NNHmUeoKf2EJCtGqkye2F1fXxC7seciPuwYGpQLpe+cMILFk96Dnrn/oKC02C1CzJ8PmMCEgYgy0
JC/P0i7vpG1zWMfFdMigXx/yfCYfY+rV3q18KpqGWzRpY1B/RnZUNTYiDQmV7BfAccSi7DtzrO91
RmVQS2sCN3x5ibIldM3pawkYImC9YcN8rbAftnd2SgofWISNbF3Qck2a7DyTl4yDwdtzbk4QaO4r
Xbohek7jAU5tvsp9piiNv46yvHmNkfyom13vKYZuDrLppoUSrJmoGblbXkn/KA5lga38D4npXHSH
2v2SuT2P90mBXOBHzQ1YeYpzIMax81Rkx8IU9dlO6veu7SSUzjo9LKMHFnTmdDVt9eaP7gvQMqwJ
nVHCsEiSfVNiQVQKuPdknShU833nIaRj4YG4qgLrR3ObCz++TvO9uWAIV/EUh6wkfcJ1HFgx0oi2
bAQx0djd/NhQ3vfx0J5JHvhq1qW+TVVhg2tAqe611ZOPKt/X6nbnOZz/fV+Ul7pkfkLUatgTlPEV
g9F3zTPTE8z3x3mlMyC4+GIUtnE2lLlsHGZ0J6CiX/Q5qXEBWUfabS+oWxK/P5tPs27jI+7MK5Oi
+H6QMaK/Co9absXtvmR+eG30Ub8WIjOuUicjl32sv5OgX2dQe/zh5/9nquzx6j1V2L414ciHROgg
2eBV71J2wAysKAG2Ewb7GeMcphbRHzkKiw2ZiyTHDjW80npFApc4wyBiiWok8JRNAJpMpiNVTNTy
s9FoACYhDVpLPW/rCvtoS/tDUprzvErZDm1XzgFi8o3DWJQUaZDKHjZyPJy4NHtzIng+o33GarGF
MOWu1/EjbPlvuvqGV5OU32LNAbZyWCz6yGeQoKhvFFJprAqBVVF68sDSV4MWdhsr5W7k1fKQw7RJ
YB6VnZcSyYYFv6yTj5QAXa6kwBTVlXU+UXqpXe1KAtiG7s6nISO8dy7KDfFn7xYOqXDBQUnKGcJ5
ojwOntTMEx4v56jHLw3669PnL9xHj4vI3oWGXbT2VMtjl1HL4kH3HKauOX1+Vat1ht9kpgxBdTA7
7cHa6zT9gW9FasUMz9TlNu9K4THShAo/EdxH2IVjnMBLpedxdXlN9P0TMbdDDcnAMzb2BI0PzAAK
S5AgNBjMTzzrgum2POs8mvVYU/BhjSPqX4w4flEcZUcTYs7O0zw57zJ2bYwFn89X43lqlb0fjeZh
Ird0q3hch8pWd2kWM5MaN/B/eZstEoXrIa1oJ3l+SQsNsTZk2LIlNZ7Vg4EaUOUJdXSFPGvLxK6K
Uj1wSrLfcqbRbVz/Ar+nnXn6H5jCQfgfxHzIPUAdtHyzY037auiKE66/L83ipg8pBncPMMMgWgd6
D69Y2VoWjj1PR1qyjV508dVwCLtpYO7CfMiosiqyKss6sjDahnHhprhA6P6aFCdU0mKGTboCnib4
L70HLaAzioCK7L9Yo2aep0J7giGxTkA2rhY7UFYY7nvxSrmc/Ds9Z0DlF93bSC95RAiNXLrgETVy
cWdzNKL5CyGRtptF6vluKEre7wy+EAJcRC2MwWZzPtF2bvB8LvcWwa2TkjBRkn3sCPw7DtzyZUBG
h8pzGeoNWdh+CKNRMAaBulJq7DFscnczahLQX1AzXWiAkWa9pnBl9lrRXUkbLI+FMohMB+qcNMWe
lYK3TcqGyAkCuT1bo1tjpOdQhjJfdOPVGLC0HzpDorLAJTK368hHlX2YNN9d8Lm3RD0sySwOS67f
G3HT71HOkCZXebe0JNqE1N4oGDQiz+pp2NZ1xxrbIO7C7OKQYciIorsMMG5gkHIGfjYvoaojOxAt
889WlMMOLuSDRZ9N40MSoFZ/dTgYdjEifM8Q0MOi19LXSa02fNg25UgIaw5WH8L9uF0aLL7KBZhB
X80/xjIFP05gN/XDmEfRzmh+SIbhB8efDnXiR8xfH2NB2n1vRh+do/20Y4sMz8gjjrFo31L0PKCD
KK7BRK9qZfqgNHFPOtTKHQ+IL6AVnkijiEPAGq9T6WB4h5ywA3YOiEKia8h57O87bC9BX7qHQrdC
YJcvURy/+p01odCfG6wwXhzMM5bKGtBGWNGtJmnNmRixTLXgqGvtiFKGdOiFvl1Ky7y5c/aCX4iN
R949Zt3wvqieS/HXlFIttKydzHRqzlEF2JftnpcxFEmHcNG/4SlkhJ+2xOrmwMcaDBqLP6YQtZwA
lEF+poF31PTuN+uIg410MIl8m3XwErQ6pkwnHDPT92yEOfEKhTjLmC8GI4odMjKMerjaJ1lAfesa
klghQAJKZ6vSoOlNS7TqK+N80cTbmoTN88DDG5BW4eyIOvRNq9syd56CORI8LDBVsxf+ZWezTnBr
W4TOjFiU4TQjD+OMKtzas3zlGT+3H0jEuD3ghOnEkuLYRcrfZ0kTmIOxyw2GQBP9uO9SgC8jgwwo
gFAuvmhl/eAvuNY0vT/InuzRthnbsBEzaAf9nK2FJMOvFSOesiNlqs0iTnVIwIzsSdHCn6c6sNDO
BTOlN5D1jJoUM9EWZQ1egYmUXw34zslOO66gdnl1saF/wQBk3znJeDeMfvxgyujg21P+TJAYi9WO
xOfLVPBMwPac7U2NffJEijzkbHJrJ2o7043r3VAeEVo2F4lHzre/VJ733Snq5uDNLlT43r1riLDy
mdPvFhzpO3BPl6k0aZ8MWdxhhzqXg6WeSlaGGNj75yXWIqKwKu8ihoT6SgST5Uf7ZRD+vnEplJpS
ZoycLPpgk+6oxEa1pKRKSId1/lwRKdJi1fAH4wvGWaKIRR5UeXPSRhE/2Uv6c9AsRjn1Qox2rW72
4E37GbNiqDfle7WMtBiZlMA7vO9ItkxCjy39xYyXaNsD6TKrXB6aNEUv7rUs3NV9RcF1wul2FsL/
Wq/LjsjESa7qr2C4jA3LtfhAVfpu1vw09YjU3CtLVkYLoQN9hrmn7nuL1axxr8dwjSAKIutvKFdS
kjaMEUgAYRuVT3YHToxtWWE7hwiZAP2odVbBbIk+eV92XH3UROUI8rsh9hhXu8ZoZaXjIUdNcuw8
4uRqqyAktrb2eHWn0LI5odkheYEEjEY10cSHir++qXLCo8n4hK4GhYOZ1WBARrN+sI/ut6wHH9C4
E57qFdl2doi61GWH/rDqs03mzPAENJ/A7IiPh+llajdsuJR4iI1y7+D2uUG+QbzQBTYJx+FAkgCJ
qiXVlmgJ2/ZBTTUkrg2p/zh0NrGksYWkXHlkrKtoS5bytbKneA8O44RWJyaChsCduhpYS7IPNxLY
337MoRsls4vE3HwFjx9tE8QRhakadAb5UefJufVSlqIMdHOYLUfYif4m2iRCdUwhqaGZCAYykwey
U5KTFQJJ1wv2mZlqk5cGIwD2/HFbs7nZ6uhSw3HJmRdg+OeowetiwyrcmTqp9+OCPMpfnObsJ9mZ
NJRjNXbfOres9uO6GxT65BHBkP2aU/iezWT9UDaZ7IO3nEQx06G3cRz0ct63OAIvXU6sqaeQ7rtp
Arxby7WnqN17uR10pPOwEUI74nwyfX66WkW8ciMuNUD/AImK2MC53ueObR4AHMEx13CiUapaHYc3
6pmtgMyoDW7K9mxi2Dr5ZKWDxpCSkFqn4QpNQKgwBsXWqPXoKwy0Zi3ttYRegEN0OGZ44l18GpAi
WYlr6JS2zMZpENwEzmhJ8xm7IjQ7ou2wfWb3iKiedVRppJCat2IiSALzVRVkZhvtjRbs1TdTYfpj
PlP+F3dntty2rq3rJ+Iq9s3lUd/ZlmzHcXLDSuKEfd/z6c8HKDNKPOdes/btrkpQAAhSskQRwBh/
czLJrytj/IldtsvsipSzX1s/KjfX1rELZFCLdlmUBWRAIjFtNCCpveHABHrfp+3WZFv6YDVwDhUN
L/u6rpepHQCh7cpTb9c4pvvtBiGSo9kXUIZnjf3nrDlEDqSGEp9dPY39yu6Rq8QsN2TymjSM0qsP
zsRPBcHFD6XalXgxDMTL1eY4N6G+KsBlrKzemu87PjnwNO3BdHjpsunrBXpM88qfApJqUbcHF7ML
9HZneJXODlfBX5mlHKkH9q4x4ogLqN+IEQTArgRqfhHGZFAgLcHeyYo1ztHTebBUFp1+467drjqB
Wmjxa5nPip03a4NdGHyoEmAD3OCl15iQY0tt2vaTjXGZ7owrWHBsQQ3XPyT9S7y0G1V/cAolxoJH
bTbOCIIkRE6j6yooi+g/rKeRTE7ZkzNxs/4xACr4hNTGMan53Cot9g/I/C+RrVg3Sv8x4uNbqoE1
I49fr+LAOw6j98Ga469aF+5YF/50oZaev7KQff2fB2Sfgqo2MwLCka6aKGuzJBktxfWF4nXsQKED
bENVdsqicjBxhkEzLLsae+MCiKaPPuAh1uP6oMxai+a/aN86HRTzDhVzF64WoipHNj73WdiSZM8c
h/33wNMCLbB6InvP2Vk+H/2CaTJRC96DfOVQvh1ZVTOkjuEeMIHg6nsrqh4G32+dzsQ6NLLjb1LP
v+LPO8yW+lgPWEmYVmFtFb3ZymO3ARgs2mxbMayUjujy3V5dh2VVFrie1Qen6099FcUs6+32kOkj
RRR3h4Gff5rhPyPNBUirYo1nZBtLOA9AsH/wbJtQqGjJLjwTi00TmE9mFmc8QYMEhYYES28irLh+
B3DECnRbdr0wdq6y4IuNaLM8Xfoal6Zbo4773JhQ8lFBmZeKB+RBouz+7zJvYFnIv/B/shCesNTJ
gz/8g215zl/+war5H1WgmvElo18yaH7ybjRN45ADFxAckgnw8Ea7sf5DnsYEyinAnMjvgVT8i3aj
/gdOiIOFFd+3KhCx/xvazZ/Yc0sFxAr23PAsTTd5HUM4q/2Gw0edkdSkB0HWqF7Ddon476JSNvlI
0uOMCNBvn8w/kGokh+fGkfj7q73jblTwzMpxEHTcu+nH2C/slwJNI37mF+RC6nxhfSxQG74jQ/Ec
lQvztVxH34NttMdJrlvUKJItw9Pwop2IW+/VBVoEQwj8bo3d0r+BQTViyH9AnXmzANH53nTDMD1c
m99DnSetIQhHDh8ZJZVYQDUjaiUKbzBGjNEE6LIPMAwrW3QCjPwZjepxr2CDgp5Hhd8KBvT1QdZ4
rraslWpzFeowukFh4JHUMSHKAoHfeOOb6ueqzMcDIefxgI41eiRxWSxlX+4P9oKca7mqYs9bJVGD
tJyIDcwu0QJ2fvlBFq6UcmepHK9NMEALQ+ixR/KxxzYLgyfR7n85nhAWPOcodW7krx+xhnlZaCVp
zVqpDrfial7jxPYmmIt7oFjV1aQGQU5tC/xyd+uqtQjPuBnK94IPyQO1SkBLTVVCW07J47TrSmyQ
Rye4TgWWM+i7nIWqfAaZyD0Ty5el7JA+67PZR8TctQkprtrfGn2/KcTDVzqqvPNWkc2mZmml6XuL
LR/7gBDDWPn0lQWQF3ztga2vgNfCwRWTiLS9uVrh3NoFwG7UDvyPVVoJEUqdSFfCU7luSd4SUlWj
1t/IrnZWYGq7umGv8SL45KpVcwja5IfbxxWAVVqySxa3plbFr9ZA/kipWsJGvx7hBPpGaA9iLpLf
ilsHJ2S8ou07Bxm/N3CQkZ2qm5SbbI6fbn+hnigwVGXbaQcMiFSjeyuF072cEt2x5Ca9/bGypplE
4Pk5rJGLaw6KioabrKHj1m97BCCJVZIldqwXeSyNUABvWH72pM/51qAzjFFXseFKeWlPb4ON2xUv
16YhnHmmrS7uBMtymWdFTd4dxKf13UCgQPbLLr5xco4e93zgJXxElXQ1An08L7WwVRZu04uovOIc
Wq+yyJy2CUmRioWY0Y3DARQh1SBH/AFtwgC0RTQeIlymDoNJMhHJj50j3oO8baXx0rU2d5fMYr35
2/2KIxR3rXxTTYHFWePXd/LdFL+MlmTTikom5F8OTH6DZH9UzBYKFNw0vsujImM3eZBNWYziwK35
bkhqlmhvN3i1mAVLGHUCVkvchWUPWSAsCbyCcBq3rjw6i9q7Zu4D0PDYFKyQMsYFJQVSYLD/1bBh
5YK2NjuISHSvt8vLmvCp2HVpfx1Fsplf3TjFy9rk8yJkUx0mUcia7CO6zuM7R1acLG0osG8MnLUu
YAvipevr4d9Gtup3pVdwjBLPLGnHI2vgwcr6VVYnZD/wnRPHZVG51peQKYP8t8Je43ZAnl3dOm9X
k2MUN2OPn7vxSn7yya+P30aHk5+d/tiF1bCvmGfnJb8RtDMt8YjSssrDOwOHbfmnOaR2rn+v/KN1
owfyEajH61HTnnnehZN46l2Ph7qLOoPxsZjYgdmxccLZeI1zEQ8sOVaOku1C039eWTblAdl3vdxv
5+RKl22xN0a1Xne2hqpswPHzI/uny9z69AGTl6Vet2/AxcsVjKolQqkQ/AdLgK6dL7IViy5V3K9p
SNxd9g0wqw6ydive92Uja2nbMqKtwqchFMj5BMR5+Rz+mMQf/4/nytNuRwp53q0ta+9fSrzDWx/w
j1D1+BgmvV/Wqv6DHEq57sWEa5CDccYy3QESfjV94OKxmPVkMYhZD+kMxAAV4g3bHuwGAC9hzgcn
FF2Tmoh+OwGLElsbWbgs7404qzeggcrDrVCF29etKWsES783ESLI0upHRUh8mTfxuJR2P/mAR/O6
RRx+YQQEJqUZiyykF8ut+VufmPXqpEInT5rBxEQl2TbyIecDFmbdhLxKA9w9Hqpso3vYoaddsWFv
+ZmPo98rmooCWJhu0S8b0TI8WGrW80zvn8wHE5uTg3ylXrjSOPIXVJkFor8J6hXuiNlUZPHx1DWb
SatyABBgxqK3JETwQKoPfdYMLNlENUQT/1pAJrcWoR2wn0b/bxwmHwHSb/KzsQApo6qQl7D1iCeI
PaD8lGwx6QF0fYi9Od4GTWOtoRv/6GKjOnYRAguj+6VqwmADAxZSazMBQ1h1GF0csH5DSx6oo1hh
jQFeep7TsfPrS/8RX5wKeQT6xO0Asz3d1WPMG26U2dsPOpLQTCFksRtcw5KLrXkvLWvdaQqSQzQc
i1pLWCJl9tYKwn1lBfpBUwztWsxoTpOcTXYkk3aIorrI0oAD1OfnKvP7TTxlh34oHyONBU6hOYTS
lIFgbe5cYrMul3pLigXaYHaQhXjYXu1tbn0qOh2Am3LoZMIAShbXO0BWIzthEZwMyJQAZWO3odw7
oaMT6GP3XofmaQD6tHR0IrZ4poF3R968HS2R+QOaMuIis7A758GeU9itqtUzoWbaj2ZUEVcWSzVZ
aHKWFm6DspkbPV7fNln+wnwrR+2cA0g5JCgs45tGrYqzkfheWK/Cgh9hxl8gGKN8M7+18bbH6u7a
nXghcVkx1uXR0Vt1ur11yROv10D8A3dCNsSINAWFtWzE3FKJIk1dQ2RuqILBIaYY4YPmmB0rInXw
oBXIoWXCGkMOkrVRzFyydjsgx11PmcfoDX8FHGHFZZ2q8rYuSm52iX2hKwp1zokzyDY3u7bQ5jxb
se1uD7LPURCcB2xyQrDC2ssueTAMhk7szttDoSTBsq94e2kHHcZx1XWN0OM+76zz6KMLzJ3ClK5j
NwOgcIvGd4I8p+xr6++BG9RrPJ4rIFIMszJNwU7Zi9HfpHk7cGsOD7gVIsmqkavCtpBUr4L170KD
KbXVcEFPtwGIZuOoeWtMzIaP+XcXCe0Bmgiz4xYc3HN6z7bjEQCqh/ruqs8ep2wRjgTHgdsu8HUi
wUoqcaofm+FUR/dilxQTRDpM/Uunf+l7OG3JNnXXib4OkxczftDirQBBoqAcPzjxttX5zeAVenR7
lMlJceQnwFnVeIK5AJbV91aZf2yVveuByL8EKii+FeY+Cd5UU7GsQRXzd23sA24OS9CK5Jbbb3Ow
qtbZjypc1u22A9uofK7J+vD3P7XO3ooB2SETioBx8lEHAxAvglX4AZJ59RUMvBkve/0ZgyfIfKa2
7BZo0hv6soX9R0zY2Drqxs72JNwDbLbbRWU+wECLP9TxuVG/pndQPxcn61B+cRfx/bgo+YkuoyW+
qwfS5p+nU7MioLwxvkDf6tfFSjlbPInyBTCV7bh09/qbdsnXwz55VVflS7XC6GPnzYvwwdj1O5SJ
F9HZWdvKwj6z6cRNZ0/E607blV8R5QpbMG4LoMMJ/okRcrh7ACr2yehXZbfRWGG3q0JZ+KuvWJ0/
4LW4mZ9tmIHr5KLcB9+nN8LnP4pTdQKdg9bSOnvNSa6xzf7Q5ivrXn9uXs3V93Y3H/fdZ3/Pu4KZ
s42WvGHWIYfifDDGnYOzDNr/UBJQjV3EzoqEq4Eu1dquXtt4F+FdHcAyJU+3gRPqbzxAx2kGfrte
4GJiP2Ekgzq8+mYWlxAVxE+ksBR1bRv4QqxGoqzEXbvdyLY2Xo4OSspr1vUt2Ai8nUHkaS15+c/1
8eRc0Ki95HtcVJ7sEdnCtbeO9tqAZtNHY94VAW4Ka56QMzfHh24z+6dw5130FSiPzfgZn6HmTT8F
8QIRfRSVg2hVjqsJi42V7UEA2KHuNvh7lHUK+xHWZv7FKI/qvPmEHkesX/KEKP79sFG/lcq6nNfr
kJlU/Mcfc/rqvEG97BEps8g5LBz16LMUHpbGg+YtkpdqWh6t515ZKEdtU66Kj9ZbyDwI0rDhTjr5
j7h4O5+QaJz8ZfrZA7lpiIMmCa4dhMpnrzzp5k49sfa6pJ+172CliUyoX6HKpIf+C4DGuDohsMTq
B6nHVbn0ArL+ADrgXSCbvIiQ8CUO+jHftlCCgSi82F/7S3Z2X6v9iCwCeRCQEid+/tgEgNAcnkjP
ZnhFvAXL+rvHz0db413jF6tR26QFiupb3iGXJ6eF45B2ZxyMC8p+47j2MnA2i+i7ejd8Ub6lZ3Nd
LNmkPeuvwVvyTB4Y8fCuWxI9Xfr3ycfqI+iXC9GBYBOuu6OFxOF9sUsRiXhN9+b9y/RoPSk74xx/
z0UiYImknbVSf5C0sA/jBt4QKaJpW38AqXlBX+Go7uHV1i+4/AKZZbbaN6txYa6VVxUg3IZk+qJb
dc/RsOBZqC3ZFcRo66XI/q1a0iY8stlAXPrP2R4YEahEtPhNNENPwYpn6kdc14m7PhV4Y9nLYp2B
Nl7o7H6Hhb7QN7iSXrxPyQpl8LW9mnfJZ4hra6XEd+TBIHMMBnrJQ3MVHPJmCbvFXPqL4sTPjRTv
vbEjpGt95D48oayKIvyakMSw4Jevwyu9j8OlO24gGV2++bvgxM5zl+8wD4H8uHTP7U7dwxDsa6yE
FzNPQANvioW+qp74TPftccQfA326Zc6dGuwi/oYepgBss215hogEJGUE1r4kz0BUG911tEyreweo
xdLlPtz6hHe2wZp82zb+NNwV9Qf2XrGyDLiit7E+aiTmuPcQXTi5q2BfnaDJHOwXk/e8JUG4G5Pl
A6Q/54iYCxYNzCnIZa9QmSUcidVsvP4+PSQn74t5Tj4Ed8E2/CrM0e5HfFSXt+nPzSsCPnKKNHhs
YLre7ggeHVQyPNvQ8O9hpJWE5tip+PjoHkyxN+qGwUDyRAT4dffVjonXWzvTxvvDKEtQZUTADr04
RdYCsSGRtcEy2nx3rXoqlJc47Y+JCUE7EmNSubv5n882EoE/aXQ2JS2uyEVnIzaHVqTrwOTJHTZU
oYeR0a8irtXuoBgpxgSiJg80TflZKVSbOJILKXKo4a7P8yaEK75viFy5AzmreTZ5UsrqqBJ7bKyy
Ao9rQoFqQhacA8CIZeD2I4YuDoi2LA9jnrvEIDBApO07HHKMdDWBMd3ZNXJHCxVIMIpyhIpkrQ3F
puDWrsm1bKNQPdq9meJ+VcMEFu6lqigcYcopa7c+zeuHbVZ3Z3zvV5HGzW9PfMFsT9jpVrlWrqZY
U3APfAhQlkEKPWUNAnJtH4d1s+3EWloWbWLdV5OibQbhQ3krArEVvDX1AV5/2KsPMsomM0GyVkvX
1lsnUMiIrG4tBOTZBdp6h+T6bOIPSCS4FSFBWZMU/CjBpysLUSm2tSdQPP7G9QhNlWOfLKeSacLv
ygoFPg2MucHzuHvBlG4QVhnQuEZvewsgqbgeL6fEFj/GqMsWUYULbTYTiTHamqc6/FcQEKw8O3ib
o9UZ16Y6RMIkw7p4vf9MPlQ9hNk4sGabteeydisShNwI5AHGg6eNxtaI3F0wi2+4Nq2P2VS66z4F
l7yMRbzOTGCpOr7Q9xPetJ745m7FrQ+o4bTX/ROS0tkBYQts48yumFaTWZFGbu4ddj0GWvpI4DJh
yxCdEB9bWn3PU0+Ek81GRJGuweNbMBmrkM+WBRZPVQoAVsVoHFALRN8S/CEgxK9TmwAOH9B92RQN
9E8k69i5UagZZnMqGd+mBqovM2PyC5bFrYkcTMQfycZQZU0uv17Mo8GjTIDil1rl4RIwDS6azC7h
HZnxuxYihmwh88t0FCAI7kFXNCo0C39LWcrU3rXtqmN2VUT5v5pD01ShqvQ/i9f9v/RLk3z5PYN2
PeOvBJru/cdzdNf2XLTcTKS1/hKuAx3xHxRZNPJqlu7pJMt+JdAc7T+GSYLMdEzXMixNSNr9TKBZ
HCIVx1HDQO9JR9Luf6Fbh8TKH3ki8X40XbNMftQufyj2Pn+m0FzgJZC8VPP73LQ/6nEKIHJaMEi6
NF3B/p2RAMWrR2vjtyrvdOGlYFxqZEP3muP024K01hgO4yUI+3nddTBKPcsqnuq6by6QCRfADMsn
WQQdes2ALqxtGEzlU1ChEN9Z7tlxtJitT0+SqUnUnngzZxDWATaKicFingOgEGUKHSDqg7sZbkKT
FkLU+mfhYBVz54YtfK0pAiPUEFRa3Q7Lmhwja33vKDC/rxeR3bnuvwCd6TZmgJduE1baa+po93hY
dN81lGUnres+TfUII2+0bCJACWpxqoH2LVjVJ1Pt50XlAMrHxMbmh1vUINL96s5s/RKKrf/h1iX7
ZXHrq9x03VSWR9qck9Ambk5Dd0ES22aVXJXjkQTTeGxgnBxlkzsNa7Q6+1u/qyfApYsyrfgYGS2L
a7sYE47JC8Gj29cpGxFHjreuZ+HVtcc0s1sA/e3JVDYNmsxI+ZqYpkiDl6PSd5bYDyOPnUwBUOH3
VT/KsqNZKuneWxpOsq5zd7iz8wzBW1FDWgJZJ7dp4qM4Kg+0FZuZ3GrdjRorcFmTuvoUzb4OAqYn
SoYLzmuZLANgzp88vwzgSzGhet0IOBdljgEtw0+aFnnLvAZ87cad+aKx/nOGsvo06na+Q/WB6JsY
NkTqpShM45E04PDb6VXQm0vFCKBVOJ2F25yiRQfXrc7Xph8l5r3tI7Kc+Xa/tXNVwVzRfUB70OcH
AhUe5I5CQtRzHxyt8B4sUXi2BgII+cFbfxfm/sHRg4vskkU3zx6Uj4TVQjb8vEaIdgdr1DHbQGEa
Tp0oeuJcWEL16VoZub/eHZBDbn1NlKFIHULOlJ4IjWHiW9lUH2Wrm80WrPgvx4Tf2lDfOdShz3pE
4hoJ/s40VreReZ2x17B63TneOqN2Ih3Hgr5vo/ZRFiqYKGQBHET9u/axY097xJ/lUmVe/IbAyz1W
iRn7TTZqaekFH6YmM1ZR4ejYKoTz1h7B8fsxmF4HMWKUU7zuGKilMnwI286H3q1nyn3YqDA8qokF
dz9F52tBwPGU43/yW5c4qLiVtcQTGomnX2MjZvHzmz6O4c9zxZEsbvx1nCOzE0OBWWAihSuz5j33
/EGPskCEW1l1dmiub32RP588PBfvsm5sH/H6wQ3QVa4n+dAI9uTx2IsUunnyujk/JWRBRAPANfyC
36rh1JinyWP5EtSsWeSRQYyMdSXsF2boozVkaA4pNTW8dwF3ocJm3sUdzz3WHyjViH5sP+j3XRLn
+ZSY2+u4bvZ/Hs8avBMzjehW2G6V1lQfETKaHp2VrF+LQS+JZE8OJMWEyJkYhOHeC+pzZKVF1xhk
7KCd5PV2Uhvi5/HuoogWidEFLlLo3Rt8jWF+djEXmVW9u/NRuTlfu5Ku2cSosy9lM9Wa/OxNOnv2
v8be+i3otBsyNRjB8ZtmOQkil+y6fzfArSAEYGXfkIxWlHT+qiILAS80S+6Q0mOA9XNW+PcBYh8D
JuBfgCMk3d5Nsp7qGbpmu/y3TINk+p+TLBhirWib2fpuE+rftXywJ3Bu2km3vN7eIP9sb6us/aCg
cNktMtKn6zaaiy0ScdpjR+BzGnXrgdyR+qj1qBOreK0iZ8hB2RcGRI9QtAghZkfWnZbF+wyLATb6
cfwV++gQT+J6W87BlwSXt+e0r8ZLOeEdI1qyGIQ3eJf9bJTRSQ3n6NyGg/JstdCk0HnFl1sML6HE
s6zHPlg2cc8kxl1Aqojd/CFNLeXAxpXYUarGH+e0OgdhFr9pavSaJCCnsfzD6CxKnM2kuSfMsu1l
iebcOULPcVunRnTwmx7Ng2wu17av5h+0vCwXYTMm2ymFKY9BXXJA4B6oYt8jCtpRgDEC4Y2d5H4a
Y9FENCObg5NsyWEusfNVWvLSU+OYj9dhyGARJMDNJDtjvm1uR6yKocNHzgfLUR/sOui/+gGe59xd
8xny73zs0GZYudlYfPXvB0cDkpk1RAnTkuVPm9j3vy0i/wFthBHY+5vGcTzNckwLcQkDUet3N40T
g1Ml3R28DQ6eBCma4o99oM0XgzBFrLMrw0VwRNq8OtvulG0mv2nXuKxlzyDO25MD0nox4AJ8NCpE
ChQ8z488T5Qja1FQyRnKC0AjfFhLfx2QNdknx8nmu77bue8O/NPgWx8rTB0+nYMTvZ5D8TWtu9JM
lL0mrJCgpvbnjADAMjQV83VyuicP+v6PeiAgj+zUty7MNNBVgWGdkGUhGu00xmGoVYLXsg0d2oPq
JnqvVdlrt1az1cPodB0uTpT9nj4QKmLjdhpAC+8qXW32pZ+VD15MiCBLDO/VLdqHSSv875GSb7W+
KveZZ2dgZwf1PsU6fD3EfbNs+oxmm814rIoqTkEPcWkngBkYJ7smH9kGmPFMc4mTMTVYX0dEgPAN
5Lc2F1mIk2FvrP1YTS6kS5KLWrYqfawKalKaFwhaycU1Ud7EsAhxKNEnx5kKpNvM7cFlidNkMbgV
Xmvx9HrrMsc+u3PQmzb4yFd6DV6J4YLBkRgfEnJ6Gd7dR1mYBiAFP8XtLxcrhNsBWZN9SFUIm69/
ONzViU5+LsQ299cFZa3VkY9c2I3xZU6H+mR7wXcTptb96HbWi4N/Y4Af4rM2B8MTts7rLLaUx5IN
86n0jGCpkaj6Ct1z5weu/tHBGJOYR5DuB9SZEXvtv8kBepJ+Ly2refKsqNqbk0keQzGUj3Xnbs1y
0L56fkDkQfeGBztxyxOzz7ySBwh35sk2EPZaObrey8Kfg7sEwf+7yUZPfoW32n5o9OCepXH4BJj7
HBWheldBTHvSCsXbxU4fYlDHQVn0Sn1GV1+9k63biAqTkCd51q9ryBFs2v3rNdo4ALKhZzpsYsTg
YK/7LjR8UY0LzSVs5v5ZHc/zMClb/EvCNQ4uyouPT9CKbZy1MzAefUEgMmepymwgj9oI5SiOqzyF
Sa48DngiIRGlvPRQn/9FyFNAO3+XWHVUJjoLaV+gmcgWsa/9c6rzw2SMFHLA3xPd68+F3mPcg8/M
1zIJjz2wZnyM77UoQ5asx90HeDjeBvBvD22snMLUnbMlBHTU3kpC8HJ2c5PUODRTmB6iPi+8DQKV
ELocAbZL8uFf1FrFbvzd2zcMCyipbWkuD133nYYmhLcKYsXovylDfIe6XvEyTjnbVtd4bYyy2+dD
4KKxYZivscqOte+Bg4oN83OF28rsl+YraLFoFyFWt5ZNvyveUqOpz4arKBfHCp6uZ2MPvjFbGN3y
2pVXXBr1zow6vM0+RyPhOekpqtY6zkeyem23ToOYGG6jCNiWYKmFuHNbdMq6mPIebkAR49zpdYSA
QxvhN6D5uFTuE9eCHEAkzz1GqeNci3hshnoh20PsVqu51DVIP+BJ5Oxn+sgpgEt/NTVkO0a9GPde
UdZP/Ibe5ICaXzdZIMV9nOcU2T749ZsGqZBPKaIbZoRXe9OEySYZecRZc6t/AOqlbnJQd2uYcb83
zYkUZoxHWeaYwZ3kpMmaLEKAaQvXdbvNuwMRBjT/IpFrC+HoG8TX5O412PMaKjOP4YBeficsrRnB
pHpjbL8RiqvteyvqyCPY9d2YqVjQRdMjQCQKNHYBG+nhxhJNeSBV2nWs29N1WNCQZQuDtIMLTmBZ
Q0IQqzvdvcToV1ySOvSOape99IXrX8x58C+ThhaUhQEyJq+FQ5oXzbdlYsdkTsQZcuAcBB95vlpH
eYbstxE+46qyIw9MV15VtuQZ8qoZ9kgQhf+6SjjVxjK2UNWT4yICy1UAHUv46hERTvALlVVRyJos
BlR8DiT12dLIKl4XK1RYrV2XoPT835c+gLf/9jUQ+DI1zzCJZxiEz/58iOhIdiYlMJ43jC/rJVJB
yUNWp48eVi0HpwySB1mAVUge4oiEaoHd7kb2ybGyVrd40g4E5nH84ozbgbEa2n0fTq/v+qexTu7L
4eldN37IyYMexKe2mMLj7TJyWKPEkPdSQ7m+uuy7FkDt1k3XCr+xv97vzzNAcOoYzS7eHcix6rwL
2N/c+m8vpmgY7eSacpQHZX9ktkBsXPAnWV71LP1DChlUvrbfV+UAH8QQEGcx9rfqb6fh1FSRcnl/
MdFulRKH5FIRCgIjvmZq6t7JGnkv3ezGOyvunqIxeDKCGi+2oqkW7gCuywrbiRxiIVwzxRGbMORJ
NifiU5sWY6FFEoOO9LDo/dDo2scZjaxHIlDjvVM4aNYos/opReFjqfUJ3pKBmz+XqX6U/WymyS22
bknuItI+6fYj0Lr6Fe9eG63dWlnJUf9wVQ04/Oq/37i6/ffpw0NbEGsAS2cO4Xn2540bF4UGvknP
3gh68A3b/ohmWqe7d8lQb1oUlnG4plXEeqgCp8/SNRHXdik7fzsyxDsED6s72dVOJOfw2wVHggvA
sLoNHufAu45pyiQ7TTFylDgTbMmkdAsd49cI4eV70PjuxbNd1j+OA0M49y6yK2/z5gDnKl7AinUv
COq4l3K2600WK9lK9slxSeuSNrLtbiv7hjQ4ZszHe7fOLVy9Busoa7dC9tkI/214REMtFOMcvUrr
a/WfzvvtsJUM007x2MxGGCy8u/675j9dqmqYEicbAvXf35nXts4h5TM6zuqonHDqUk6yFkXNS58g
FPCufxTDbn0GHL8FprNiaUIc+Xb+u3EDOt/LGnL06t2BoqjQTJAXbOCTrlzeLYnlX53yijYhsp1H
HC3sLPPoJ4N5JEQVH2cPmzVMTDcKmD9ijBTuiEItuXDEQOS42xlE3y6+r07bW9fttOtYcxv5T9h3
qyeX97KGfzm8tLr1yRChb5zfVy1xhi92HyM6YIXV1idyeR6DdF3bbvXZnaAaplPNDqOrnFPYOKgW
Cx8zj0CN3PbbmL4uFCE0OCILunOquN3lMfqNaeU/6P68K12nfFGaJngo0/ZT5hfVS4zZ66mDvkbM
lWYXhc4+S2p9eR2bdQhgdnMs3Barl6HeK84piwq4pNipnY0xrveTaiO+gtv201AQ0iYT7byp3qfY
HdGsrtC09JVofnSr2d33sQsxJzHEjN7Nj6XpOAs7RhxV9llxM5+nyL2eILsI9ncoF6CcGgTx/Civ
BJX44pVFeCdH9GPBH0iIax341bC0PRRfeuEDBzaBByCKohCHHJ8o0KRVbOV5HspCHr09GW8HsG7d
WDpx6VsXYnpc5PZAvb3SrU+O1n5d3t9pezlvk15nHm+9RCDqmeGvbTG5A/wjp6H5d7eu2/Sv/cNq
QI67LQ7eXe52Lh9B+vPVTG0I/2WxYPzpHMCSzTJs19Is3GsQmLXeW6AoGlSKInWMbwHa/3YN4Bjl
k6QXRtsAbWTbi8Lw3FRmAyKuLYAAiEFu5ZZ3GFCvnXZK3EWIpOd5VkGRT+TfV/KUNkEsqS5mEyD6
EOPSB6E8Z0W+MhQ7fpB9srDxldg2kYq8izhgicKp9WDbu7M/Df8STjT+tsUSNiu2+Ke7FplFMQn9
xnozEImuvThpvpl1sNftqDylpa9vuir+PtberG6sqilP12rgfWxLuCbMDeo3JBCeYTnbL1qI4Ik/
Wt6x8ZzmjiU9npk12nOAtsOjgzY09qp2fzePhvdsZzqSoqr7irZkvusdEwlmJ/ReW7P7UvqNfU6L
IL0EXvCJsP7lv8+oIgf654LccjXLwxyC5aD6d18tdNJdfdTV/JsdjyZO76P96KO6PCehfZYtiIb6
NidygYzKVCEiYReIAvDVyqPZYNdQ9DMotZ5jbhKU99Ftn/F5mCofXwhqpTE89OpMIEq0yHja9UJW
ZWEBqrfnST0MKM6TlLD9Q6X09bFNWhU3vbZ9CKORRQZRiGdk0oJl55XmAkZwuAwbV+F1rSg4BTYF
kVTlKGuybzb1eN85PkI4HHw3TI7tkj5oFvKwUotrRVF/H0xR9YFlp7Vx3CjfzDH64e0EfDw1/eYg
m6ahfVQUz3qQLRWM1Di3L96oIiZazZdGyePdf/+atPdpZH6FHjckCyKV1byuvQ9W+mD2xxK7wK+R
YqGBnyufQfrkF1n4FrrTeRqfeZtIW7L7V+8iFarOZOeXyIrzS90FGbYJ2dJTKh/dZz+wz7Co+qiP
JrLKX6xB8R/ktdDbzwmJCaEXs76/vQaeH8fR5Qkrryf7laj+EOAW1Sb6fOnKoOPr971j56NNVsTt
vEl9W39MY7QEMOUZvgythoZbYf5wU1SZUtv9og+2h9OAFzxN8dxCmMv9I8J2mDLXtbtCVfH+lg4y
Z/RMO0NLfk8R1fYjxlvGSaaIcEHs7lKt+seToq5V02XECY44QV5XccfuTrxKC4MwBc6BUc7tFSyl
OkfWMCzLqmgfs6zq7uqovo8StX2UXfwoUCgLDbRsxQit94oNYRRUklbV5Ngn06+/o2CCUYAReRdI
+k8Dv6rX2m7mTTcy3+eohL0i+3zX9x5iMFmYPtQDlIFS9PcZMkQmOgUIk+PdGydptCJyh17JlKIh
Pyh3tyJU7Z/Nuh0//H++zmu5caSJ0k+ECHhzS1L0RqJ83yDawruCx9Pvh2JPc6b3372pQGZlQd0S
CVRlnjzHTzpy7ChndAa8WP8Mum8ah7S1AAf58H3uaF5dSZ8MGZvMOIR1qG0SlVyBiIv2Xf8unM54
V5tqPGWVSuF6NhUFInBhoN1ri8h4p3tCLPouD86/16DTa161ILQ36MRVZ9eozGXKf+N7bZ8mtVS/
RDAq9fRxwu7dFs/2SHpDjfMv1WiNkIso5t7pm/EV8MMWwbT8C9wj2gO8v9kOorDoIwaGIOOzUHP4
dpYmW0qWe9ZiXvyZ01SyJZHb3hrTb23bj7cUxX8U/zT4LP96VvKtcyz5DvRc3b1Vof71XrAChCqy
VhTf3JoznFG69kWbB7RHhiVNPPFa+vq2FBQTaVwULu+Je1zolv3BT/1j1RvNwSX5s2iBP22CsfXe
kRV9iDt9+hp7QIthcAmOJtp6e2PMd4Gii8fcsnkh5fYOXo76UboaM/Y2nVVryMb/45MT1mTzBU67
k++zshIeeNasQGVU1TkMQjM8HCgX9AfEaE0Kz+BIpBkEZVzxTh/7w+1Sem27hjHlXwHysgQkmMbx
sJNWM9/tFj2vhjZoWsR+Yh86UyFRCsnuszmE0bZOXHYOY65eA0QZFjnEFksLHox1XBfhUQ4+gcex
zCEnjiDqvvvklTvP/j99RoLgjG+/3KNkKDWycemqHQygZa1SgmydB0WpVNDRqQP5ve3TEDwfz/z5
8GaXDa2cGhCV2TU6aXFRMqROZ0u66i5P9xQm6OLUffR9nZ7XPgdRo6jHz0qkwdYMYFluS3v8DKPw
oLOBfPHTxKTsZ8BoO4fxh7EWuZtEZ4R+jStk1FfpBw3TP4jRCXbS1DnTxVP2acWol818TDEt8LFV
14tuDMOXZh467WEA3fN884SZsQhg1dqHtrAuCbrPh9BqDvqsDSgFAhWTv00a9jGdmLagLTiAVzdG
H0bOwjIPukEdy53CxmE1xkF0BqYi9jVMjpsmT9qrPgEM5ojuf4ONfBk1pv/Ttqt3StLiva97oNXz
oop+Yvi/7VlEEL2XBQQyHA3lpZNzSrwN8PEivjPbhur7mzIWA6QtYWWsdMt0qUIBsTebRN2g914v
XCXbytpODrMa5YNg3MjCDywd/Q4AzN4FlfPOJiKFcNBLT37oTs+kcM+QoWmfgZ9bD0mjDCtzggzY
gpPwMTQb76hZsD/PVlUWzqO8coF6e/ADn900oioBbhoOdR+6zfnB69LEtG306FM+dy0kHH9PSDub
BloSSv3w1/M5soxrD5UfmttRyTsqQ/beK/onp4iLVQCj3GvqUehtkiz8NAv7h0OD0vehGPedm/kB
4N0nJZlmwWMMNET8sxzcys5QCkDpweks4zahKJZ/LnLtI5oMitlyQmk9/VxWHTolnkrb6cRAD+xR
mm6TTvRJzbao7XpbOWC6Zdzsus1Km6+Helsi4/iIPcpbDTMlmEiLlRZCdj/FtBLKQWOjD+zrahdU
oPwYsaDeTsRGzgUQa51KrXuVVuvn3XMl4m8WVL9LzSDpWbqWf5GDV8X1ygWG8nD3tXaiXHrfWwdZ
bR/vfieB0Fdxup/8JOWiqxVnTp7lGfh0C9jv7JTBat7FOxHn58Qpmh1AkPRjhGO0sTJqXySVH9s2
/ibdcWQmmyRr2rU0Oz7oUEqF0cVGz+XFaxTay1nduA6ti2kESl5z049kQKxnTEDvulrAQdcutC+F
AgtYUfIgyIfReyzzDEgZTZJf/YQyPPCd4AnsE7AFo/f593b9GsY2ILyzqLccEjQSS9SQ/7EHZYIv
ChXzVTf7MjkdxGV7SGy9OWjgs3dtisZ1FSv5o+Mp2bIWSvSjmVC8aobv1HgHOOaj9lLEtU1lteUd
Bnv425ANTzIy0tU3mL7dV0sbx7WS+uneC9W/7oX4OnTKdvno9BOSo6nmVFBwc2kOCc0W8nIwow1w
+WCnoiYM7vt76/CXqT272zmBXb1WGfqedtrDP8Oh8VX16SrteYOs2baK12JEQ8YN4QyVs17W8973
LXUlZx1X0KRh57SZz8F1xiPNhMcBKQ1McNz5se3Yp0gz5w/mpCakjVMVkprrwp+eBzrL79ExUH2S
Na7rfIn9HJJpzUVCvq6VB8vXfL4bHeombhig/70E6q2liQOavAwfeq/QX8y80RaNU45f60Y9tMJQ
viS6iVqFEbzYdeg+Tsb4wHmbjiSa/T59u85OOqQUL4UadQ9WawaQ3pr5jhLseCgQwIO2+SgHjXrf
7UqareZkNKoy3EMU30Ymx4JXd2qCca3l8YMKvPMgBzLfzcEMYeldNK5NQStzlY0CmzyMDj0NZPNQ
eFm06/Lm690lryZFAEiPCm2rZFmzikykUjIdImrLTF4QkKkO0h/M/liFnSwZn4dOGIceyM5KIDy+
DKEmPpNQLs7ySnVEcU678ffsOJvSJ2e9FChMj9bIhwm/3VIfVets2EN9EpS8lkpZV9+Q11lOpZ19
jvRLr2s963ZWWenPpRF81Sd2wMBFt6HXiDPqnuIsr3TyfSsO2faSXBl/J8VlWs64dkw5L7AEj2N8
9wm5eKzhXjWcMd/ICem73cHSo2eHLdrG1Oujx2sMhG50AV9HzbpyjZuJUEN/M+EYg1tZKY89ms37
YhLob0FhTEbISR6nEqkaU1f5p3Ncpgt3aB/rxoEvUYss0i2x8Zq7VkVOErlG8V9TEXa/hke9PGZf
fbfgQ1xlMLTpRfTZGeYA9SCIYrNJ7fVQNeahSCE689oR+UBXLZ+Aa6DOV9kkwKMQ3ginSi/QN7/l
Ua7ujNmSLjiO0kvqtFCMoSG2zi1K4fxamJYi7ZDl8IsV1ckt7fCq9R1yCzbtkECa288Q+edsstsX
LeqcYwnH9FLPqu6zodl+MbTRcIp0e3pudPOEVGf7qedFth4iHfDIvBz8zkKBkPipUmJI8yjck6Bw
97JuLwcnzL2bKScKWda/x8AHHa5yC8EIpTWfdTNed2nXvKd8Pw8ZcKuljx7Qewz38LoPFfc2y5+S
dreqd45yVqXhJDcy98VsKv8xr8D1QSl6KlQfUtq08B8py8anwqZ+PVvSJYc8/xwH27iYAAUfJ8Ur
dyhwPaoJsrSVnhU7v6rrNz2zTDQBBeJ3swnj4ddm7K2ztHJf36pqFV+l5SoPgTO0z4i1RMu4qlYG
iojHGp7Q41yj6xa0jPy2pTPqBx928zp9uAfKib/M1ikMsGEQQfy5nwz7X7H/655NRQ2UpoqQfUhq
XVo9iLaGiJpFRGIleUDkxl1GaJw8qMn7aLf2j6bja2UayPaQTLtUUap81h7c7ZNhBNd+/rR2vYrQ
dVqSeS96ba2NagJ9IXnuQcszmvwox6MUOX4JrPgiAqV8kf4oRH1E+nMtvVjsk65697XJovCxGki7
leUgvjUWrWnxELxZfs1mPecMVo/u+CbIP8gAxU7np78JXzV9RUd7aku+H0H9LbdmPnyt/ZIptvkg
YrfYa2HaX+0hRl1rvreL4HmgZ+XzENTGzmyddF3zGf+cim4pAwyBgOHQTCXFSNNBF2JuqptX9qm5
DQvaCiltxgslBgsuUeBykPjvjGLCQV7dJ/6K+8uUwVUU0uFnD/QyzwDz+w3+ut/9Z+hs6EHmTRDw
2tBOW/CVbOtqbD5dsYYLNflSo9W8cVP+TLHmJl9I8iw73xnJhRoTGI4KXtc5DHKVo0cS5cW30wi9
EYVO12YUh6F3xCFSk/pwN7vZB3FAywZnvpT2LfDPkruvLODnLRLhr/5XcNiIaCusCFAZvcZRYvAp
0D3tpa3j72Fp5SdztsToWsukhyijUXxjoUS8ssJFAcvyUiaU+PVY6BxE/r9STu4QHarIDm9JJtcj
8xbX0fstg3RfcLNjJTjUc7CKMiVkvlYInS0UhGnQhpwdkW2SV7NPMePql2nQ8gQd39GwHY4l8yDN
+1AEAN8b7efd81cUvXzWcmroqZ2Pi6Uo6msyY+NGsETA+Zp2L01YLkw2l4m38vo8f7GFi/ymqXxC
heEuKmOiM71ItZOiJSrihF7+mVYwNiS+/QNtoTfDDvq3PLCtB1PU+iHOHPXURpUKk9AIKLLMlL2O
XszO8ZECyQ1budhm93sYTNNd9JxaNraWBo9yolH65qK2a2mMsek7MOuLfk3Sbo8mKhI4Ac34gZr8
1OioC730VxeFPyPVpbqlJJwKwmk6hRTj9mLqs83kQrMBNDFcTrygv6WwXstF7JEem9KzP9TajFce
4oaX1gZIbgwmSjQCHlAP2g9lar5BniYRz1GFwMyQVdHZnlF9Gm05I7I9T6aS0q9r5vo3+L0uYZP4
r1oTmRtLNdm/Jpp4NV3/Wud2+WVwrNdJzYqrk3T5VXVcNgqVgSr0bMoJRdRIsXbdWbogxqV6TyGw
Md45LYN70MofWlK/i8yn2cWpoTz1ggHCiWS6cDSkQzsa8u8oXbhTUv3IIEWFm19LnlJfqXb805Gm
pGD+EjboOcmQerQ3RqP1n7Ry2KsARvLj5OnuERolZ9V2U/NpddlW/lwS4nxQ2aNeS0vYDzVUc+fB
nn4PBfCuAxrDtFP84/fcISaZFIPwrzg2Le/B95ixp1xQjBqt4Yn1FPlqvIlnhl62ejAboIO+vZlu
7UJ7zH9CmpMWo+nop9NemqiHImFVq96BZFr4ZjXgGyotESc5C/3aBwlp58yjNHrjGHwuB6d9vN2I
QnuQBclVLtQMe+HDwPPUjqgLy5d3RgmrT1Dpki9t6Wv7mKqpsE93l/QDkusrssmNHew48MXN1RRt
uAGu+VVrOuCj1ZhWuyKdvgMcnratWmcXdAhVoMEGxddRg/Qkqb0fI0VmHSpJ9m5GfW7JJH+JcoTh
1Klqr74/HwSRSzvafp8fYBuPN6WWN09k1VX01RN0dCYa7m1/BMtTgbUuPSu+ysFr050KEup8s6Ka
PK2t7KB4SW4BSD1OGyNGktSBaS5odeQbk+EkB19vEE6Wl6P30cFDONWB/1b4Tnjoa5rKzGTy3iJ9
9NZ67oRrfTa93nfoQ9W8nZwVRvqjzE33LJdaKYIGyIa9kPgor0Zq3YJst9SPpZFMC7mmCOx0m2d5
8KA2KNmbbE2mWfmkL0ZPW4/lLCXB0wmmB/o5ORVG9VGNC7rS5FSBsNRCxhvyT0DjKtIFaQYl0iwD
o7UuHdJG9iStwgqay3/9qt6PFns/YvU0RbGbWCPU61sYmNV/3UP6pWuIxv5Iquq1gC1HHoaoYukP
XUsN3dGz6H2Y0ps/Uwf9wUbTYIdUYvT+33jp70RRvIiAIwd6T4e2a0GRz1foaykHPaVXR0lIlg+j
Al/FzFp1+9zOH16YKg10hquDdLmO6z3Kj6zw9w0Vvl1VVoqgvNK//z+3d3JCb6yfZa2F7Iv+s5+8
bw/bpNfIPUsOng+SJj0UF6iq+FbsPTizGUb9hfwoGyGIc05BTalH+pFl4IMtJt5tiK29dOzzUeJD
Kch4VZB3p8kNIVElU5XPRIedxe8spHMNJOo8wUFg9tsuGzmO5iUJLa970IvO3veq5+/56JHo/tO3
UWsOxOnJ2GyDubWD/Yby6COpKC3Z+1HGqlhPvT6spC9zLEjp47Z+0KruATCK/igGYT3HKaqAlieq
Db9e65mkuQq7jQEHQqmYzzLkz4IBOCdHZVgCoLvOXgY4gyYd4RFkQun/EDwTiyx+iZWeRvva2XeQ
7BqLvBn8c+ZkPm1G2eNgzUTIRQiDUtocOnRJ2T80p3GG48lBnw9eqKB/+H1X76Qrng9o4TzYJLWW
ID4TCjSU8JTJR0taCUZvlRettkcg5nQzZf7QTMpTVNr6Xlpi0nmgunAFUCfcsAnyn+UApPPdGOyK
tgLPf54SOPjYvDsIKWK2PjsWs1S+mKgGoL6EshS7q/FRxhaR5y1RHlFudzOiOe/sxBa9pJXybOid
/jx9H3rVFkuE0lX0HKJujxDFLD7q2TszfsvB5/xSfXpVPKv5CKC7XzkImNpRba70OON4HSUNRQzT
PqtaXD+J3BRPWtjeXHnecR6fI5qhcc5yUobNLtfX9vR2lFtOgEDoaAd2jw5KtQKKgehZFSosImOA
mos+Az3k9C2y0qZpNRgGckL3lTLICqAo6RGlHEirXUVtPGWmOX5MKkd90kcItswm/QJfUh5ej3U0
3aK0hpya2wA7jzgozgN7Gj6MUwdw+I8vD3Lk3hNqFkXQmAr09tOig1gpHmK2pT3KPv5ghwdpymEq
gpyyErJOVVHOtDtzoJYqYbiWlwkYHHspL+XKZk19s9w2NRQ8adjV1wAFSbrhnO4H0Cgu9O4bDJiA
AYRRXxoUzveBxusJClqghZ3yhdJE9wMieQ7p2lOWwsWQBVkbbNrOooQeUe13cxGeyNWxoepaJGt6
dFh0kRuvHR0MWWqpj1auGq8DVjJbcq6n40bOqXPkPFeKRLvN/d/r5Jw2Y6D/rDO9FDR5mISIrZb1
0hhyKmqj3+5AmfcbXgPlc2Egw1jMcCZbQdGUnGBsNw9tFpnfenBRi7HN9EdlEsUB8Z3iQQMPAynv
D62c0FgI5j85pLHUcqPkDMxUX8oJzQiXtsZRSPR8aUQdGvvImhWU0R1YyHuncX+BrjR6CzXSJnqv
FVutQR4MEFPCpte09nGVWfs67X5fDXax9RUkGVGgmoE/c8h9Vl7dl4VmiRA6Ir9ntuuLoTLsj8DR
x02ZJMNm8FL/Y4AJM8zN7CuvKYj8tCzZ2zyeX/g1Pdo8+BZBCHlLFU/diy9CwGlJq669UelelDiB
0jis86Wc7dSafkTSEUbu+A05MBhqWiO5WrTXvtAnTyIYcozD/U61A169mG9MPHrFhjgIP2mPmedJ
BTRlWUqzdvjjz0Pn2khWystb4OxMlPhN45MEd9g/cfKqmoIn0Ha02pfijcd+/UvMOQc6G36w5UV/
LPLSl9J2AgC0CArUA1rY6FXGKBQO50Q4w1PnZOPTkMI2bwEUkC45WLMsV1i3F2mRwR6ebrNyQSjY
IXSwK93vITwe32k17O/3iEx3RF1CvElXxqPkrJU9IKG5FRiAunOAm8Y5NPNwNzMleI/UJtoEsqNY
ToDrV5u1OXcPS1sOdeJD4xhXCOxwg7/v+i87joJrpZsuDelWttXA0KE6oahvpg4Mw260Dk6VRntD
0rgCejNYsGRq6W6ck+uBDlIpzKNineYhOkaOB5VQa2ur0M7T1zhH09CGfWU59mr6iuRviJSYIRY3
M6RLSfeKV2lVCuhdr4L1Y/ISOFBiOB7l1X1QIpcSibRjalnuLbKGOvUQN0iYRGWL9ITSvvge+qxZ
0PSvEVIgezG46LXNZmxb6SHXYS6r1Gx4LUKoGHwTRVU56wwK2uYDZE6pbfWvfeRaJyglvuezlZPu
OMfx+Cbnmio1Ll5UPsqFSeAbj2OAAPocmZqR9VQ5ylrOFWXpXP0ApoF5zst54zX5Tzk1mGHyqvE0
CuJoXMYJerWZ+SLj8rFdIKY1Pcuf7fSIc8UDQvRtDUdDa+evfj+ijEmpkm6B4nUKm3e18OqznHNj
YMB6PCRHOcnXPFtmnohhVmGl4kTFCkHuAloizKIjT5AP6KcioUfdv3QPuV9Gp/K/wziuOrXXjtI9
tQKiL2TYfofFGv1TUDis2iDS65WMgW+AmKmZpm2qi6ffplwo5+XqGBWytR+aENCU8DOUdq/u2Q6Q
c+KVDaTHSg3kAd0BeT6jWjUIAPKnmp09it3gTmUQejArU51ILvb6dLoP0xCoJz1GKR2E306bLTkp
/ShhtlDRFR5ia+iNLqQz1+hiX9yDyJ9HUMS084ZG+dWVoNso+YLU7bVkVQx2epRDGAAM727YRzm6
bYOG4zyfVfk1QmEOPo4/MfJSUeLs6PDLLpxxuCQOHEt6FMxslHH9FlW83QfPCsjHYAq9uiKSFj9K
y2zT1WR04zO7F44axTEJKqgaRFWsfJ0CeTQpxvzEMp/CKhnXI9oqq9iLQ4RzfJBaRldAA2vymVtm
DpX2QKVudrM14V0Q1Z7QhNfNJ3kft+QFnhtINXO/Io6aszX6QM75EdJFw9W0H5Pml3Td/FMKZ0kI
X7f8R0hf58J15nZB+xB2KHRqXo8c+nyKSqagvgQT3aLocJ2a+cAl5kH6YcpfhJpqnGQoCq5o//Gb
uvnuYXLVn1jpz9wRHjudz31bRuMXfxYc1wr1Y4icZju0XrOO6e2T/sC3pw9XTM3WUqt27ZlQy7FR
CY9mBe9eU1Xmps267jo6WX8NtW3oNuaT9LBDgZu+rxTI2T0/Xca5qlJTsuqdEjjd1QTE96hx/r/N
Agii+SiC+0kuDrPkZweUeGW3Y/LWDvDn5Zn+ZCD+TmOhTeMKDwoti9zX8Kt01pHbPgtozeWCfCBd
UdjNQc7Z7PcvnjK+y7mAdO1J16GNbJtIv7qd9RZM4ofuF91LXAX2c2mva6WB7ZnbvSqer5zMec5O
kfJwocHeytAOBtUNZCU1Dwtms8n3jn/uo4+1vE+csF/tI1qHa02/GPPJqJpPS2VuPGtxb5ykFagN
uSDU1NCH47CEbLw4z/FyEsVj6xkxob/jyd/2D3LSNyaBVJ0J+VsIaClFPW9yBxdWVdRty740r7yk
zCt0BRY0fF6xa0RoXXNNDy5jiUjfPCnDQm0wV0hUpuv7Kqt/LmhWe5Jr9NJoN1MyWsv7okETV9fX
YyTc+Em+UriwvfKDzfm2f/1gaQZxfExE9GrbnXYRlqhXahL6b9Cl/PKEMf0MjZdCMVI6r+k81lx9
+myQMwatYgA+4jWzroQ1HZLCn1mzOQQVICTRrBybZe+41ptfZtsAjcKqGrLneh5E0NNzooCQyYs0
e0ZMpD7rkXWUloxwqtqB7B1FVrnK67L4KEbvm2M6FhIZTsGROalakFpOv6MbGIHJJEzOnTvou8zp
LiAiEBwTcox8lG819VNG3Fy0XiJvPq+AWu8BZJx60GaX9NsTh5M8roaVWrTdpTDgNo3TpPqcakOs
KhXqPbQI/fdevLiZXn5Ovepv+65pH6woqchBpjTFJCiuhYGiLiuvLK/FPJh+A2/mFJY76TM0jYQv
x6DWDa404hVXnyQs6I6iW8g5GVVC9EBjRnWy+s64GPNgIWu77K0mXktfrSXGBTIJ4wJv8hMHF31/
d1VIi54j7Umv2Rcs5PISqDhfeFSfs4SWmh+TnVhHOSiuR6pLXsI4zWVhBvANcjpa3oPqAQVcaVLv
RUz5jxkG7W6gMrsz/fg7z42fKAFT8Rym6aj5qHLVStE90/CLCqur+l9zG8pe3UDnsPPWEK5Dfmbb
xiJrMut5DBMP6VkHdXij1vYRfEozrDp4gnIB7vMAnJa1Moba+QzTzF1rsTVstNlUKN7BkmS9u4bv
7OIO8e8iochehFBSpBNiqFaqGO+otr3SYmg96kMevyBdu5buOkE4TQnzYSnNwJjZervM/P8uglIw
R60UocOB5PQsCW2Hlr4qm8bg2zDC7YdeA0b5wbny04TW+rEzLeuKcuNRumHn7rajEPUDDOHVR57Y
0OwOvU2BeYjeqMTcVg+6ThrRydrH1M32A8WYT1IxMHiAE1qn5Rh8GmP46Pdg8hQeoxfS+DDqzX7Y
brQVX4w5uRmEn9W07mOr/AhzzWajMcWQXCN3B+sR2rZZcVR9EigdJ8ZTp+nRUpmr26InBTR2RnwC
OZu88Ho5yDK3iMJZsaWxNrI4Tn/bsqfK89aAej+MpYC4eK6GG3T/0Pcm8osJk8fTOFof8rZVkWQP
UCABZZp/SoucmF991il8VI4NJ6usrKOp90lluyf3Wdc8UREAljedSmRGLdABu3r8ZnUqfKaaMT7H
SWhsS2qTxSbU3XCb0/N0nCzqCEnbeBu1CU3aGpquOTcdLQzwqB9IrmoanzzpK6JTE6ABPVuWOUuz
lGWyU+xROYiygEerz7yXCDrGi+WlR2klhjm9zJwn85Tb9e2hKLJZwS+mm4gWPUTGqdNHyFhffc1U
+XQV4Ufmet/LzlJ++H69pFgRhYuGjY7bi/E7PCMwuEa99QZ3TDQDjCqguUP30EeDeJ6UYYRKq4Jy
YjY7OpMfPTVcjZrWkN42QGuiN8Epx/D9c6m73XMAtIoH+TUaeow+Q47UgORAzilhOZxCs6JJk8mw
TohItB8JIt/HhJaCNT+XolZiIJbYcb6Yqsy8lK2q3UBgaGr9ytUxgz+AoprDBhcNe8BhWjcguWQX
75qoy61hWmDeBsP+FAUp17r+yrd4QG6SdnIerb90P0QgzoUWEy4HYaxqBLfzGEJbRRucvRxo3wCQ
KS8J5LIYbWdfzcPf8/8Kva83mrb7vV465fLbtGjIF1S5/uS25I2GMum+OiqwEAeZoUVydiu4JQBq
h5fIU8KvejCzxHam9yIqOr5BwqgX0uMa2otNAgObqA9KDOmwodrpXiC/8gTlVLcJvZAd89D4T9LX
t7my5LNsrLscqlM6GPgcpvDvoClQbVogzx+jsL+6MCw9CloYnvPM2ECdXHFaRTQmmWyQyDz3bISW
SRKBYmiPvl737mksgTF4Yb+yRgqQOdiPawNIYquGerEFd6Ncw57vUMm+6dVI4KvWjDqjtuaL96mE
K1u3reRkzaYC/3HlFtErlD9ATDvnKt1NPni7pMzClc9e4Z13vA8o3+i2ctb1rF+05XpnOSld0myK
/mDS8f86DP209frEfTD7VvskI3ZqO9961nMtODlh/ZIMrrMo1C6eQQ78cF2L120xeNCVYoKxE1vI
cBOaUTFpTFD2ik8lHIKr6NWIyuCsheT1FeszL8J31Rqtl7rO9TVYseKh5hfwYvgzktYR4bKrFevF
pThxNsv4Ne1ryIObflgrwji2ltM+dzPCM4egBoBvnBzGGSQKm1Swm1I1AT3ArIyLG7Qt2AA+Sasf
dfggEB+ln8x7AiRc7sHZ2Y8hUAA+t/XwXWvhQu/y7ItvxuEDe3u2N7qrntvS0pcyooRVTini7w1Z
q2XtUo/3J1AdjnD01eRB21S3aBwr09muoqMv6vzDibUQtFgCN7/hZx+96SLqyImrdezu3JchNQR+
ER9davkP7ET1jSFGsQgD8iOQfgULNG7sH0UXPqQokX6NdNrcHNNQzjHIzv1Q8prh+2+96AHczEZV
lk9mGsbbzFCUk9drvwc1ra4WnBzorf/jb0BepubQ7Ma81+lAGIZPZSouLRjnX36WrIStpt/Rxp4P
84Cd6LpM1l3LOVEd1P5gT/xgVc/sa1PqPtTUfvDNKWHZ163xlxH4+5FszJdaL8RSHQPvaFlxsFAS
0aJm3ou3yMjjPdQ841KaIrTtDZgVqnTzrJ7AyBFmvrUGnybeKNwWK0dz3O04z9o6CSPbrEjuzLNs
huhbbvhLKCQn3iYwr0VVJk/yTiVKrXZR9y/AdMaXES5puUY39Hzrl4V9aYfhK4Cu9hfyCKba1D8p
BmeLIdHKV5t2mod6NBEJ1kjuWyGSrSN53icVuORyDK3ia+KKLT16za+ssnY9iZYvcRiIZR6J6SnR
I5q6lazZ52U4nkw1KSD4aPVXYy7VujSr/rTbJfu/5hePgB+IH6tvTZo6gAm8gk8cPfEpzbebAeaG
R8sDAazHztqq+T0C4+/2Sv4CaFSLdpXTiANsNTU5rdGJKZGYiTjIQU7dTVuPAFW58Jb9a02e0lWh
VZ6y5fVRnMU81GBOVprouxVMlcWZ/BIQNjmt1W7yr5mIMx07dmLkLF0trx4niWbYFS7v4ttgFQG7
o75ZV30KXnWegAcaYEZe658QZvm7Vpoijl1YCAGsziGqhTQSuceO4osWHaiIz+oK8+UYaPPllNeb
wu/Ot5mq86ND1/lVuJaX/4oP3ctIFuXJM+t1RHbkfVKN/ERNEUjZbEZNgNizwcNB87vgXW2RRydp
Mm3lLG/qajEVbX+SsxTVYe5S1GdrrKrn+ZZDoylv8pZROzULacpb9lS/VtIM2N7cbilN2CE2lone
Dd9BdV83ZKsC2rEgKVOjxd0nr3rHn/ZWL5AlkPZ9kOvupry6+9iwbGuvOVHhMSETeG3KjIZwo3Mf
28BxH116uVK7mI53vzkM+iJLwUzICM637mM6oxIbMrFUqP5Zqgt+Nbrd9QsZB82zQVGW53Oy6cPW
PYn5SnPj31fSx1Hp9+xfcf9rFlCCe7tfkQYnHzZXOMadfTPQTwgTER2yrge19FJemubErkNe3gJk
LMU8fRG6HcIK81I5CLleXv5rkVR3KzWrWY2hk9EooIht1AHUzVIRPE5ZENCzobGtFMB0qtyj+Phn
Ykyc4Ez7/FKG3f1eAscsz4uZMTsJ3YWcbkz9BKq4P9zjlFiP9nU0fgyW5ewaH01jp1aHvZ54w76z
0HJeSHty03FWV/TNh/u8WebMy1DpvMXfbN0MdHCBgEBhfVrE6iV38//D2Xksya1ra/qJGEFvpult
ZWb50oQhbZXoPUH39PcjUlt1rvp0D3qCIAyRliSw1m+m70Fh12sVg3Ust6L+Sdfad9nu1+XCwkmr
0aHms8xL9SC4ZY2m4NmIghp/9nZVN7bCsiM0mh2pR/xRggHR2alq7SMoy/toeQqLS++SlM+yQu6P
s3pLwYEjQH1znlMWBmbBCyC83FVUzNw6t5mDpzNLFnez3CTIk3hcWbmCzVECNTUYX3wja28l7j63
tMTipSzHdzQTUCfcVGGpvrQvNeLxL43fGRzjS9S9SKzz72PbQHgyC6YLNG0XI4pC3/RGqbO/QigK
yNJnbQjnpEfp8BzVIDRDld1TFPvDM0vdYCdYga9kr9IU6bmZvB+yM60MjSXSEVxCKpbRVG80I7gY
Ywei0ay8sywyQZJ7YfkjphAKPjr3+le/PHIqsVPNVD8Ikahi2yqRvypzoqteXHZHqyNWsfB9RRxl
3Zkb5dFfbW6qQ6UnMslCzEBCRDfB+7hGdGo7J7hgdP+7sBzkgod4qjZ/dUAYQOeqcmdf+H/PIL4X
XDIzj8/8X5Z/tcs5/bB4GtHq2MvaYOvY9ODOIQk9ku0zaX2xt8wCrta/tB/ZbrFJg4r2RSRizN5g
3FfT/ciFPfQ1nWyTc/4ZK5v+ml0Pg6NmV83OHCasybUIsQ7LF3h8YXkKE0GMpOn6osC/KpkPqcuj
HKXUhZFGJz0sufs4vvGAhJf5YOpTgIbQuNI6pXywRx8hYi3KtVWsxDmg+7nXZP3QdzhJTfxRwCrz
6eoxeht1/ka52WVrWc19q1gh3lLtwQ3Hb4YWf+oztEl2JtYjV4nzwhj/SoLxWmlK9AaW0TvYHXKG
clAwVDW3q0oH3cD8XNbpEjxkc5SDh9A/16Sjb65tk0/jPyGbm8yqkaW1o/ub0jETUZRvd+hDmX9U
iZ1cJaSBNUpzowUGT3r9QjqAQf+rpdA+4qRLroCFmzte4v8+z/11Guv9a45+gCwGXfkg8hFMAYHm
8Fir/mhjuKsADZsLmI3tKp9S7hN5KaArKiI+ZRBWT/KolY3TZLM515Hovw+S/VGjt7/H30fJE5KM
jDpSZ0Bz/5pEdt9Pip0wOeFJzo7omHii2XbCeybAqxxDc7DqszyM+jyAYUXjyAXJTQNSA2g/pwNj
B9GR/0HkEw2JfeUYER1ZFPnD4P1sXT9ezWHEErsxko4yE/nfk5KyC0BAdZQjFSPc4CCJY4I3IJAC
QbXSZzRpzf78LBXY7vU/3Y3aK/3Dn+oQoVO9kNpsGvpHzSpNhmVfWclx0OI22MopZNEa4/0FYoss
y8Of6n0GFIwG5HKyHlLn1N+0D9uyjJssalsX59gMgduH3L26sFH2kVPjTZML45Y3qXlLqgDGiOJj
o/enzeMevGoSh8TrPJXsKJzaX4w6GcavNlW1371kao9yJtnOfXXVgB+HRsSZhlbEV8Wp768nm2rX
zEnPikd5DkarB6JI+j5ijwV5vxxORsv9qvO9jhVqhaMDgh2CF+5jSrW2SHbNA0Y/WCllPByC+cRS
DpKHfkDiUYvdZv21Gqvnld1X9a/F2VfH14Lt/z2kSXBmAtAlNkPHxmcC3xCIoL74wJlRG54Lu78G
ozUcBI95C2AabVXhvBKBNfey5iR1fckNrbo4XvVzwJRy/9UkR4w69pwCRd/daCFFnHSlckZlNVr4
YTe+pRN0ykH47SNWH/Y6LRX/7LWdtjO1Jj3oCDifGncKtkbR1lfFtPpVnEXZyzRVbJo7y31NxdAd
FaGCjyJB4gLTpAiyITvhVqLlkXfS/YBOpIJ/d8oRuj7GJ9zqFiobYzW14msxJxbjKHYeXBt/s7km
C4W7wCE12p8dJovx0mmjflt6VQNjwbdXjZ2ahyaAbB5EobI1x8nFA6tm05rrx9YCU0hK++pFD45l
Jcg/UiQ8jW8t0r2Z67QXWbu3B96BvaByIgExzVy75ptvRxZOv4xX0zS9uYgvL0hdWzvTCdQAcyEc
x6amDrdfs6sZQqB9TuL8q61oUmU9GWm2ktPICUUlxi1pdT7R/KasuRjypN2XYVgs7m/BUw3WBrb2
bDbTGCxtlCnOYdttv96zsI38WhA+/d+fDttdBGQyQPPz25bD0WG/f7qvpj+f8OsdxKZLSiQO7N39
JXO2GwBVWD58vWbsOCjw5GTgvl61ixR/DRXu9yeUE9ZR/vsT3r+tKHSR+p0/3X1u3QpY7/Dp5Gg5
v/yEDcJpX2+ynz9h1t5/v/vX0uNMWCfD708nz1Yd66AELqio+YuQZxdZ/i3Wa+vwNb1D2nEx1Eq8
AoZXPYE7mvmuankubeE+kip7anTH+4B8g8Ze7gOw1HzMw7R8WdpK9lBglbr2JqwEWqe4cGOynnKd
iFw4Yd9ZRQlZz9TUT4pmfJedsqgAYxiWN97H1x2k+ZYA6EbmQ/s4FCe3TH5+jfc04oc881lwuupK
GAprvWqWac+GYdXErvYYBoX+iIbWyR1a5RzPtbFyeuw++Wplpxxm+0jWs9oO0cFkiN+GyFG4SB7P
c8hCb8thnXVO+R9tftJsPNtpLvdXGeOGmL+vL+TLyLNaM8IVxC6zg6wO2tg8AG6+1+RZQ4ucUWVX
yJH+eb8hPlXRpLlX2RQj+LBDTKJYfr1fNMN/FWraHOWItI3Ds6M393cqm9B2Jw46JCHZPj6QbDM+
kqAT968EsH+5VeMMGL/xbfDOhp/nD42iQWAdg+gij6wUdx/QROVOVh0rRcm90kEgRGYbr/4a7SXq
sK9hO35NIEfIglfw8/H3K3w120kZQ8b/9xW+OtJK/H6VAhIK+vGsh9QOjWQ1zPC4VAhts+jY6JaC
xVkbJHuW84hZT95wJOvskm6vqwdMuf31oIbtzQBdsCKfYz8roYszqJEP71bTh/iNG+OPuGjPtdv5
v7yJXE0eDqwJO7LKLM2CRerqrE/U8B/H1D5bPLLew8xz0SMT+YsOr2eVoa96g7rE1tQw1Aferra1
w845Okrn7r3crfeDwj/XKBxpw8LKS/P/4eIaT0C1SoEp0lxqLPlbo8v2smcwvJlxlJNLXuhdNp7u
rY7hLQYeBGsQFTk/QcuvnC+jpiXer2jpRmgsT5ZVPqez8YtMGvOxQn9oGzXlPsL0iZipF1xUDzwI
+GIFAcouXSZ61p6nxlYfY7V5ke1ukBireKrbA3d3DU6lscpLR/kAz6ptPN23SSRz+oD3nC4Q3e3N
cM+lgeX53MwO8dhXg/oc36wpdKGB2WmL+KsHz3LDMpEgJBnf9NgPZnpsmrKFozwfTjqqFa6lHXoN
JzvUOFaR25XracyzF88mfSYGzBFcx05fSpyjDnYBvkNWOwHlKi7UX7I2Ka178WLvLM9E88V6RCV9
iTYyz+K5cPMdyJL2WVb6pNyi3N7e5LlZPL2YQaQ+yBqfBCViP4xPcmjaAwIUhOr3hA+U54z9555L
oVQXZtlExOopjEGLlqqTG+spin63TRl8LhSuG4DCFmE/OTAe9H+754G2mMqDPxbgjf+0l9YcaOjU
hBvp9JrgtgKsukrfOmXUkf/nyS+rRknM04jN4BAA0npjDfCqWlV8ha4+vQprJQdpuZdeDIyiZc3V
Y/hMtsZKYD4ldS3S+YoPSmCef9S4OfbO5J5l70T+GxxS8DKCrrpZRvtQt2mG+aIbHac2qgnHc1LR
TcXGBmOxkSdZpaqA8o3YPOCwckS9398EM2NSFrH05fFmH5505mHKRgMsIdFRpGCmoK6fYsJaYyL0
m0iMGrXlKFkXfMMb2dmPrn8hz3ivyaZa9MEyx6tuj5Rg/eSR0j5qrUXGayhJQCKE+qKIIGabwEwE
gj387HYKCOZfmtX8QNkB2E8008RNp7wmZmVtbX+aOXMDsocKj2xP2M3MrPaw+fbK740DfUqb0+ia
wCwK6NI/tl+ViyQr1JcytEm1mLpOINvE5R6FqL2nTDOepIzWaMkWL03K1ow/Zf8P8bXVfaYqT/Zl
35nfExOmgi1U80m0RL3aNMrOhlqQuUsGHCNVx7+EjlGsXC3J3iJb+Zk5jvWZDrf7PJhe3RSsVj6E
1beArzrl5qH6sPKnCZemIX2ZsLV6jvCDeO4anKASB/7c3BQ3uPvC2gBZPXdWIqs2BeH0tezl3pic
OnP2E517S/SUn9vj11zk4+aoVtKeZL/jZdlaOPzJlI/cE93z2GWrCgHnN7y0NOAXkbGQVaO0nI0d
CuzE2a++sRPDyikZoE/Mg43M35D46J40P6sfoVbdmwc7C495MaOj51FpwTUHfWTYjqqwjr3SpgsT
V/DzrE+xUpsQk0t7Gs6yTRZAEYZzOhdT3NorLJ0YMp/RI907gl2lR9Z1FYnWr27ZJnuRgwM9ldtH
tUnjpegn/6GxA+fcFg42r8bkficEdwgGf3otJwwcCr+ptnAyo/fAnPCWSN3vCoTmVa5PeO10WnzN
Sd9A69Wd73k8vmmYTwRkNhahn2O9GfXR9atwWv/csNA5Qmas3EXiesl+UmxsZedxaeT8HhxEqC6b
an5ObFhNC5tQ3aKy2obrX9bZXWyqjK8nsvLx2iBodph6oDySHdCN6T/1hLKSZA601ID0hKg5wSoY
vegf1RbRg2QHzH3tPPL/4zw5i2kNe1ero4s6QRVQGhLxvpV4j6HVe49uA3zEtW+yZVQJ+iCT065k
n2yz3XYzeO10kbXUSpJd06NcFmICly9tv7ki0zuc43mywtfdzYSLVKRb9mOIxwoSmhkbE6O1H/Vi
cm+pA8yFPtnS2BbG3PDZV2nRoNoYJ/HagABy1kBlu3UdL+M4qV+1Iv99JNugWYmncSiXYCiib17/
y7CL+t0p7XzvQHBby2Y/iI6eI0ySvdytsI5ByiDro2/xpP4DZb+7hYkoHkZjdBZyfJMbSEUUTv/g
GWp283XzU7ZbXumzDqhsZGu4zjy3Osl27q0t2pmZ2MdWFrzHJsn5+e0ovZJuUyTYtrLKu7P+vLu+
d4d1Mb8LFGaOlXB+v7uOpdSy1/1Ng5RKXPXFZ+VoFyKyxfsUF9bKTgb17LdedawKxB77Pkpepg6I
AnGa4hM2+DJpB/MiDD1bCdPwkboMMAGZj76KTCjj1u5wn7XFf7bLsaZqvgamG750nQnxxtbf/aFC
hyxPwnOlCejxql+s9cx33gY9vfiRq/2MjeIRVFz2ZgR8rL4ulGNsTP0ZdQqYo2bYfICV3wesvX9q
fvkNay7zRa2VfOOWBN+NqFUf+mCKZtFM/1uiBGs5FOUjHJ28snkuYH9vOlMEBxUq+wX1qGGpayMX
8Wh2iI+PPqi2yXT2Ruzt2GAkUizobcrrdtFPY/rNKqMfZdb4P4gkPBQIdHxW+rRWue2HC687I3pS
xAthI38DY2QB9WNjFhke0KF6xUxN/DC66HPqQmun2B5m2DiPPPmA94ryCbmI4qmrKzago69tZFs3
mfUF4tguL/riPgK5wmDppSZhDBzmxiJ6DPPYu5SRBYp5PoKJ36xEWkTr1kVOZB2iMMYv4B1rnaQ0
j1f2jVaVPN57Wx9eUuy20TpxEC8i3S2Y599T7m18q/dT5PyhVmjreIjaTepiyR0rqXLx3V4/piNA
uSQo6u9d/Ar+2PmR1sJfIjaunfnB7LOJ0PKynjvE+E8GD/l7bPfxOqjZB9gjEJVS7ZFXS2Lnx2SW
MDJE+F72SbeJ3FjdK6WlPrpxiGXUPGLo7GcDDuZLlJvBDn1QF/CeXb+ITHuSA5AkyhaI+gE5a5p6
qyuRzldAvggoJvC65t0Bk71T0qzc1BjBOCIJX1H81/ep6fVrd1Ctb/YoVpGTj29+PZg7V8c3RLbX
6o92iNIPgZ3bVgA/2mpeZH9Ls8z6ZrhEFIZUdbaV6NOPMf0h+xI4zhu21cYOy5bpbTSalWzXLDaq
cZPpxLyG8JWA8k6+BPEdZxUp0dawU2VZWyFWZ+wljvKonKtfbbLDDOv/Y0hveiZ8CmGu/jp3AGl/
QMceR0sk/mRRx+CUq6g0/qMtz/riwpvAQjsw8CL6MxhraZQBY8NFZ9v6+Ve73kK5DYP2/Fe7HxT5
WYD47xJ7XDawlpd937/lVlPfqpm56KLhc/zTBOu9uWFOc28iy1YTRIIVq7CtDc1RW5U46t2CwjLW
rTkgeNJ53qY0zPLssdPbwYodjmrL70la3N8HtlcesyLsdg0qn2fLR1GnTUoyGAoufglayNcwbtAE
8OvgKdM6FGJjFqOxrj4AAygutW2oG1vr/EWeWz4b6/t3oY47NBLYmdp2fpFt8shPPesAM+hB1gwv
DpAyysLq3JCQitI+v9zb4jrDQjBT01U4juoTZPDg0E41AFbfHCv2euESAHR/k71W2mJOHWEPKqtG
4vancix+FHWmPjVmLR4QWzylgY9qrx5HZHStZCerpqn1i7yM/Xtv1E9b00v8R7KnwXOri5Uc5U6s
X2qTdbwKWxHgF1ozozWRJ+z9+BTWZvsamfUyGQ3kmB0ihZPZibWsijb5CTd+vLpZl9xy9p5WmwIS
9UxjXdpVi+4lJ2W4VRVkTHZqgb+rY1vNY+0SBTbT6CxUDBGT1orOHQ9/2SeLoG/rtdDDem3b2pQC
hBZX07LVbQCCZJ/jl32RhWZWyUqtbAztjCK/t0XtlMFWCkJcQG3gjPNg2SaPYHDWO1WQ4Pxq85XQ
X6H2oi1AHpbTbPpMbmTW4Mk8kR1iSE3blPqV85Cz64TgBuW9eLrh/4rSAw8M9zOu/F+6GNTXrFYm
YElNeMG73N2hCB+htWibD70Gf7c0yupVi8uI/EbVfYLltQzD+2XU8XP8nNeqyRNqtO9Fmzko1HXZ
rUoKLE3/d3s3d/7VRmwDxxWxSK3wV2UFjf7ggWeGkqFOaxNgwbmYDA1sZPyJwPmIqss4HuXRV+FY
WrbVEgGLGhc3by5C1iGwHufD2KifO50M8ZfRm2zXFXj6su0++M842fs1eKi1ap2qpr9TYKNtMVsd
QRvZ0ZuuKQragaq1j5sgeguT7Htke82FB3f0Zs5Z8LR5DXxnIDScPclTpqrRD6QM+6UclLKDBfkF
24MoLM+UkcfG1MMssgbHeLFjE2fqZGwuqaanO02tMvALhn2q4jTdhPWgPTqQxJY9dJKPfnIeCbLP
QH6WXyStFj5M9shnGRKaRr2E7tg+mg1PkKzS1JOGVu0hd5VgN1XqdCnDHK9vjExf+55dcvnOPSc7
mVZJCiBu+gUBLjVZAW9NT8FMk/IEVMiFrMsCSF4MwkFMeDQm//bIOeRwOeZ+jqzrCoqtffcxNmZ2
C2fpa23oi9OQVxfZFM9NIBCsc9y3W9kki97UxYVYwUKe89Uuj/RZE/vexoj70D/zIw22vU+oZsTp
sqS5uGFenOR4dYqUjW9NDUAsw9taBLaOUxVXh7boPULwIjy7jWFswMQlV3Tx3RUbl/GpGK2WhLFR
zc/cEnMmI1i5At6ZmZjaEcUWRAyyWS1Eq9tkIxtjLcfBXR66AQrNPtG08aiOOhA0jf10EYjmqetT
kOCmT7A6U7OtKnqEEYfS3I9ZXe3zOTIZo8i4mbw6vZaKDGXrwbOpFtnSVpvqHR/hEJ1QQosdwqSw
OXOWyuPWnzdRC4CF666vkBrzC2fruOPCmgEfXaVEBzbg+L3NVScU/gK+hHKK06x7/TNMOKAL3QHG
TBEav4f5je1jWsYwj9lku5zNnoeBa/nPYaxCbHACU3pK2rbeKqlLcj8Z9afItutbyB3cbkOrWvo6
pIAORYJD7aX6k2Pn+q4ILJj882AXc5unHGrPPNQss2KpgXXbyaGa2qYHoQDXllXTaTG89Cp91zuk
hJANUp+yEGVNy7OS1zJg1yMm3X5vYxbD/Pza92RCSiJstZ9K3rHmShHaJlaxcAlzxYug3rLNwHQV
PM26SbLqpiiNuWwEVPM67tBoEhmhQ5IA3yGRn4tQELeI3V1QF+4v8nMv/hBXH2VmlUtHqcxHA5Tc
pkVH9WzHibEXY2bssGDoHuSMSP3kiHL5qGZ3Q/i9Llid8uyaY8f3GasM9M48o9l55XKcRQpNYFF7
ucf5b7ugv9rIiFWHMCO0PVm7EJJiXJhDjsPOmK0z9IdQ6VaMMrtFbVm8VKJ6KXpDfxj9Ln/hXRaA
Gy0iMnPnpBRI3blGfZC9jmhi9Dutbid7yXpUqDv5Nv6cnEsY1to0xLqHRjyAoanAvxvphxupJ2t2
XbEdtieB773npj3LjUbiwYsbgJmd5rM9byGEJVW3aAyn/Zw2fqCUn3WaDgBEkMRSy/4Daod38pX6
d9GKZlynRWos/ur4q2rXDbstyJGyfYoKtEM8LASzyfROYUsYGvF1Nq2xxQ6/ioafrMgQZB76Xygf
vmIoHr57GTrB8Ir6S5wO1q6BlwPXxS0vGQnhFTLb9tY2R2/J442vfS4EBIOjrbnoyA0G9uKyscAV
FWPpMSEzbfk8v6ZoEZmBeeqbxn/2g36+UPQWY0aqWefV61pYWF7Mg3EJsLeTYSK3MVdD4aHjjBny
fSqn9MRDqIgXeerErvgRwaOlMw+1W9EvWfpEm5T9BLzIYEpWZcrGszCUwXgTGbefZsW+YQgXQJIH
nB8iRAesVZmM/adaak85Wcbvfmc3C92xvVcczMYlnrvZkyrUaI3w9NHLHHQCwxHN1ngq9gNIHJRP
NKVYtnV3YKnhgmenV3PMdKtYbroqEj9/yuZiJLNApuEmW1Q/OHnOtFfpOoeh7Z11rbAmfLuhT6u2
n62ACPXqSvbXIxHhokOvuBH+OSYuv6zMwV3kofqcOLCvbCQZtiPpp43t5/VSKgtJ4aB4JsC2RTlb
xwNrVacGf5VUf3VMPp6b6BdZUwmhg7x+xlO1uWpoDh/qIq9XQe5YH2NX/HQyK7uVXqM8IA9N0tvq
uY7weZijkTeyyc2PLBQ/Lb6zDx4uAu9LYAGxIaIlis1X3Ob7hwIS0zpyXZDEnoNlptY3+zqAbu2j
NzniFoTBkDqduFq+aRM3SHxAcLxru2BjeyAs0XuLfnr8MEataLtEi5UdAcAfY42weWYiQF6hh/6b
y4JCZK6Xzps5mv4Wq5N8a1eluIV2eU79UceGzGDrX2f/qC3KLgSdw6sTV7deCeP9MET2ERFvFCHn
wkovQfm9qMI2WAQ9fNEi6n71+kY11O0QVd57WPj9ujXU+uiygbgEvMVlLFhkGSg4bHDdNi/1JIJl
TywStlAVoxTthcmiFYkD7VO9GJqYvmuzxSriKfnCd8qSf9S4KVT3LURr94frRiir9BDOeKDEW7tG
GcVXrf7Ns4Fr1WbY/RNY47YOKhJ3wnjuctODpafcAjvftSZiC6OD6MiY6Mu2xWS6z0J3m6BJfiyG
ZtjZrnLwpyJfa6N3nNKmW6gEPQjEiGHTRYa9KXzxHjp5i8O7Gy2afIx+oMt0da3K+Sy5eJByxgMW
GfSNp7TtAenXgwe/+YEBs5k5DIWHfASXngADGYIwvskCgTLtqCSo0s9NiaIgK5a51prcjnbunVE7
q335PrjltbJzovFF/Qx9PL0g7Ky+FIr2ikqh86DHZXMerfrax0B5yiyOj5H3GasiP6mITnjxMO4D
B3UV4P2FeVIefAFTMbSzjx5UxhZsOtJMc1UZ7csc2Xq09a5/EHYLcV0B1GYqcbSqVREedU+ctVa4
aNbPiMMZmBh6HLFE+JmUIRipEfkC2S4LyFjg6eUQWffC5huL/hwV7fFlwE3pUqXxS6sVzQOBVq6k
qSfD1zfdq+rm8QKSRbato+6nSybkhk2wcR4GB2qjGUZLVhvFiaOb7EQ0vr/hi+Acyin5QVifEb1m
jXsvSsrFvR7pzrAYGz0FVJd363Jwq9fKiMUaG8xyK6u2YfP48TT0ZYMJ/ptXjsu+hQZKlM3Ij/dD
h13r0Tdh+i1nUMUxCcxHUsHKMuyxXQy9Q96M12qMrYubgWrt27XpGT/Z11ULNW5/9KbVXac2I+1U
IPNZRx9TzXUYK/pyFHHzqzefetdB5ScJvVNFmmmBClW3GhLIMyLGijxShL/DGo+AE5fzNUPJ85rP
R6Shr5meVpA4aZKdXQFRqu+5V8qqqpvZg6LVPxJQPQVOZ891onY8g5CFklUnCqbz6BIs4zn3DOaz
f8xEsYQGYT+XhZotImACJM6H/3STm+Zqmhg8dUP7+38zk5MjZIfH42FvjLz6H886B6XsMUp/VX7p
HoYK7UdX4G8D6ybbRSYMK/iZMJNrtMnYco8bozSqy+TWDmRLVRDDCa5eWxW7gqX6MXfJy4Vc/jue
ISTnCqQUEDycLogyF2s/itRHMSUOLkO9+lymt7pmATrb9d66Lo53nYkjfBx47WWM5uSLl9Yfup+f
1YorPUkH3NaBMxHlMpa2Y2RXQ1jmTviTugMrjZN5oadrzXKqvWYzG+Du+ZHRV2SmWZfCWl7ram1/
umX2pI3YBDWFqmJbo6x7Ky5/sct7CLkXfgQd77APkwKJpkjs6rF9cLmUtonu9tvBcser6rjBCg1o
/U0lQanbWfwrt89ksoCOczFf7aF1PpwQndOq05pHEkxiU6VtAdalBhtNGIs1V3MtGlMs88ZJflTF
sAyLOv1UwxoThDxKX2yggZsO6ZPjNBmotFhgeUOv18jpj2e9Nd1n1/M0btkbolzV9yi0oHe6anXw
zd4BT9h/akHCjdJ1gOJbjQ0QXsRHpIjjNZGb8SHz7HLRWdaPWCuDZ6iI405DOHWL6Kn3wh4dqcg8
+AcZCwCEeTY+jpnZQ/up1U2dd+INXdSDHBHZ7QRrjfic3jfFVgzNTnWCdI8mhL3XyD+c+C0TUn+t
fUF6wltFCPmvxUDQfdSj8ZQT9l0Mkec/W6ZJOKgeDjP2pDdQCK4G0IJDm54jgHowaup2XVvYVAd8
lysbx889DxflVcRTuHA7l/T33NsIF8cZy3xWVcRHSTywKGp5kNZAKgyz6/dCEL2eXC3/8FLnswdp
eq282LwWRvgTs/YcArS3KMFRL+HxobDgqfYeE6lxO3RJ/hjoc+S6EM0/NuJZWSS0T3Y5n5UaOS8V
0k9rTUs+3LEuV+Q9vWs2F2CWUVIld7TzbUVX0PdotNVUg1kK/dq7yoGeZwPNj0lif7WVymAT/eXG
Ms8ih6XEla7ufe77ZKmNuY64DF1PsFkJwrVblPlZCRoMCKYU4afOSE+gLr45ACbPkWGti7B5QoI6
WuqTfpoa72hmxHEdz9XOJabuy2kMtZXVtsPOSxt9jw/JeCnnItrlIyEXUAbRrgy8aGXaQn+zR/T0
62H4BRluCnt27EEXv9TE2xdN6xXrHoEkbpdpMB3IICxDU7EwiiqNnToCYksrWyNWEzg7P1HyJX95
rlctfQ89HRkYFxMYQy3H0wRZdZkZpKNj2xhWvZUQoVdHB0qdEN0iacUTYkHZTrZ9FbDC/h3SuHq/
7p3eWLAaOZukCt7cpicM45jR66xGueoyy7gmXuhtQsjZfmZtyUhNJwhG+S6wcLzp9QrFn6g997WR
PaGowLoalz2wV+awl21aBvQFdVngoIp7ZSvgfGo6YahptiNzHwODVTJuE99VRRkPoVlMB/DYfDs+
GYwIUv9JgD1iIZi8Kw1phx4S7rpDgHmXVYN7UzE0VR29Y9OD0zy8V2KlEXucMBLLNMiiE5jhfB9N
BCxcYB6rypn0lRF6PuIu/WNANNyzbFL4U6zY5xaEog9f7aYUQXFjLT2znbGNmGxWTQHo3RcbIwDM
DUMWeWlbv+DyRRA9MZ/5/9hgdJYovOdXV8zOxOLFgYx8JfKZ3YuKvPSqQiFsPc6jZEdcNf5DW/4j
K1i7qmsSpsnKcerpisKUtzC0diDLYkzXe5tq2Vs9dU3wrwyRHewWzIsFRHJuKfs4WaoWBu6tIurT
4DnVSYj091GK1MK6ILg/i14DUpZj7ofcifhfpWq3SXkSnmsLP2NFtcptpnk+rEoK/gbeXrQO8ft8
Olu1zQMgi29tpSRc/twWWcE6eOCi0I2xCRSS2nJusq11CwKNDbKlsauzTWp8knREdUH9bSc1z1dF
NT4I5ICuKsoGS8MPg1vIu94SmkvJFvao5gfT1QVMdOKia3ptha6gyWPaN49eqWfbNjY/urBLzmH3
kyB4/ZCKsdx47v+wdl7NcSNLlP5FiIA3r+0d2XSipHlBSHM18N7j1+9X1RLB4Y6uiV09VFRlZhVa
ZBNAVZ48x4ctJkKBqPEh3ZQ9OJWhyZHdpWmd+7EaJ45OkR8ZbdVGaMKBr1pJv/pwnPxhIW+xskyl
feV+r63b2A+eK7dGqS2u/aut8qWIEkh7ouRsd6gR653Fo0UMZTNA6kEVpFeMxUq69JFz63zYKEOq
PxjNUyTJmVQ7RZ6HH/CNu0nlOO5IVRjpi5miEna9ujjqQ8BNEizJpgo1XgtCu9tpgWrcCJzqtkN+
ddThFxIUTjJuQNcKvmj7khTwCJRxkG46RzNPbUS9vgeY60UL7eaJ7fRKHbPiBebHLTBJ5VG8qPtd
o302Uq+61Fnk34ZWmWXreBriHQQuaKzk/ahskWtV9ikw3afGLP6kdAKMWD4MJ/7WotVApurRKhLw
cl467y3PB3BVK68h2lZPw5Stza5uXoJpql+KzH0oIRO+LwOlfvGMwVr309Rxh2Xoupq/J0URb/zW
v7eKcrjry8m/z5GXh58z/hxkcX2M1LCkcCNIPtsJZ5OcQ0YH6U2oowYjT6pMen0F4ao8UZ5V11Sf
eH4cpHl0+vyShgXIJjaaACTnEPIGMpiW0aQb6iHsT1aaQOCtwx1ORZX9KWs4+wZopm5cMbQmVduX
BY93JXGsTxlVSkBCtXQr5+peH+xh+O62t7kdyGGe9gYMvwTzhtfsitkP4EljqaQfI0jbqf+SQx2R
yi3M/OpOBucDmHQT2tGbVw2SnKObsNzf5o6jv4HwR93LYINiik0duv7Nm9pNt3Eosz/IYDUaAD31
Ig0rrzuHytps22QPbvRgOV5/7YPJ2WXRXF7c5FxwQveC2levqcOLqKR5yerxlfycd1fALHCA4QF2
fWMcrl2bHilp986OocDGIm2t9q2aqcy6mXpjSO5NkAq+WuoR1KW5eSY7cnIH9LVlfF5H6Yb9c4Rg
O+omTj7wiheRJ1bjFNk6cheZNv6Zl1b/rSxDHR1fw7pSlx4fInijWtJhD52VfOpUpMJsL9dPnKn3
69gbg881R8c7A56DnfRqDbIfsP2hLiK8hQmkryn6hyByjdfuW1NlwUEPC0jLB47t4syuN41S1XuQ
yzy33GCeTh4yFdY2tpxf3VR0TS2r9PW7gHddM9PKXSKqvQLrCXHb4NXmv0fR8rRRoAF6Nfi2Pfop
QkRipFiDeY2D6UmO4jkv7ivQeXIExsq6GCj0rCJBrz7XkDy54wjfuVgVgU5jJ9i1NrGtGNfJV382
pnJ0lCG4LmZe+MtT6gOmFEGLPTXhXAynyF5/cBRBrK4qP5v2S7AM4TyCvY4N1/zb5fyeDaNVa9on
hAl21HdPX93Z9jdz6w2XScvVO1XnuKvTAQ7G7JHDCbKJSCgKyaYSskKylxqW4MFAGHZ2UBSSNu2t
lxYiydwjT/vBIYOlF9ZeRD/EynIamr8BPAoQWWxnQNS3VRvOloE9kZTqViCZN8k056eiiX421Abm
J06+85PsLY4lbnF8iPsvQpblgZtBeC/XX+bJ4RKzXOm/CPmw1DL3t5/yt1dbPsES8mH5JlB+ffzf
XmlZZgn5sMwS8r/9PH67zL+/kpwmfx5aP6HvGEZP0rR8jGX420v8NmRxfPiR/+9LLf+ND0v90yf9
EPJPV/tg+//4SX+71L//pG4Q1rwdGgWivROvdpH4M5TNvxm/cyVNyKycHOFt1m3cmUnxfnyb8G7a
P15BGuVSt1X+U/xy1eVTqwMqNNvF836l/7Tef7o+mxm23oMZ83a+XPG26sefw3vr/+t1b1d8/z+R
V2+n+cGqhn63/G+XT/XBtgw/ftDfTpGOdx99WUJ6UvEr/2CTjv/C9l+E/O9LuV4NdW5tfJsUKzp3
Si8YEgGbndO3RnqSaapOuvEgzdIie42csMTafh2fpbsmgXT0UmTZjCF4KozOXAeNRW1VaymPRZRC
oNaOL+yCIbIVo7SkkrAH3yL8cs4cmfaJ7Ptf0i/tPjxRu7mGEUvaZNOMsGXYJiCwFrL9C3TRV0g9
0mvlKulxcD0EnwfqfF07uTUwVKZ3ZQ4DqYgykgQlOemNHAU4W6Bebjbp1hPzRw+AipOzDmoZuVQZ
jtQ5l7q6vQX6sEpuGity4Um2qC8pZiR22NmDw0RMdRcmaLm68N1Y1M8P1dXk0IC8fUx1jxhOkVNd
Ky2trprWGfvArICuy9m90UwHvwLZ8G62M3oAk/PuK+SCrCgnNnaJLJHVPi5ryaXDwWg41AzOt/Wi
rOoucZ5Cy/vrkjIsH4fxTufF4hZmzmzRHP3gqfVIETN6QYEQsL+J1UOPTIn6O+H6TqX+ap6GvcXv
7QwoN7iEjdCyl4L30iinL+4KnIineOYpGzpQFW5ZUXSaw/RROMeycsLbwNMiDzSMsJfAcSG44vDq
NkMal2mKMydrkh7t9t2cW2Qz1dshzfLzx4mzNoXHLlYeP6wlh1Zh33HSbR21xkKrPkVobVaH4D7q
suBe9gB7Bei21sHeBzJLXhvv4pBxgzcndzOVpSJ0mXlbyOifXDdJOTeNzJNsZo7OTigjmyfZQzBt
OmZKtpLO7C1MDn3TDHIKTphRUByN2Kyy6j0VeBlqYyHEY12l3/eKot1La4+Y3BZMrbGWjptXhMve
MKsceevBRcYuEWSc7J1SQukBXuNn7OJNtPAZkSGdA9u/OY25MA+m7n5b7DZ4Qh0+rbwgy+Ore+lZ
LuahYQiqboDCRHzqt891G+aU6lFq6G7lh7CcQOcnUmcwbLn+STZWUaBYf2sX65DYWAtqQjgtFLEZ
yBaEryeU7+Z0UN4tYFYlBwbpkCq3BW+T3i1Yj3C9KjA0bHSY0c+maOK47M5yKHtL88FGnR60sWzE
1ovjf1pgmXa7hj56uwJqu5yNTz1eMraIKCDr2UOohvlDbOXsrmIEJaSD87YEDWpEags40uGldU+U
Asz5So7Bnv40Olb4gtCCupN20GPeaZmxxNZS2FIuI+cuMR+GZTBSjeG1x1lNvipdTiajtGByM+Pk
OQKgdnQdDg1UvmGfq944yAgKuDz23F744AgYe15QXVfaaQ2kyoHCX8BJegEn6SZAPeVc2qQeRVca
W+GRvSVGTmnGnTMi37SESvM/DSMJUVlWStX53u/b6XH2rAezzYaXig33qTT1ejvVaf4tMC1SSgCs
ODqbIHkTKSg18b9UFsDVpIJ+LW5bf6W001GCjSUKWTZt4/pry/Ky7WKTsOWcqrptBn5rLR03eLLv
+fHecPnqvwM9B22fHGFe/H4L7KjibiIYcxG48k9e5Xkndq5mvpJd2cDFbgEhaNC0v1lryrTHSrd2
xhIJ2amPDKeIIW+ETKxo5HS3aiMAlhwLlHYzwhiaQ6iuzkGLbE7U3NclvM+yJ5tyyqi2zU1QHX7z
05G89dIAkANMzuZeBquGgRx0EsKJ2jrNdczT19j3HMiHUyCnSooa1pstJpV1lY5Q9H5nz8b8NX1b
I+lfOLYsL61XJndw/yd3Xe1sGo+jT0i9fpqkc66GGTxJo5VHSGgv6uxOw0rGNAMIavKeKMPnXkJ9
oFgr69sm2stu2lk/3Egv9u9s8lLxXyW84BfZVzgyHUcjg+jO9E6ZaEZbg5FyGcseOsHoktjN4aNd
6b3TP9lGK/RPCqJPaLqLmNuq0irHco5s+onSk7X0VNWkHsgq95atPZhmWL62nDeHKkB2Ow3NT5x6
tHZXvgZBrqKgPoDrV4tXDQn5qzXYz3JGXLrpXV3y0lianNbaHTcak5Lrc5iH/ln2sqH8YwpceydH
w1T556ABkszD/VdI/NZbbAMwU9RwfNQnhHdx3CbLdeSKHy7XUq2zydtMcOL/bd4S/HNupKJC4UQ7
NYyKfTWbwaOi1rDQV176hdO7r9Zoan8hru1ZJqlfN4ifUydpv3p9Qkon7sOnMHa5Z1qxcrZbOz1/
WKeD9OscDjV8N3yJL5raOMdBKTl/gnZg1SKec4mQl5juOlgBd30M9BIsgl1/jhPF26awda0cDspJ
mGbJFt6x7tKJhmTd+2axyRBN1bZJ7SrHxS4nLEMZJm15adiHOfHQavvbklY5v7/CMt+ISUe0Wfbg
WxaFUCniDg6s5Hs5TNUyu/ey9B6AbVKuuxw1iyBEbSs0Wni+RhS4NCMaV5BqDSTO/9YU6PWi92rB
7b2SrnjQ4LGW3TLIUIGtOFZ7Z/Srwt4aQwzKzWu6XaQlmig5CJ9l05kQSKB1/yhHQQUBzhIxiLCB
iMiZf0Xw1gT+UUPeW6vyZkPaMbirJUlS1aa8tvvFuJVGqDPDu0kSIqUiSBp/H7PMWWIaQbskHXFs
BAcVrB4MQqXxCa6QxNfKT32DEt2vwS9PpVTKLqc6imIYcd8zgmIbQ+WwlrfB5a5YTDDjhsKx2G73
UeEwJ5+DdHFblc2y1OJYpi1LLcEFgk2c12Y59/V2fqbWf1y5ZNxPc4JejJ45AblWSopSx++qdQNX
SdjpT6NwQozhrjsNZLaMHRXbOkeN0LstjL4irRKd3VqPrtIblfxG8gwaczl0yMzfm8EohITU53ra
9tTHNCDpgCwIuXO3MDZ+Z4fHHKGLS+bAwsWeqEw2sgux+NSs3AJkJ2Wo9a6d8rFZVYb6M/TmX6bK
3hAJDoaJvYoccspONdMICC9RiieXauN7vzW0l4mk59pIHPMIakp7CWvHhe0+8FGcLqEKU81hbYvs
q4Xk69Eyqj+rWXXZrgobmMYAEFhXH2eRh5WNGWjmMWrbP+WoEzlbGRtRuvOPsWLNZbrsyXW1QqmP
sHSl5zEZKurXeZ/S+DlczRrAjLT1GtWared7+7kqlPuSOt3t1PaozY1BuR6bTDvNskkbAE6FkBNc
ScM7l/AXcH2cgqz/2ZMh76KNJPqSF2p9AL1Tn3QVYsk3tUEpOSiHRVScSYuEZ2lqpSphk5E6s9Vc
UPD/0ieUwbVN5Zwy6kCPkSx8N2PUyrNlO8H5toD0LKvMOXTXm7ePMfUNifI5SNdWVP4glVo+k4Gq
nhUl/YNcf38xxUhTrfEAZBIpKxFRVnr1XETdBurz+UHGa9WMEPFIiZR0KpbdPOotR/diupzk+6kG
4Ait79sF3DS7y3KL2n6jLNcDRyUrO/GKswwGRTAf9YlKIXl9FCLU4+SSloS42umNz11TG3eOAjxW
Dp0AUuW5pSpHDivPaVaqmTh3eaCon3/O6XvNuFMyeMb9yjM+L3N4iY0fdB21vxBOy8hJv2dgcK6F
aEhhatdQz6ztKNRLF5t0ZGaBTkKCyo8cykaGhGb0PIJOPC0m2aNmdLQ5nFnWIXfonvwcyt+3y90i
dWrN/dED6yo+gmxGx4RBPQ/3g6+0Z4u9ZwnbgN6e9bE+2EMwHVytbaGnxZTqtkHVihzLrrTe5sjp
dkMSEShu1WzDGfxz1xb/MKFQqflMIuWgdWwhZJP2gQ/qSowbVdFvRspdfrqXwA+2Wczo7M77OVm6
TSPV9xq4/I9LW6nnZmh7/m3ZktKXgzHB3wgvSLpJUJz5onXewJPWRKTTDoovmvsJUmTnFWqz+q6J
kQx0xjT/kvtTuXUDysvZYkP0XKsrp1C1jSeQ+UhB52dLIDdlT9pmgOjAioVHNsVbTw6hScPtWSm0
PIN48BbDUeWd+QIvdfeghVn/oGuWvxkGFG8Wm61WwV1T+ntpGii6hGVWULoakzsepVE2McQQextA
h+C57h6Wxn6OW794AJ3psFW0KOIsmtoDcM8Fq9hW7zILNBslppsYes1DSbb6tWv4CTWxheSwUGKm
/pfqar9rz6YYDi0IViqE/Yv02m74bZi86V5OBQF7zWq9epA+1yz3nWmnT9IXKe0KBE76onma92lA
fhiGF89WXiKY8h4AbDbnwgeRKkYZ1Aa3XueliBBofXOUjtEK6gevdrsDTFq8j4jgxdGFylHVzA7B
C8JkLDi2YNcFAFOWWLk6InJVEoa32TdfWAPHUAxtqwSBv/OGEB6CNCiuslEtpKHmFgFdOUTQ+Kej
KRuoaVQ12C3BufAiOTFswqSEeu5tlWTUimsQ6t526EoEgt4ccoY1cGoXKw5kTKays2HaPnId+5hr
qMYIckpVSO0hy4VWsKS1XMaLG+FCCC/leGrb6tCYFC+HybwvyP/D8hT0D76h830TPSO5i9EAvJJT
/mmJ/WIQpz78gmSAcPRlW1PBAJiU0+Ktr6TU6ccePIEQ0B4Hr3UeJtFQlYsKcM3pWKpFzkOYWc6D
pfnOvh0TZ7XYTE3RLlQ4naVJTpWx0Nis2lwPwSiymnRqQRDdLrPYlst4PRXHPdw0Zy90+iOF2RSn
p+X82eaVe5OZHeeRYujCRkXZvvk49krznJjOPlD1GaxJH5xTEKbrSA5NJ9mmXdAcpDeqxm+xL1L1
oHM+VXx7ZRTcKhDfsyFEtIKlq0bLd9ByRHs5nOMKFKUWendyqNUgPpX8c26E3T1PqvQ2CX0WmIdh
atjKqNKwlFVdg+eXw9yBsFNHcNus+NraZYHSAnRAx6Z08j03XeOZZAN3cogE/hXZ0G9DiP8djsBx
7SD1ff0Qa8ITgBYLsXmKyjuvjxuKd71Nq87GuReN7MkmQorq7FShX8GBjkcBbrXqjaSFcJNhUjdP
htfGn4ek9eKXMu/az6Xa/dC6aOc6VfVYDqr+Qlk68Mi64U0xCo2XEbTHJrAGfy+9kcl+H9USAwAG
wRPK3+fEByaViOCaM8QHSsBP0innx9WfqctuSFrCMv4a1AoM1yJaKSH2nyGWVy1L3aT8qT3JhuIr
1QqfBqsvnyjmnDlLUiG7nP0kXbsp29XcNCFGfYtv+2JvhJZ1rzv6Dz9DkGwctPQ6FNwpeZ2EHR80
4rUTjXSMeW4fgzH71NrVL5OYkOdueVfb8foW39nBKQ7nu05SlAryedlbmvYfbFNm/ae4ZVoc8/0v
lHbcmGmQgJX2YdyZTCqGRc2p3oQ6jEE0steX5ElWcvzBDRY0OoSRf5H22wpyyoe4xfYupoSrY8ff
ww9NrXReMrjwuystU2Tv46fJTc6GRl7rVr8NlCsua8s4I1SsbcVdBaZuNALWgwurNN/apNxZglta
jqE2iQAPA2hcbMNooGH0biwmdtIo5yxN7TrxqSwH5RHgoPXcN/mfSmENFzniyFXfsTezNj3fm2eE
Qw5RUoyXvHM1VHKo1JjsWEffNNev0iabPrcguXT1YiuHpTKD3a36+ciZLd//rg5fQUNHVKhpHVqB
Rb4zvam7S5LGo04lCk6KYH5lUQ6uAQiFcx2AQQ/Cq+xZOk+bQutgR/67A5UxTo9967O023MWQ0Mh
QrT0r2YgkSTXyAo3hBxi1LnNKTYKstSG3haWsfVEwsD/M0WY5Jy1aXF2xvgxMq1sH7+ZpL2y67Bc
feyOVLRj5Qd9my3974LeVpO23y9Z+t6v1dsy2ANycrfa4OV3TRr1EC1QaVBSY7KK7D78kQPzpIjo
L34zXwy4sT7PWtFufM1Nr0UBkyDkfvphsivtavOOtrH7rlxTuu+RfGjnS2gCz97VIaVETuOMm3dG
2ZWNEQBQ71vDB64FZhtstz5fFvcExX236nx+TOgmf1scEfSwKLGhealmxRNPW27H0JHKEZUS5rkp
5q9yJJuhNMWXZqi3ejMVT9KmRhDB1LPLHzcmH9FsUrXRVvpMYYL+RN/PitGtF1uWte5q6gGrLwuN
yXdfQ7v8tirlYCfK5OKVXEPacg9uWT8d45208XIUrSs9ag/wjFyLckLiA5mlp96zxzt4M+9iMaJM
vnqaYOHfQZo2b+RQNpzh/wAoH3M6SVjaWN7VJ+MtJ0lTS7X1HmaDfl1DDE2d8DiBJPORZhxL/ZqC
jjfLObpvxUja9dA2z7w7nOTIVWcTlKI+VXsHya2VNN6aRtWvvo5UmNHBNCdt4aAa9+YUr5qsjre2
p1T3UWmRnYWa95A6mnHP/9sF8Oxon3qbBIram+G/plJbZ5ChUMzdm6fcjIpvYUXhqgsrFWRHirJN
5sq5mDCUnLxGNfcOhyIPPfWQGyhY1M9WEX0nw1X/5cR7FDWCHfeZeu9QPffQebq9LqoAm9113qrg
3fzStd5Jem0lgfE+nfiKozVqH1SwkMcUiZuNodf2hbL5H1AqhBRQaEh6C9PSLDYbjvZDoXbUmxMh
7co4lT1c1r+mUbv5/7LcP11V2sQnZN+lbwOQ8rVIX7ai6UTmVTYUG21iAL+XxSQjAn3Sdp2u8gsV
sdIm58shhaBP4N2toxwt61Ilk8MFsi8olzp1wMqFzHL2UvUpxaLOH1DZe9eGDNvU5NWh0NXoPh9a
qn8tw37kNAjlKc+HXAkd0hWyGNYfo9U9DwnfYGVs1tZAjpNd/vnGr/qOalV2Jy/Tt3VlUiojmFV1
w6KRPdHIkFmws3bi1Dqas79mvZyu3NGguR7D/jvFKqeKssrPAeRGe+rL+0MV+TEyNup3i+/YIXcd
6HcKp3gdKUDae+48beWwGdt+i1BTvpdDfx7ijWoZ8VEOPV2QXyF0cZ64Vb4GMFlRbgT1VqWqyh36
z+Cac+jXKtXVP41a/nNYi/NWOfQSz4eKrP/plcPsoTS3U6D+6OfZg/nVVlEdSk2wvm2egI4e2MHY
Gool/Gc2mdKrd3IkmyzMBJGF/iMejDzbjs5Rtzno59jAoBxGNW498bJOYUw1kASi0Ew6TKQcbl7+
1ExKlER0Wlv6ttQHuGff3F5lGeVGrnhblsra1ZT7yrZFKmbdp31xspIMnUDkYjcz+PPvqgUJg+79
ocyDtZ21MDp1tZs/G4nxHRHPbF8GATidLijuZOP6Y3sZ3KscTE1VdZvFaSiBtrZqJJbGrhoOEBq+
+nlFMaFX6ytPd5T7VgiGkA0IrnkK25KlGe/sZZUH5mpwIZ+M2o5zA8LkLBho++Pco3RJ+iL+2ulw
VNqW+60dAh50SQlPfE9dRje0PZwRhfcNmqBvWtnXz6YxJSdelbQtFM/Dt4TX49Twvpmc1JGpLVWw
sLr2ZM7uDzmPfQCPb8pOHkcqHslHdCbP3ci6UZKp47Op2dofVJSi3QlE5Ci3jrLJ2AqFTsljSuwm
ZRNVlH2qbYVAeO64MA2Xs3NXevZGbkLdWMi15cFa81v12iSxei0a/2sdBdpRjmQjnXHirwZq4+4W
u6Hr5qUrjblCqlJtvFd7NuY724+mVa8iKjhDMrf19NHdy2GmWJ9QdV6jxoomhqCtMbU45KemhxfZ
S+Ywa1ayGwRu0qwWl+q2bFpqDWQ4U94F/uwi+7cyW9uDzXEeL7FoAk5h8k1tDF+cwu720oH6lo/0
SVR8ts2cisOyDht+1wPoIdkNBe1OLEQtxAPncmsEk89tfAvqSLlpaH1BiCUw0xIV3cDnprH9DB00
RuGlVjgqRs911g+t0O5pgMvzVI+NQ5vp+ie19396ob6LT9OAMhzvCe6KWrrg++wk+zo2zb9g2D82
ccchHyQNbB/9o904xYM8yE/1al6pQR6e5TDQwnBbqVCTuYnzqRln9JGS+Q/bd8td2o4cPnpO/UXY
i0qf/qBkFlpWvsKkd9YVCKlToY7RF9NNIDP2mpduggUyi/of0uxmQ7gvjXFlZQebPdoJ5m6YmkXP
/PtwUsZByBfivnVv4SFwK7PiwbnM+bDOLVpDXiBfLWsGnvPoUAexr3NnuChBMSB4j5SVNWjXDi1z
EzFfbNKbqONwkU1R5y/KGDj7pIlt/07aoAYBQ6OX9UrOAGQScTwtVq3yOTlo5H9KxF/R+qYmqUyH
XfJWzMUv0JlX0mtF8deiUbvD3Go6VQ1iRhS2ZIJKO6JK7y1QVoFB6WNfrPYb29gkgdqy54Wm5CWk
bkli7JU6sXclfGawXeuaugmC9q+y5ChfSSt0Aql7obLil9g7/1dk37vhp0MKwN9sgiHjg8PNHYpf
l2VktFSJvwnH/339f1pmsd3k499m5BbMKvzt8mki8WkiIQ8to5fPaoX6U2DmxkpTmmrDGUPxgMJY
/uCIHvgCCpjsq7TIZg5RkasH23kX6qXtxH7ocJvytsJYTRm3Mb/byplyadNV+/uJsyxpMrM+RPHC
MjlGjsJ4N8dW4K00nqt3pTtsNTmU87IyLUhnquZODSgbp8yv7y4RiNDlk8mrU+/rcMOf+/3i8Nqu
PzccOt4+hqkKETBlg5Cz85hx7NR5HJTqVuU+po1n3oF7OUmfKkzF4EDUYUy8HYmhdLRlN2xrzfM2
esx7+JodnL9q8As1aOcWwy/1akPec5GrcFfoHlGzWfxg/9ojrC53jpsc3Kiz7lurSHm+ZqRAtUYF
ogOzwX08m9a97LlBbRyDtn2+xckpwZD+K/fz+ZDxz+DgmxkOfxKHtjGilS1WlXHLUgIXOjllcbpd
UoMrI6IqazOIbOPQdwEleGV5kEO0zhECtihFkkM3g+qj7p4RDHDP6Es4t+bDUDqkrffiaFdOYQzz
INg/Ix7SFfo29SMac/VjFJPzMkudiq9hqvkx01Bn8t4mg3kKtpt0gK1DDmWcnNvGvHuYHDDf5n5Y
r2nCdl821GJrqJ6fzaL/2Xidcx54aaAEHqYliql+OYRkeYUQAnScVtwU9Q7ucjgnoBmstCrYyBXe
deWyMlp6fBhE+ENDGmlWEY9CfBNJzDJDE76NvQsl0xyyDRZq6eWQqZvbmCpU93KLmrwABgs7/P7O
Y8lJhZgP6znbb+oEeQ1PeV8xa185z1QV8n5FYyWlggwzWT8IfXTtlIxldImoc4V93jjFWboLOOM8
xA5lVXNZWSdytvYhMIcnxRiosoYVeWXMfbtjAzX9kXCKQP3p9EUP4ETgG9Lu6rS/2XO7nm/2IdPf
2WX8DJzkFm+mnXKHqiKULCP0SUNV3ddCXTdN2B635RSdZqG9OzhIC2gI6O0aIbZrsHE58BcVbqQ3
gJr14tsJDygxt8on+0FVokMnYtE4cE9u4L9CYTo/NnZvrJoa1h644JBxsIxvhtYhjxH0EXTmJiWu
eqOv0thL7vuoTJ9RXLpWsIl/BWaV7+ygUSBY88qvHpXMnB+VFPuh0U7CH9XE7I4SzfoO6moEhCpE
gAa3vpkCO4SgiEx+fafVCmdpGfBsGSxjpEMOZVM61LH7AYo8QSg4X5ZA2VMEpXMx/LksL81ykcU2
hNEfnfM1HYt5VxtNoO2q2aZoUWG7tkGItFpzH214jRIuK06qy9gZ3MUzL053HCBlq/9rFliq+GR4
xua2iFzvFmQm/WdNMepDbMTR/dLYBSjqYVovFuiRont4LNFKmCPrhSPJ4ChtS4jsNaU7r31NUzaL
Q5tcpnFqGuytPqPuUFzsZpTdogbZAXvTxkjN95/CcDiK68rum1snwynwp/7kqc7PRtrkUDqW4buQ
uFLS1bvx2zLK7JtrH1mttfQuk3+7liMurLRleECz+Qi1x7yPRidc1YJCq4XZHyoAt9yUimec89CD
ektSbSWQRt0l5HfWkxVx2OvXk4rKJXPUgl/KNOtnGQL9QASzEgJMQVBahzF1HN4ea+XrMGhHKudg
41bDkeSX4C4X9mqufhgJTB1RHOr3ZWuemrDbDUp/ihur+B5mbsNT0lA+RbFZbcZGGR5s1Yr2Dtwa
ZxfpiXWXTiXSdjrk9237LWuc+JNRKs5DQSFxDt3bJ598zEsRnKRLNlA/AGlWG3QDiea94rFpzBWa
u39WaAW/JIjbolyhrOXIQszoxRn5I3OTbjPxrr1xjJWtRMlzEHb9czJm8cbN/HafZnb/rBZFfMcd
8FU6ZTMG/h8ub4sXOYKOw9k3JrWbscqx0JrFXLGY54Q/F5ubtNtzEHw3dS0Jv7ngHUaQ+PQwZIM5
EUOYT7ZOq++rFDagKFIGHsK/lHikMI6WNhA7W+BLF0fVlN+QeXGgWOYUQMlCskxj8iCRVqAMr1Wb
JQ8ShCV8jRhJXxDH10ZN1dXU8tbhWG1JujBRV2D1yyenMIsn3qUplsjnfC+H0mEU1AnHsXMvTY3V
1xe9dV5u8WJSoAi51IBNTzr1cboezPZ77AXdWYaQyXCv7Wyvlwma2q5VbpKXRjNXicNLcFJGvQVV
cOofvUy5xnWgsFkC+HmPZFl/nw0N+X81pWjFh8pzbzjULKBRVO99XzP4IfrNurJCUmTiYZrqCdzG
MbI/YiQb6SxExBL2721Tjwrf2FDcmyjbwnZhJ2RP7UI3sp3izD2PY1hd0Sip1qi0Zn/+54iMNca/
r9FpFZokRhEcqiRtn5tJ+eLzGS+FGNV5Fx7mYdTWimI2z0Yxts9J+kU30+RJWiw0RlAytIad9EWT
59ybIzxJQdM+prEOrLky79mbosyd9f33gUd2aCnxl9bxjF3jGdGxSFT7vuNmYA+uf655zNWU69Id
Z0/ZuiUASFTfXegwZ8SW5lb/NEG9dBvqva1/6nrfeTdcvDL4n+bmnP0d4LzNZr29yMZTYT7goVtA
5fjLJntqB+MFR8E+WZBcADynDFldFWbJzc3YCTRp3DmHzDbm01zCji1J2TsUkHgmOS+9NiuHqe+A
6ud69FWtjDWkn+F3gJPAwSL3k+7ESCSWYHCSHmJXI7q3BkW/T2CQobiJP5NLFpTbm9OOW+doB+rn
kJIGUj3+a9Fwi/Dsudv3CNhsCm82XqrQbM6kP/qVHOqQgz9ETYJIT610a8P4rOll9yx9NQQLiVKF
93KklVO5du/niFv5Axw47nlKlGQNAAB5kcme7vpqNtbILYXfHcPZ8aZkfe7bElYRHYYse1LC11II
gokAOTMRwiT1CKOTnMmrdfR9rqxdPjnW52EYyn2fbMMA6u8ZxHD9r6hC53BqNeXV7ofvtVUnVzlS
9dema9VPQOq6R5Jrd2laoPzd+WQy9TRYy6GeD9keKLC9Baf3JaM+/vh/CDuvJrlxrE3/lS/mehlL
T3BjZy/Su8rMsqqqG4Zc03vPX78Pkd0qSdPRc0MRBwCzlIYEznlNWdnZBMpemXYFqGs9ITWkzgcr
GNCc+nE2pChlsBnoN7JDHrQisW/jHAQ/joiGLT/mJzVFFOyP2hoFCC/YOBkuWoNo2RlXY3x2W1Xn
jploDyg198u4qAVv+uQvaqcykeMyhmUh/Pxot2UpbqepV+RHTVikoJ0CRUbla2ugzk3CLcdqaAAG
PvKUyo0eW5y26R91b/YMT83oa+J5S1KP7R9p1F1NxKjeppEfjGmUxbVx42LX9TY5Qi3Vz0ZUqqtA
o2CPZvdnOWkU+wIVou+O1aeLQM2q56zDaL1yvG5R+TiAUx/sUBTlN1ePZrVrYrt9Iicxe42BbZe9
VR74FHnMr7LTyX33kTdGdskDducv+He7d7Jl2LVYGqIHcTZfGuniv72W7CyVSfx6rRDDE9PQ3Dtz
niyvFelPfpKaK5l266w2wd0obP7M1/3U7gZFLNMWxaF6Xls3OtofE3owO7QirKdEi5xN2WXxupnX
2l1UIX2rcAfu5qY6GNOZrDV1X1qKVuiPQ3wvJ8qLOVaxx8Gj55lHPwZBJWyt1D3Ka6nG8Pev5D8X
fsijx/C928HXGwvoaBCHm7ar24Xscbvyz27ZvI1R01rbg/PYf0yOCnYWPvpBC200uI1WYNyOuo23
GTBWaoEJ99c55M2y52qgjSG2TJzeRqch4FpFiw4TEnmq0N4sNQBm3LTepvfz8d2Y0J76K9yWKO3K
sOr8bfiX0fIi2ZzT+2W0DAdR9M3N0TYeVNHt2DlZ2xg1+idz9L92djV+RSTkQUGA6MXUIwtylaXC
3KzY/rTTtJAjkFnc9J0Lm9MLCgDt7Scj0oalQQX+jtUkyquq0uR3st2CG+9nXSi3/8rSGtuu3Pwj
84szvjLirdcr3I5KstoO+dRthc7Owalb5dR1rr6e8r5+Qti8R1euHr7mlTHfeMw/SAxtUR1etJk7
PXUAW9AnUcF4ze+aVQH3+Js4Hmp3jVmoT75AC7a3rD/HhxhFfYz/iM/ju3m85zBeXl++ob+O/3hd
n+v8Nl7+Pb+O/5vry7+/mv9+Z8zXAwWUJ8O1vgdG239tUYGe4gR/GLGASRci+G9lO1IG+lf8078N
kekcELntWHBa1g71oGjjCW98R68NKbZK+eToaB6Xcxzz4vEdRZ6l+SOeQbS7xefxkzC7HdmTZpFi
uHKszbiqFkmq2MeyNxwMPDp9JXvkQXZ8NOVZVRtM+a07j9pDGwzD7iM+ar1FpixQH7F1RpcpjfW3
oqufBVXVP9DbTRUHvbF26ncDHjXLARmWTVK4FdJ+HPDTqk6yKc/kQekpl/tmU6OEwiNJgaJVTM2d
PMSF29yF80E2PWuwlki8NKuPWGW25LFl21emaGOY/rSQ8+QU2TEWqMrC6ayQ93fUt24ysHqr/Odc
WOGp6x3tFh8jJE6GxMZOU8WRhL2Bee565F/iJD2UTouLegKaa+tmuHuj3a6cSPTCm3OgIk/GrH+X
TY9DyPbGzdluOeMj7iDTo8C7AEpph/niHIN2M2LsyoIjtKH52foVctv42AwuErjAMlA+dqty6Q8C
RkGin2WvHc48K1Bia80IpscWIa55N8xislkaquG+RsH4SUOX8I8kvjooGfoL2wYfMc08QWT1123C
ukXPgR10avuuw3DrtzjPBWckoOYtptFj5YsS17BTnQBkgIawm1oWB9kaSI1c5Fl5qbtyuJ0rPGNX
lp7wng0AgeDwwxpKfajnJczEuyorhnxbdSNLZgT1lhQnhzsL2laGFhRKP0b3xavz5VCMJnq3hbL2
1TQ8xFo/PdRWhOQswnK7QbXctWiCeiMGHGM1xR9emngWfGyyYK9H7fAyikhbsAHM8GGgdypjnigY
4JlpOOBSUvLE+HHABPLPJvuj6KC4JXr0aAGdoUF1z7XTLlmLUDWJNG4bsY8nztyEZ4/oXZetosHg
v2Q4s7pmDpaYFPzaLmr9tVBmD/E6di8U3KqjCboEbyilgy8ZBBsu3izKBnZEJoR+Lw8s7i+GqiFl
6KNddosjO2AqxbUGuX2fJxBTQn1CdvuvKWZY9uQNg9eP0IRI5041SGh/XIY6KcY2PBlvU2uEKZfJ
1GYrzcMIuQKMcxdPuvEJKf7SV5tPuaX7Z4GY50KG1VjHQcO0XzVULan3iw0W7OCmYhKKK0Wf4cpq
tq/iylVWbVSxR8ozczN1WnoRsZ/dDilWJxhDI4FtA0U55yArt6qBD5tVt+Ml9Tsb9o3mvCPRvClM
P/+e981rXmnDi+mo/VrRo/qEw1t/ypu8XPV62zx1ZeqtKJGHu1oLpxfyC8Bo/AryRa+NL4Fo3xWw
JtAEaam+xfom7R/NrDGfVLBTfLzTS4YzzzWY3Ac5qJy/MnAetIUTorSsZ+1WUYd4U5ro98F9GZ6N
zj0pPHc/2wIdTGMAnBOGuE5CyUSXbuibz+UIhS53EnE/oCx27DVwACNI7c8lyTfDdYpPKO8nO9/x
w23dWM3bXDKSA3DpRQN3zLpD1en6ox6WLy15161PLmBXzcKvjatpTzPiaBNXTnjA9BcSJGJWS8y+
9C+D8kepK+M3AKXc/eCLPwSuE+6MIjR2ovbU+8ZH2xvhsekb+CEEtJSvlS8ScDe1fvUdbKvrzsFy
FqhDltfR0Z0VpOXBGyf1BPYn3YwztOIjdjsTiEyLhi/UrceaBwYab7FjmASdH9fhvbExQsVerSyy
4eBPDqnF309lWx500xwOKjSS/xykNopK2dnvh4MVlVwFAGMARgipBBWQmRFq3dmvQuu+qIbuGrmf
I9PAVj1Jg+zkj96D7HPcxroPik7dVRmY1B5KQbSMrcBcd7mtUcOa2z4qs0tuzTmybwx3TTQeC7FN
S1T+xkLXdlNFSRoyu8M6WKPiU0/gvzGw7NprXYfA/tX+LFsI3rbXwhZkmLNYX8uYPMx6CngVaGeM
TLiUjDWe/ppqSnO4jbBe9dQ/kKGY0BLt4G7lYC3wjpnxj6Xu3FO9jy6J6mIyE4j71Cid+yy1mgOe
2uFCNn1n0C+4KZLC68T0udb6w6CDdFHceNo1imluWHSobwAQkT9V9vWg3JN56u4Hp4wPwtLdhe/5
f5hFPC/5Zg9r69EuWZs01M0WAwrKz3ocJavaK2teP8EIAJTgnVOzYHEcKOtqWoljG6g1Fdu8u3iz
XQESseNj24ISHE0lffV9bJsdB6E620ZdAJ73feHV8Rdc/PxFl5oYe/RIqsWi1jGDiIBmOF36hFws
Xlht5Ny3JP7W4wD8ENq4tmnKGjYGwIOdnenGsWPRu/c73kahzvcI1W525tTHd9C/uRXZQ3zBapHH
IruA+3E2Myn9YnrE3kwlPYIh2+AIC+2VQXvFPyGGcciP2kHItgmc8pupjvsim0X4PQvGcDthcZAG
48LuNOd5srHHDduKTbVfwZDW45Vb+9UrCCScIYwc8WHDqV6LZMFeyH8dVTs/ISWSLOWoxIHzbSQC
25F5EpIvK5FkyKLqdXe2aq/iN21XWKGWyosIXEiRLtmJXO8eLV9ZquMpsM5dUoR41gzZQcdC6atR
ZN8s1YreVA34YhgJfGU1m7prkkwAZW2kLlK/Oku7Hh3RfscWZWEs1L7uLmKmkUkmrWTcgsXskMPv
HsRMx5WhPvZRZ0k6/eCKpHic4C4eMJnuFmUVd7sBTNwGeyT1EjdhiH6FdpYtkLIAU+YDyoXNNkaf
mCekb0br0uj1hVKk9gNyLPpiHGzvvWvLCy4Qwl/wqLVnQVte9S7MYpgjZRZuMiPnSdkbsQI4KsHT
VY8ciBmNc0eayphWPoQr1ont6dYsO0/fNBaCTIKyNB9DFG1ErKnqQY1rfLaQGV0kulfeyUM6F28q
3vnhFoyzHeo15kl2qqmJ+gg5snVpYeaRCFAhjelH58RIN7aC9P0IDoyfcW5eo841rkHelWcIhqi6
/hWq57MGhUlvGJ3jR3yIFXNp112x0cLYRycaw87d7XLcEcHujNbtUvLCWI62p7rq/9DqCW39Ici/
p+e6F813JbbahSnK8VFUk8v/1OwP7GzdVd/kX1gB2LhoUELu1CygEgbFTjY/Om5NilexW2d3v8UH
s1VXEbraKzns45DnpDDM7CojpkgLsRpGrV3qpputB++g6n73IA+B4K319E7dyyZK5RqKvyjxDHX3
oPAtfEDmMtv6QuAuP8+SMdQ0Ya9rkXuQ4/oG4ks8eZvbhHlYrgfZpp68cSVn9ZXZPVSV+oIlaX6S
oUHgNdvV0VlOAruX4zYS7AoqFGetJxE3ajhXGlVPMhZZfu6e+pvip/7GtA3/QFpZe9Am5F3liMGp
v5DdUh9rVVT7yqr7jdfgFazm0b7OC8vA5EX3zmUD3791rROqJEi44iWwssxZpAprwhUysNWevKV4
tXm4hIVjvgShFp16MGjLwrPFqxHU3ArVKmKXnVsvlof9SSqCZZODmNc0Ee/r1NBO4NPCbRRF/SVv
mmKN2qj6QLbeXpp1Hb2UZaihL5OiS2+P7wqGEF/rLtoXsWHwbBPjNvQmD14Jhzbg5uxmo87uhmy8
7SGsn4xvnpWIZTO507GMO+c5TOx1UEzE0V/ZahO6qVZmDG+ZTla6Q9bVIxOBC7lBCWSePubAwoJi
KC5tMVX3XtB/ltMLodur1EKWXad6HYfpHclmY++6QM3bYujOhuNk6wC33Ser1CworFn4ubZxj5Zb
nqrfh11v/4HIwbNlx/lbmOflUq01/SEbRn8jr9iz9bhd0UG39aykPeZTg50/lcNgAe3Xws9W0N3p
sc4miitmoCq+aVS8xq+z94yhB+LNDg0+j942TkYamI9BDwyjT5y33gDKoqA+sDdRkX5U/YRdJAIF
U6FmGHplNxSdn5ntkTtHu5QoOlCt7XLMvniiDDGg8sSy0ip957s0+y5BLKnvcU0mXwOGujG3oYJF
uOwdYnZoAZDspew1SkjtDtRCvP2so+LqYoVmsf8lCdY8/LUvZas1mHal6skK6+QyKmY2U9WGpxlh
VuT6vqrt8Zm9fnHw9ShYS2DZr/Fwjksg2q/xgvXC38XleGUoKiqSqbVTk8jfpK4WYEFvRM9BZyjb
Nkb/wPGi+LnXleJg65hfyt5cSxT2HSNPpLnXdXXc1IfkbtLmIk5Tf5FwD1PpkkPfI1Pwgf6QMeqd
lON/oD+UwUwOMiYBIrKjtqgL1IBDHQOhYxeHtjsxGZSRlUh/KwV39lq3sTwp3hocr1+qWUCfJCAK
Z/PQ5LsVb9ocVKPMFJhja57lmT6fIeh/GZQpOcjQRzzP7Gbb/5glOyiI/znVa6yfZunB9K2aanOn
a1p0adPYWeXQfVZWgcq6jMmDD7VhpxcurlaQeC511bUscOH+wfMyl90Ud/wPf0zBHWzrlq043sbJ
a3kepMlmJq78FFRUz145E3iH1qpDZdWZebWrELpdJG4dYLg5v0LMK8hry+vcZs+vYBads0o9jbyT
0br39qTBtNOG6ptrfC/yaPhiFZmx5G1IL5SWrUOAQdhGx273EmixhUda7ayV1GVnqXXZi612sHNK
vd0NczOzKqSXY1EdZC9iDh1QpqA/jWqYvVht+u5GvX2G0529mBFbeX5Vhybga6MmvGo9qcUbGD7k
jQIzOkeKmz7CHLrIuCXyHIQGpOEJR6U3py9Wo2tnL9i+m8eiD/+c7qVIjIWoqJ8NO/nb6T6gljd7
ym/TEWE3j77j6ksnNUBjGKG3jF2yPbExshcQbfSpbl9dRI2em6pWrn5CIT0V0afWCMSBFE+Dp00R
fxrYtW5UpwYtxWeycBW73uqjh8OcUQXnocGdfUAfelePWCQp/titmqCwXqbQ/qNIcKcok3uoySyx
ZxIGfI1FZOdnYZjDSTrtSj/eOcT3HTsO6y+L3h+hqsSzsE8jDwhr1e6rpHyIUKdWt3ACmp+aeMe0
e6yiHspWzc9BXMEw9Nx0ZZgmCojzIU3b9wS5lP3YlRgHjk2UXjQUx5eR47Qb2ZTj1LkjHXWKiJWR
3S5QDdXKNRJQeJ0xPg0eWYTIqF9xICypkI/WCjTSnFBAcBtN7uRu4KH2YjXJIrbi5tU0bPXgDUJZ
ylm+r7fL1MImWvaqryPyfq8kWsJTmuCkBse7YfUepaux9opDHar2irRmsOkSnuBoDHQ2PEZ2YI55
O80R6q4B5J7AD5El6aj+x0Gd7o1ZJmfF2lssmr7i+Y5G2ZLsY/QsmhhkFl6p39MapJ5nf4uAIZA2
dqZHI8OGdhhM/2ha8NmQigjXigPn3qpy/Iom0s1U09FHtL703IUpDfpIW2KbsB28wtnD3bbPdeiW
K3dM9NdKty7yhcww2MVwIbGG40FaqBNQg9yLLvLMrstvihI4FAJ/iZdV42Jgj7t4SupzNyhsODvV
6k6dXfcnedZm0Z9nTm8pRzUEKs6Aj/BvQ3FH72+9bTfrqtgFicmYslncBunOxcrqVjbr+YDuSj16
lZ3FDBfJw8WYiORJFr8cxfzMUim7k134B2QrHX+LrexkCZLcrlWGrnJIB8rJQaz7V0zsrBVGTUCb
QtjsMubNZ+Td14qqUy7GpfAWLz293nVUbxdyxMeEJERaynWGEpTmXxcJU/4UESLyM7+MjMtZcSfM
lRtjRy47fro6L2hewkgt7tlKtM91Ju7CsQMJMreElj4rauieZcup829eOmtyjGn37ODojtdkMZ2s
uVmAZ16UpuiBTjBTRbRmqftud2jrqXuOu2Bcpvjk7eVcMt5YS0bmtJNzB5Ub9tgH5vb2N2gojHgd
rglyrqDItWkNNdnI3j72LKCPs79eiQVnldpYKHZ98eLZ0W5SdefdNhV7lQB+gDwUFE/wB6+3OKoc
q5j9/EkdsuZBmPpnGZfXCccadU63ma52Bve6aybxPrSmxt22qS5BGLtnW7ds0hAaGoJNOqzqAVvJ
UgT9FRZmf1Vmen7FY3JSXSBnP+KWbgUrCpcWKzRGyA7f0jCryFBgmUN+oSouwq7jJcOs5ChjqRlH
C+6Y1qrcNxHgb41V/Lp09XEfU9h86vPpvql6fIIacoGjU3dPtgMZEYeAUz+3bqEANZMKzVnZiuCr
4WWe9EfZHL0oW/tJMG68GAyiaFt7k0nmjhp47aKYTzGP35hVF8xLGGLtzO7RwPUWqyYKAOHMOFxt
irepOx2ywlHeGm6pVsqKnK31DpFRvl0gIt+a1N1hopY/85CojyjEzg67xNEI+jrieqNqj1af5cFq
vAZlqR1DltlHA56MaMmQ69y0F1Y/VA+Zkrm7YIyG7RAl41OqD19J/dtfI5v7CHoJn/LCTDYC5MWB
ZHp4RQIXORk7tr+K7MFWh/ZLo2Px63h2cnY1QAF1DepVcVLziDZCvfBY93CboykPXtybxzkxA9x/
Dv506sqo0Zbphvowmo9zf2Np8dKdt5os75cYEngn8temWPWOGq5CRXFWbdo4Zxy8W/Y8Eb+WoCh3
nWE44Gvo8K0awGhnDZAUuVnvZJCKlrh1W0EA2cS1u8WAUteq1dA7UQ17esA719rOxlJYeI1Nyt14
+I65S4VNQzQ9+C4bTkRWzrIlJ1A9VFfDvFVVlaJNWdi2yzKpq6sc4vEM20+5Zi8M1IAfrPng64hv
+Fns7mXT6PzkHKg7GM9XKPek9asXC/UFfwFx/kHlT34L/DjGLinMH1W4K2s1xWKgQJVl73hTsGe3
5J8TN8QPidzLY+CXyoIffvPelcmfV9Spgfx1xRrdrK07Zeoaq1B9Z2oxmhZV5b0ixPy9so3qGsAk
wO7RfZHh0VBJr6STuxXzqMIxtpYeak/stidM33WLz5p4hz7uagDLfcCZqn7N0pX8N0xO/WAbbHmh
0zl5ARc7GX5u4m6pLChC2ct0nDBa6s3qFCkQTjfjfNrNVkDyUGulg3cIYwoEUJqFDH6MMVDu3VpF
qi7DjLSjdAbW9HGXNRSqIn6TCwuM5vPoJDp1oAkesJ/7675qxEtjz9+g/BPGYu7Z78M/bi1Am7ua
1d4qMNv801imDbdWL9v7nhKuhOd1G6UEd627OHWlHU8qr++2fGXz1wzRk3ZO3JpQYFZxEWP/iRDt
veU78QJrs+lzC5KUJ1ia3OtxnFA+9WEr/pBqlGdScPGmynjrYaPNKtfbfIzroj5dhnZqLDO8+fo2
66/jfEhKQR7dL763KRogsiXjhh/CIi1H1qLoL9+GuUlVXgrrVY76CDcjCxxLz9PdR0dZkMCKHACM
8mry9Wq108C7Gln8uej9tcmt4ZzUAz5X7Rg+ZGB5lroNCnWsADD0QV6+a1rzgull+D0zqIbqLXdd
V9tmrVawBTT9gy5qTKUU67sxBsarW44BGZx0eNL7eFhlRWleOyRgNnod1XetDqNE782Z0Nl3qw+8
fBcM7VIULhQ9CmZUWPqgvpPdNXxQnGH67zUbxG1JOhgpnjzGJi6/n1obHx0NGFemFOTeYx3zN4wm
+bTD5tCCx3uFmSeHR+RZ9nFXB8uq7vMddylkF+vIXAXzDVcemiYqgls7tqqsWhg1TPJ//c///n//
9+vwf/zv+ZVUip9n/5O16TUPs6b+979s8a//KW7h/bd//8t0NFab1IddQ3V1x9JMlf6vnx9CQIf/
/pf2vwQr497D0fZLorG6GTLuT/JgCaQVdaXe+3k13CmWYfYrLdeGOy2PzrWbNfuPsTKuFvozX1Ry
98Ljc7FKFeLZ4DzhiZLsKCAnK9lsNUs/Vpjv8JbTCzLBuxhedJKtvvacJ2jv4I1uvQYrSyQvL7Ij
1weoVWWOrplAqMvsknXbGMWrL0KxF1PSrGQTrcFsWYk0Og1mUby2KxDV6WtsUAxKJi1ZykFq3HUr
l1To3szC50xk56kZqqtmesXO9fNuoRk59HEZzEoBXS3wTrJFSrW6VpoyrrPajVeiTKtr7nSf//lz
ke/775+LQOZTCFPThePov34uY4EaCqnZ5kuDcg6Yuvy+GKvuvlfyZ2kKb2RgirLJsjfSYj7q1Bc5
it1EwmaaHYGvZd+LmTMjD1antXj6xN+B5lX3fOTEo7g9/BhlzZmSHyHVt01UedV2WfjR8JKgWzF5
lAtkC2wwZJTwJWiS9iGbBGRexviKV58jyyQrcv3nN8N2/uNL6mhC111DaLomDHX+Ev/0JdUBPU4d
W8UvU1U3G81s043J2nBPGjN5jvr8IsxI/ZyJlAJLa4Xks4PoEriJspAdhTCf0db1HqEbR4cudcd1
PJTY7FXNI+ajWFZOSfDQNVGyvzWDuXQg6wcqCdltq0QYzwRJCwfzR4+sMYzoucc9VmUfFQd5piuG
c/cxV876uOhPg5kvX1eO+Ih7A3BWpAP5vgPlOBbZ6B8dmOb5rR0Y2Fjybm1lrz0P+RiHQF5wm+HK
GR/dSZRm9hLTef+/3EV0fb5N/Pp1dQ1HMyzdmTfPwrB//YRqVavRM4fc3SlhuelT1cU9CP0f4UKo
JM3AvhRrtHPkVd2paFxI+l3evDq1Hh6NpMvuQyvK7rUE98+kd829jN0OHcwPPygwJJ3HyRjitim5
i67dymY72tl9X+iCJGrSbEb54p5XUNTNy24NJcRDBgOacmwaWbMYKgVdZiPmtARRT4pU1MvY0YqT
mxTwYH46bRAc3kWTd/XUGrR7lPGO94m147dpn6ahjLdDb4SXPEr0NbDR/j7iF7HCiDF+8jtSVOzS
vRel6KGYDZPylgTBF0UFfK7o4oTe9PQEF+uhMrVmNwGMIs3ZxledXOdVnsGV+cYFUGb8EcobRA6j
Jn0x3WkQtwlF6cPMTMGFfsxvOmiFHmm4UOHXmM+Cb5Odl/Fn0ioQkx1Elny1dJam1ePzq1vQfuez
2JmQapen9RS6t6BsAjQ3D80fVkzt11+C1Y7ndGCydpsACLM8+PHOFKOyp7gZo2Ct1MZSEwEWAJDo
T0jge6dEaboj+WYI8LRk3PYr1tA/nQJqXqPGPh0+xuQui7aVbNu6/SUy/Xrr5c0+VIvgOVDbYmWR
ez/lkynOLvXhpTEnu9t0NpRMrFceMfmG6qG5x5Cb+qjXUq+s7PEG05fI/MHzsegTUDlnIP/YueRZ
a+BGshPwbXTpK/j+ljcVS7NKx8WoRthfzYONxqXMmoXvYLyb0+T26hm05J+HLMOAhr2us2WfOumL
ukvVc6QBy0O2fSPH2dp3dWyCi9PE4m7MsGYfPDt4d3tYH/Fosd3oauvqDOi4ubkRvlddDvHIEwn4
GFN5pMx0NjvPeyYn0y3c6ECNaDwrXqX66w7vSMqawMjcsrgYCrwBJGmxzk6n8ihjGVhOtC614kKm
4rkv0I6o2IH6a7Z4JHbAdu5GRIr9dWGxaFMycBFynpwiz9wggkiT8L/5uNYkEIRP+LGskyDhjY3A
lq3NyQtWDsvltdboPLlRjT/DcsiPllfZl9rR7csYgab75yeHafx+XzIMXdVMV1MNU4PBbf56Xxoq
L2383rE+D563NmYfBW0+kHlr2fZzZiFu54FN+ytYiiFYVZTHf4rJ0S3osGOcKyZqI/Ns2ZZnwYCs
vDqlFJ8mA2nBpt2Q/U7YQtrxuQq47clDN2QRfhnyHFkFVUWIh1Gy7VcurCK/O8o5Mn4bAoToGT0r
H0WdWlMXuZXBZzMwuv7n90kuJ365fxu2Y7jCsoWr6aaQy8SfnrBWGeFurNjFZ8WMsqVDVmiblwXe
ogCZ3joLBTt07V5yIdoj+WT0C+a4iFBKVAtruiST4l19y/zWF/aITy37F5YT9cHSB/VTVBYLGQ88
I9yRDS02sqllWISC4Hgia2eczGCobpcttYIFeaOm58kK0k2iaz3GC0m40YUvuPfGzqceeaN4BsX+
Fk/9pVm0+bs/xmLdYwy0T9Bd/BSq+Q1gHKFVeovjZt5+SsgnS6Dvb+Mz4hIw7IZKhI7DMaxE/jjX
JVdFFpob2VTGJr/ASt3F5LsKhJd1GN5Bl++jNi8eMcimwtLU38dR0db//GmJ/1gP8ax1KIRZfF6W
Thnj1291VdaGoIoZfO6CFidoLf802bV3H6Wlc+7zql80Vtu/DW0AfsB3bdjKQntGI2eDJXb/ZnVD
shWtHm4tM23WdQDSxQBfctTmg6CydpRNeSZjgaVTq3GcQ6TH2ZX1DpIuKj+bEi/kK2KB2MUO3Fz6
Ui1Onjb2pwKzjOdmtC5BFU0XRInyZ1e3vlPvaO5kK5iTlE0R1EfZTNuwX1au0++reWbps1XzJ8PZ
yt4Q3PjaSKt647t6eghmyBkYyPbUzXwie9aOb5dN3dcnUHtALWVE9n2MKnsdGXHBbiGrUZpqo/4b
N317ru+luk19jNzmA8+xYhdHNcmURCWFEasMNeJuHlo3/s7xIGfW7ujcOUi5TQvLzJ27vDLPVW6N
+3LukL0yrjW2818+ePnB/vwz1clRWprqGKrJZk37fSHcI0Xd9a5vvI+6X61yuwBRayn97RDzhUeN
xH3Jq8jesKWI7uxS2PfphPCug8CibFEHTy5WZwIHZQs8m0p169wzw0VWg6sZe6TM5AGtqOwsHO79
fmMqLEbxHBeoTpFqGc4dS+L9P3+p/+NWrVuGytfZUGHCGoah/baEjE2rFIYWae+O5n2qITXfNdxl
fjoMPep88B01FnKTs0gRl74DNdKvzMxzr2Wq55uY7T1GSmiQWlnuHUoR2gcVCM2uS6bpzuuGalNg
zXyFftYvemNsjkWokYs3i3oH6BqUUDKthZd6exP83kGeFWrU3c6yH2d/1/sR+xhHYS3+L4+0//jx
65Zr60IzhWG58+b9t0caC7iJPftYvUdp+j3LLqTnvbshiuxzOGN5JD7H0tN4heKRtfqIybO4FfpJ
w2DrNqFEo2YhT6NpBhEb5biRF5CDZQdKNnP2wzuOFK3HP6HeHQoDZTAGaK2I/u4G/5an6lDPUk1j
su7JgYI7gDCqA+iBG6bXF0fqmMwxJ2y1u9sQUF+3pjEP8dFcWaA1OyIDW2fXqk6fdGGZB2k2hBNx
dvVVq9lZiOhCwKIpD3Jsnsa3sSl4f7GwyqDd+cqw6SO9hu4rWm3RDuUdSHnxHqgJ9vQCMB4ZEodN
rPVqNr77bvdOs4S5gLqI1otrlSDGqs8diA2RDs6D7AKyxr8Uk4fo5tyRjazxGm/EDNwK8rt2UOf0
EB3RVHwyAUT+88/Ekb+DX+4BNmsaF2Cr4whAiMbvmQEkKxMNLdt3ewA5XtYhyS/cBdaR0jsvpen1
K6uu7V0wN5UeDLdqNNmd7OXRjXsvWeGxsKynjCWmDI822Ckebv+fs/PakVPb1vATIZHDLVSOnYNv
kNuBnDNPfz5me+9ebm95SccXiBmg2lUwwxh/eEMN1HrqFPAfdqHLnmh0VGxYfF4VDkurXdyGw/CA
O1F1MSrDOhtBpHodyspvwNxhVGnTy9yUoP5wTdnnUVA+1FL9LDr0Ut64Zje1t8g9JscwmNN16o/S
1zZyRYdCzZ1V6YTT0S9zB594n6l/uTV+eg/sA8wHVjHabtQk3MgE8dLOTMJ+wcDvi8zRVlbi5nZa
DtB/ftXVuV7figNSKf+sE50/rpXivnnv91Gnxiglsab47V6f719ZoILYTqpkz+8tS76EcEJeUw17
oaQa833RSNbLEKMb31ivfQuHLu3lGrUm33y1KuzAoSyygO/BlWAwgsgZ9dAroSY0uXnT5yOa1ynU
UMep9n1J4g+hkJTXRAuwi4buH0Ofq6fhyMJjCJ+cor23VbAvatE8ORAEzrPe2vfA2bT14CDuFuFG
fD8FdY/NHb5HMdIVHgsXEOZjdxV9xxkHr7SWfFir9A0UkmF1MaeuaH0/FK2nO/F8m7JxPBmjom3V
/wqlCL2TT/InHyIrGGnPW6yYbz6qxAWfrv9U/HS7DkbfqjJU0xXXCpmVj/tlWI4d5BJLo8Jq1/1Q
aDdGqbQkOPhYbTkblzrRKpeO+n72934FmuEbRybH5i8Yd1PA3cVpUPiPWmfq7w3EppWTIxDyotVe
eouzcgwAp9AvIUc0a5AgZtZioKjl+FYcCr9FzMCPMm9B07zXtYY+7618gQsv/brlILcd/JZEvX5c
GluddFHnzhviSV2jbvSo2850a8lz4ylD32xFURzGXOncobezfd+W862oUzLgwRKkJ1ES9eXk7Au7
nM4fVZ0Ro5/fxTe5ZrQ3Rv7DV0gVNymORoRapxdsvX6QbwxuHEnR70YlvLSTNb4YlamBpkG9CYeU
f/YaEkYaqJWXKSvB5cMY9OJJyyovDS4+0mZ3jiyN900QE20gZbgN+nm8V6tJOy38Q9vp84r4JB5Q
4FxACtK3LyQbMgqTk5Lcq8wR6PJPt2yXy3t5zLq1qQzqWhQnJ4lu86nyROm9x1Qpnh6o0hbGMiHG
gFgCwl5WvdF8XTtGas/qb8h32ERaO0M3h2YvGsQhHYB9bhxDW7SshtoVvUVLa8nnMC2rO8VBPLtq
jeGcWLZy8TsASYBIq7cUAbIMWcfnIsvybY6e4s6Qi/IR669b0eFLpAbWIbQaKUKNDl6H0+rn0bZH
Yk/TeIUCm10gA7jvPRRWMkcp0U8fPUS3oMxxUTNbkMm6bLNYrm2iCCHW5KMxLt9ZWh+VABH5MKOY
mq2/z/NBW6PWUKGsSUDHGv3sTUNAp0rM8TtGRQCLsdS86+cAeZysNXd+LE+Mvbb13iXlnXNM65tJ
UlmwK27yPJv2zMcZihXPHUwvTPpGBACb4tfBWYofdWWm8zMuRMsNCDfHDcnlvmDV5wnlgKy20N2T
AWLGVWFdQ5lpWSgGzFN6Z2WVeioHvuW5HFB8RrXxy2wvlCVFGi+ZTEhPx0xE1dmkgvz2ylapvsAb
An0UOgVcmq57hZprpnn1ZQbkv/WbudyKYqoeytEHHjZO1W6e9GYjLkYS0ivguT0PkoS8k59Ma1Ef
NtGujRXjsZzl/pAOurESt1Fq6yKnhAv9fEA6oEN3MjVMHbagP77q2Bi7lSUMiubpFiP3L6JeCcBu
g+8WxgbjSzIew6W72kryzsGwby16lbJx1RuTlC8I6LNmlhKKncP4OhktEgCVm+C35g2JbTyacme5
Y9vML23QJLg9RdNXIw7grdfqdy3Od6RJAkCY0s8CbmRMQOdasWMPXdLcm6HI6h9JkN1KY6/dzkGU
w5g2xpsc2LwHYcLfJIm6aPtKnb+b1LZgrTeGzdqPU7dGP/HqGFLuu5oCQ7DmK90keYBKfvyqhrLD
DquqpbM/KNJ5tNABS9TqKKo+6sWZPPgD/ykWnJ8a9FCT1jMftq1HE4euObnaaYRsjy75j1OupSCa
HenGKcrglh2O7WpQOMjEUmcGQ34x1PCWFOUplrXhqI2KfpXbwLjiF5IssmxrUSUOGUAbbFrG7kAq
kgh2x5LBkZXwcUgA3AJ9SUCRdNEjSh3WNekrxisaTT8Z7wPtR1FF0WMpq/XKnjI8j5yxPY/LoVRj
5B3yeif7eXuWbYvDciYaRbdK10rPgMS3FnWf+lXpiO2l+QBpRznVqjwfByerMNBp4od5JA0eAL74
EeGb0er+j94II9dHeop8azCvAxBj7xdB4Ks2caq4BlDpo6UiHKvASOsRrNT6naS3N+9FVOX109Sg
DuNaax2+3WObY2BQl7wmsZHVjxVEwTXGYOHWDszqMdeQs2RUt3CLoahWOkaidoHo5VKMLMvahWhJ
e6Jod311YIEZvxdRVHSO8BLBHy2ds9mUz2oZfE/VBz+Z5a9Awb/FQDRfx6by3aA2rIe0VptVYZvh
Ley/YhMPo3wepWokyD/Jh3TiR0rNEokV/Hw8U1a7Gxi2yU7m395UpvYCKc9YBfWksMnuvytKOPzk
1ZDqNP0Zs7JzE6wRnqpoCtd1CUT4p52r2SoxU94AOTad01CpO2wWeQFK3XzKq1w7lP403Sylqi35
poIwfwQFnLqSos2ImMrZoxXoQKIDqT6IVkfJ0VxE1x5IPK1qPw6o3DnzRhTJGsfbgYDeep7y7BE9
Kt3NOik5OUUTXlVV+clg2D9HYVbsSng2axNhyuegcBTCfqWMKgutTh+e1LAt7tqcEcQIELZZqq1K
r4+wmcWA2j+36N2uy7GRt6KVhwWV+7ROwWdxy2FY1cCUnnRk9K7WoP/jcyEFZmtxjdaNGxV7RlPu
mzscxwqgyRWWXYkZXQKkFld2nTXPyKU/w0zi+YwHj4y382bPPkCt5SID7sl2DA2swpeLQhukloat
8fMcpu8Xmfbg2XVpvwVDhkCFFTd3wfJJmRr+85MAwTXPeR08m1Ig/ciq/h+fBKt3N0umy1hqgBJd
kvEiRS8OddZu/mWTt8Q6CpGsf8/Kk0ZTddkkcAYA6c84T5f7ZSjJ8CmsONQQ/uySo1rn6lOmxq9z
EDdXhP/Up1BLQLA29cNYsfQZJn8lOsHFxtYYqPX7JWE7HWIdVJEoLoDJLSp0Gj8ct7BHaVihTaLt
xB2RiARlUSYk6ZbWKYqvCRY0Nwq78gPRn+hSFH6+C1N8FlitIfxhzNEpcNLCDWO2lEU0wi7NRpyx
UvNB9AjGZzTf+nvRHmI7wme3F1GKFKaibJLTw+SET3bjmAimaOzGZXPr15q0AAntE9xS6EFLsZHy
eJckcQzeiKKTViPymo61E0W9NWGGlq16DO3pnoH4SbXN/M5K+vwuYcsBEpNMRl/yLnhBzMsb5dlR
tIIY6c5//wUV7XPmYcmEOo5sEKsxYQkZn8JZscVoUjX2wA5vnLYECGeN7O3MwOhniGO1mGnH586Q
9aNZ5zxU/F8h2vkkms3JuPHzN1W247uyLpK7ChPrvZ0YLWnEGGK5g5aojDDxtpEjaT0VZf8i90zM
Xaa116CxUVsp530qqf3L3A/zbjaAcYaIw71UGsobMyGwi6njkAM+/P1y6CHt3m54dYblbmUHQ9ax
zeo8YE/yNAHPFpc35VwcSrLoGHDRrVrgFLme1acM9Omz/eszHadJjraT657oFRgI+imMjkdxDzSR
SGpOK8mOR28kEnijojB3U2K+EDC8XT6qHANMjDYi2ibqxMHHimejo677filyzspJr8xnGRPdU4C/
4q7QMvTelrOPuv919vd+Vuz8up/z37NPd0kix9gCnSbXKt82veRv4zCKPDZo87JLm2+VLEw3RtcX
q4+6QOnmVd8p2lpcJhp6Xa08PbP67UedZdgIpk1qtTGG+Ts4cOQxG8XgzQvkvaERxpqNAaXqJrLv
0H8vPDMPu1e1Nx7Aj4WAcKQ1FRCYZLu6aFXffPn78/1Hwl/T2COQVjNhoRO2Fe3/SBjlJpucSG3D
V4RqouRgWrtGyx8geLU/TLvbGlOjfJED2/BC1dKuFZr6+zqczS1k/+JUoH7vFgAHXRBWPOTLQULW
f2UmIEFFUW3ay9//ZO1z1kSzHMPSCG6amq3buvEpcGYqchCFZKW+zNO4ip25ASLCQU9LPJ8tq92x
TU7cQfZ/1cmjhcU3fnaumun9q5U3R6h9wM0VKFakESBPZdnwGoDXdzMjk88DmmH30pRdzUweXsua
H0jFUmaXhSto02WQq+eprQltjjr+2kXKJG86toJtIi3iTBxER5AKA75VUfEvUA3N/jQw8R+3LRMR
ZdPSyYqSZ/w9eQSLHiRGvtgPmAyYRloVJ/IzwWLkzam1HDI1KE5+CeecAPb+U70oih4ffUVdahRo
taY6Xn/LTT71+yh+XFs4EHdgNcVowurDnYa4+TE0nFeIA8RAGn3CoMEKjI2tN7QuXWCCeiPM+RtR
BVpr3DOSzmjT0ihuMsjYODV2pO+Qoxvv5LIaENO4MeKCW0o9z2ZQd6i2LBeIm0h+FbrAJ4KjuAkM
s+mSYB0nGo2mS9Z+OegiUXJMiRGy5ATGkCwHcdY2euEis9ytPzXkGVrtruho8qp4qoKQbN2VFnJ6
yeyFWtQ/WKk5XfhC7rqsR91rOVTjK4yp5P693SQ0yiK5OYk2QCxqnrenIsXzxqxatFyDUMGzQZNP
qVL9OhN14pAsrZ86izrR2rS6tTcC1GmGOSiPstMRfJjSW0MpS+Li/zmIxtlG8H5T6FN5FOWPZjlG
0pikwUiS1sFvV5qljbbMvMpykMGvxEqXXexlHgZGk5znNr8O79MwIPkNZq0dOIWldXHzQYIzJ5MI
qkLcpK8y+dboNqJN9Iqyud6jujqxUFnm8v/1qUo/7SNf//WpcTbKnj0aQDayeUZBF4PGFMm91wbE
D6y00rlC3LSvojiok/SqDkTxNQQYTv2o5tcsb7/iL6xdUJXXL+LM9HV2gLhkmFWps02cAeGIhph9
PjYSTbUWxY+DuKJG1/WjSib54HZKgkxKO0hngECIsam5vQllUzqLuo9DaAahF5RReiB6nBzR8MIB
cDkTh0byp8IVp2St0g3aqNe4C9NTHOQoYNllvrb5GVZ1XNbrDJkNVCXQgybINUJ8634GVYF+xtDn
901L3HqYVHn9Xmy67tbBNkjVdL/wjLwm9FKVPX50dA6dobvk8Xwi+JOeA3J4yJ4atuu3uvY8jqq5
7oxm3opigTmgq89Tcq3CJniqWbEoTqo/p/PUQ1j+7Sqzv8kgybDcbGPiAmrzxtt8mAD3PftmUW+L
ge1PUYQlipbRneiA0tvkWqFv3oyR0x+NskBCeHTKN9Cgyw3sUrJXOcCpI8JC6k036bMrGoCK3RIp
aR97PyhRl0FQNslBr0e2ehAdjApNaomgS2/jp1p6Sebr/cPgsGn10Whj51xvFhLO13GFcCIgqwQC
G0tmbedHqv6kN0CzlubYTkBzm+xXsqE213ZojIcFXAzvC+k5KZSOlVCcG+VVbiGeJYgZQZnsw6bM
4OU67XEsgl+EDXXsv5NPKG/xQJsudVWRngKC+dro81qJWumK3sJ0NznElUowpLskV8c7FZXF204/
iTZRUytWCTopND1RJHZxq+u6ecBTMdw3kaZtElkpXqa82Yjvwhy73gvbublkaUUKbzKM968XIeZV
nhf5q6LxUuPKI+/HcKzuDQyfxJW5kiCBVhpwEhqASpIeOGtnnMIvcDXefwjVR2RvsNHo1PDquMpp
lXtmjTCC1CN5metomzYVPDnIrZXzfjKJE5yE3k/+2zTJ/58+f34E98mbrl6WBR8fIQWq8S/Tsvrn
rIwzlSYDctUtzXQ+z8qGEbROZnbjo67P9jVJuyv2HdWr0uGP2aPRshXFHNkOs1YJmNVkBr2hIwQ5
DSu/CKQ+4euxSi9HEA+SoBQDif/PmaRbDquMKd6Ks/fWyvyX1CQyJb9vW5eVFWlJ08IgFwiR9nnP
w96hqUow1A96PSC8iequXGvKztIR4xRnH3XO/6gT/ZziimuoO0kZWSk0Y9J9RHD60M8VkcfU8Q+9
Wu6nfI61rTL61mbqmHney7jTbNAzRhNlTF/7rk1XWlNbh8pBUNRo7mNLSlmVmfk+CqOM4ZliPPXf
cV9UbqAyaZD+ou+iFxGAbK3ZOJmJYu0/WEBanktglZu+sWvzko55hdZcVD6rHeuPJmzxf1yKUVms
As2vH4Js1m95/1jzLQCdycJ5qXBw3AzZ6dmJn25DlJyuA1nek+WPG1Gaks65irO6s2VUxvDTSyzk
p11RKZnZKwpa/v6js7ieKNVGXi597yuuTTtmY1HZj7iOR4EGS1ZT/G0QyRVrlaF8JgRsgQQo04P4
n8SOc0fmUid4G/WPfZsT4eV/ZOJX4MEpH1Hcyi3jtcyir2E8Z9+iOX7V60Jn2T/6PKA2CFDMIR+W
DhHzxGNkVAx1gwNkblkuvZ+KNZQ6JfyyytQ1nq7xR3wsrGqlK33vYymFQimeC7DjtnOnZxs7mqs9
63H7gTTxraZF2tfS8BMUEwPtomlheQmqhkloaejC+VLyYj06ch7srajuN9XAgNPE30Q7qedwPadY
0uutvHgz+MNaY/l/SVPWFYPilF9VJ36G5dUj66caBxK50krU8617MfbAL4uW6nborGZrlY70EiJe
Izqk+Eet1UGrD+irxw95RIBmuaEc6LVnT7N9hj2sXZuyJyWzNHQ+CV+UrKRb1W/845xl1crMDOcm
HmC4oEv61NRFg3xZGTwa7A3KQJmee8sqT1Oto5805dMzNI9o00ZaDiKf1qhEWFXC+ukiWms4T5ae
P6OyNF5qbBPYktArieZ5OwUSYkhdND+3cZd4MvY3R3GR5QTrDum2B6kZpBsrx0lWfDC8l73lhP1K
XITpYrpqfdvcI2nWnOsYbZZ5mgF2NMuuKYq1x48iPlG/ilXp10dCS/8sitaoJuQgrm0Xd6WoCgjp
ZuQeHZ3EvxH6hyjojV+nTH394k9d+QcFGre0/qNNXCH5xlpLTBlMyD7Jfd94qcamRrIDwTmAqoTs
ExI0vWru02KRpvNLGV8pKz6Wk2/cJ7N9916fOiZRN5DEdjv6t6ymf4j6hiWJlzUIAkBaSm+ytmzd
cIGaSBN2LVlo61dzroYLOFn8IGJkdfsOYA3ivGsrb63D+yl+NdZBlH2SMVtsN9HIYZJFDEc/5xMy
lk2FVc97XVWZ50iepcM/wDVLXaDcTkDafQYLlq+g3Po4equH4M6K/ehHP1RbnIqL0C2ztwyD8Ngt
uys7YyN0iyRG0SKYfzSTfzVre3jDfef7XBfKqzrrI6pgCNyNhL1dVOKR2fUtC0nBlB0EBDaHeUj2
0dPsbYJcy6noJM4arcUryrYzT9RJNZQZVwq5RybuQQYh2qLf+VM0f1xnD1iPheFcrHs/G10HmXO4
pkmwlsxKv7DHlWGzKso+d+LuDG4LmTgjbO6lkLWyPdf9F5Tirn4AWtGVVkHe9+/spmghNQlmk2Ax
BUGmHMMZ5M/Cf2onrClMLSvcvh4tAGgcCPZBEynxrHOCmIUIZFaV29+goNYfgrB5URZ/NnFwFiZx
F2RnDOKlo6gSXc0QUUgfndPVR18rxHlQMcJdGtfGSlWn4Kpm7Yx7lTnhTJfq5zaW+7XqFPkDvlgq
3FsteNNGIDANa2i3T8pVgqzPt2JMFgU+RX90IsQPxZ3qQPl1p2IxaNVMSd2aUm2cCW0VRhSe7aWQ
sgw9Z8OcIuw2VNGmsaTFF4EWK9VjeIj4c3ogIYmaxO2Ok+w0LmexUmWnoKzbXYED4ftZ+N+6T61F
0AxrGSo/6AD54BAbhX2znIamLB8kg4MoioOh2bm5fu+EsqGhYrRBVzsxFa9QyuimR3oztbX0GciP
erD1rlmpJlRn9DJQBguJDkBXy27sVMOHdWlAD61cDU5nH6ogdJ7qtPNSUx/xSIEikQ/9tBFFcF97
nOSMB7x9YtLFEMBS1Lc7/Fz5qll9F1Hjf8G0PfKyYhEok7R6k6dRfkKWFywzsrvbag76W8WZJy8M
Ya/LKckHbYkwBUusqR0ifW/n9fNHlTizq0FfRYuboYzhj5Jk9glHcptNP7w5lOYMT12Kok4c5pKV
iwvnEItIG3E+FINuawJgnkI+DCHdEikFUZ6X8tgEoJhEmVn8P+Ugq591OUfzK5dfZPDDWS3nP9kg
ItqZG+yXABqEiW7egRU2N6FdRkfTyoJzZy8JJ6mtH7siR/0CZd8f3VuaJsXPXAVDWteq/Sgx7AEc
SNtzMNTqobCyZJtWXXXHrhOJj6xK33oMN8VVSl9eg4nRCuCe7zG0bv8e+VON3+lJZAl1x1JlwsKO
YWgyj9PvMS9ilGFvy6X/zSgW+YNZC44ZsT44MD/VJmjesmRevxgdMtcxButeEp0nFWs8pYFWLBlK
dO3UcY8TEpZ/la+xIisuUVw3+85ZaVYZbbOyCO/C/C5N2muhBfpBlgztQLQAQ5eiTL2o70DA6JAy
2DXpq0KeUP0aU5mhg9vBoEXjc9M9K7qkr9oJ/Tbidu0W+gnhZK2GUtOG2FooB3MB31gy7CkEpV9U
BXGtXHuJf4Cc1W7m4hEzOgekDwrGKvlNnKPs/CQrvrLN6u5RcmaMigISmHDtjR3Z1MyDWCkdrfie
oAeq3urQXI0JJy6/h44UoSJ9lGSLlDsKqW6OT+smA5m6Gnz8qeww9XxDKTZQ3eTN4KfaZja+dbqa
73tCLWuL+LhnIGS6IQI+elZdsvY2ur0/R+kOLi5YmRncUGIULhK9EDrxUJMi/uSmIMeTGGg4Z5U7
ytF8PyAaHUu4N04hcz70XjRF1MRag2OS1gDvys2k2aqbhAOp+6StVjKCbDg/oCUjDerXpECyrzfz
ap0Hfu5KUpWtskAt72LQgEAK1DMi1uq5hQuWKFGHI0PooXAzHgAcO0ccDBE+byCSkTMM7xNIk146
qoQc8XUDhFjVe3T4VuhhksyP2/2Mjj1iDaVrjkQM4rn7lsmVdgI+8xaE2tYKWTOZVRHnrt9P1YFo
eNAG2SnT9KcxNrVD0MrWKjGQ72XVEnix4rR4R5oNOZYHdnXZCTJ/dqoYpKcQ0dcORkYd++V9qJcP
htFmByMiVe3rR8LXV2SxzBfG3n1oY+6O77gd5udCM+PnWkq3ijUMmFpFjVeQjrzVAdP1te6moQX6
oQwxgMNBD6Zs7PZ935478zADg1gvap4bTH3PXWrP57AAoCJZZMWhsJ1KH5dZGebaxhp141BW8VOR
+cPZnwjKJmhm2Ert77pJvbXZj7oMyfYe2VJEodXxXonr7iIOqoVy4ljlWPCFNaCrStaO2tQAldOs
U0k29jqARFlNZoh8v4UNLWBbb/Bnt5XPQWUbT9A0XTsMjxVR7IOUSeN+cvrXDP74WVdHsNEaP6MG
wNVTNYyF2dEDbgQ/ueprBBL82Va3IyvZVaZaXiRp3+ShWquRyvQyjeNZzrObFu4i7vTgayHJI48x
ae0qyTuM0LNwTcDC2aaBVawQUV6ZY/DVVLX+X4Y15feYAaMaVADNUAzA4FAU/iBdEllzigQ+2vcM
ea0DCoDmEfzIClfzGIugFHUmrEN8N4el6hI89PHhTjHYVm34gobt/X2QdZTfNv/ir8ElHMFWx1FI
fX5mko9AztWex/u7w5oYFY6uxk66+NHb4UKhmdrVrDuJa8bohtij/VOTkm9d246nbnDmfaHb20q2
WEETxNqxUhkPvhQCf2oja6OEFSrnM9qGXR++gEiSL80cXpLGUoAa9NE569R02+ELYazFZhzjxGep
iHxXLeOHqKvuGVOddVAOGf5aqbGtZe05SrEdjHU0xHQzQcNsCXfHndPxdSGJ01WmvFaCfp9ljeqF
htx7U6DUOEdZkFqWYm2a6boZrGMAEQkXgszNRrwJkY386bRRuDWi9lXNZ4T+yuKusHXnoAbKYYik
e5Sq4qeEZ8hVbOctK5Cu06ZOPoIS0Xd5wHBWSGm8NXy1PsbBul5Qtl3305j0K08nnKw6XU8Daqa1
n3QnVW5bEJ4OFgJyeWyrrj2nGebAZlB0Huq5iZvIdkTUQrlByl8imxDhm9lM88+///7KH3MsT+Ly
PIJO11XLsj/NsQW6nVZlBPn33JLHm752SsyefH3wyDLcN6HKIr0kxqsuT2dZFeGtYcf/wo9Rfg9A
iWfQsAyI4sTRMEX6jI1Hmy+3nNrJvwPEU5+LCYQhbkpWL0FRay2JMAQ0flTV1qXPN6v3RvkTJxlr
G7LGwzkoOSlykhwScCdd1E/w6Jnt/v41qX+8JkuyFFAH74pGDvJz4lSRrGaEJzt/V4r0GzZo7Qm4
Q4ocWxYA60RaRWRz1aQ+g4zYsmUJ9uGkjGtiwOCFh8LeRIb6hpJ/dx5xl0VLZZKOKST8eMrl1TD0
6mke8NH8+5+tfIrt8dUi1S3DpLRVxVmSh5/wDErC/gsgkPU9qnk/5MT46nSDusKpD1UNP6j2uWWC
KZnbJyNcE+3eozaufSnscc9cBwsW4z5m7XK4SH3pEq50Do01pW5sI+aP+r+n8FixdrSVh6hS5PUU
FjsEleRV2wRHxUaswcfzz2yyFYYj5n4M5mZFqNHeDjbBsaFNESbJMNjEzWjRxU6ffWnMN9aAfHFI
cvdYgbdcV76PdEkQ9SfLnEiAkHeF44uHZ1fEjVvF01uukwwMoRB6iTR16ykYrU1h2CEbt6JfNXFf
QR+cnE3QaZuwMOpbbWgzSPmptR4xutr4uh4zhTss74xgIBw2txDEtGpV60Hr+SUrPSf+CpMubKo3
SdeNc5WyIJMk/G4VG6fNCv67a8XRRPDIf4Bb5uwHPfrZsVCC5iMWm+O0R7O23JVNC/yWMMWWKVY5
IDobobL7TdbwwUVRQ6t7jKiKNtybS3JKZ3+KXWSEJWOo75shGNcDml+eYxr5vYOM+c7pux8G2oMZ
qwBV2SkwyG7KhqXdFcQOGyIZoOnBn06OWia7sBoUd+r1aCa8kHtGlXoTXuE3miXhw1oh/jjITpi7
hPql2yh/yXUy/lg3KNkRg0oWU7myCoafqHNn902hmzu9b2avJWYrG8oNivCLLxD0u2Jum3+ZqT4x
aN4fZR09CYt4tYNO3ScGVSf7Du+l5X836yhk+dHnbmJJziYBsrNR5KgjS9v3F9M0+oseKBhixsGx
SOHMM7ZsRr2/7xeHPqh+Dxk/yt/fNPV37Jf46wigw/BRVJL3lv6J3KnIalpnVRn/GDFTxAUDm95B
Lm55Tgps3qdhp1oYj5WkTryScOsmVRpXGwAnC+X9ckbIKp7w4dDSjaaYzQaMApG+qM1uCzl31vIc
qpt52Z7kyRDx86faWs8MbPOK8LllyPmX/84f451FcsFwABwopmr9ITCjqcM8J+OQ/Bii7gpsWLlX
HODuNQhjz2emXE1dnd60qKGBk+g9RZ1gpCm24rUGA7ak4erdNErxZbQ7ELSJpQGCjPt7a3hwCvtt
CqbyISDn/29gEefzaoYvXlPJxGia7egMJL/vGE0larIGy4IfUoDwzYyk4lBYj20as1RAvnRjjuro
hpJf7OHskB4CFnuP2vCNlTqHXDGNvdhM9bJ2lpoRvF6+VwfcsoqO/Y6CP4UbgK602qE5a0q5jwkc
bhU7WARLINagmOYc6mGWXc1vtlgDfZtAir1qiQ1wpa3PcebXW2LDyUPW14TNGEzbbnz++y/3CcEm
HkRbZ/Nmy4YK1tX5hJeZsw7lhDGJf9iZ2qydxAyYwX1o3419q0VlcjRHxVzDlfoxSRhFdeNBmhrj
mI31GvYSAsRDeNZGuT4ZWViib628WBjX32i2tMexsJda/QmyL26QkDVWoBcjt2rS3iOogvZJHFSX
Ofe/dHLHGO2zqYLn+ujD6znWHVrkf/+/8vz88XuD/2HRoto8pKZifhoT6iEzGjvI8x+pYcgrkLTD
BTawg9F2H1j7iGXmNYuSFTiZ/OzMwb3ehj/9ala9RFaNTao7wVkcCofQLso9iD0YICuhW8Vdl9wy
8vr70m5esWAeTxLhXrvN1pFUXzBUHhGqIDwKu/Gi87fd6AgORTxbO0cP8LRPJf1mJN13SfLXyNoz
T6e4WeLjgKpB7miuUdrQXWXtsTK7tU+OXkt05YgpOVj+tpdR2sUlrAM3k0OPLy2mRuJeOz+IQ6/D
NMRtgnxJfrDFmu+MLHcn3ZQwNcmQSoGgc0X2IT+1i+pRkDkVFvYIgoOl4Q8zOulJmtJqRYriCn6x
uKjjQ9vO0e7/qDuz3jauLQv/lSDvxa55APpeoDlPkmVJlp28FGhZrnme69f3V6TsiLRvcvtWHthA
IMARdUieOsPea6+9FimnA06v09QdxSkuw3U4gwguz3rlAyEhFM+iean0amdlOV4+XD6IgU8pKgbv
QsLoaQ+hdeHjeDKNBh1+XcuxKs7iW2J2a2fqibejiJVMy0DV1pJrt9vO7L62XiVTdYilrT04utpy
/OJWGVIX4JhTTAPafYpLh53hS1mi7ddysi81oi5a5AA8RMR9BihU1QYErq6NKdYzu7bOERXzwydd
zfG0HBx4ZRPMDc4QvTHSrnC74katv1KgL9+FBENTZEQ2aL01K9XOgyeI/ls7ByNOus9mKDh7TvBs
2TqoeudQ66Z+h3YE2Li404YfdEhPcWhN946dfkaj6CWnD3wtJdotws7qvVpV7dpATbVBl/ad7EGp
bLXoOa7yG1VHlb40nbsGn607xFJnhRTd4xyRfDUcrnb9Fmzf+BhLvT7tKD3sYlG+bTVJfugkd9WZ
aXDXkGOiedaVa44l8O3GbbAQcumkha+31j2gf+RJiS3SyFr4RCY7GO/djVMBVfWmVdw5+J/9RURv
/JBVGLqkKRqXoWFJ8A0vzuEaZ0pWnVq96NjHzAK3I4qL6MsyrYozlAjonWlmLMhiKePlnk59B8ET
XXLmLsaMK93rn6PW01ZhgOC8ryE8/juohzFFJsvaBP6AUJE5cZ3vcYikGQQpPI4454bejGmgxw3u
L7Y+lRXapJ2mM+eS0yHfHzXdXix+D8J4rUD6vEciIMFAMK5u0CDRln4ifT2q5tA1ssK7RNloLTUg
5MuC36KiDue0jnGLVC5pCO/VRJ62pCdGXtE8QG+o4yW7BlGtYPD7jIu8eqh8WZr19WNE5QvdtdZf
iDESSm4fv7QmTCO9rcuVY1NQCoYlbOfebe3X3Y2na3dln+anHOa/zlTjiqOK3HOCrBhksPLin/9c
L+4X/z38xfdXnL/+n6uX5PYQvRR/+qKbh+Xj5QvOBuVtXz/W/FAezv6xiEuv7N5XL3l3/1JUYflN
9m545b/7y19ejqM8dunLP349fIm8eO4VZe49l7++/mog5EuKPnAZvgvrDe/w+uvhO/7j1/WhOXje
T/7k5VCU//hVkDR1QtKEtp3Cjar9+gvygMf/r4sTWdWJL6ClaoaocC3FSV66//hVlidkiUSCmsiJ
DoucCKXArJRfSebEAsnmskIsAXU4oJhv3/1V8u/0tH4uASgpw932ptvAMmEyqGghc8sjN6eafL63
8mpwfMPe1xz5QUx9YR12YbUWIBhO/VhC3z0QPoYYTE/TJt5JZaV+MOEDTGUr77ZBlForPHufkEGR
0PeOqQt4ojQXqRVuEXCZl0GGBLRYJeBPUr6qrcKetSUdQGlZbppKiUCVNUIrU4j3SlA8erTsiqUH
Y6QUth3J+la0w2YuUPkpLSGl9xHTn0oCIuLALhZOU6zJjfXfTYt+Z1gSEAksLhITy721N9T0aXmD
bhnb8cIiv7jr2zyeinpSzhMXq6/ArN5nTu3Pei7sZYWA2bQsfPOmrJxFX+gfstidy1bxkCXtWtXt
dNELpQbgoy3ayllDQekRCzSKaWxMEXXFkZabYslaymcivgt0KdCcaBu1SC2pUXHOa56LPIXWnapA
umlF2QB3zUbQP5da99GkTf0Wf8L3spqn7+qSPsWQGkqTBdF7mvZC+PkGfsm+pU6RAdPum9Sfq5lR
fixM+2uWwtDTAytattT5piKk5oVH8SKLpHkwcOVkq+oWqLRhXuOD3tbQ9jQVg4DWruG4ZHP6NVTA
6PZrQh37XVMJnwRPvCvw1bmPNFKNKiich9jLl6WhtzM3U9ObmgIjCBuVcxC5r4hGNzvPFZ/90tJv
cyN05zbUkrkDPrXO+h5eq0H4UbqQExIjuwNt8f4isdOHiPRiIeu6abA5RBHi9DHIe0NKh3Cj+qgQ
6g9xhreXaFdr2nG1xUDpXeBcZG80KS0XvK8bhf7vojY4KVDmNQkQTjX02krSuUD5f643yaoJaum9
AaIwL/oadhCtGZbzKCUpShmd6WyNtH7vBWK9Qm6QUlaLqKiE9HtTSbehFKQb0jNk6oDk2w5XsSYz
UMDtCf8zw5sruFPua4skGu1nUSiKWyxRVm5H3EORx5vpZfhspMHBqOlKKiiOUy15qsNKu3dTaVH3
ze9yFDtzbG8dnNF0VNaU5J0vdfeFagKWVvCDDaeRH/MwySAQi0gEIA3z8OaQez1K3qqHyuJ5sgoa
pCLWwiFkmlizqdplmpRCA3NsMY0fDHTA524HkYGYYNHUrnKjOKALtvYxdlznXbinQl3v/E64a9P6
91KESRN4aTunm9uBgJA/axVdVejqcKdKtJR0QzQXyDee5GGAasq4Tgw/nIGLyS3cL4q0kbZ+28A/
tKuZUMHfwqlwg2GNufXaz06sBtswrT8WgWCu/dCD3YWImegZLsIf0RPqBlNAEO+DnCbSjlmK94Ks
oItEo3WIsa3iZO2dZtpPjtrKK2wPvK2OJgg0yaaeGV4vTXsjReqq2IdhGq+iqhdWKlpraY/ML0f8
IrNaPCHN9DdPLMw7vVG3sOaitdgrX2K92lMVhRnH4dZh5LCKainDNtOn2cZp9ghGz2koMBYlZda5
QuMQNdd0idYabkQ+bCy6KKxdB3pTNRhOeW4C+RgjGvSZJOyIYaeJvTeVOqAwpdRWrtxsIs+YSTjd
weKsKcX41idDq54TurcCV7H3qfohKhIPtma9CcpCnIUF+bmjBCuXymZp4gWN1QYW9Y0PhFA54jqy
qpWvxvOijDF3FYt87ofCbU2nM2LIvbZLdekD7qfvKhUTbhHK0RypL5mCutcsLcpRa88rIHa5RsRq
7nZin8szGSnqeZpm6ywM1NsKefBB1kJwTW6Smi3dU0fYZR5pcSonW0NP52bjVBsVkwbbotCOWU67
zAzB3MawyqeOlFZkIar2YCKAmNZVt+0656autWjFRv9S6oE8zeVamFay5SEEEDzHboEBA22iW6DH
sKScxLpCWgTdI7kP9hk4iYtE/67iMJHTPr5BViNedpK0tLFdWGYFDcZt915xI/XOrjykx21tRQDa
L6pOo3ccPTc6PfiBogMoeJVtyUWyQc07XeMgEU8trbxRQ/qj+sb8XZE9Z4mMKFqBqb5mEwRrCg0Y
OWjFCtcmdRo3Mr2romJREHaCrVLgJyE7uK/0gxFlD6bnBM7ebQY1EDO9K/Xiucrd5i+In0CxZwcv
9XQTyifgvyIhvwL2rpxHELht2RT+DOHeD3N0wNA/mcoxYblFPXpOj+Cmt9BgCTJz27UNFSqjsmZo
VbiC4W3YLPS0BVa3a71eI1Fje0Vx/eTkRTqTuN43tdN+wd9Ue/CiLSIHtOXjVkIPXEjTp4lq3UrI
U20RpWm5FehzjFwaDDMz/dRaajDP+rbaNBormW43b9aUnbyHTugtdGB/urkNY4GWFjV4mU4Jr/JJ
JYpyEckSgvlK/KLbSoVQTWVOqWCU0yS1610v0x0MC7ebOfE+g+S8RNq/naquzfit5y80UQYTn2FY
9LmNFGcN3z7a5QVVhaQN12CSWzE0cLPACnjRCLU3IwPq9qhjIzJeCvKiY2PtkSmxZqUILOJDZeXu
CdVVibj9vGpRcEDA1McpWNB2WSc+1ZH7e516n2ldtVZy7dB5rkNxkNA6p+APBx8/qMJAk77U+yX2
pebCoDYxs7y42ebgrn5K6tSzgXc60OjUqZV66dllAyGxVG+aWEmnZoegJtK5xGVa4Ow8h8dbtj4Y
Rxv6HADBikyFbi8P7xkrDW5KeDLzPAnjWeI0wd50gi8JyMsq6+49wXKXJLb4FSpCcS/7YrUPM/1R
iWfA7NFeQmd1UB/cV73h3B1/rNu6+vrnl5c+LMo/ooVh0SqDtLJo6jqqamgsny/aJpMKwelz+76w
W2tu1Y61s/XUwqYMJWxRlZ/SPFpTHmjva+3Z7y2UUDQciOGHUN/PDqKtrIQ4DBaCGBIFI+4z9+RE
XuLr0e7BXEt4/fcgYv62LXVhhffLe0HD+8yMcXAzLeTm0siIZ54leisVPS0vK6KFZsr1jP5Ma2aZ
eY2yGZ7JGVa3U1RV+2Xvteh+OvCSIr2xV3yMz7rXSLgdwF9pi35RYp1Rt+9j2zD36IgWtAWi7QDS
hvubHeYE0Tw0HQ88i2pwb/TSGkWcckYkqO+1ZoFFUnlHt0w0T+zQWBk4GmZeJSz/fOLVIZ+4mHh1
yG0AhEXFQPftfOJjtCxzyXWM+1DvUeLxpfY2Szk9P6kVWrtxa/UrUYUshj33silLTI7cXVJ41T7V
JJpKVcG/j5JbWFHCIivDbkkDoj6vgvRJtEVtV2cYYeL1Z90OGvncK8o0MSXtNs5FCoBuiAKoGmyg
zIeAHSltWUlhrBMZ+fBEQ+oRS6LgUUI8IwzM35D9TrZ97bqzWLZj7CPNKUqpxUPp2AX2ItiBESVv
BLWwt38+R2DeP5kkoHMAA5APWb2cpCbKvZweNe2eGJEb00ftx5PeY1FVbXO3Fle85ydd9oOZXqM5
IVZ9S7ri1zMEFtRNhEcDdoWohQZFVRL7ts0MkyjCWjVz5qmRZgv8IyS8Q6QdCpH9jWjFFWBzlHNu
x/oGrle9xbHzxsj8j0klquuk2LtRvReNNFkWqSttGsy1EF6olqUeWSurMD53LqwiTsX+0cDAI28V
a5MquP7RV4xZYTSXUrOb5qLfL5HTwp3HxLpFMv3uNlQ55AJvcFzxEN3Fj3yaWIm6zcrY3KMj4iF9
1FSQ/rtmaga3Pm2cn0i50WH2Ph5dHLxKpQ8gQIkYX8Z51bnqoyhRJFGCHhpzAXhDIMFBsnWo/c18
ymTvIBDVaMlAgJHbpSqImCoWkjCzUh9zpkz7pDdsy4ZcZ9E2sUZdEqaJmhTOuolwC/ZjXdolGwhn
eC9YurAWCJruJLXBmsnK87lQhtFNk3czdLi8eZHo+6QKq3uvF5dCaaONU2b6bY/HxNz3RHdvad6n
Sik4NooWR77gs9y25cEM5JlXDibAmm2uI2JCuMrGHXTpLzjJdhjBTUsqnfM4UrWpVOXq6ngDqYji
DSz5Pf7ttx4242Ejme/yTMiXcLaShSrP+zgssCluNpko6NtB+iFBMnkbOrOEzktMvw1hi2n5RkQO
4UkJkPbUO697jzbzNtehTXid+BFjaulD04KihXkxj1uhI+sUMIuVobnWNf1CpWDGO9807sr0QyTT
j5ZlZDn0DC+ROMTGuuDkcaLVUSipAPRFcqHaUeyk4yFsXgypMuZiAqyZejnNN9BLHhVv63qCu89M
J1mmRehBQ+afJkxpI4LUn0S4ibVEcWwp0l4ZkzjTylgzTLuKlAnRUgiojWqz0uFajRvH1ECqD7dU
h+5ddOf/oqzAYXa5iy1FJR2V8MM9AjZD2eFNRmrGUlQVgMD3mk5w0EaWP0+1ytgWICq3XEr3vc7R
j6CE+s4IhAfZHWQFM/QBwqbNVh0w80xCKGChkd21ipbvFF+l0dS+E6IYwpYfP2o0B8hl/x6vKnft
KR0KSdjSf7DMQp15pg6XF2PXVSKnjyhHaiux4N4+nrNKTuXaCwdymI2jB37MDebt9hfY2/diqFiP
jhMvEx7zbR3YEAohZmF+iEgvd6a5oL0uncm12a6IcKnSW0JF/5EULpFhxa1Y0O21jSPHrHX1ngPc
LhF2N5a50Jk7oTdN8OzEWVcRKvwpreQn13itUnb4Mw/uSoP0T+xUvxkIGfh+0NN0PUi5O6K7wDpY
m8Xp+zoukaEVEveD0mfZOvB431Bo/cfIftBpLF6QBCEbhLLXxlKLcFN52AlnNqebaDjvkaERb2zk
3FCPQjzK1qmymjnIh6Z8LHR0DdxODvY6VsGb2lWjuYPk98KqjOcI1sA9mLeOZp6HKr8ihNM0WVOI
aXa0vqEt4tPhHXZoiKd1mw2cDuG+lKhtgyGsCjR9ph6arQsvrug4IKFrpZ5o3hOyZRjWq5hgbxoZ
kX0rZ4k1FRAJmblYiKxMN4+mZSnEt0UbgGs0wpNXJ7i3DwQABGk44/SKNIOgI0lkbRfLj6Lowt1M
ahx27Kqf2TiILyrdnXsKfSF91ED3qywcLWEEReiC5SydLCsXZlqBQltOPHUd/6PrOziyIzU5Dysq
PzH4+jQJLXLYAq6/r3fvmQckJ4PnhubCh0QfvF/hwG69NC7e6WE4RVvCn5VNFj0jn8SNax/o4+vm
dsmOdKQm3ASJpwAo2js6doNbz/S2tIqGHyBGfAawkaBI8K8ys3aW099nWahsEcmSH8O4DBaOhJm5
7j1FhYAcHhSMO9vFZTbNA9ynChGWpRiZPEIruKfy12LsQ/qtBl/tvPl81MP1n2RFcOBjNP2yRaRL
Sd57whevdPG3zXExd0M8TRwjVlZdrVEAEBPzg9qH0QoUMVsIfpisApRQ4AboT7QF6HNkc4p94Cj6
3IaQo7jcv20RdRCfIu8x7OR0Vraxv3G0+APaddWqwqZpm4qPtZIT8lDu/82so3WW35Q9Xfg98hnL
Mim/SIpv7rpIHlpNO0Q8Am/pSK53KwJwv2+ccqMJtb50VCHmeE27p8Bm2REcuTRrfkKChMVDj/U8
0qR41nGK420Y068V/5a2EUYAOkpLsq/tazWliN0m/VRAJvouVfOHirLSMrQyASaMhf1qRdO+ZQNP
1l5LTCYU3dbBvjKmQ2qBomo9q0wrWkUxLZOxU7tTTZbcT5FkZDPYScadr6VgDvkXcAr5FmcPtMw8
j67OwO2XkP6RiKjVYlbiNOQ5pfm4jomN7ge3KyHupb2puh98uxQWqUPTRJmvsw7JTDTyo52edoSB
5E/TSlDtdSSYxVLK0UlWfKm+l9Ilim/JQiwLXOAwd+ynUW7ftRrAqVrH4SZyahxkVMXeqkGUM1F4
iRkS7s5x4cmcOvgDlVnz4CRheCObXbtSYIhF8Lmnx7C50w5lmOYbkvcHFNeCWddZ9GAKaPF43jy0
ulVa+c8hNsFLmgLEvZyJ0x49gnlj2O4sSTBs0Tt7LzRZf9vUgTO10qGlV1UJZkXJXPeSggSFASe9
+M2QenktRl27sSSChKD0ad/1jAbyLEp1gMV4kUXitDYRTJAVi0mz7tgs+dYXq+Y2RLIJrEn5GmZo
fAUtPWBqF79zcleeqrhJ7AyI3/dBri8t60nC8/uTCXaOXbwmTlu3KtY6sfvppvz/X1J6U336oab0
vcoy1IOODkuPyX/2om/lm58PdFakek6quBxKXpQB47cVJ1mlrnNWojp+pGOB7M9GCA/U0aovVLEU
a0IZCPauSt8MqsoDcSpMYuf114JF3cm0YADqIsivqOqUpHjDN1P0rybhz7/fj+W7H8c5+wb/slBn
GBYF4n9nEi6G+GMSVGmCSgwFZ82kAI8IF9np20kw5IkBL0tUJdyIBg3u06xf0SRQFbTAMsbNgjJB
ix07H2hbGuXPIbA9m4VhlgwNxwicCAxDeV17VzQLkijy5EZNgsKjhuTHEWmCU0ji8KjfToKpT0xV
ZLbhu4s6ekjsl+vaD2Qdpz16Ku1/P15+PBT+5X5QjMnRc0Ckq4ojhkr1+SRIkjXRJUjXdKrS/W8p
pw14RSuBpP/0YEZMAicfax1eOxYpHI9Dnf7tSgAPmmgqor24zAy7ZiixX9dKkEV1cBIYtx+YBU2G
sz7Q+xWwu4tZMPSJAVEHa5LjkUFR8NpmQbIGMHLcJKgT6hsi3QUGDiwinI2LpSBJE84CfdAas2AY
i1d3SUqWxoMbOwkEAhZODTBUFF0ZjEre7gdLnqiKacKagUoJCnZ9l6QCpWb0qWBNoAgTDQxkg5+d
CsNSMExegiosRbjrux9MSiBjl4I1oZICrY2+Wq4BzsDzpWBoE5JHla4XbolBCPPazgRLUsDex22H
gZCFyqdpQZE8Ebze7gbDmIjsE51rg+AZdcqrOxIIGZXRByO7gctRMjnydKiaPwYK+kTXNBWata7r
hJVXFy2hZDlUtkctBdkkh5Lh5n3PD863g8nJaHCD0mClaljLXOFaQLB2bNA4JFEyRgSwdmmI5MK5
uCQta2JKw3TTCwdz6HhoMO1XFDRKMoSmkWuB/IHzgFZ9hE1UgqLLVNJUJmipaaRQXKZE1td3P0gU
IMdmUao6oYVGVAieJUStYcCe7whJUjkX+P4cGiZkMvUUpl7TWuApjr4ijOOOgCFDOEBBd8jQ394R
pjaBi0BBXGNJDHnU1WUQ9EAN7PtRp6MqTqSBImSc5oB9cTEL1gTcBQU5QxSHU+N18V3RWqASr48N
mVRlQppMzDTQTsiYh5jo7Vrg7JkMv0E4HMYlK+L6doRqmmNvStBGOjpAVtj3CDITFJzPAugKYiIG
mmV0Y1ELuLrAkUhudOTIhiBQIHLmMct0AgzZ4tulQLgwUEAkCxVAzRrukOMOvKINMbSEjwUWVHlC
k4POJUglgxBxiD/ezoLFRUm6qdNFOoTPV5hEoN0sjd4Q5gSglX5rVL6PX/PicBySaoAX8klMX7Vr
TCe5wge9g1FXhEIAzWkABYS64JBNXc4CswQoTXCJVCoIxPWBTBQP5LFrgaCJwBmhCOIi+o9/AByp
QsBaxK2Z+BkS/vEKubIA2kJHZuxaECcWADwZI48b2S7jci1IE6pUgyYakOR17oihQ2LkLKjaRKFz
DJTptc5wgbDo1gQslrPxBDde4VogBXq9vkdA8BrFFtwK3tYZ3t4RhAv01oFy0xk3NNJdYbxAJDd2
R3BTApxwSQIoSjQOmhfJlEHiDeaKlrQMAn2Vs0BQP/Z0VNQJYYDC4U8GccTczuMFHEkmtAoTNVKW
Ox6f1xY1yZTNxsLP3BEmj1lC3FDWf4K8klJSyAZosjgcrnItoIIkcaSPiheYBZUUYiAuQCgnfLqI
HakD00jL5cFCoLNGHtKM67ophyrK2B2hDqefpSC+/gc14+3paKkTci2K2CZ6N0PR6hSmXVEeIZMA
jgXcgB1JTIGZFEIGxAIuCSycjvQocpmesozrzCPEsWthoC1wNBIjD9WY4R58uxJMyvWwI8ldjSO2
cH0kHp7eIOw27lQAaFJo6eGCQGOFwOAicjTAHA34PaIKTYTazRVGCxLmf2NngcKToqh0t6CGN3zR
i8iRwiwItTYo/BzpK1c4C4A/YzNKYiYwNr4ktC0CyJ9VKOldHMCFa82rZTbs6MhRnHABUnIimaJb
G9zx/FygSIkOBDknQAz51DXeEFzzY9eCAk8H/FmTKTcM/IVLANoAgEZKid1C9jpMwmnar+ieHGKm
sRmlAgDNbuAqhK8zVOUvTkdzWCvwW2AHkLOgqHB92KvCFTb+dByEVUAY6M/5CcYyRI5AkeogxcfK
O5Jcrixy5LONPReGHQE3wwJXHBTSf8goLQpXtMjKIHunY+H6dgQ53ui1QDwAlwkHoyGFOC74i6AJ
VyYDeJrYEuLzFYKOnAunXToCYiE8RqMRAiM8CJXK/fkNQdFe4QKF+yaSTF1jiRLx4dE5BHxXoPw/
AsfL4pxhTtgsMKyROTjFjteWTyqaOXBvxsXPBnUpafDxohw9VCNISt5uiFOJEvQBfttxz1xdiRLp
Tnl0FkHkaAEnkjDBagJLuShREktRqAWbpYQnHQG3q1sLMArGIixUZHT0/+GnwHs9JpXna4FoQadF
gIDqSFz4P+HP/0Zg9b3LBmug8Muxv8Z7Kd7ovv3lC751n/w4wGtXyaDxNrTPnL1w0IQ7Df3yXSPu
n2c0+SNf6c0vv/GXju/z+uevX/DHtz57r2/f6tv/XHsv+SF/Rinp+NavH/OkNfc/4eHzITq8bf05
9Tr88Ul+kLL7fhb8xcBFcDHuULwYPW7u9Ul8PvCRhz1+4OAQF4fi20c8SvUdyc1jR54dQu9rksfe
2ac+dVOMHhu/3fzwJXn7qU8tCuNHRp/2ufTwTTgb/NgUNXbw+UuIyGH+8nbkE3149Miviou/JF9/
mdHZG30+n/YTQXfsu+Bukntfzp7nK99z7MgoXebO+Ud+ZQ+OHflfy0p+P5H+s62++XJwzxbgK9Fv
7AfehLhd4YL1dpG88sZGD41pw+HiFDmxkEaPnDTny+LEaBk77O7Hs+lEjxg9MANUz0F3NskniuLY
oZEh8YofpvlUyR879g2en2enBwWJv+N6uTnkXXiIv7ydjtdup/EfuSgOz7Q0v5Tl2ZoeaJrkwaPH
957RiDict/GeKoPjh+YuwN3hbGW/VprGj10UHv+lqfdtDo4RFDVp0oS/Y/Skyi+HHkpko4dOMGo/
P0PoVhtg9rEj3758zg8X0RMt1ENxZfzQ9eH83nrt1hg/cPPL+hClheudX+uMP9CT/47xty958dJ9
G+u4Sk7Vnb9j8JuX1ns+u8YoHQ3kgr9j8N+SPPg20uvnHioRo4ce1J1/mR1QvvMuVuIJ3v573mCO
q93F3j8hpmOHf+d65zN+IsGOHjYIiUjOsxpQhwHdHD10/uJcKiUcOdxjB757ieOiC+vDRZrwWq0Z
O/y9m3x5+WVT/HC3nQrlY4d/GLTEf7oQXysMf88b/LgQX0kfY4d/ZPZfiuLlLKR4JZqNH7s9zypp
2xjQ1bHjfigP7rdRhjPltQl17LBPL3nEzXY28omDOnpkj8zmYnm/gqxjh/544N7Bze58a75il6MH
R17/l6efffgTHjZ6fK94TtD9OYvclFMdYvTYXYINgXP2NE9Y5p+P/DOk6XtL3Y/40zfRlZ/92Tm4
NrziOXw55P/8XwAAAP//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400"/>
          </a:pPr>
          <a:endParaRPr lang="en-US" sz="1400" b="0" i="0" u="none" strike="noStrike" baseline="0">
            <a:solidFill>
              <a:sysClr val="window" lastClr="FFFFFF">
                <a:lumMod val="95000"/>
              </a:sysClr>
            </a:solidFill>
            <a:latin typeface="Calibri" panose="020F0502020204030204"/>
          </a:endParaRPr>
        </a:p>
      </cx:txPr>
    </cx:legend>
  </cx:chart>
  <cx:spPr>
    <a:noFill/>
    <a:ln>
      <a:solidFill>
        <a:sysClr val="windowText" lastClr="000000"/>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 SALES</a:t>
          </a:r>
        </a:p>
      </cx:txPr>
    </cx:title>
    <cx:plotArea>
      <cx:plotAreaRegion>
        <cx:series layoutId="regionMap" uniqueId="{1D2C30B7-AF01-4675-B215-47186916D38C}">
          <cx:tx>
            <cx:txData>
              <cx:f>_xlchart.v5.6</cx:f>
              <cx:v>Sum of Sales</cx:v>
            </cx:txData>
          </cx:tx>
          <cx:dataId val="0"/>
          <cx:layoutPr>
            <cx:geography cultureLanguage="en-US" cultureRegion="IN" attribution="Powered by Bing">
              <cx:geoCache provider="{E9337A44-BEBE-4D9F-B70C-5C5E7DAFC167}">
                <cx:binary>1H1nb9zIsvZfMfz5pbYTOxycPcCSnBwky0FrfyHG8pg5Z/76W6QkS6LHax1c3RcYwKCZmlPk0131
VOjWv2/bf92Gx0P+po3CuPjXbfvnW7cs03/98Udx6x6jQ3ERebd5UiTfy4vbJPoj+f7duz3+8S0/
NF7s/EEQZn/cuoe8PLZv//NveJpzTLbJ7aH0kvhddcy762NRhWXxD9dOXnpz+BZ5seUVZe7dlvjP
tzsvjo9FUh7evjnGpVd2H7r0+OfbZ7e9ffPH9GE//fCbEGQrq2/QlvELyhTVBUdMScS4evsmTGLn
/rKm2AVWkgospSBIIIoffnt/iKD9i0QaBTp8+5YfiwJeavz/WdNnbwBX9m/f3CZVXA6fzoGv+Ofb
j7FXHr+9eV8eymPx9o1XJObdDWYyvMbH9+N7//H84//n35MT8CUmZ57gM/1sv7v0EzwTGf8Zov9D
OW66BPqN8wDUK3QScqGUgj6ic8kR1TF/3kkwEhe6jnWCKcKEK50+/PZdJ3mBQKe7yI+Gkw5y8/k8
O0h5cB++zP8eFaouKKGCSqQkZkwfhubToYsxvuBCwi0K64gqBKjd9ck7VD7+RprTkNy1muDx8cNZ
4vFXePh6iF5Rm1JyITjXEQFQQGcixZ5DIvmFZIgihRlFnLMpJC8Q6DQqPxpOgPlre57A5F6fxK8J
DLsgiiKhqOBktGPPgRnHCgfrpwuqBOMIzODTsfLX7wX6BTAPDafAfDlLYPbH+vDtNXEBHaZzhsGs
KI5hWPykw/gF13UGFoZzjrA+0WG/l+c0LA/tJqjsP50lKn/lwSEuDsCL/plzPGdH/0QLKbuQYPIJ
ACII5ZTI5+NFkQtGpQRCwDEnd4ru+Xj5vUSnkXl8lwk2f12fJTb7Y/NmeYjSwvXy4+sBxOgFl7pO
hIRBgSkX5DlAAl/oQuhK6gILISgDS/QUoBeLdRqlSfMJVPvlWUJlHcNDc3hNlICiISQx0SnSsdCF
nKg3oV8wDuZGEo7BxRL6c5BeItBpfB5bTqCxZmcJjXkIve9JHnuvaXvEBQGvBSEChI2xE7ZHXQAs
OqFYUaorCjrw6RB6mUyn8XnadoKQ+ddZIrSBT1PdBt3DN3oF/wacSgLWh2JwYYQiSjxXcVK/IBLo
HNIZYwNAExX3EolOo/PYcoLN5jz9TjMJk/zwLXlFbCREBKTOwP4AfTvheyL9Qmeg7yjDg5WiE2xe
ItFpbB5bTrAxL89y3JgJxPRuS++2Kl8PHjZYf6oDNZAcSDXiEJB5GhoQ4KdSSRHDVGL589B5oVC/
QujJG01B+nCWID3EYN8k399AB6yir69qiGAwIQ4RVsWZZHRgAc/AEhcIWDiHAI+ShBE88U3/W+FO
o3b6KRP4LPMs4ZuD+vNe020l8oIpokO8/GEAPYdMgnskCIF4qGA6Bmo3gewFAp1G6UfDCTDz84zz
LI5J7rzqUCIXMIYoBNekZEO8eqL4JL0AsqCDUwTuLVC+aQDuBQKdBuZHwwkwi/Nkc6tvB/cV6QJj
F1QqRIEvYMIgPAp04KmKw5hBmAcAgRiQFGCXgOo9pdq/Fec0KPfNJpCsrLNUYjuvKIZ/aeo9fJxX
4NhABAiGGMLonJKJ5ZHgAOkcTA4ViAPNHpKDT2F5oUinwXnWeALR7v1ZQrQKQy9OvOLhK/3v8WHo
AmMKUes7Dwi02vOBAwgBxxNcCIQw5N0w6LunCL1EotPwPLacYLM6T1Ozir95h1dNKagLBdoKUdBZ
dDA2k6Qo5HqIxEIpiodEzzC2niHze3l+AcxDwyku55k0H9RAUuWvqdPkBcRDFWiuO7o8HTND7FoI
CYlRqUNk7qe86EskOg3NY8sJNrvz9E1XSfOK8TZGLhDEOoF3IQyh659LTYCbQc6BKzZ6OT9FQ38n
zWlM7lpN8FidJyvbebeu5xziB03yCvYF8jx8CD6DO8NPBKghxgZxBHBjFFVDlGeqxV4i0WlcHltO
sNmtztL2b147AwcuJlgVoisoqxnCAhPLr0DLDbwNIqQKwIPowUOvuKvu+L08p3F5aDdBZXOejGyb
VF7xynYfXSio8YCMNHx7pCMxBQZfSB0rpEtCxAnz8iKRTmPzpOkEnu2ZKrSDFx8f+u0raDP9gkIV
GhRE3dfX4OdsmasLAoVQTN6VeIyRtqecbPc7cU7Dct9sAsludpZ6bHfIu/AQf3s9VCiEN4FoQTgM
WBcFACaoCH4hoGwQQ7hmSGT/pMleItGvgHl4lyk2ZxoCOBTF4datimNZvqaTScCJhPgzVHBCKfMQ
g34+bIZaAqjzAIYw1nb+TAJeKtavUHr2VlOozlOz7ZO8dN+YhzyBkMDhFQcT5NUgHqATiJUN9TlT
50ZAQEDqwNcQuRtrk4DAy+U6Dda0/QStvXmeSi+Jy1cNDjDI2VDKJNYVQAE2Z6LzoGIKAtU6kghG
1onowO73Ap3G50fDCTC7D2cJzLUL5f1vVsXrWiRIjzKYzwB1BcDiFEbTenZQeExnQCXu/NSfPNGX
SnUaouetJzhdn6f3sz9+zQ9F8IqKbkhhg28DIAkkgE8PcwqepgyUupBQtYuoJDCKgIXDCHvK5V4i
0Wl8HltOsNmfJ6MbavU+J3nw8H1egWfDfBBICUDsc0i13X37p9hAWRvHaAjknI6wvUSiX2Hz8C5T
bD6fpX4bvsT6mBfH7hXRgZwBlcC1YbIOFK/9FDkQkGsTUBaC2GCYfo5Mv0ymX+Pz8D5ThNZni9Du
2Hq3r5gOhepqKOOgwN4goTMWfTzXbTB2LjCCmSIcJonIIfD20DvuYjsDQr+X6dcIPbSdIrQ7T4RG
qm0dgtedGCmgUoATCPUoqBU4VeGGoHZXMaKAPkCObqiQf2Z/XijVL1B61nqK03l6r5+OeQS09uEz
vYIZYpBQ0AmCAOhJiKDKjYPLKhUwBHVfWPUUohcIdBqdHw0nwHw6T5J96XqvqNwgZQ1VUVDvDhUD
hNxNpXpKDqA2SmAI9ygBvFoNNToPPeJOuf1OmtOQ3LWa4HG5PEuFdhmEUH3zqvMSIWoAcwwUJD1h
uAzphOcGR0GpNYJEEMAC90GEbmJwXiLRL3D58S5TbDbniU1+dJLXTMBRoNISpojAVAQJcwymxZ+Y
IJhaLaGOF/aGGpxJZdTlb+X5BS737aaonOckq6tjHBddWB9edYIIaDJgZ1C/CakeKRHA83zUCHEh
gWiDm8r43bB5rsleKtVphJ63nuB09ddZjp4Px/ZVZylCnIZDkg04ACUM4gTP8YEQAQX/FKb9IqgH
/bnK/bfSnAbmvtkEkQ9/nyUi75Pq/yZODXoNwgMQRYPczjC3bZIllcPYgsnYEkJwUAryU4jt5XKd
BmnafoLW+/OMU9+91au7OuCOQhUbU0DH8FA5NdFzMEXuggCjg0EE12AmwoSxvVSqf0Lq4Z2mOJ2p
q+NBWfur2iIKDA1CoT9iOlOeIOQF0DsE6IBDemKxj08vkOg0Po8tJ9h8OlcbNCyiVBxfse6A6rCs
BwRCn84UfebyDIssQVU74KMPSyhNq6g+AH35rUin0XnSdALPh/OsB705wEz52ClflWRDLAdcTsUl
TP4Yigsnk+XvSDaECmC5HAabYabp00DBy2Q6DdDTthOEbs5zAN0ci/LNo1a4+1D/+2gOlIlwBmlt
hmChlnE+wnM2B4yBQ30IpL3Hyb4/Fe+8WKxf4PT8raZQnefCIDdecZvEhfeaDitkD2BRkLtxcsfb
nqk6BQWjsKQBkD6gDEDsJmHRF0n0C4QeX2aKzuosuPftPy5p93QcPbvzv1zRD9acGJjcsCKYIgSK
eibzEqBwVMHkNwgHPa7491TZ/cMqds/FOo3SpPmzJv+flvH79dJ6P5a8sQ7lYTYuofhklb9/vjq+
LqzsOGl6byhO6r+7z7r69udboNAQUvuxMuPwjGcW5sf6XdMmx0NR/vlWk8N6PENC6H5Kw0D/GtBY
wyUoFB5KGcDHultFBEZcPKQP/nwLvASys7oYZqk82LVicPjgElB6wiis6gfrKg2rw+EfS1deJWEH
Ma4fX+P++E1cRVeJF5cFvA4k29O724a306HDgSc3iAEcCJzxYdSnt4drMOTD3f/PxylhBWXasoxK
NSey9U3aq43mNckydeY4SuNlkTnIcIooMtpQeGZf2wGw/x/f7KViDGt8gaWnCGKdEzF6XORd3dfa
MkuT1OhCIjelXX0VBfqm4tJyMp8YXpFqsyqQwiyR5lsuaenyN2IAGNOvoSAlBNMdYTExKPMB6J9+
DcmwX6ia2kuUs9SyQxbOOqyRlWabtBarpkn+Drh9xT31d9jlmuEmpZniiBh9HGuLgtb1HlYezaAc
4R+/DuSvfhIMljfjY5kfLM0Anvlzwdqg0DMscnsp6i42IlQlC+Znlzhx5TaCaL3Rtqy1EtfV1nlP
kCG6FlutT1hqZEUVGHXNkxksCMEXduWs6zRRW9yG+VaIRdDacluQuF/qKrpqEsK23Y9NmIrccvUm
sNJOdrO4SXSzUm572Wdet/a07sbOonTT2nlrUE9Ldk6nBQZP0FHLJF+zd7pznelOZaq2WXS8jA2t
b7SVg+PvypatyWiBzMz2Z0VZLEUW7mwcFjNYytI16zwodygqvtWtMvS+SU147XiH/P69THJ7rnW3
tlOatPCTeVvOhLO266ZcSBEmVtDVGydYYTlLvLo2Sx7ReaZle+F/U11wxfzG3YRBqBYqK3uDZmG3
iUnzwXZqfy6ris8KtUFaZPqExNsQrOUcK78ydLEEP6/ZJl7gr3I3tnhdhEbQSTYnwkrscCVdvAx9
ECuIvncZilZayjODuupYDoDEbrtrvJtI592iLavI6p26MLjvWEGfhWZTsDWs6VpaXikXTY3tRdZ5
xzjSHKMVfBap7LuI+6tEOVcZpabPbGK0dfbOfx+H2ddGRLlZ1HFu+omyclAnl0HRGX3qNXCXsgpH
70ydpqUp8nrrRGxRaK5m8KrvDI2xOc3JVW/nSxEHjgF1Pe+B1PEFwf6qrlx/4dR5Y6RuZ+lR81ES
3Btal1UzrXXCddpmX6GwZG6LK9yLL47otXmqU2Jorn2jWi+0UtwmpkbRu7It9yIIj5h1zCgj6ht5
1AuzoG1joKZ2rVh8xul7D0etoeLOu/TRV6dOqRnolpC9gdwogAHQogUNmmObBKaelqFRFAov4kgE
hp+G4VzIyozsuN1VHS7m0qnoFYvi3gpzF3pF5y7aPE8NP+K3nYN1s/NxaSZd8z2ESbVmgDvbCCtN
Gphz2yqqLFrg0Cnn1HOE5bNU38V2vtWDxra8rNBBBZB8qUK6TiqqWy5n1VrTYcM0oYfGuIv8plo/
bqLS1a3M91JjPKfp2dfOC/tZRNoSvqZ7yZ1Cn+dOWq7HU7WTk9AYj8dNWcUfoe43fHLLeD4Y2o8t
HtuO5x4Px71cb/uFr+nLCjjoOia115tNy24c2+Wz8VzV9fF63GOkFzPWhTfEjXE/K7UsXjceS4rN
44248UMjyQW3xsvjJlHY7c1xF7qMCoZPmpuxhmNzbHh38m473uWpQBp9Q9ldo3z4ocfH9byStDHG
pk8k6RByl3aHZ2WBHINl2L+T8FE26WgyMO5+ZzzbjcKPjxejYONuNooLKiQ2fdszGA+RofvqWFEG
3UuD7qk5+GsTdNQgDAaPo5edmTvZpnQdOa99+6qw0aJpkD3rnNzK27xZu239wWPFt6i6rO3O/wRZ
720c8XXcxPU7kfWfGK2+l22zTsMkMpWuhYaduuUs7KpoSfuiN2BcoJUGit3AjiP3YZ4vbeRcM42T
me65vlEL/9qntuFzemkHSC27rHxHHKkWdVx9CUM1E5VLDV7kzHJVGBu6k/IFlmzvxp29jeMvUNCy
a1MZWKXfJQbo78awVXosaxEaMc+XMfUa0yZ5a3q6H5ouwu9VjLxFUqd7rbXdde+GK1Z3/QdCk4Wt
FbeF6Ga9x8gsj5vWjPQkAPWcvYv7UhqtXbRW6rLK8GiqjEj5uoVEpxlelzpW14cWzHtf2aXngzpA
xaxwFZolYVQZQVuYudfJmfAiAuq3v9R0fMxg/H7OqkvuVonlabSfl98C4fAt93hq5Tz2LeK21awq
B6OlErPirJ/l0pnLoqrmmZG0qJxHqhOGSr3OCpL2Y8cxmLOY5PMaCJ4BBq5oXf1K9M6yIZ1tEVio
Yu5V3/ImOrK+/1qj/KOu5fG1VotsSTS1VAGYOqfx0ss4RJFBnUKYqPKTDfsOfE8ZdtkZSZnFRu12
oZkF9aFouW+IvMImFV4y4xzsKMrJxg0qUMZo3RYwwnI9MOvSSYy6x2BJI2xE3M+MrCa1YVdWEV5J
lMQGTNlIjDR1v3tJvY4yvNHz7BuWaTPvHDlLs8usdf/2FKEWEb67Elm1jkQ1E41Hb3h1iGuPbKDC
NjK8MGuXWqK9xxXNFzWLFhR73Igx/0qi7Mjblpipl2WzrmexqamwtJJ0g3m7CyXrTZb0+16jrtHr
haETLTaaNk9N5NuGQtADSEbnhaAr7OvLTifbIOwWQDGWqEfMgo59yYnbzZEDfJNxJ12SZA752E1W
1e3M6VxhFWWgXSXAZlZ1e+wFdK/Advq5b/dzp2y+eAnqLeaEneG470IvuoUhvqp1/s4LRDQTqb7t
88gKRPzRLmMf2Fz+gev7pL6WTJ/JtryO7Mo3tJwc8jpdUjeOZloqXcOT7t/US02OZGCiuG9nKr30
+7AFJJINJWCgWtsMVCbNWiPhFkK8V8gVMPb665rT6y6q/25sKk0h23bj2v5cqx1hEn4FzG8V6E5h
9m2y1Dw3NLjTXueYRXOeVWBye/pdyQD6Ftm0Ca3BWkZqVqfpQkboS5sVkeGq9JbFQWk0IiuNqJKO
kXlgxQLvfaOIY6i6pla1iMWO0/Sy9QsGFipzjapVM+xUmtGuUFSuSSSvpMiuCo49o9WYAcTpc2s3
O1gD5FMegGpSEfRDbZ3JOgWt3V21ngMfupPv7LyY6bj+kMjage7hMlCTYWtKTV0LW4J2cV1quk41
a4UORjjvCktPyDIV9Y2Pat2Ujm/4NM9hcISuEWTzMmaJkVFvy3m0Fo7l8Npbum235WXrGLqGtnFI
rbavq03eX5PeJTNJGsdw7PRLSoPMqBj+5JdOZDSMfhD9RnoYULTdHULhh87nR9miQ9eagWZ/1Fy+
Dli+14HSun7y3lFRbth+t4Vl+L/FTXSTpDQ0kLdUm65KaotHwrWoo8K9CEOGjLhro32YcTrz4g68
qeHKeO7uMg45cCnezYIk/ZCBkVmGNfl7vMtOo3yWVm1pdmD+9xqQmAUsiRwbJZElvAzW5n4Qxfs+
Vt2WtMzo3ajbk1SflUSLZmEWZkbAVdRbPQ8NL09hNJLesUSmqIEyuzBYkJu2RN/Fsk6ybkudTMwg
qHudM3sFK6GKHS2J2DUYmF7S43Yuqtzw0pCYvAeTZqO03WHtgycEvOEgCUNlP+OFHYFWFfD5ahTM
FA2MJu9rK610Hb7Td6fs48uWJrBpc99gdX1o3Lw2SaBCAL5LrUC29q4SHd3VgHcP/yeJgLcuo51K
yZGoxjU1rf2ipdQKiW2Ai2Rv/bKVqwglV4Xn8UUcs12sB1ZG+movo8CbIZp+1zR+GQjarvvSuWxg
xUIweiXdY6c2hB2Gu6/I9wxokqxQwlckqat1o+c71uBi77TonR4StBJREW3TLrJcqRXQVhSGO4CY
RpE/d0LXNhBJErMrcDeTWW2bqV6vulzMnMhLDK3lm4plalVmabUPiibet67RxHawL3w3W+Iu++ol
zpoyu9wovwnWqu2v7arp9qyVbI1Ftnai4LvLQUYVLGhRw89E0LOCXk/2jR7scN0NFFy/yWLQ+3qB
lphkVlKKz7DIbGuGeZuC79fVe5KjVR2gJdilbu3K+DIMsL2KgQubTI9tq+8zHWy/Nstw11lRkWQb
1bmruJTNPhw2ijTHRhZsHiHo6Lz/FKouMvSl3zjgDJXAXJgIOhPZdrmX1PuqnLZZerYMtiJPrChE
6com/TeZtFe6+so9C7pFsx439bCnJaLD5rhbVLjH5niJOpUEIwUenZutU5bCBxn2fJcnofF4PJ5k
aZ6GxrjrjtfBkb+//+TJgikroH1ixFXSmKULX5sXXbYe9zzi578+HG/Jhxbj3mPbsdnj4bj3+CjJ
OtBVYZYAJ4MfGh8A+lvXSrmyNZSvNaTy9bj3uPnlORmzCkjjiXYZKH6PJ4Flsz69u2O8TRA/Q+bj
o6MsKu5+7u5Zjz/lEfVwJ3M3kV2zVUaNEgn/7v4n1x1WKTwbHxpIXt9L9ChWVVVfctmRGVClEpnJ
8JtBpoOiHnfDuliFDvkY9ghYge1fulocAvGk4Q3Xo0WZOPiy0QpllEFXmARcvJXvFKUZB3VtxELa
VgZ/x2UWONGV6zvvvFY4Rt5Dr67CynB5lFg5S6JdV4ncYGVUzDNphzsZFflcc4vCGA9rB4c7T3Mj
8Fr1dt6kDdvign7yoQ5i0VNwpUPdJjMWNnpqcV4tvTjHKykl3YowN3qUvxed0bjMX1Z1Hm591wu3
qZu7JqJgw7DLzb4p6pXM0aUvVFkCLerybQfiGQ4i7rxTS1H2ybar1x/BEe+3daz123FP5gRIQqLA
0g4X8LCJqVwXQB5WRebd3+b0uN9S3uXzAGPHiOkiS0GSXv/sRTze+V4SGH0HPkERoMxIqW3Jsscz
VDpmTjlZ16HtbMthgyF2UfiOvvKzDBtuw7gV7pmm7Qh4KmsnzuiGOFchGDb4RvBAcOfBvPRJuwVt
2m51J/qQEV2AXoY7ckdrtoHWNEYXOGRWhBziQCKNwE0PIcLQep8EydNdL2UI3M0ODMXiWxfmJs/t
KjUKVWRL6bJN1CN9o9Xl0s7AM+xDHhiJ8qMFb72DnbXJvPS9v3PFvYUjE7RFoUTbcW/c0KZDW6Wj
3iRhDP6S7s0h9qNRgKDuA5JY411pp+I5RGZCAyqX9U0WxXwDy2ss41wKq8PiVoE7vxV6nq8hFzrT
hqNq6CngX0CckvEaLNXDOVdAaKUtjKJurtMYWK/fR2w7dqxxT9aNM/d1khgVJh0Qx3JbNRVf6lFP
t6op6SLw/ZseatlTyzHbQMdbMVwar/MmpVtZLnM3BNJH4FW8ppk5KOlXegoeZZeUGw21uSF0TQDV
kvaWoEjbjnuhIyU4YF48U1G686KtKL1i6VW6lllU1+JZGGY3fUXWOW/6GcmaztCDOthyEgZbKsrP
OV0o1uL5eNbRutziNIIITyL9rfhx53j7uBFy4/PqA8Sjg3nVBeWa1pGyWAeW2BvAciNWmnL4huXQ
6ccNrrzE7DFOwbam4Ajq/qZ3m/uN5jl1AgwIju92Nc3vBq89Niqt/zReqIYmiV9Vz24cL41PG6+P
hwJ5rkEDiu9+5vHC46+O5x4PVZlRi1VAeR/PPf5oSoto3VU31JdlYuSuFzwRPXU4uABMzZ/I9/iL
j+Jlo+RhDZEzG3IB5nilgc6lmI8Wj/c9/uyjKBNpx1smYow3j/fVsMptWGW73LejhcNCBHbXAa8g
Dd4HldjKxq2sKC9Li8GfL7pKIOC8pCn9OwmZtvdzEpsORH5mwNI9M5CuvlNuMG9E0e/tRG0oam9R
rqVmHygYDbleWbEe4nUSErKF4OOVo/d8Caze7cr+0vFvCoEWIcQsZiQPbgnw3BmslatASYGnyxJp
GxRGJ3MgHptCCeHgW7pfZLzwklAYsi/krGnafs08ghZRmUIPJnjBKvnZjju041X4twt+zQKiG+CO
0tYz4ZCsQIjSEAXQQV35cq7hK6fvnF1vx18i1Mmb2j2kpTtP8xZfCs+I8jpfann9Lq5Bz5alV5kd
OE9mL+t8FsTBZ1cDs9w3fbNlGQSSmoreVqy4DaqQrYZIx6z2S88oW39fsvpzYcurCMq45hozHTco
Nj6+AT9N34RdOOsBoxnoc3tmJxhCqrJJNplsTK1y1Xsblkg3E78DTRRJSAC0mWV3zgZ4v204PJ33
dgGuk2Jf9VSVZoaaVQxD8JokgQ4RdDcySycPFgolupU2xWWbw6k4KRuIBrcmZoW36CsemKRAX5us
+FIiHc9ZB45Fz+jcS//ufd15HxXBAiZz8Dl0kl3TgPlPmH9VZ8Sbi7y91Gp7X3cQ0IGhzNbhsm9Z
AC6YZlQlz98hVc7ywEtnVa3FSzu0m43e90bjXWolLxY+steJYnzbyq63koS4EICu0n35xbe53DZ1
l34olbcuIXy5SmqfGVVsFyYEv/S5q2HfxGnCL1kF7lISsdhgRT+v61S/xr4zj/OSG3XCd43W4J2N
7IWfRnQdxnFrhbYrN5nXHEnsdAvY0Bnw7G7Zlk01g9hZYAjV9ws7IppR2FVh1LqjrYCQJDPb1WYB
uMQzFKHS9IWG5y6rMwNiZNq7tHP3lWyqFY8jiHJUPDb1KiXLpPO/M1cGl4glypDQoyDSRiHI1ywg
7VfNlVY3czfU9FkVNl/B6zP8lvezAGZyrrJIrgLMy7u03H2a9T4vd5cuvE3SLvcc9/6P3f04/A+s
jzpM7yjGv7/2ePr5ITzj/qFDgvTZwU/J2l+kY+/+1N4vLj7L1T7LTD/U+wzZTPhbAE8Saz+laicJ
7seE7djuPl/L+YWCSi+Y/D+uzfSYroUFmyA9zyBDCXXjsKb9UGt5n62FWecU6vvHv7Yylojdp2ox
JOwpgSnQCgoAYdoMEf9NqpZieJsn2cmhJAPStJAFpARmgcL06UmSNMR+HuMm0I8ZTXZ6jOjHNgsJ
BFN7tcA1Jx8blhEr6nO1GK8iqeG7qySP6d3VMAzur55qOz5qvPlUW6wOnpO4FqRjwBkbNhJoQmo8
Hqu2yzZi2EzO+U6fPtyoFVsel+3SYX2+fdyEqXp66LFI2yTBUkHw4sZJwwh4rXJMbTjMuhiBlnfF
gvCM3RABId+4bC6dtjew684SkfvzYQB+0dPMjEusbmqnnYNmL0vw1kXPYHT39qbrMnsz7vFU2ZvY
dnhuPB4HNqbruvYhw4cc8GztzihzCsk62fR404bgms9hyg7ejMcury61xEZf08Dzl53P4q3fu8k2
HDau3QoT3F8GqaZnF8bDccO9PNkGaaBBQnDYTZfKaYLteC1sW23muK0/c5yunre0l3u/yOu5k9py
7w57fdu2Rq70BFJti6SgxSeFMu2qDJNgEWhuYrRpnezrYWNrAWxEBpwujRuwXo0DNJtFPLLSzFEL
WpYQ5ij7vZNq7D2GdVNnpLadOaQ09PeukzY7Jy0+ZlFkW8hFen0dBH6xbl0T5owV1xUKy2t4j3oZ
e553d268MIwVQ3m+sxoPeU+c639qND4o1OslzZNk1UAoIDN0r+o2jQyebsZzKRHtkwvjuZqlH+8x
l3Tf+fWS4Sa8zKnnvrdtTV8UjGMzZ9x93xYdNuoGUhM+gSRyFpR0A4VS1f9Q9mXLkepMt09EBJMQ
3FLz5LLLbbfbN4qeNpIYxIzg6f+FqrfL7d3x9Tk3CuUgeigQysy1kn1Jh34bOpW4I1oGqyKc1MXV
obcgVso/pxmyc4OO+kNZVDaybTpbyKGRz2aWvc2awRJX3W1GPdfdygz1NierxcKhBdlEnHV8YWRU
iMgmyaNk2ztjt+wnXsVWM/BHqtNiO9V9tUWGKryUTY9EqZXLH1wPq7bi+WuLctiS+5Y4kdZlx8RL
/SUKDmytOp+gmsESJwYolsS46dUa6T11x0eu7mwkae7GeajoQGId1eXaGBC5cwfPDSwWb0kcVuV3
2ulTxbJXV+bIzpVRhUwwxKLoe75QKADvvU694vHEP+hNrAu/fmimneNN+WEirYcTXeo7B1lkabJs
QRReecOEGH1WXu2ycb4FZc63NCdipbgVLHBQkCESJt+tNtenlDLvLtfRIpQ0m577bEB2thJJWMRh
gsqwQ0qkpUk63kcT0deh8JdYId5rEh3GqqrxQvfhqpGv1r47bjKaiAfFlBu7Y51/F0Oy1bLTn0lT
39Gi2qTzPmIG7HrsgFPWLzE3m8lNxg94ZlMhUONx5LHtnfzEa58u8bqZXhJmH4PGDX5wMT36EwFE
IIyGlU2YPCrUKE4iin659sV0lH6uPr97Ff4RgTNjW25IIDCi7cid4UC+YU679vz2eYcEok4uOh7w
8GcaiGyHWizqTW4kyj0gDGrfpi5kM/0of3R9J/9n+nFtM07pwmpxxve9yX7qqhkuMupzLoR8QkKO
Ife6YGpkq2z+mc3gBJOPPSxPkfVHqdT8/K5CjdNMkdTJF9qq2cr43Za9rbjpCbLjXmxW/P3PqIr6
VKFw+ziGdYqQXg0Pwq3rIwu4XJKgLb8mab9PEDk955Eldn7I8nVSh+XX/tCKJP3a5KpZ49PD4TbI
0uYZB/ZdLpErn9pHnUzFvRW05JLzDhga2r2MhPDthB5EK4e23UvRVzmijoafc9Ik2zqhzsKpnTyO
6pG/9qwZAY+xNVJG4fiYp9U9nfVNqDkOoRPbVYIUCOhtYD+g7yJJ12MrXRxfU/7qtOdh1PSFjYW1
7bvaXxl1goRfK0vxlERhe2j9CbnEIRGvniuvB83rZ+v+dPeFAHL/fvfhU2fY8dDzYsY54Vb8/e6b
pBc2aKogfkgn9VKxwKtL2un06ttTsBhGF2eGknmXbkIolqjx1c6iYGElbXOcmtG78MT6POKBXTuD
kssxY+mx9uz0mJf1r5nRWWF+nxYo437QG1/dBcjVGL+bWQbVfe3V+B//w+WMzm5QCuDdAyW+Wumu
G452m5NjWodylaspeWkDeabzw00Yua/QVOqzcXW5/8u1n9x3ropm9IeyvHuEIs7ngI1q5ZQOX9a8
TXwOpI41lcV92A07PJLrQfoyieeZnfnA7SQd/zX73frRz9JirVOFFb/7qbBx9m7d+YuwiOyjNU7v
h6h0dtIL6t0H/c03ZaV9NGJA1LHVOduKdBy7+OZyW2t0BIUhd8j01iw1RqP/uCyP7IuVusMSmJ81
m7LxE16eCO9Cp34JRgTTAE0N34CYOU1pwpNYogQqhNUhWAfMpiVRfXEEEFIWAXRGanl2ue0+vUlT
lHhPQlRPbp/LszNLs81ILt5UN8//p3XT/Ce8XeX25yX4E4z0Zrv9ebPtJr39zUiR0V1aii6WjuCn
sEz8hSZIWObUT05GZ2a3ITWGJPMXADL88vuTM9eM/QVCScG4eP8gI3aa26chPpl5aXPQ8/uDrLmw
XF571g8h7cd2qsOHkEp5alLWL8wTjSPB9w656wccfcSpetOH0Ddv+n4C6ERV7jgfIb5rKqJ3/kbv
JfR7xr6KOrpEbTZ1SIzkzpG93bXX2ayzp6ZaSRGghs0bFBjMPWbMZjB3m5kZR8Az/DjwfFzRKK8X
Dx1WLKqJ20vAIfzHKkvLuOij4lDNh+JcefaG255YGtEuwuyhdeRVUrOHx5IyFjpXB0FepzZbhGxE
eqdqG9QlgW1sRZp/R0EE2KNAv+Y4Jq9uHgH5wci+6cNgRz2UV1snwCHrJpfeX04DcyuHj7/iHOyC
3I4mHfiK/IdfsexGRbEHhT+sJHOIFROncpGPQxSpHCTnXOuTEdJ0i2KI9alEoelRjF/7nB4Yygan
IKhxKnwTS2bjLywHdrVGgtYPUTIubbxvyFS5R2Cskm1T2u6RzDNv1pmZ0d2sqmTA2b75mdkghotT
TOI40AgxiO/qdVvVzTmdkl+DMagu0ggK/9UZlwkv2YUxlCTTJK7ndfgu2q/LGG/jGKVjFP/vE1fw
3yeFIjgErQlNagB5pvNv8O7AlZBeID/PvR+kQP0FVWzn2L0NQSNwpxq5bX2cDpEy9JCj399UVYEf
JhO9B6wV8e8skfqoL2eATvDm5I+df+fOg9ELCShzNDr+4oPBWHWUIbJ1xartIqvdqUnQ7M5GMm0p
3Pyl0sLZEUWac6O75uzNs1mv/GDcXn1T6afIsaWH3u/dp8lV0T2l4lCjRPHkAR97P9sqAL9vtmaW
fH/4pFQ2rpRrVbtmKJGun2dyGH/NsrfZzXqbJQOVh9Rt6s3//m2AZP3PAxCCs+mjPYANOjQ63//+
43DKWSZHu/4BINfU+AALReuajxaATdV9aekeADRIVxV12BTXRTcuE3xNZ5Fd5Te7TIGVHmi9G4vQ
Onk5J/1mjNS7yxiDuZYAAHXZqqEFELCWQPJO1hfiFhdV1kg0I0EytnNtM/HutVtUrwMrk0XWFvaj
zQFDKpTFTlVpy50LGPouDLh3SvHSXAGfWT96eSFRSuHJ63xFnlIAJuujz5L0Enq83vjAV8TtUOXf
0YBsU+lhfBF9zlaTRYc9cCvs3nhkqAndZVLKuDW363x7ar+zj9Tcs0M1ljHxkmzdvVlujsrtMqBl
+mJRDF7zEGkVA2PGH4GQ4I/u0LlLEYXN2ujePFpdpUtHs0s1x49k4sXaZUwsm1k0OpHRfA10nwTY
ZY44kze5QKT2YByNzoqkXE6A+T8Yw+1auQlcC9ePncZq937FV1UbFnddohEPzzPq5uquJAU5OFWy
+qA3HsY4rzSut0VkXlnPK98uazyM3ri5Ql8va1Qflv9+2SZSf3lnh/+52YmL5sHoVjJ/NMgFLvv3
m70NhC3HtGD4SmixRFOAAAXJqUKEbiNMR//h/GDEijAnJrVEGn5CTIiKN8wfHGXIKV1c3Y2Tnp2M
583dXNKI5pJhSc6Z6+VrIdvxTvhe6cYty7q78mA0gASPd6lR01KydTLYOs7wUgcnZF5h7MjadjGl
WbqZHDHeXc2/ruIgixTXdU5WKlmVddi1yJh09dGRQB8szdQMjZWxQ47azGy0B78+vnO+uY2zhaN1
1cHKVvjsEy5nVNcp6wReQNRja9Zk6tSgAr4ucWaPKXJvJ6MzA0FmQcdmGg70WNpjvQt4y3/pbo48
an9dweiikkTo2Pe/CSYfgn+0wwfgEuEX4n/sUPg+we93QBKhjhOVrfUtbdJVi9yFB9hjWC0d1eml
eUfc3iVhH+m78NUoRFHC1bxTxtyrQGOYfvkbnVk5iUnf9d+xk8xXnd9S12v9fv3rHyok/YfiJ011
3jzk89DTC7f96v56ZpgPDgjBb5oEWK/7Uh79zl1o/C4PaZuRR9RKkmXjK6C0GYgMxRTIQ1C5gMfN
Vu1o8jgv8Bn2AaNCxhULhinOmqbYmLONFaXdEs+M2hoxyatu6WYO0KnzMYizf60m836zmsy7sdqz
84e1TmoXTyof8t1U6n/Y6AKwYvPiOlhJ/2MqU2dnVMbYhVm/k279T+40xX1mu9NSA7eLfwk6tnVr
6SXLfj45yr5JF6M7knM12t2BNgSQr4Ylrw21FjXj3ss0sWWSVABo644v8XLhj33l8UcnBXo1aa2z
UWmhFQ6yJV8OROId1w3uKgLZAKU00S+Io6JzBRzkmc6zkiQgigRTtrsZdBr5p8qaFsbtpjcX6dqi
f2dArhDkG9vCYUMApHTo6wrZjRSnOVmqe9sKvrcj1S9jr4o1dci4CcpyfGGdOoMKMFxSzv+yEVLU
cH479oL7Zfu+jU8/zp1rveBDDqwbGMA51aS/6RqZfkDcNDDLga/JCee0B0VyVi5o6//j9Tw6TACr
PiJt22yBJh4WRjRDX34Kiqm6GMEVuG/wWSO2NiJ3CnJKJHkwUseK/rEX7J80q7qD21vlHXKr/jXP
NY7WSg2DdTA5rGuuKgsjvuZ9li5ufp7JYkUdW1URWVrZ3hzC8ggn5bTM7KU5d6nfxWiM8mVLyzXK
XuTkZerRJPfNUKb5Pcg+5Z2RGH6CVYaGMKtrNUDWwc1fOaMHQHrr732pvaWZ5YEOP1VA1Qxznsbo
/TEFsall4ac2LD/qvcHGcUiKejE4gHr/7SRH5qoYjowgQs41QVAb0RnFD/BhybmToI/85u9bW1i5
TTs2gfrWjEO4LBird23e3Uk9poAjzIysRNX6ZGYqLZpdUDd3iOcasjfOs5gPAADHkXfJ7IyeIiXy
bRlFHOyUIT9ROQUrWuT6EW+WKK6FyL/SXB/SrmxwwMrCmPap+4OOo4wLmwCFGZYnJPELZLjAqfMR
Hi+ryQYgJ8jG4r4Ahymi06bLwe7ivZsKVKBFuyzmav00v3puQ8BFcwzn4abrC5CKHOCi8f0ZZxXh
eNdeVB/sQFnaghnkAZPC1XIsfbIjmeV9blFFZ25UXrpsHC6yZQdsgelzSc+UTukRfxWgN9+GcAJc
O5Z9e1BN5myNoY56VIjcxN5cw2YUnj5lZcM2t0DbxOY30QTWJu5+8zUq4xFY5YqRvt01ZTIebsPU
l+Mhz/Jtnrfu1vOSsopv1qtMOQpWAQMESg7+eQqGZVfk1cmbJaNq8dY52K0+GQl7zC99r2yxHqU9
LG4644IazqvTjc1mQI63/iY9u1gNrQ52XhEg/CrH5EvuFd4CucvxoMa8+OwA5Gz0ijG1G7mUK2Tm
+BdPNchF4XMNZ1DRggfHb5+CWY/PBKJaGWm2KSxaoIg08gkg+Uo746HXQ/BYeEo8tWptEk9+4xjB
5I+AF+CzxQjZ7Jb079wSsa5kxP9CR0UDof88Utgb0U6IhujxDR7y/Mi9i1y1NxRlVEzet5zjeUFP
gfBoBiuc5LoaMyBp3nQ+b8c+dpEIv/oUWWYf8eSRNw/j+0E0/sQG1zXL8U8Ck+GRW9O4l32ExOg8
jMRe+D5OIjdVIBo7Hiu32Fau8q9u3AvSdWA34cLovCF1lqSKqrUdgX5a6ibfObqKgMS37BUIEajo
zmI5+fU2bUOOsAOiHAvUA1XZxkbsQuKce9s/GSnlk/qUkOtCo8mDfsukpPdJJL5LOy8OOQD0287X
LDYlsHEOQD7o7FmX/u5301kEletrre3Dus4LxwMZQDqZrORLl+bpc9P31spxOV4pY8JOwWT3y4yk
9hd7Sna20wU/fndNwQA6AIvHTqTq+6XQIOuGACaj8tLzu3AeKhvpXFDtFgC18ruAVLkdG6uRh1AD
x2T7O3BlgHYyuqgn/K62UlB0+ViAZvC2rrJcuskApj9WnGdnb2pfJ3yM4VkGOKb5OZJjRqzLwd/Q
lBcrIzZuJlZeOLDN1Rn4HCA5+/pgxMSqXijh4IEltfMMCNUCfeV+dgwEBtC8yeNIKnEqA+fFvMWM
CrW5A+JbcaYqosck9S/+qFDnNAGZA7BpDF4nOBBz8PYhLDNWt0JC6YPBYrbaaUeE+2hi2H3abpT7
Svg7rkEDk26IkvvYHLx5SMC4QMEQs0mlCrtdtLypzMy4GQ8jmsFuaXNgzGk2qLqLWAIbv3EZ9VZK
CfESKDXGYhqnUzok7Dkaz5z24sVmhB2AZSsWRnQjII9oAIivEVVbHPrCYRdZyy+sCb6CAEtBsmF6
H6Hd6VPLs0Od9eOr0YtZj28F/1FPkVMHLdybYlMO1UGUroxoSqSmGmoMt7LpTddN7bacwHZsbA9Y
LK7WePnZKHpDvA3Rm8hsMNRI5YuNsSbIfYDIPJvrypWnSexYWXknGclqlWi/WHmTB6YjwnAw84bq
CxIH00LwgB16ZCafyo7hYRfVFz+1/I10s3bdTHb5pXL9k8Cb/TH0eXRdPs1uH5bnnbU0ehyVfKC2
5FFUofUO/uCpErSmnHp7A3/AScA5N5OD3wGgibGg7YJMOCWGXZKeafckNKMh8NI4JnAUG5daWDVA
gyhgGR0+C4QKBn2KOvWbW0Fe0gGRT8xLK3rwx8uE5J5aOFFhLVPXE2vidfzRjio2G6sZ+8D6AF/B
/J/xJJkzBu8PXWhoMbecC4BQIwG+hPcht0lzq6j6ogf9ivn9Isf562D3wMujSYCD8ToPGCGHnpb2
wgVnekGM6epgTNehJuVGDgLkx4YDtpkX2TURXc5iiHtzZUIupoJyo6wmW5mALADB6WqVfa4eIjyq
Br9g8Axm1jXdU007sbvpb1CI4V+j8TeYiJtbZA9Pcmouyi3Q+CEVT6nUK9rn04vrZHimRG4hxVWP
L9EwgcSOHO9dGg1XN2ui/SnXlrswBx6cLsCaJ6DY3aoQt5PQh4rGzfnDceqDeLsy3lPiWsW4XdTV
/bEFLvkczUz8uS6Zi+HBAe33s1+TauXLrD1GVhodLXAsgSuV+Uvj1Xf4XN/4tTMJYiDfkwvDuzR2
yrY6+wRn38G193hrjy9eQ/JtM9aoF8yicXMBZTqWTl/Eio2g46EQcn+7l5Mxf+pLbe+vN7MXlHrr
5YhxjYsZ2vnGB5/nqRuUvb/pb77mmteHxiLqej2pRrFoJl6Dv5alF2Si0YOhIdGqjIi8mMHNxStA
+ePBSGxwwnuWvhjBrOGUuTuvjRqAZbDmT9fRRWr/5YiFr6z95wHy0A8Q3YDQIGZOy32IWlJ0/MgZ
V+Vry918j7wcP2V+lJx0M+aLFMHHkjSkaJZG+SezMbQl+dI0fnkwgWYbnbsg6S9GSOu6Wbos5Bsj
WrpzTjbTl2uQm6b2z0rR5NjXIbi5DhELpjUZljLqkqWHLi3LoR6DLSDqnwVCH/TZ4ADwTFN0JmDP
UeQPvc/gE8m90QVzukCOFmpxrNoYaRpBAAbWDtimoS+xAyoFJmrBIv8h5NPK/KVyF5kHOw34ykTL
THX8AYXsRaCS4dF41H6GAk6RqZ0RK/Qt3Q9zoseIjpf5cZXOCFp/Ko4lWqS0OC3dBeWIrGHVIs/o
cBukic5qAQPvimBpTI1lv0Zl6G/HKJkWSZJwoHOLfplo7Vw4bfrlhOTOJUGbkaWeZ3LWKRa6J8sc
22nqRHhHCpTSM34PmhPKJvPQVKgvGT2CvnsjTcJeoY4dHcIgpfeT1X8xW0ejwGPuSwudJ+ohOXSt
DHa8YA9tppuTgay1bpHueFQzFCuxpZvBytlDmtIG1F6obh4G8mZWvV3DeIhEj7GHJz6+7Ytms3Od
hp9a9uOD2oi0d/kJqSoj3LZMsz8aG+t+3DZLM6v8U9+EdXA3v6zKUM4cEoTPiBsBhpEEpGJHASwT
Zhr5Pg5aoE3kcwfMdJy3lfpa5e19lPnsn6D91hdjABSEU64UEIQ/mtZ5LYKo+JKkQbIoUPDYly4C
atfy6Gl0JT1J2tKTII3aFU76AO60Ny35rDOGInwMOM6AvY1+TXGgE7koejfZ3FJzusjWKupPuAse
woT7398mWSKvGvnvZDa1Dj1bvE8PAQhIJ9DLQNseaqQWQa6pEYpAGTlAcC6rlpXrYqDiQUhC9qWt
Rcy71s4WjU+SpWWn0docDrD71A9yPGdWuKkAYjve9j+K/401znv54rr19c2lBU11RYFu3w0izT7B
/8VhfvetE0Eeg62QXogfNXtql96qqlFDAr81Nh6qc8Syrev0lHcdvQuYXy7SCuQIK1R46c58qHLm
Q9XzYMTbUFfofeFlfHdTgTcwbECvEtOzUzfdBgnvFZJv/M5FNfJeo5J9H1oyQEg1UdAxfIvFYA/1
a14FIKDMZn92FJpLRB4JCpmV3IQii2Kv96KNzOpp7+QFGvSkrbPunBo3D9pILhrC6OeKku96IsXP
MvUA1AeML56ScWtVtf6WWsBSuF3DliOS4nHYq/pRWTxGV7bgIWvC6hGcIbGyuzRdG6MnWnpmVrQ2
RqNCByMrbpGQ3BnRsjPQFhKCAH9IW3Bdhuwpk152mqqyWJYEeNx11dj5SuQoh/AMxRV0FUINxUyN
0gzpbL7ObJegiUOB4svNx4jYboNN6GtrnzLu0lj7tdhzIV+00tEZ/Ziicz/PQL+wFnZajitjGNDZ
YstAxYsRvdBFygS2lVCPL66Lypmmn8veZYdEl82iQIqnyn0JGlUBom9HXHkxQ2I9daxi9xaSzpeW
FPrgjPXrze7VPug3pXaXRufazVdwfUFqjikAZuAxCFRKkvJrS/JgGQWuOorBpneOMw4L3Cn59z94
lIntgIzpv3gIzy4J8p8egownI4F88k6abThpoOQ8eyrHWt2k2TYGQfozRxL3kKlO3nfAzF2ftypD
0l8jE3o9rhvgcdH0B+YDsAdW/t3YOtYzCdF/BMT2T2hx0l9sp9hlmbKe/YLoY+VlTjzMXrIc6EZW
vASFDtZM8mbJmxLoYlALY3NpV2XZvdN274KDfujVpmby199AJh5Yr0kq4yYFvVRP7qXL6ZThlxHZ
qg9Q6nXAw76YAfXSO10qdAFgzZkY4ErdoELGRYvk/YyHuSqzkahN76KUyhKJVxg6jKyEmxb3pdcX
gMJawxnNQIzmpr65cofk98aQ5Y6eXW1qoctMCW7EFp023BVy5E0MdGn2swG4zFHsJ81DgQpB2z6R
DG1cBqebjrp0nANFmwlQpmrXWl7BPJnYR8HUP9kJrfd9Er7T+9qTJzWpb3mSexe8fBZ25kWfTKYF
dLBFJIbyYiTJ6IvTM3bNy7hIgi76rlJ7Y+yTNlqiEJdtjCi8oN1IQd2luRo4s+OeuhaNSciade8o
iZRmhFoxq8nR9lFZqdGDOx5Yy7/h2XvonTR5QvuycFu66C5mC1WdxrnChWh609SW+EEzDx1U0qx7
ZFNibTo+jlugkPpLNoVdbFxkimwLUCCv2WDhF+k5wGtu3v8lB+7/4TCJHvvUCdHpLwBb9UM05gHX
mThRmb0KgeZsfdXdO57VXNLWTfdlg/4YQC21F6MraeNg08+6jRGNYfLox1XacrajilrrkQRgYE+L
UEfoy+V3twmwFfmDZ4Pvi2wUIAHUa5uDGVhOqrUi9tfJsppDkVBdxviiYHOw58G4GNEvWqwz09vi
d2vMdfRYf/lL9GrAHepdycCleA/NH/lCM04g2T7+fzW13fAh94Yvbl/k6zxxZOzN5wlnHsys5Ble
68JuL7Wgcmd0Yj5UDBWBAXWAZkMtNDczyi4V4SlHJ8hj2lOEQCpBMBo45w+z3s3cq06/zf7//Qa0
LWpJMm1MnZIAEBxzH4k1ExYbMfFlejCFSSOmvpbvRGO9Od/WtqpHf53fnW9i0tT4gzJ0SrS1A86o
Uuocjuk2n9EdZkC+3lvkkedtkIDlj9kUFeeAegvftatvdTq3gAIS6gE8DfSCSRFE8tBPERd4Hphu
ffAjZXGDX/tHkKJJTZ5puS8dbMlB2ZRxqLPiJUGvxpXFtbMxYqHpJzSUKB4KF8U4oPPu8H3e/EVk
qtmCngmqgRElyIbBwMbTIPvx2St+ynwqXgZwAA+eH853Ni4NpoFYqtBu9sY6+tYi4kUNwKitEU7g
b2AuZuciQUcB/A2uoh99QhOc4qGLiurS9OQuT8DlJESKXQdgHZqEUYKSRsnuhZwxsmklvuHh+AJK
tPfo2dLbBehUs26IrF9D+s1qKf/2YSHrnM//+/5HP9kPwSdSVPPXOQJ3/kaXHxpw1Lv8/uRh17Si
IH8Gsz5HkzJ0C1s3XAYj2p0su75jByvw2IH31QNPEn9jJKNHZQ0tFm4y2DTIvAMGth0GP9+NAfiZ
BUcvhgV1OwdNWKZm5/VEX6oqKO9V0C2SOhsvRlUo3aMBF9p/GtEYfDd6DOoOgMF5EQU559jw6clI
ZtDMKUHuQlalB+R3JV3wlujU0I3q2LTSElBJHDL5orbb7EgARvisBVAJaKjyBCRdsqsklQsO6m07
w6HQK8Cn4dI8xNdH3jzKokX7Tb8+JJ3torFckm9kNDVnH0Wv61Cmvhv7GcneGfjsYlbQeYVxLsrg
G3rZBODPlODH9UmH4lSUoqfc26w2FiOj0BuGC3wf97suIwC+Z0dL23etHdx/yAMY8aYTaAMJFNvR
aBReR6dbyqB10cOuQZ4uRkcYvgcDxHpOJHv1sfejqxokNJLMfBU+5S7LH2zKzyg7Wc9ux/XBtsH5
BqXbegZJSWzQjGzVDECnXkDAKS7Yq+VDgx+EpzZ5tNBI47Hig0KjNVmhsRnEvIw2qs3HDZNlf7CY
1R0sheadETrAlvFNNrObTzh7GxFh3x1HktntHb29BnEcyYs9Z+WTgVEY4ISZ+byrYq0iIM3HEsFe
glTyzQ+NiJy4seSE44Hjnx1ByCKocYLyZtEMaJNBzoVfPsyI3v1YE4EmRX3KTnUPUvrvbrJCh7cr
O86emH9Im5qjHScGtNtJ78Lx3gjIBiLtjMzys+rcaVdMQ+7HxkLRZGzp+A7StvOqCDfTIWzlCTuO
vOiGxpkasnsjlUGao34h5t1IXsyQZyhxTeBX4Xjxr84vOc7yZbjI056finr80bDee0qDMjRSKaT3
JK3pnYSa21Vqctd9SlP2ztaDFLVE6jVfJmUw7QmX9t7MwMSerjOjAw8T3aeGDAD9Lqv2lITl3lMO
Q7mNdkUWX+eOD55iLsHJp6h578JqHHc677KjGzLw8ayR3XVDPq0slDovKi/F0i94+1SQisZsQN1C
9+KnRDz5nRQObmfdggEAyrnfCwQdDZqJUXSHSUDv6I55ZYXfAt78w4I2fCki0K390smfFFhiS3Sl
9f+SzfsPcxcf2w1tBI/YVLGZwvwBXoWewbwAfZ4+8ZbZsXn1DmVXLTK0zdyb9LW2wFQt0Y5sb169
xpqL5pfVdrJf1ttaY3WJ3nWuKh/+tN5czizgLhDGpK7RZKSoNHAtLUcX4d/pA2jFgEaxYd+jxYBJ
YoUyQvcCVzQLxMvDU1mzepFEwfDkI2jvAHa1LPfs+6L8PIVi2muq5oosRGQK7VWYeCM2SYhBQgGl
r9rqNLWO+kyIWlRjlW060karpOXBFtyfakN6N3jqJnIxgSB6QfA4BOD5UQ6EbJvErjZJK+mT1XsX
AarUNiHc33q62tuNKr4QC9B8dLV2Tj4aNx545JJVpIL+OW+CZ5PlfnPNm+KXK+2Zc3UNI/1ZDaW1
BGOSnvwQtOSlk4E7JVV3aCOOM12H3oknFyVYNEkbQvQ/nC4BHspvaO7zk3IdfPFKNKmMcjZ9BmsN
lMgg6J80BQkjj9zuMZPFiC5FSFLYVtujURj3z2ga3aNRRs3vWF3aG9357TEYfIoWkjpCJ2Ca7z1L
6R1FV9FDWFVqOwYgA0ZCiU2nS3pXSmKtAjRGuHcBC0YJcOguhVTZUoqw/dTULmJ5txiesXF5cZdr
50VQ9BhtysF6pdP0gn9J/R0HgBOdKvqTDP9H2nUtx6pr2y+iioz02oHOyW6n9UKtZBAiCyHg6+9A
7b3ax+fufc+p+0KhBO12I6Q5R8hDV5bJNkbSZl0r/DmdW2SnoRwg3lnVP/rUsd6s2DWhJWzVWy5A
hLQyqAtP9XnfBqsG2LawjwPzLYm9dZKR5KrkqcfDvRnpkK4rUKXBlBJQ3RAd/+nWkGequfw91FCr
kr6snliUxaHtGc4O8pjxgcQelO3MOn7hyn9WdJS/DZ6GUnpu6JepvR6wp5mXDpcPeRk5oSPNbhcA
zYoJMa5C2STVo8hTTJeJk//w6jG0qqbd8ZJl84BXZIfEf3A76CJ0VgTWIF6y0A0wyFLNTJ+aeYpT
3el2SqfhDsTtdpx9uozuTFir5oFZZhuogYpFr8zmGJnM3kLuwQ6h5JpfAXgs8MJxi99O8qbGZPxZ
4MU875vCvNj1WKyN1CVr14jts5EQPHp1UP8QMSSepzEFIe/SNsunKnehqIOfHmSKwMyGum4ACG8C
MfCoMfFaTPMtZsNHplcf08GZVim6vpHjI5CfH1X3emQlH3VJRTZIERmDls10jb+t0xfRd+i77DV3
ABPwGYFes+nEV9nV4thCTdI20uSqq3yv3Qokk0/QcU+uhEKE0wMGeaUbU4/kgJMhGaCL1B4Qj/NX
bmCmYi76DkIw+dHJxvbkt0b72CZsF2ccYSyry9a15UGmY4pqgToNcVybilPtOPLRlvGnbnIA0jKn
Lw4PhnWFMF1OFVC8dk2afT+JcumDLuZQHFv0nlcsED5yzpFVxueUbUHNRbxSVxnK++ZAxeSjbvTx
oAMGAFHUaQBWGRUcNf8pvYo4w78u0CE/CkNQ0OV9Dw8nbA6/AHBqp8jHMi3sJ+Q/kYwJMddWWzWS
lY+426WeXuQjhbo5aT9KU9u9NLXpnu30Wu//pee/j9M9xXTNP3f4M45xo1mpphhnURchnaJ1C326
N0UHzCTxh6Ou0YcBoKiVkWaQIvjXBuFn2AXoQDEhubmgTbFNuAcmw5RywwMO/AWk73VJHyBL460w
UTRzy0vUJIkLue+OkmGVFNZ8BG4JHEBJT8HAoi1z0gsrUnrSVfrMYEjXyHg08Mb4qwHRrSYs8ng4
plQs3Xy0z/G0Qh3yGmpv3KgBOym8x8RKzR3WD3w25PaPBnHeK7PI77G1k6fGgkLLUETW1oq4d3Rd
JwFiOBabqlRQSOshfOC03kNQ5dUjr4oVz/3yxS9UuvckYoO62AOviFnLa8OmL6qXYbTZ3LC2fgnx
SCMr8gViUjbw96WPx1xBADJulqMlABkVhrHBUqJddjlIsKthHL97djlJrnXtEpFp8iQr+8FBsvVn
3iGF0peghAAa5K8zB5n0/6UH4pfloo0sewUijxWOVYukhp3nB+yBq2Vemfkz3mW/QBSJftv2m2yl
OGdgFrvrKGhibJ2gUWMHmXdWWWltU0RKliBdeK9mZYRJ7+U/LSP76IFPb24n0tky8JG+EpUr5hB6
xxJ8gvwipC4hY4m9sl0B5ALMKYMK0u4GkYsSGe8ZVOZ6M65jhAggq2QI8EFF6kG5Q9nvseUeEWbm
PxrwgiH3Q6MXUtXFHItSfh06Zi0i/DHnjNE2LAAdP3jQVYXOD6AsA+uSXdR75bokJTkg3AiFOljI
XfAfgyiDg4TyEOe+CLEGHw9OPUkU2aWziU1jeOU93gFVTxEzj5pDD/4BdP5Q70ZiXDhJj27TxNXX
/aduJmQRZ+00gxkDBOvL1vvoxiGsmXP6jlc7f3HxFUJEoXmLIXewzHyS7CGP1Rwzi0cgv0j7hwXl
kdj0fzLThIhayymQUdTeirZh+LB2/cLL/Jj73P+ZZ9nvwlDNNajr6v9a+mrLjE+xNExV1HLcyaCY
mJ4Luhumsk+xhLbnVpDJcngCWodCaPaZOBITL+Qytl5HwRjIeP2Ws7Sa+UYLmXRVO5fetiCtgXo+
coguqUUCHsbcqXq+0RsRXWTC+1zUrT4072pWXehIsn1kMQgmQfz0IWuge9sj2vHm5OOFaVwuJZvK
C+p34VffnSEjLwYonvNcWfkGyZ/3FnLykM8TSN7IavgG8eYHSIXaj81UnwCMD60/Z/jW7es0Kk8Q
ff/Y+Zd8NEM1lvFc7/d1XAAJrv7A7Mrb+FngtiuvNItZ7TnpKsg6rCxBHEeukhRQ2NbB9EBZC6Cl
u32QFjEWSGav9rocxaXax70nkZXooVf9rw26i1/5GKI7trTplznpn1rXP2skocYeguWe7acqA6SB
S1IFGSQmiFqAVGkeSNDWS4hQYzNkmhUkQFj/q2Vgrtqx9x6Q+iGNiPEKQQFvztPGOo8gq2P+txCL
+zOcRcCM6eH45m7DfS923xvWPYzOEJ+kG6l1wPriJEArmJWxX7w2DWtDEvj5ymhE8ZoE/puMXHVm
9cgeoTS909UDLcga4gmQ+JkGFQN2f67dRHs3MdsXVq5dJ8pfaVn5O2SJof85FXtjeAT/BgLdEAQq
mgguIF59jVWb7ZQFCW1dHxfxCaC6+uq0w6KgkFc3syp02xZLcKzk9wCPfz7c68ygVUu3bJyZ7nJv
0EUgRdUSnKVgUSgxLHo7zy60LugSyw3z6FPWrVia1/u4HsoNx7JwmwO5sIMWZ712UimhEZJbUEDv
CODLY74c8rR/gKg/RIZJIZ54W0az3rLkq5kIqI6ng/PdjqYccFX+bioRDjyKJvn1FfGARZ05MLaQ
PGbxzCyRhImC9qeM2aPTjUX63gFMsdEZs14gLxBJfjGnbFpJ2DbC/HbRbcjo3NqciRT/p03n5P59
HOVNsuhUYd/YA9RlPkClNFlrBCa4sfDMqBKQsyaOdBsHRuiqrALUFb9I+UjNeINlfPwOpuImiUr2
hliIhYmi58ds8tswIW0T5qkdPJIGWWwGaZbfKWRWCSQUGquGOKBdGA/EGstVi8XAto8hlxTXWG/W
dja8lXW8YxCtPwiTO6sAkbwZAp/xOyCneeE670bVvpVILr8EkleLmsjx5ATVsB4du9o4kXRDbmTJ
DkopLMwSYe2cxmIHs62zJUBf/MVR2TN0AORvoFxCyd3k+8Ch21H5QwIPmh4zTV0k67jpnEuQ8ATb
Ytv7EahvWDKDbpAVjjowTVPw+0rtpvykmvgKugGIoI8z1xp66BuU8EYZPP8MB4u3pqL9a0eGIQwK
iPa7ExCrtdyFKQ16HTJV78FrYnOzddmrLFPA1fDzWOsiHZuDFLF6aKK2vaiSP9pTL1o62TpvB4jS
TEUE7xD5NJKfhafkEfkEfBUVyEh3kNTI4KgATRnE8v+ArQbZLQxITp10VVAEbN1kyQq5Agd2PD0I
F3FAV24lMDOYmbEQlpRX7vc+nBA69a2Nq0uKX0c8gxEU57xMZkVa7Qani39AxhbE/pi5TyZkJ3X8
wuA/MVE/R63rvFStNa5lXiRLXaS0k9BpxZN2a8WfpYrYhzHnP63T/S+sOgLaiYMAsQ0EPywa/o3h
bakRFGm/Nq6KFhawTfDsGeqxO5kq51uhYGIEumR5jUosS1w7D35VwAXGLR7ie98BvMbNwI9YFqA7
q4prVcMWoCod/949N6FIpS+dgeA6KSt/XNqb2CQiaqERqUndxSgBqc+yXYuI7++mtba9LPm3VnTu
nLVpcYZCPKQIse9Yx6WVnmOwRue+UcbfoDgOAW7vNqhTAUcUFDiNEbgJe5oJKi9n1wDK/faUnU8g
eHXlCsnfaQbRbX9KAx+/tk3jgHIJ/g9ZGUDmvm6UwDhxoGFg+nA3g7TKFxgdwjeRCzhhcHWQ2l1w
KM9WL1BxngFixlcAiokdMRW4mfq0kUhHttPh1lK4A53rSpUJZCLHgczjHNLQpj8eNM5Fw2H02RdM
zJeiUrBeqsfWd9cgS0EbSEK3ukc+7RHObFh0EjgXWEYd7Fvud0sBaY0nSJXEs2kX9Duv9hBj8H7p
QbnBMChIZWg62PPrQYLHeCwT4jwFWYWlfnay7Sr5JSEHTGyBp6SOy7k/AAwDdt/3oPXHV2q1Yg4u
i/dgDhy0WM78Q5vCBg78Q3PDTZ4cPMAFQhduXVuauM9JhIBaBpDNHiE6ugM+FHrU+aiuBThxeFeq
4XcEeHPr4gcCPB7wHl36pDj1low2H4MQCGe3Qdi21n8GDRop0ECqq8lsdhuUTneatk23O0W2oa5m
5CNFAgDQqnNpviwA7GTPEPb/bnnE2iuHp9uxSikWu4gyighrWdH38dqdYpC1Y0IZvx7oLQYJeanZ
tN98qjJvoUzgNw3D8l+r7l1MOPcWYs5hg3jKmnhpMFXXTlqeY5e/5kEeQR4NXF0h7BfIGEZHXaUP
ukjzLETgPd1/qXeFbc9lrpplMTxw6Qy7ZBJARAYEZOLp7H7QdTyG5wgv9pihSId9m/lY8AlwnEXe
3pooqIEPPK1NCn9vd779pFsHaXr7hj7GTS82ds6dFz7SEEk6/9Hsg+TSJOoxm0hgpSvo2sq5vzBG
21kaEnpAZdUUa4X4+0I/tfDJKtZ0IPJW1K25DwV/a1jBc+vdm7ZmPYD6IcI4PqpQNFLrUAP/+RCV
v5whMPYCxjoHvcBNrJAFZn24rXlt4kN924VxDYz8WixnONTdFJxhkClJgK7GUg27TBgCiSTZV2mS
P3pj+rl+xK6vL7z8cervyZy+ufY+G4Dwz1twbLlMlq7+RCyvNlj6k4VyOnPtjx7+AXkyzvK2JYeW
J+WT0cZLvc8cClltcsSH54rb8nHok2pVEScNdaIw4rkzy7lL9xxf2UuRnivTGp6BPrve1u3AejmL
0THMEGvjYAvzGONAuhbby7StX72Wn+Mp1tml1dbPC+9N8T6dnEPYqY5YtKGGECsWU/chKzJ7RoBV
+dXaocvFewGuw1tRPiAYXIJE+NeJYXyt+dwEVy+Y2nzuU9Rt8GaC3KdTDsC+TDmiAOHW6edUCKSM
bGbFoW7tQJOsy+EHCeBogr16hH/nHFSC9pixgO+lVzJor4ngTcK0RGSt9TMvpTmjFh8vGRZJAAL6
JMyYok952111jyZn2LCy7KmtsnolScE2FnSnH+QUfNM9AghPwD5jOFSY0xbtpDfSTAdlgkwD6zdr
QaxkwL7eT1EZ+M48k0H6lPfs6NhZfdYvnxIlDKjO+mc8td1LrRN/Kv0ZF0X4If7z25+awb+//ye4
DTI/FhJ1/66FBCF1YcRmP1xHum0MC5q/LAcmiVK3W3Rl6u80MUKfxTLCBsgFx2mRisgAlqyLQigZ
ewC7K/DwEZvY1TAEQfbcvPKA06WPqWo1uG0a+hE8/zSYWIOM00njpoWNZlGDsMYgarTzMbM+By59
Lgi3T7pkxpPFVXrlDFEbyy+iLebtZhEXgfcGxvWvAEC5S0WFceRj189yMMyOAzVqxCD6S9J2AuQ/
+cuDUu1bg8gasAvd8JI6ks1Zk535EKtjmYKFzggpjw0NonVqKbFpsDvNsYdcDrLuHnvbHPcZk9+s
0e4eh7qw52nbxaFPkVWo8K77RX0xc/DdrbmVwh00an8MDXTgchemXLUbOwtl0ea7hae9sKvgBaaC
0Qp04GLl15W8JH51yADlfctyZ6HzSmYLXaJBlck5SOuLMpJ00/fM30UFuCj6gNcnEIplDbm1iSc0
8aq6d2XjfYsMDavpa1JGENp0zGZHgqE9ISWGV6lkw9Lx+jpseOSeGsxOcxXVJCQKiIIZWNtQbZI8
eCCReXIAg/tuATAzg3VVMYuCqsKGZwhLk7wkXtH9IATGMbWCjVI6ynTlN6Y1xwygXqjvs1njJt3P
GHR4mM8p+DY5165w6bvXGRdsitctsvOLIQBjYeD2vG0tOEHlCVlxt6W7shf92ifGNhrLYmkNYLFn
opuZQFe/jIXsww64uLCMJHbgRXuyK+D3BECHPyRXZ4Jk62+knBCzCegcVoEEotRtu80Ai9FsP3T4
ixZYDGMH2kK27+MkvehDXZvWzuCA8E1V3IAZIMuJt6y80jqoYAD/QFWvPanOtV9UV6Byr1ZDsxNE
lMyn0rCe4QISHO20EofBa84gAgDSn6cptnC/U1iD7k0WP1DwujdxkDMXROzS3RsIQNPlmPj5m/IR
Na6k2YS6aAz+iVTYHvp2p44SVlKz2CiKN9dI2aIxZbKzqTwApkmAf4aKmGbQJBRnNTSbeJXEq3xQ
H/W6kSOIiXDN1EWXoTb2zQjKYgHvvydkRopTnaVPWJ2I49CneJJGZW2VEt2zSTBTAxqerxAk+YX3
rrrkpHMOfR+svcxN2ByCWgjouYCgT43mEKlL1wfBthr5D+QY0UNBIWFDGXTJbmUGRdzZANbkLOqL
blkhsvyMZYxcAnqP19pU9B2fzk1qyU0BfeaQ0WqYq1YYkH/xnWJ3Ow1ciW0SVlxkrqZaHuMFRWxj
nqhjpRK6LcRwrofUO5G8XWH3uXSp86tUFlZ4aftDuV53Htu8mtslacKGvY0NgL4pdjqDTMW7ch8V
CdST4And19Gkwl9noFXAeGAmU0zpkPCL1qZi+azC43zODVmdi+kscK1zjkl/p6t0Y1eKfKWUA9ux
qQfATfnRsJofHCnhUgTeteFmt1HCb+a6GLB4ROSNf0+Nwr9CW1g95LKcZ1OpKsHYhMkEbMrM3tiP
0wFoso+zjDvdqkv87/eqe7d7XwpGMVIbuPufkYEvdkDxvtdRRbZ9LdINkREFJbTP18y1YhjEMrFK
GocfkUocQjgt1KeRwE+KwgB3p1R8pngzr8u8zHfQI263CR7/NbwyyN6BUmpoD+Z46usWOvQAfzzI
kUN62lXmtcouTeMBdUDG/AJd63TduU0DJx3angYmGeJeWfNmRzDZrfGk8wzYAqsQ39JGOnMg9fKz
g7TrGkAqc91Vks/r0gbdDlHUjeXjasozpleGquckcKzvPjYWttnAXK3KHy2sIeYCUcGzcowlxEWq
dxeksgRz4Vvc4ROqhJdnr2By3Qwwj8KjtOI2UaveA1bGDAhiC35iv5ie+GH7efpe+AegNCGwgIf5
7CP3/BYkTjWvO0s8QO4Fzo5ZW+5J38BUCznBKDbEGQwjOS8EMgF12c9h95f9NhNss2iBNYlP3CIE
vbDcjaPjHWzgSBYJVdarq4YDYiAEiUpqYcoOhenX31nijUtFzHqLMGXwUAj1G9wKTJTI2mNHLPxL
LmS6g2UslPzybjjmdNq+eN6P1Kpi0DLaYW0lrVz5MZZIkCy6SKB0f1LA5GZWkQ+TQ4gCwrwxw6bo
5AvCE0iQoAebFs6kLvOLrUQJHIBYm0GcbYKR+htrTOEfxCRfDWbrn6hb0wVTk1xVn9L1YLNhX1SA
4/eMRlfPdcUZBg1bDmaqchSMkJHujfsWNkgQ4FshgwxrBg/grhjf5cJXrN5o6JeEsDmQIqSFqBVa
hSQzCU3Tq2l2xYMZlQiZtt7Oa7ps7rid2khpxcuRWMUbiBi/kXXpzzUFtaN0kl9smnM9TmdVB48Q
Bp+F00BNf9OxDh7JHS8eYltRxCul+OnTBmKe0vptIGVRmyx4qk2YeVoWfyNDUy3KwqHnfDqAYK9m
doofauQbMGhAIMhajE1QLZOooWfdkVLfXZHUpbN7HZTdwG/xMLFMV9HdMq/3z7DWmCpuF8t8axUD
1dCp8WUw4mRJyqo4GDECgOAHYv3cOdmepvRbwB16YA7214l4HB2Hze3RhmAtBcu9ibYBJdahAkFl
PkJfG9ATiOLTTNibosuGUzUd2LoY8iLE5pitK+wUFq4v7RfInX53mr5/R34Ozi4IW8K4+qkxYAQk
WlouFWLfmC6zeNwaGSZq1/AuPeaRtTnAOB3ehNYTPKeDdcSNAiKNBZ5XC7Yo8BNejAR2WI5ZDfCd
Anokd7wgTH2nhx4QL0NiDsG+rKXsoKQkH70yyNe67n6wBPmriyA24moB4F9YjUCRUIgXIpSAYZfL
njuIui+63HPOnCbYogILATz3KnVGUARASAC+B0KQCtZDs5G1B9U42AIiQvWYI880Aym73+g6K3dg
4TG2IBUb5Jw6LPiNXBRcEOZtFJOH2MEqGVYw303DgOcdHEnhygymySyCdjIbptBEbSgsBPmrIVj2
pkx4knWAA03AZYIAeLIFKr2DzJnjz3lPmqUPDL2XwJ4jg7/f3qz6YsPGAs9DZRqLOhhtpPZo9DAE
6iH24wO40XECcSADARYuV5HVlBfE00BJhr0xeGwtaOM+Vk2g1DZPfjmkhx5xDYRC2uaJVyU5Uu5e
8fvxr+MANg/o4H8xxINJLeZOBauxi1vUHRLAmiCuG9JaRMe2+qkLfpLASTeAl3sQNOOZQxpr5lht
D2aCM55vdVD7WNnwbp3pom7AbgEaKQY0YDCoUikcT70CC+BJI62nQb2XEkby+ixzKr6EbKQ3eVGJ
FnlY9LmdYibC7yozuxCS+dBN9CA5aZigducWjQ76gJ8B3UgwrRxoixy8xscLIE8vbT054ZaYFrGC
DS7WCCfmCN/Mxmu84KLrWlJubViSrsuU2BCYArNLZj6y8D3U4MwCmir1cETWyTmbw+DNnSiJLwk+
9WoIhmxtYGtZ2/EINtowhRBOQLAuOs908ZoGcpNWNrg4qfvWgdR3SLpfg1Mi0SqHKqQEgdsKZrJb
EQmsxaYzi0M+51apy/rQBkdkeYewk6xdImyKFEUFJqQysreIJ/wbzAQmRRSjfcZ8b83bNIofgUVh
SzdtopNv4kfB+HdsrpCAlw3A+9LDq2Uq6gN8XYGq9SiiA+C1ocnug8lkemGozD474gEe1CA2mj6k
VyJ8wZBEgHKySZtsE/m2An/DMti8GhEPcLmXLRhMey/6UCegBGK1JUMrNj/qmlZKJGzsetNnjXvr
pyzriISev+elR8MqnXDigeVuW4ZIC4WG9RX2d+JBCZi8QwT36gbdknLTuEwL9UgK68UBYnWPAEF0
K3pw15yng0rD3K7SBlq7cMCoIP+/ggRThlxs+ZNE8FNOC6W2eNYYdsxuf4HVNJw4aTauPBqRHW+M
Z3i48gcFhqQrG3GNh6G5lkAjVU5rHavYaK7UUd68g0Y1ZlgU4cISrawOoZmojY5eCVAVqFvRsUj9
X9Y4pi9xnjYbZibICNGYv/hgyyxdJdhat4IRAe3OxK2AXkErbCagcsuNR5O45gPeH4CxoLoPOvAW
k9Kf+dho7gJjBGCw85y154hsARURH4wpLiDYBPQYeOD+U45QAvwriLlAygCtg2mtqhKvd4MHHkIs
CfQ7ARNd6rE27eJVZVUSVkTTWAnQGd72iPNNnbHCE2E5AhmvW3mH2J87jPWtCJgWXlhDb4a6c6Ey
5Dd7F3KG06XMmBfLRiIwdhvb99EiQEJ7pTs7XWsvmoREt9bMFxL6Fnm9vo1lCok3mEvDzQ+X4mNi
zJFh5SuY8ay9gHanDtL3Yc7Gak/4DugTdjVg5WSZ6mpYQXfNm/4ZLCp6KN2iX9cdyJuG06uTbCFB
xzoK7pABe2pd11rf6xF6areqDmIFsC+EGIJZQec2xY4ZQPNkSxRRJ92/aFgGzZOCrUgBz/KgUFji
sWAB+HS2i2MQv8F6+1kgOPUdztr2DCgP75RHXrpmPdm27ZifpcefpMnjF/CR7S0sLKB4Tfv4peFt
GyLWPoS6FeABMUeOkG51a+k2MNAqu3PMiPMsv4s6j9d2UpqLSnkNFEP8ZiHAW12JFElOeFpABolW
cAdZpl7w12k2nbpWXtvzTx0+nbq5VYV8QPgg9h4ikDCfffx5j9QFjLen8bODX9slysqtLhmeck9p
PDzoUjoWkEAt1E9davBHg77NaqRb6+R5bKAdRHrk6PRV03Z0wgjIlEXqG85piMyPg2tsAkPFp3s1
FvzVFl6TT7rTvT5zpbVMBmSKvzSUcWrO6ghsgXtn3QXxCOx1oGOm/twu6rBh9BrLegIfPmSqHd7I
6MPitgWoebAK82DaCHcBO70g0HoB/x0+nWxyQdEH+Cp9nGWOR/B4F3iHB/A/0a3WnzOYYdJl34FQ
8qVBd9atShrxp1aQfWC/4iuBqARir7erCkFmmRgB3JMgFSPAMozFFnJhH4cUS4VtNh302b3h3u/e
8KXff9DlfvkRgHiYak43vo/TxXuf+53+gy5fLnUf+7ef8m/vdv8E9y5fLi/iCZj3pfnLne6XuX+Y
L5e5d/nvvo+/vcw/30kP05/S6oYappDs4f4n6Pp78W9v8bdd7g1fvoj//lL3P+PLpe5f2H91ty+f
4L8a+8/fy99e6p8/KeQdGqwOnXIOgRAs7dj0GOrDP5Q/NSEVhVFFRj5G3crS5eXtKrfybcCnYf/r
HXSlvtTnUX//ie53vfcxkXcel/eWz1f6/94fmxlsvZWbYnV+v+Ptqrf73O/7ufb/e9/bHT//Jfru
LTgQXq268H7X+6f6Uncvfv2gfztEN3z66PdL6JZs+pd/qdMN/0Hdf9Dlv78UMPVyMcDhZ+amgzjK
PgmWDRDxc11MukkywC0EkDtoBUbLm5vwwF4YRJT2KhMw9RMNxYpyatYd+wHe0jOAV/YgqTdbu4Rn
00I3x93SdTN6AOYXDDpd1Y0029UUq8DKruyVPTgBrH47PFaIeiPNAOjlZNd2M3PTvm7a0g2cPUh6
6lOvH7kxvxu92cHHwHvV3QouipwUKsci+x4xYWxcSD7PizyHJymf4lFmXj4Albl266I9QmypeDAQ
fdl7tD3rNt2rxpMbUr/pF6CFFw+6m81hJZYg2LLVXezIxBKpwNIUV9UdsqoEhstNARacbqIb/sO7
26Q7B54dIYj6v9yZDlBesqMfceEgAlcQdRiBxBpmsAztD7oMs8lk3meTd+rUfG9w/3TxXQNdyh5d
SvUxTHfWB92P/rmKV/MkLF2Qd60KjBanSZEF0Kf6gCghRErv5U+dOCEHoC+H1acxQJ7+1f1TLcQV
MwJrYVNBpg8a/nB584+dxYKjPsvgXdHBt/XwpR4LIrbA+hS/oS8D+jbZdzyGWsNf19A99KHC9hYq
UH63utfpsyQLujVokL+/1OuLVILsmmr0t7pRVwWZCmEBrDY18PbATCJPCCMnD19RMC/8ht7qdaOu
12f3A+B1/k4XRy2Ap08JkilRk36M1cOEy6IFc5oWnmd5HwIC0M1ZOtp0Bn09cZ7VFoIkMDUy8KsF
hBphO78PU1q2ZxWb7bmxqmAbdOSqq+71kN+6enlLsNdAV33IAUcOfTfu5sM0Utfd7qGvdK/U9yFB
PNzuoxvManzNy0asNE1Xn0EH6vLB1/1C3YUIH61mt7bbuebsavYuZGGBdmgXFLqcCXK4W7N1nAy6
5nUutkZt+DiPDLP5l/PWchpzrrtHbdP1u9ay/VksunwhUueDO80NSQmiG2BH3w9OJSDWiWi+rvrU
5SvzWrfHKQEd+1NXx4iUHq6J2JAvmDHo/MM4DTFr1wFRWmTE3yUTKAIOkea3vIQ60OSkce+R+JYF
0WCVz+3NF9APzwE+D3VlMLmFgv/qIQCyKP9gg6BptCv8GJmjKQKIJ+WBIYsK4UrI4ukDBNlz+Mq1
3U00r9J60lO/FtmwWz9ALdQSqicC0nGVuEwKBSFrm3QBl3S48wApWAAOkqcLFdHmUqmhueg6a6qT
IHXDcggx2lCXdfOX6/RmehIyijedL9S+M70OJvbIEM90OYUK/Y7Yx1KWfbG4NSD4BDxAH8gfCcxt
kLi3O+gvx9XifgVZpB/X+lKXTNeL7OOXat9kxsqw+4v84xL66b3y4SLaROMcMQTr0xvm9tpBCnB3
66PLn0beXjIqYuY8BuhpDoYf9HENZEzzjL0o8MJWxWQ2pw/Zn7NBm8rdy7q5U/w24ku9LmIH3a2A
/H8VSpJxhsAnWFMUJObcZcbhfoDL9UfRjduZBExkrxt1/W1sBzbOPB6bcXkfhqh6tOiq2prf1G5d
EA5Bg1IQA3QdxgACtuqlEYg3Z5B5vG2LQO2LtMDGlAkY84xZveFORswH5SF2YPakmOs+zdSRa0bC
QIGMlsi6IQ551FUkscs5FqMK8iDCMvM5zMKhV9wH4xqvOesEMqt90mc5fEDtkcnDvd6Gdds+tz1o
F6ErNQGqnVl95a0CfGxQ/FB5PyCsh78EqO8FMyBifWtmLoVU5Z+76d5iumVfGkjJ4G73D5A0hdh3
wr3d7VN9kdVAx8AXT432ZsxYDY0P+O5QmUOo0oj8XzbsPBKZqx+kLdS8Aan/HP3py5xg/NJXBa8N
bpPV0FOOLaQApIA4WkYFwklFvHag16RuzbXPEJEE0uGjrgSxquxrOOxMI26D9XVUMgX16oTMxNTS
QMfMWugr+n2y1l2+Dvkf2s5suW1k6dZPhAjMwy1HUSIlUbItt28Qdrsb8zzj6c+HpFqU1d77/0/E
OTcIVGZWgZZJAJW5cq1lbVprI1jfmSHewqo2qe44o/0AZj3fug1Ew/zX2T/tkD4RLam+h3YMr4fV
pA9VnaD9i5jhzqLP5ZPECl3Lr7FqP1uUaYA+KHqtrByNR5L0DDSoHtAMkzBcYMSqAa+aeKXbQLyO
C9BBvDK36KhDqp5hevXaZ521SZ18VS96UuTrycBX4KeuQ/FWixKVeLMCVZnaBNDUaLD8et3K9NPm
AaISOniWs6vjagsXLwgObW/HdCtInBwG2JgvDno3fs5U+OZhoIh6nSCX+LCSXGKC7QRGaBaW4Ou1
0+VDgb5qThWwJsMxy609AceL7DH+gz4o5GDUPwL+ABQLI6iGh077o7I0QFbl9DwVA/15SpJSCQ+0
P5xcdSh+qv4pSGcVAUS+sMt0WTVv8/owku/9363qjzrcGIqCvg8vjwdrcK295vd0ZoPPWsEf1h8j
PQpewnI+BBXZ/taN509FVazHhRiN/rniXu+QjQqWKJoWeXe20ZgRr5foFf8UlhSvLElX3nAUb2Sq
75bMp5xCMWu4bfGTkkJKhcErQNA73ZMK4fihc0N7h9iV/UWZo3t5Dl8jUoCfhzJyrF3YWJAum7BT
Dat6tqq9vCfPcWTcmU6+/vCuTFMlb+Czqhp3VvzqfbWJJ2rqd55p5PGzkiX4Hak3RtE8J4t8o5Gm
sOiYzW2rDspw/zakKBqc5DDnzoHm6PJkK+jZsVBx02hu9CQHD4BHmYDFkxHcFvqpMts7ozcRgMmm
bNxn3dBzk2XCzO//ycnSdr3ob+0LqOgQiWnV27LtnJOETLo/3NvuvL9O0O05ueEOSle9TKCV2Vq3
0KdfYi7XnZOHsijCyyIG9I4P4UThUz6FAwwf2XbfWkmsHEBNpxuwTcPOXJafFbdcj6giPCvpRo3R
USm6ZnieglpfRwPCt2IbQdweQUX99Ba+VzFVhQlVUKaenMU0gE7fJbXNW+QyLNn0PRnWV/FJuBnT
R+pltOy0qm/eTpn/B9whw50XBMPd5I+g0OVUDtzeFQVdi7eAj1HVm0diZOgXbVCtZAzVWbTVrbm/
rHmNyYp48tfX2bKuVU+vn+OyhIzLzPmkDnWw/xBiNypP1MD7HFo1SiqdZ966vRKBHZxVTuVwHYtf
IsXtQJX1Gilj+xp5cUkoBYlprQXwjEiQrCFn10uiTaAY699eTSLZo4awDoJMVPVmfHAgGNzEo5Zs
Zdh7IbbeGB96d3ZWAxwUuw8Of0h/htRbDh/txXgblpl2V+d1aiOnwiKj+6xP5XAf6EELOClzdh47
yzOk9vXKr+fhIEM5JJ37pJp9fJRRFcfaubPGTY6A0EOxjDwzCM40Zl6nVLBwnLrOuvGnZo7WXtfC
MuBl3zXav6M1HC8zPxEdsj+Zvlx4NMNh10QZOKWqXgPvGc61o4bPNAKAq/Sf5WDEdguCyPJv08Xm
NgBV51lB3GUZUq3vHvJAv61M73WC3gNhsBAaFBOtaNnWmXtoY5d4sLf5sS+cv6/xtAYC77JRt1sC
qr6a1kEfTjcynNuyA4xmR2sZKm5qPOXllyxJX68GK1JF+tJ2DkbaJqBuCoOkjbvolsElGvMvi4MN
FOvFSWxRYQEivo7Ng0GjHFz9BPjLJImSoRyMyI7B0RTB5oPjOkS7xdyFlg1G8IuhuejkTEaAVIpL
sWmEx94C+Lhph2beUYWHut6NwrMauat4KrN/eWWuiSSPxKaGGzzLfJr7P86XiBBy2kvE9Qpv1xfn
dQ1AwXD5AkL3oPrfWSEcXkmNhN7Kpnnn5Crtls6MACIBa/izbuPgNl4w1iuJ7uzIWU+hMT7KoYU1
9VT6DbT27fSY2zR5ZLGf7eUzQTGNJINVHy8jlzJao1jjKpE/x5tXPl32G29KSuzd3G6ZOyx/ulxN
rBtq1QEdTimtN0lZ3wIXhFsKAOzTGK7TaCn4L5ZCjb1be8z/FtclqPa7bVq50fY6JxiKdDX1wes6
4oDM+P/jOtdrj//z5+n6WV0bFgxlVWoZx6LR932sW4fWN3jfSvveOE4Vy/DqlRrH1Dbi25EWYGQh
jaOYBvFeYiS8oilnq7UevSTLFImUtWWojKhHbKoAwqc2qaatGMV9uaKEjzQhbWm+qleRGyWvd+ly
AuezKk1jukETY4v6XWSuSWqYt1GVWUC3uee3AY88JCYYe3J/Fz+5nMndllXb3ry+1/hjdCDLp9zz
Awke3C51d2PRGnAd/2NTFwf6d3Tm1PrFnsO8g1jyEoKC+ddet8qDzBeTTND4+mz4pkCLsswXx9Bn
7tHWJ2UXZyP9HEN5BCtRHWfNKo+/G4pDQiZYre16prX2f46VldIo+O7YMKLV9nOpGMpazkxAK5ez
fLGVqYL435v3v8ehB6uACiaZ6abbD9xYMtSB8Sp5BGB2eY8TkxzqsA/eyXCnQAtS34C2LQtOmhPQ
fEZ92TQzMM6jaQBgjp+NxexnXXI7sZdey9CqaL2HI0kBwDwXL7pGEp4sEISjSzBv9Jc1Zt5pHmMn
fA5oVnrhkPCzNXmPQeHCztB72xel89T4NmqS1yG884c+gNBkrzTexRtAVnaObdM6QhE+Ps7QpFiT
0d1BgjY9+iaHJlJgwa4ifeP0JTevMbaT4+y+TpBZcnCN9DJVRjJ/tJJ46wCl2ZRulZLr7KZ9oUXG
uaTRatuV5MlMy0JSb7H5itmuy8JuLiHimFhgBTNbflvq019dYGm3pIaNM6Smt2ocqieta91oXbxM
9Iqd28U1da1y0uzxpjUcL0JIO5tuE0X/+xJp0qwFOt0s1nLN64dJA7i+Y2AxJRj2O7GnrdeuKyQ+
9pelrh9G3PIBYye9fJDrcsWL5iXOIY/1AMIENnbGsp90I6W/AepP35bCln51NWrTDO5W9osSDuab
SEjrLzHXJa6Oq+26DGo/8Wrmd4rW/fiFFNoLDZXKp7aYrH3RmeVNm9XpJ2WGswzg45+/BowRghd1
QFpGqIAmlT4ZAyIvIQNUQ9vY2FX2fmguQwkWrwRfh+L9MLewgae3YKzXQ2cZpywBDzT67lfwrZp/
G2jQpdPEA8tXXSoTaZrYPJHbNU4S3YztJqmN4a5o/04Ly7wNoXi6o5OU/6pKQaeSztCihkQMKzrm
4x0pIfFOS4icyaFuaJK6eD6O7ag1bu3+TyTNbPqilzhZTsYkkTpaoavbeAqgaw+SPqMNmoMxa6Fy
M1Yk7GeeI+veqnL37zQ1szvQwCWpzyjL7hoQUevE8bW1TGrc1NtGXRfxbpU7inmqSgSOgmGiA3BR
SF+GsEZND17oo2KMKNbFa6l9fZ6RBjjRgPfCrrP42mXxvNKKyH/pOuBIWl9ML34VWSuvbfIX30F2
sCgCDxWFRlkpFj27nUFHE2UD71ZDnfbSp23GsX8ZakL1AFvNu+HVK311/9u5aRpEa2dgS94u3Z9G
BzzGqCONdwXPOdkL2wnlM1DsEzXDuyGotmIbgVzOm4t7mZL1hbatlxVMGrq2nqbXW7dWyhvoU9xt
QtvuH3oSf2loMTirfaU/DFmVrsSeZ725yVRg5N4C6qX9mVcz7as/V+0tf4AGpZIs+YPutmbVBJ5/
DxZwfiqV9iz2QM+qXeqbFokxLhI17a4zgRO18Gy+RN+MMB5/DnOAXAG3tXNftvMN6ifVjWpmwRPb
QTD0dm7/jL7pLfwnEgm92XS2Y2hhXt+s4Zuk8wlNxw0UFik9UG/y82Kk1SDdTpOTnkDjOQ95pShr
JbB4mr2dBTmpUrFFb2dX7+UsHotTl0OOFQX2OeTt9cB30biXA03s5r0V+6g2ohy4+uCQ4RT757LM
3IPEXiPgeScTZoE57dPgCXK//Fmr03jrq8D+i4bGsVgpy7XVO+mf7RivZ3MavwWoi23nOnkf0Swl
kv8aITxRaRytsyhETTRQaPjIodrcw26T8StS1PDBF53l0HM2lgon2EVEOZTNiXPVXA7ob1Ai686D
M7TbeItDvF7q8qNJ69OklDVNIcue5t20ZW1qwONdU5/aRWpX70n4GpVXPk0AEw+Dq+i7cS6VL2Sw
LhEGTT+rbIJ4yI5picqpD2sL3zpCct8pPWt3MOu2T/AoTvdwn98YOR97rRZTsbMmfdhIrBwMNf0O
hZ12J6Oqi2Z6Kvsb+NybRzaX636uKUv6iLmJUG7bkIcrDLIjc9NOnx0930gLNPSobIeRU9lIl7Or
O9rKtW31RIPiOg21XnmO/Gnawrpf2HTKQIsrh9BW1VvFWg5gzTPuIpyCrTV1Wgq6Hxn3RioFi0fC
l572/3SaB4hA1rTD0vdaTeM5Wu7XkH1Z1HBSi209jQv5X7Pf5rurpOcM7hZ1vwqtwMm5EftH1U8J
yWNjvEun0FzNsHBsJFAc16XkLEiaffy21IewxH1QPC1roj2UK3q8aTNr07Z2/miVKRtNM4n3td6m
m0aP2GmqKY3znYrOqFn/GMrM2+m9OiNFgD61aFeLrfX6eT0qY3MWx3+0qctcOvxoTb3GyJS0boZ1
N43aRgqPV4LoS9nyXR0zRL1o5w/DZ6laXtwX7uh/n1/Km6aBJN2Fc7orOnvXF91nN9pAfrmy9DE9
DVPfh9tEodXTyf81TJYu43wgQ5f27V5Gb6Etr5sP9XJ4s8uKMhK7RLzFi91cBJLe4uWSEup9sysI
mMqFtVoORenb26av59XVJmcLf+ZJLzxobCXGcuElpF//dV7rDjQFSeSQVEhpDYmzLarkfcx1xRbi
tT3VqJ/oJdi3VWXdX/4eMoT1irZo/gDXfxFVtkuYmNzcoQrwNvUyFM8HGxnf735QVytNH9Rt03Jn
E3aBsjF+AqjvHwKgxWBYtZVwEDRBlR1NE55QiZJJTtDDvrBQmf97Utskp9dSiRZpKH2bOe1uZTKh
IYU88yop7fEk4wB5nF0/UUoUm7LEvA+k63rL3cq5zBY3OWGNyiL5N7DXBsRD8V8mlbeDkk/Goxzm
tnc2ztAE26utpr2OEqIarLJcNdkWI9U+LMJhciBbDd9qTc47H30YHBfhsNBODMSov0nAO3PXazvo
bLO12K5rkJMD99Q4zmUNcdi55p30gFfN5VLd2/VAAaW7eTaHjw7eOf6k9NofrotXHj+D0uz48nn6
DQxKUMIsoq2QGtZnQy/os3bMhyZHhR5xyPq8BIhJAuQQO+9NErpMBKxsXSb+utZ1+V/Xmor2qxfF
2q2rhyvHtponOcRageK95nevujZtASmSPnvmoVPT9qnvM++xz8IlR4WWzBCgr+qrRF/GJK6oxefa
a7RDO85jwVbmY/T1ejJDXdYX22SO3uPI+jLqSu0lysKXMYmc8zjwulclRniQobTueLNzRxdac5Ie
niz2gnOs3clAgkKY6ellND9FS9+P2In290kPaqq2aAZbd0jnbbSGX47MkBg6kF8vdV1quZRDEhfZ
bT6M1hbh2a/p81vWUOm8Og5cJvOWypbq57tADQFZgNN/DLP+vp7T6U5Mcihhddqjh61D5kgYmUe4
5GPiVAvwQKI41W01mrGDkjCy2zeylUjkESencoDD0d+0mqatZJsiNtmWyNnVdp3xwSYLmFT9Vqpb
dNuQBlAgQ/CFvSMNo1nUOdRqenehE6Pd9ZUwrJjqrWXpUGT2iAvuFPond/VSIJ2TMtvRZpDsqqWa
evVOgf7nqIGgoaQXrelTcrYfYPIyFG9JyfHivcLkBU5PlTa8zP3guCy1eJOZbzLahmS36CJC0+jL
XMLU5Wsw+ru9Zn3xO/0bgkz5gzi7Vl9Bkqd/qrLae5r0cC/mMEOIzxjowx31yP4yFmpzyNUy2YjX
ChplG3gxdbTlAj7ax5cLXJYcnQ8XoJj47gKR27g7qExBvdLm0h6tMFkzJO0iw8wC0Ddp+jpN+lsI
PN1j50/RprGi6EdFI8esw3+KEJy5G/TChtSiSD6PSn2WAACUDmQXgfFwnYk8YPij0tgEe775NZ0z
a4e4C18rC9b6dMzgh1kwK/0CdrkexJYjvAK9bb6/2r2oHnYVQEnyXIiDfZgqQ0XAlMtc+nTRi3pb
eHqKI75MVhfU5apb9CnkYBcdiSo5rWMgWO1yuLrFNs1BuJkHEkHi+LjEZZ2yplBMFnpj6LV9vB6G
rm9u+xLo0ps9AI10NEaI9jb/nNJy2M/Nu5iijcZ90no/+mAs7uFK1k+1spMB1NDIPNuLrrPYq2wv
drHIWbvMGZJGP/FuczUHCErCaUeR9ZdF3613tf+yaIAgVp83keusdTqnlj2FbEAs37X345h8E9P1
8GH/QaPwV0S/wNMuM8GX6bsoHskWL8NrrLOsVoXRt8sOSLyX/UxfDRsATe5dbGQVKZ28fm5SGvhU
ZaYZJasceIQr59Nk05kOYc3fSNi5nzXun+TwNP84x3V9pxsAIdEvMp75mw+rUGnVn0r7IDpfyxyr
0l/n+JriH5sgQpo7KaatNkzrKSvYFZPR/tZyf171kLg81E0PnYcasPsKs/lb48D9AF/ktE4buByd
YSo2VFTiB6DH48F2J2WvO01xdjWvYudDH5bhQbe8kIdN0fA49o3+9cMkra0V2FbN4tzW8B64k+4c
zMGbMlQneIGkP6h2domVG1+SerxPJzf9MzESOil5e3uCX7Omx5SIUFGNL/XQ30v+7HcRb2v8xwia
2Nx1Thfwxu2Sz/BSZI8CdOi2KtWtL9bU1DSAhZ8EUFGEqn07wrF1gTlkpQHUEzWMnTHCXtXBt7sv
jbxfF4WJ2vaChIjz6LKozG83sugEWlIWFQwFjZ3OZdFOm7ptjGgJ2GFeU1RneAzUKj+ibcAOBHGy
y1BE6oU3VsNE7gSGleV1R+yLqY7V/ChLvK0jJgQ9106saPyZoe+3AT3SeAXJR3CcbT15aBYhvS4M
8z+7EMRU63nfpln1NykbrUuE1ar9KgSk44G029lNTAPVWz4VOoDmoShTDQcycpPkT69GCx5sZC4V
ti4ym6JNtdLhfFgeyIG9KcaZ9NqUZQ9ZCZeo6Jp3VTwCqPq3o7YV9hKLIyCjdpmR9B7f4sURxKV5
1A14iE8jqaqsaNTm+TW/MxhOthspUIve3cbvJ/V7m7ygFJr9SaZPXUfeNN9r4JuONLBDEfYakPfR
tk4V8HxK7O6ntttZauvc2ZNvORvSJckuh0gRlBEa8+KOFN25i/j3QD+EXmVK690h1Wlil38ZMOut
Afr/pRth+rja4cbZmmkSvvwm3l7seuQVIBsbuMgK6D3SpOZXuuQkZay6Qb2ibGwhaEfuwiu1cWXa
WYtkbGW8NFRe6pYkJMmB+7DuypWwbMKzAqWVAt+hDE3b/O+TKs0EnJdPJ5JUBfS3y0GBpxJ4IfoZ
7fyPbXHEyJShCDMAe1Lt7QS7cam51TFupukcLod8tLZNWcDuvozkAODfjBpeOheLl3XqA+rWKxlB
6QgfB8g+JJGDu6spHuvsbujVP8QkB7vzioOr6u1lZhPV4SGvrb+Q6Onu4P5Exqgbkx5x0KJbQ4Ru
UWMaSvLti1E8Eilnl3AZm0H2V56qKniZZDyyZdK21dwPK8FaagPdN7yX45GxxMiZHGBJg7cgOV7N
0PcC4Cy77nVC3SCxXc3qQ6I7SBkpredwT1Z0/nJd7W+nKnA3cWJMn5o+JI9qeWddBcsVjiXsobam
3IlzHlSVhkqE1sXrQv90g2i1vxavy6PmZE/OdzqLp08WXNDPyAEUdV1366JWHqoBbjGJLCy6s6sp
Vw+yjl7z02msYdqKV2+64Vaj3xU2TD4ROI74MdbLW1lWIkBCQtinVE8yinKIKNlyVkdZjZxVB4l9
NUGjZaM3aqKHZ2k927A51D/7NLNS8IigiUKJ9Gbgi3wwoNE90ZXNrbkOyk8V5BgrdUCZreCP5pPw
CZALajZqEI83XZADuFhyqmyntXUUhRWseAwzvQiNFWiG5MRDCb6W0qTZRjGdTdzG2jr1s18CQwcR
AL/KdmpeoQK8lOCUpQTnL6W5lByQ14/tvZjEaTcQ2KieOewkQhx2B5GTzBfbdRHN6sDoZt292NVG
GZCkQTOLfn3tWHdVflOG/tmfFRPqL6G0CjIdIisNjtTZj//MeJZDrrJ4wsbjFC2YZGejHbwSI9zN
hMvpJRTqynzbdZSlkKfeeN5LWLTTwzUFMCkmbQF+pNxI4kAcUWOOCGE39YYbrPEojlRvqHkX2gsE
GemtUxQ5Nz5P35tZ592XLboGmRUhqODP81qtnfilHdxi5cyZ/71yq/thICG/GudvJRs+/qpFSwdJ
X/2VmNkXa0jyb53Cfy39y9Nn9gPZJszT5tz1BQkB09JObjjON1PgdLeV6g2o8ur/unIxmu+vbC1X
VsLyvpwK8ixF+o2i/fsr913yJS4zdR3nZv8wR/kOEjPYuGdT2ZvFpHw3Br7nXpfokGHX7haKf+9I
z39/Sx0dUcEhVh8TCM3WTlOVX62me1lA28z/G2ojKp1z8l3RFPUl6J1ko/OjfwxSX9nTvx3fRknc
nMY2nreWNxefnNCHMDo0tR8Iabx+DI2PofhB8KMzSAJ++BjT7P3rY0SmW/zyMWpebE4G78nrbuT3
XA3IV1CEyD5BBVucjZbbyjIyPZUDWL7cmfJ7MfG21Wy8xuj2MpTp4QxWSYatMV6m09ftNOtlKo0B
9JhDdOzMZrTpjdB69gstO7PVApjQWs/oCVjPfbAkYRBBuhNbHQQL6nfhuoLk+BmEUXa2/dfpSIJR
T4wssglmpx671nw9NMtZAvzdVnrQpcvIjvqZ3EpqkDhdPJDzoNqjqQcVlsqN6DqYGtkFSiDzETZY
OJTUP8WMuihSMUuU6NRIVD5P07Gs1DPvLf46Kkv4MKfBrI/9wqAiB73te96PIYOOoH88XB1IIxCt
vkVPY70tWv8Guc5ubZA/O0jxLk3gvoJhwoUMFZy1eOG89g5S+Mv0GTleF3pZ2/e3F+DAPIThyvcH
d19EWm1sRO9dW4xoKrh7EXYXsXg5E68Oi9uqXbxVC3amG1pU1yEJe5hD45MuLLXLaLLVT0JhK75l
dPUtkepb5K/zEBi+RJZGbdBIBizMH6xpm7RwKMkr4OVtUIxjVKITsrwsSqlcDpdoszXo8qU0fz14
kzJtp5K33yG0b2JTMQApRNM3gF2bMvWSlymqS1r9sAs3bRJ5MFlU6cXuTgvDmOtP3xb7NV7Tzb94
fRu4h5F7GRfGdjm0iU63yNBFpNuwXb3BEpc57QzYQXaLeZqF94HGg6ttBzotJmf86nl+sBmNTL+V
6o5TPM7z1Lx8iBqceKkt3qbs4M8K/2mdYVO4cCPH3Lh5SIFzEWYdjGY8VxP/pVLW6HX2bFJeGw3F
OaemajzDsrNVeN6gmWJ1RyVlvyZKNXqq8TqnhzQRLTo2yL7kQNPD5k68bWrdTtBWPAVBaMoaYu6R
Fj2GGWvIkgZ5MPBISbbKwiJBwaoLn8upqqDfAahUGVH4XEDcD1mLu55H2GfXldGjaej7zq4y7Vdv
wrZaporpd/OXCHE6NNhtLTRp6B2onbZc/inNhcDcKczqyD+luXCWq1ZYH8U7L5Vx8VIdJziE3/zq
lV+TDENHfz/3d8HyW+OulhyHuzxyxnVue8onJZj+dTaN+qtteDv7EKfEaLmPTT3umzwx7sLRhXRn
+dKCg3iaynF6tvrWuCu7KUXVkC9nDd23we7lnV2+zP4/8UMMF+jcF4OtbkvbIUEEicnd3IT63aS3
9gZJeGMltqvjd0NyCXq1knlXt5HP9qYNUcj+4NCW9VOeuJvWNZD4UrTwQQ5ZkX6if9UB8fiPSc7g
dfPWcMqn20L0MsVYxg20KbYLBdqv0VEI2D21f1zNxhRE1ytkTvF6BccCu7WwxnlrPQjTrcy4BttK
9hwM2UFRYNmkeyleVdkY71pUPtGSc/VDO6vVvbpUepUw8+7UDojBUunlSds8NeSckFmo0G1dIsSR
NeZBo4fsMon24m7TIG42abN/jxxpu1JSr/yjLSlHWnoW3mV+X76gR3ax1xMqRQgSmdsqqas/St5V
Na0onozch60om0AaL/Z+mU4HVHCdXiG5+hzY3RdELooN2nvJ86CSbpEzsQ2LbVpscvb/Jk4pSC/k
KlzT4xhqa8+Yodtf7mjWfu6n9quph9PdpIJZFmuSZtp6HLijlKGBfsW2myHB9hDhUSDI29VNrO1F
6GJ2jHtLK9SnJBuTx6jRf4pZotzIVfe5aU5flyjVc/ZGBh6mUMxn3jXzO83iJkA93noWWxGGm5Em
x7NhGdZzjFDzxgF1vZcImWBOpDsXAdhnsS0Tehv21ksewNWDCBBfsoW1O3wBLl0f/L7Wt+GS+nKw
W6313l6wLfq2xP/OPswp6rOVvwrHsLtP8sHdJXpfbIs8zD5DY2jcoEvprUO/zT4PYU3TshM4K8Vj
GM8+SYkSekwJ1gz4fPpsuBdnUsbzUwIJWcCr04DO1iYLCv2T3g3ReXDa4aZPbFclDWe3tyUPy3Q1
aIF/MI29ZjVN/1McSgHd1V2mj+3tJRzZPvRmEKECPVXBwjKX470ZFd1Lu7FHc3hRlaZFcGpMVzIM
ym5hmFSQgV28qJKWiCvQyiLDbETBLLCGZyrT3tnt7JOY+evCUBQAci+TmiVdVNAyhGBuxOto0zff
nNpdkrK/uz5uyY6k0yoiQ4IWwLvHsDxtrw9ff9wuTb3vAsQXigILzhmZl8uzWibq5KAjyJCOJuzu
7CG1YdcvVbasG9unaPZ3bRcGD2LqVBe947D+KT4xXSddbb9Oase5utO64afE/99OijrQYrA98NG6
xiVP6owPXhwA9Sibwah+THVwp8S8bT7nflt8yhP/b21566qcOlq5vEyeoBM0LkP716F4r8FkrJrT
dTgkdJxpaVBtPOXgm0tn8Wi48yOjQPqM+9+ODCfPV0NqV09AQvS1lYX62dW1aYesdH2ECK6/HRrE
cjzHbR7ILxsbBcDE57lCSGMqqvqHW4WHRgNvuyqAc8NPgFBoZvxAeSf8auuOvk4ot12W7JWF9tHJ
X5ccZgBL3WC9LklL+THguxu1zfBVKfQeakbOJnrwVugcDF/zhmvK2bDYfhtXGDM0sR6EpeuxzcKd
qH37pFVOtgPFRQVx8laGdVcjFI4ipyiFiWZYmenO6c0u0mI2CQwexknMu+DJzZENXnFi+jx/Vkh1
XE7eu/5LjArg57afI2MXdEa3CWfHP0SeN311kLPuhqL80mhFfEphiF6N6Hp8lbAoSpQDHMHobJrO
qtR77yZOdH8f0qy4oTHZ3EZDyf91mc7dxihSdD9kPLVmB62IaW5HRIXQBbXnraE6e7BMP31rCg7C
Ww/oqn2Qszf71ST22dIu8UJxLyZrAYyM2HmqBgexi0mc/6P9w/p8x999nl/Xl8/pCaLjbe1Bt3Ye
XW07TbFNvpD/HHqIbCe9e+jyBN73anApXeTxj9pw/GQLtp38T91BMrJMuMQYc4zQS+ygChNzl/73
UlfL23KX6TGUvvaYoRC+qCGYhbV8i5py7WluuhObaCd0MJ/eD6m6MnodXmwepYYZaAdKo+oFNza4
qbmyGrc7ObDMf44q4/UBHJevYRcY2RLmtUV3gjUE+r5/wuZ2/Ndqv4bJ9MIP+C+2+fYbMxtjFJge
2tJCk96onHPUROYZtOdA/zBf9EI9pi3MFhLZmEZ7Y9uGC1eizqZkia/nCKrDsIbrVmImxbJXdQOa
TqfGcolZrgD7svXuCurmEp4O/nyENuJRomXZ0eO+ZVyKQ2oz3o4OqBXTV7KbFB3ML2pJScJ3/OAk
Q6j+9nXWRs8KinTP2WRspqXHNUkNna6npljJcJ414wYyZvXiTccQIMyY5zfilSVDBDdOMlyWnFI4
+WTJHHqdtAvakxX40KIoHsmKcK1L3mQ5NHUGTBw5uKPkUrqgnNHEi4KdDLUkHO50Fc2ivgrzTwF1
o2czvaRSJKCuoHy+Tm+aSl17TrfVWgOVwiD2zmNFq5q+qIWWQw/thNMCNO562B/+HTG47V098qj/
EAFyirT4UvL4zRoO+/fNGBnow/POkulbkDikVGzD5DgvtPt9rOyESP9iu/gh1Ydkv6phgbVyRdtb
lUlVQofVlDpYdXRkSMnkMhSEjWBqwsG6mK6YmrdJgtaRqDeTjCT0baJOO8IxDGiljvXioUuTO+QH
nWegwc6zo+tfaOOqT5DEOkiWV+6W/Pa4FWfrKN5pImXVLk4x5Xl6XzipDists5PIire01Nc7me6q
jcZOtP5xmb1MQkpjD7w/ehST6va8VEH8vJdPMPZudxeiB7wSr6yhU4PLVb0/i2koFTqIBie5kY+A
unZ1a+m2CgDkn08E6Q+qX8qTWFo1Q/Vp/uHHUX+QBFwDQe5+rrryksAbIqO950F7Fqd8yajGIvoe
h2f5goVJS9vHr9ObrCw3oa1D35wn7iHiOQB21z20XpV9svQ4/5TxnmSMyfgQVAbfcUs315YeNjfi
BCE93xgQJaxlwtt07lcZJK6Ts3XtIr43jGcBTeg8hDZAemfYd+C7TyqKyvUwRj+gwf1ud+j7QDTi
HbIQNUYnTbVvTBS/TJxKxd1YMaCZfKOosX6wFgi+plTTDWVxbYFeNGfqwtbKL+t058JaMCCD9LVL
IgO205QKRrooSS1SLosdZK3+zv5rPDXDk+7VYXegdXkEwpqAVFgyfx9ygKUTlWsjoqBxdbxLFtaS
CXQGWDXziHt43xdwaQz+GRUv/2xrVFl4Pfb2PTK2ZzgCyPnbtH4NrneUCN2Ptcex+z5PlhWvUy+0
F/rwv3xnsOO1tbAD18uSEitryJJWVaPZt1yh6nWStx3q3X5P09uys+O+ZCPjF7QHGda6uglhhf0c
sfPgteXfYfKo6C0UtL2s/W1YtawmQOa3sGUfc1lN7P+HtetajlxXkl/ECHrz2t53y4/0whiNobcg
CJBfv4mijqgzO3c3NmJfEEShALZMk0BVVibdVOM2m29Kq/EejMp9JgCcgDDZthuz7AhdsPxYGJq9
HYBCuMaiAoy9MvwHHiJ03ZhO9Wom8WsSi/pXk0LvLvNkvLAkINBtXP3iQfM6aHH5WjRlCmmczHsY
THyZay3OrxCo+LhLY8ivd3HtJF0jD9aC/vitsfQP1hgoTYsjMFvEEfPFDG3IiVbmbzaapCg4/MiA
xEbgr3PE3h4gElMdHKRsIMzj2A9ki9i3Ttj9vTDwOggcyA63I7iwZn9IXwHSyHTsUlujvZual74b
IVpa2TdnkO7BUptVF9iNjZENKdLYI7si2S6Bdv23cRKPJ6OlPNO1fZDM939WmX7SwXIyX3iuMVmC
fy7+5VOlwfCcdM0b7ZFpt0wb5aGH2DwL9T3ZReBfY8sH9iEfX3kE2YE5vEthYGW3TYid2260ocqD
QTzXEZQqIBVhrBLkGSE5l44XK2T6khyc4DnrGnsZlyhWb1mUL9moR5sxceyLBsTt1BiBGZ8CZq/7
IkR4iwbIRUBuaVniS7YhW4/6v5XuJBGE6Ti79gJ0IZ2TyU1VMvz+mkpDAJINB2wah29gz/UgUelo
B666prlpAum91CCvOTo+1PtipR1tFKO35AwU/qOnlWDCqn/Vg6W9qQs/qz8uDPDjZgyCII6B7GJp
5MZz43fdKubMvgoD2gJZmxQHJAzA6BCOwbo2oYqQGmG5zGuQ70RKnq5UV9wH2htAHvR1A0m/VOrG
+j/7kCM1aQq2k1h5z4vRVVx8L8suwHHLOtGRs6/i8WZq44lkyLLUHG5qjE6YNNaa+G9Rh9PPsf9p
HvhQwHIv7bcWsgwLEB/FD7EV+pvBB8ZGgMbwbKZBsuYNM54rjX8vKgk18wQ8eNjV/QDds7WQapJm
/jMJ4Ft5RkFPCmZNTX8epZwmQVZ1mtRWCGgBbqKFfXZMGkdb5qNIl4g5ZccolCBpp5EuTIePSxoa
Mx0BFKcYD5ZEAq1UZZWVhkLwxIDwOrTAklMQgkFDK1h7r9lpvaxqFr8Nhbh6Dmq9Fr343jO/+4WS
qd+x7/jPXm6Bh9mX9jXz9Ay6Tyw+4Ddbn7PBMtfM9r0HM2UvSRhtR5U/okZUQwBsTYy6cernFtLF
mSMPBmWgvvh8Dsd+PByo1+lQnO+GYNwSJKiS0CnvW0T0JoSQgg+BkuXvNuaCgYJEqcmZ/OTnXEId
0Xrk9x/Xc1rs0f2sO4F/A+Upuqet5ghLb+uPYEkH5kYFaUoboMDKcUFVptDRqqFJIbSd1rNtTIOL
ob01OHYfEj+ocUrWNYnfYbSaulIU7nUQRYrK3SRAuADESYlqaABMduHCcsp4+8Ubu+VVO+T9eXZ2
PEXsndUPX9wg5J6spVO04AJ/AUFMcGZV7ViLDvGAfWCFL7VphpeB4dyyAvx+41pgIJtcUHM1LtIk
1PB0GYoV8EQQNZifT9LMa5BZr+nB1JHdHrh9KfOuWAnlTCNhjgzcQmcACKZscv7j4UerF6ZlgGwR
ZemK7dBV9IiRWaIuky51Ij6ch8gojNQGqg/YDDWFNPC++MW9UcUrcnQSA+VBVu1Ze9MWk21awRrq
XQuZNjteFHUBuQnDsG9JNjY7J+nyfWk5w3WEECQ04tLmVULu0dMi7Zcvmp1bmd5b5xVySZMKN212
IjfAPBLw4WphyWlSobtneiLYZbdDjMidJoXAtd2CdFibUOhbFKpSwVWVCtTUslkiaBWcLVsYwNWo
oz24NmLQX6H0AISMH344NYG5hNUN8OYI+Sw+J+tVIrbQR4O8MdI5V2CG5bXIRHM2XSjUM7NwIb4D
ChQ9aYdDFeh31HOVia7AW5LvuKvKE9RUWoQGSi3KNnoN+J0XtuXHKkGedyuTI5KaGH6YrEsbB02Z
mSAknG+F3BI+DRA0O1pNDukuTFN2YSBVWPu+SNb0jarU10pPygcouZkn6rVh0J3LhoP3D2PUBI0u
1i4QF+u0Cj5sqFy9CyvNn76LqKotz/VoXcmfvoogj2frKBbNel5IhOxmQbb4TOsgOAz6jcFLEWQC
pUqt+K+MLPnNROrdnB7i3SwEaz3Zmet4S6M1zGMblfLJTONtN/jGay4MKFmX7bAltwwp9NzAwb4d
e/Pwn5YdTa1euAI0XLRsEYryYBEssNW4tUPVYLgunLHbEAsZdVPE1r90Y9UlyjK9bcL1PBoKBCX0
8neE18JTD02hA8vwU1LXjhEtr1wfhQhqNHUUR2RcA5eounoK7CFTNP3URcogOWd1l03daBD6Oaq1
X9NKyHhc0qj8Tr2IOc6l7/RnbxzHp65k3VWDjhiNxYYV39o8uNCYBHLx1g4WOANwRzBqNHfYYO1C
EKw8JdqoAVM0bGis6E3j3gVhIM3jDm8fhi5Z0lg9RsmjW/yu8Z+3FSmw7jws+wdRlBloufL+6Cpy
J8CGrV1q2jW0dMAXNbmgmqaxHOeOemmZm8AAJsaGur0BDHeZBRfq0aQSG/QFAgT9kbq0pOfzOy9L
HwdFe5L3bXavqahtWcf2FhuMHnI3cb2XqN2/kAuSMvEFGhT7eUJXMH2LQgAgKNQi1PAiYdMiUdH0
ewvQ5QUYJgKksmt3kTYB0My1bWsLU3NiiGyxYGXzMbzVeRXeUC2Z7xLIGy108mlMlNmVNb/QKDXk
PBzKIHJvk1PW4uHS4n9gWjcLwJSkO1m0myfN9yrVbYwUFLZBVjorFFwBQxJEunl08Mv53AsUIgFa
m/pf3v4yGfI19xAErzt9m/K837moFnqIYudnnI7Fj1IPkDnwqqcCdGl/c8ha7ykYqnpywIu339UD
Dl1qhRyHpXsPPDKLxIWmfWlE9dnLNevFZJsxLJKXupHNRSYRcNrKzEsRbzMAxzdIRlkv86SPLnbr
KSJZ41gdpzejNAN8R5K4Qnkf5JG+NDwE4C3uB6j8YqBV71a6gsy7d8GBJ7FksCJLYJrY52RVtQ3z
Emp4jh1A1jVna4eZ6RMrsBVMuqj7WSFWpZm2/ZshjVV7Q/rqdAhq5MBn46TNcTzE9vtg1C2K7dT0
EGI30/TR19snpDz6dZpjt98qLISr8BGstfG69PiFep4ONoWxy9jSGAzgO9Qo98XHaBShXL5xKiCm
1NTP+YEvy40egME0AYU1YgEohO9VjUpugVYFX5AH5O19cEXhLNB7pv7GxSONh+B2W5lWMB5pYq4m
dlTcMsrHJk+Gg6fKKprOLy+OuqJu5Ib4nob9yRihtQ0WDvAzNpU4kRt5jFpUbTsOstg9wEd86TtF
g4znoE21AWGeVovE0MXN6P36AuyLBjQrUqeuqCv8f9ZKnPSfGVaUBXcgBASHeW7/8JjPjvRy4m0S
XCCDtu1ivOmXrRn1GzDptat5q6cmuCLvjmQSoOnb6L4FkDTCoyx15VuY13sQ72i/DMc4Qbh0fGVg
Flh6qPe/gjdL2zlc73coLwVqU03yHNQtpnqzH2VcXcfQLhfZUMbnXFWlZgng0QKSQFPv0+4wp2Sr
QhSH0gKX4kwyA1godH007oFdVS8PNJDj32td5TZy/GYIJVeuD+cGDGkv/HctDP4SmTICRy5Y0YIm
sF4Y+L82qSHkhpzA2voxx3Qb+8X4YUf5TjRlcscbK34wCwvA+FwHfVWbJg85q9oTnjivNDjGcX0G
RfW5lG5+soYsX0EZFwKLqhtwvAEXdElNqKV4hKmRQWYY8SDcqYR63DUZe+cdkLj8zh685pIDP7ro
+kD/FrdSW1WNWe6pmyFjAXVM8ZQZ6ggGnO0iBjPMtzBtJLAVur/3Yj89ourUXWI7tOAZY89jEcVn
XRsCEOgCBgAh2W6lVX50qFRXuTHlpkdNfEa8EppoUYtkGFBYK1DZxAfqfroZajWAxcCNRqCCsX1H
ZQcYturqe+Aipq4i5qneCiCtuH+RQVmdUBHnrj49kJJACUAqxNJVHmEHSnnygCZR9T1qPtYgDw2K
c+AiAkcyHkj6fYdk2npsUAMiq8a4Rym9cZ+zYNMiSnkljyJJLSAOArlAdAo8u17qjgs8bYY9OdsW
arLZ0AJzhak0o1VrIhzZru1KjMWydrWN7J1XE5pa+wx0TItOMcM4Y1gfqQuRGuvJ4eyjG8kh2SQo
VV7Jhrm7uoRgGJ3VXfzUO1aJZEUHeRqlLp3WZ2e7E+ERQZ10QVmtzu5AFZyW/SZpfQ0g5YIfmG35
Rx2orSk7loWg5JLIsNIEslPqrB1ksh2AAZpWmif8uSYiRVAlXGUxtj1mDqBbXPTZLcjwRpOjd9eE
JUzAEByl6b/Npj51IYlgF2IZdTlPl15csFWqddlm6tfRqDjLE2s/9Y0QL9+mKi+0RFW42W2QHOdD
NRl4u2n9HCW2IKmThzw5FpHITtjtfDSjnwLs82c/rur+WLRHstOMLgws0KjqRDVjXTwFNh/7EILB
HmoprVAzF2Rz1AD+/NWyBChqPdOA0BXC6EijAmkXJ8XD6AzOo2SAyQzJlTPNeSSLpY170EfwG1Om
3tKbRVpz70geJTISq5ZBCa3VWhc7KpRKsgYcUjQ1hpTsAcVYwYK6KIk1Lv/LnTyr4bcEEJcWWfiA
5w4qpcemOHaqSaSFPh/iApihsTjSFQ1XNpcgJ7YkeBs/50TkTuPkWY81+Hz+vKRxre2bNaS0kq2d
R9mKdMP3haoOq/F/sjJbXZw5APhnJ8+zVa6b1lG61S8WZvxkCP7RRKnNT2RzffDrOXZ+pMFReXCw
NSCO9ulCIxIVdKB0Bq9aod3Naaqx9+KjPjSv7LOy3EaagUyUpqJG60BRqbyoR640cYy7aeKU0fpn
rXn5f69F9s87zmuZ/9yRVjbL0jqiFhuPTzyMmgyVt4Tg9T+7OO6YT2mHx8o8iu3E1y6NIiEe52Z7
th1NnKXJwj1ebYfOTIHYIdt06QOgsk8N40A2akq3Rj2zalBmAJLSl7jDCQK8XcwbnjTA7/1Ue6m7
pnovLf/Fxz/CO6igpwvgSaeLfw3pofSeIZVxUMOlmvm/LPH/7gMJMFR5gb977XDHOTXStRdE9FDE
ebxpoVM7sUNYHpRd6lp3Lh1+5GfTf0xG03r526TQN9uJHeK/T5Jpbb1Elp2cRIniS15o8kZNl3g5
tDKXs2VEIO7mJmpDnsVK9FVXbJZlbWyNBGdUVxjDl6k5X2phU4XTkr0Brg5dqqCEuoOK6d2aMDa2
WQgiWLLZyFAu2s4rQQ1a1useNfX70GP586CN27IxAWpVdt3KgtkuourD7oGxbd8AX/fsVDhDftpn
/3/bqwb1a5S9mhJfKnsFyktoMg9TsqwBbe2JB+3jnD/Le7PZ9o4vl3P+TCCFiShs4m/mpBi3o9c8
suWRTJM9XlYhKsoo5zZqYXaKrfpxvjXHA2fbNPGwnJdpw/7r0jQwGPm0NC2kg8r5xl1zORqoEGTu
iMBgDkjKJa9dd6m1rEAdgAwv0wieUMMedS1PhbKRX2uGUFAEgmRLK0xzaYHPVQTYfVDQpBb9bLA9
nVaaTfOaTZJt8b7xjjQIHNh96uT81KOMfyULDztutZGZdh548dWDjdSsMvngmd5V+QCqLtWl7YpT
Rsi1iTA7ks31QXAAUPiVBic3ta6LVPhmtpXm73lZbfC/LkuTAg3BrFSwDOcobINo2R6M1jRITfe5
bMhwVBhq7Kpkpzn7usPOjvYzfgQcBHVpP0Nd1+8FCpGQmpi7NIpaNnxfspMf4dTTo4J4G8rxe9Dh
SBR5en8CoTj2eNT3lJGuqEnCEhKxWbulqSFY1vHaUFOoP68QViD4t/r2/g/7tPKXmwx5kCw8vxQb
hDj6vfSiB9Pu9TcPQqxB6CQ/Cp72y1am/gWCv90JNB4oJxyq4LvRnMnBgSrxsvLAKd/Iuj6X0BFZ
0YC7taAx9Q5l52blNiI5B3FUXOIR2AOktpIfrvnY18b43UJR+go6tqXaNodbpIgRe2AQ7sQ7d3gr
dJstksyKbmXp2hcawBEAtRVqQEOJ3TRQa+BfDk3UUcjm4BkxqBUdBYGSTNyTTXQOUHZDP9w3iAxu
rEgT1zCPzavR6ndMbWpTpJKoJzot3mhgzIciMEQeI88zD4iq7KmoZS50oS7UnZ0DyM+nQfInOzUD
UksHJ3F3f9rVsmCH1g6V0e2++Cs73SAbtfiIgpxp8I/pqN5F/lgX08eb623IDZDI8jjW+XZe1gSm
/pz6YtloTJ5dFwkdCUz+tQ/xukahWXLPsgCw3wqKDbINyqVhG/WLx1qU8Yk2f/N9oACEKH8EGciT
Spf/5na5yrLCg37oPZJBKU4pOVvWgRX+RuoMMO48e5fJT9ToNU8258M6xqPx1OhldTSQXd2Mvo1N
JcgHFlHhdz8sM1pqY178Bgf3M3cG+yXQJIL7iLxfXE3X95WN0n0PZ7K7tPT7peh0422w+71wjfy3
7o0HPgTNG0CbEOgC+6HH2SIW/figm2W6De0mOzQey662H0crI+jFG5D026HO8l/6EH/jeTo890IO
OH0a5SkwuH3CN7tae71XvXgc4UDlanXjPvH8+Ni0ibOso5SDAtthx8Q3xoeOGQ/g6XDeoNEMNafQ
7k7QD6vvQdP2Tnb8MIjK9I04l6Ctu2tZDCB14q+0AMV1IMCMLlpRJufGiHHYt6z+vXXWbpqUPwCu
gUyWcjCZO2xRQxmvUzMrbyh+KW9ViAIvBBxqxOud4mZAe81f1AU+8ZhfyYQaLg2ZaRFY8UJq1S7S
unQjFOgDf2rtzvTzZIGwsThY6r03DYSoFhjD6ka92A2rc2HG53lSXuGtP8QJSDw/FyqRMF7hy5Ru
NIKIYEP9sTD5eLHBFoXf/iCyt1HxcdYZH45dsSgdRfk2Eb9NLflQ86Vfy2g8MmBdueEfIGGzcFyw
eFS5dZkwCyOkMRAcSDeEcYhKk51RoPFMg2RyY+NsWv2HPwPCHWmyyDlqre8siY7CrtpvVWIb9yaC
Zqe/2Pum/GpPze6bk7MP/wYAoCWxV+D/5lsQpua9jFBNNUWyyrBnH/yuSIKcPBfcoIRJoFK1AvwL
XduBeyK0b/jFVE89JJl2HUq4N91gGd9GPHgj7sXveIWBPoVl2mngzniFSrUPogwUJKuZyOlWT1LN
ZBUCQ5FbTzPJwQlRBEYzLSAqrjyF6Lj3z0y6p+4BokgzndjXvzGAj8gBOz3UXkTrImrteyDE0w3+
GMFJZAn4hiFevbOYVSMvEFtQC+c69Kgt0KtaZvYD0kWbofbGCDWJ8RocXcaP1EZlIRCz6bMz6mIV
mMK8ViLStv3Ydwe36YYT8uwQH/eq5r7BYx7leX35im3EY5gB3LuI70fegjGs9mqlKmK/Mk0vl3/7
bCO3/ttni2r9y2dLNA0iu6r2i0q3YsmKJbPi7jAVZ6kuUPPdgcq+mKndo46E7WuRZWKByCoo5Chc
57des7YSMAZMRhdp27UvY22BNHaJU2vnbSTEzJaxDPFbJyOrEryjI+c0KhUvqZqS696GRRA792q5
taRXHjRAQs7C5fJMV9TwtAJDWei6q3mgacL3hOnhomg9ubHSyNr7Xh3f+4MqaRtA9QvkyQklnvUL
eQy2ZSK/aT2h+kcsocceHSQeJdac1v8S458uyWmEE6UAvDRxNkLGOPaDjW5AcNfxfNSghPm6UbBi
ZrFuYXRABvaABT26DiDSdjZ+I7dQB82pU9eIwPU4ayRJ11065dZHqOVT0//mJvHN35aAIkLGyuNP
bVFsUcqNvB6+eRvTicdtoboir5cpdENesrLRD5npQnZcG/VX3ZG/hjTwb0g0yyvYtFGxrvwtI3CX
jHvIXKlloY++Jf8h9T6WrRA33o0FKttBrQ2G3Y0PzNgS2cVkT0db6tZ6mu6ng68aRcVG8qWLWGay
TxsdmegG1aU+AVejxOkXhtE766AM9JNDaFe8JHp3g/KM28cdoU5zjDrEafLR7E4oMgG9RAGi6hME
OkNzE9UoKq88KTY0To3mJd9Ttza3sjQ5aljQJGXUnyvWVCjlzx0wyPiuXJAxqdiHj+VyvqwZQ/ZX
edMA9yIJ/ksoLWQ1krfQWudnLkKACaEvtewqSDSKDGh+pO5xiZ1XtwHjW7fwEZqUCzK2aoSufCBl
9lXjXWd7bZig/phGubUyagANJXYGDl7jR0ZfNHyF4nOX2fjO0WXsP9RWnkLhDHFzapCjygVCuv/0
O/ALleD1J8uXmdQfs8SAZvmS1prnQEgIoXjVmIVnrW2Zu/kF9GDdRgcX+KU2Quus8ydDwb2oITNd
jbGwlm46lOsEOxUPZ5DQP41RsSSXjGxDULbQ74nt9bxCm+hPOJ3EoOnzebnQoEp2CFRDV1HmdCWY
FFwYcZ4L1mTtxtYGfFd5OZ4NpXM27MiHTLZT/TOblpz75EPdqiocezmPuIZXrQwXgpKtQMJIlMlH
kyIa2aJeHv1c+g0Ih6Jfky2nEXJ3Wq/a9IX2myKQX4KUWZJA5ScGeXoHNPsJZ8ev0cw/gps02Xei
Jy3RnoGCts6mBn5AYcUDlOKH9NwMeQnuJa7doQjNXDZdbCLGk0cLMEaWP2WUrQFSLIH9SCBc44Tx
L54271Xkdt/aAXl7zY31e2x4fHBPMh1/xyrb46XVgwWnRTW/l61dvFzxfXBK/C5SMZymS83i2sFo
sacqswaVRGqEGlcAmTWAFk/iNNglJor2QIfxCuDlHcQ62wd/rIMTigXbJdk1DvLFqo2baxZa4y1w
JPYvakIMrgBkjCrnaKO++NGvIKcr9PIpqsZ2IcHId6JmEFpx0lUz26jLBWdLJzc31QhAuCjZmblR
9RQABXvP/HCpm20MXMuqdcv8yZFd9YTIK+CNNb8nx6jKL0BJ+VfqtWn7U5bNMC0CvTrQquYxvodq
zUodaPEgEnvq5qMzroAFsrfU7fwa6UEEuDfUHZKQ4TTW+itL3RRcocke2Q1rSaPIxGuHpgK9BY36
bp+cuw47VBrVpdleETK4o0FsXZNF7Qz6rtA0awTbctaiIKM9dNgcIJRUZOEZ/1vhma40UX8DX7bY
mUbljAuzCXsE4AcwwRsFDoYFlJnVFTURVAEOYYJm7v7Nb55GM8iFps3d//tS8y3/WOqPTzDf4w8/
GvCY4PveeAhjiCxrUAmpFnQ5NyD+cFaVVcsFhBLy4zzgJaCkb6rinynUn4d9teLcpas/b5B3yEga
HlgO/+dl4ubzg9Fd6JNMxvmuZHTbxq4Wrm3cjTzB2U19iHkKdScXuqQpdZ2+QHmz2WtWUt06SEM6
SAWdSsXYSU09OECBaGG9HEzrwyboKs02GkSNzoP6BgAbzdmm5RlqJT7n0owqBVpOeuZ5to86arfH
HE8iuus8MIBeR7giu5R+jJ05j3t3ndVJsJzu+LkwolQo3AaHt6B757zEKbkx0tW0FE2O+Wvuifg6
LZVzo17HidZMLoEWXCyQEG3BMMEPLtf5Ybry8v7j6i82cpG+7eX4YmMeNeXn1Wxz1TLzqjQw2xqw
hC5TG9940LsF93XvgZsqBpM6dUMnC+65CQltkZnXWHk0kFfbxZ3TL2mwsf3gvkK8pWiEfp4mCQ6l
QBTxIPIFiGjJWXn1LesCmpTmZz06F83V65829y6xh4sSFj9M2clLcnAzBXq491r5RIB0gqFHCouO
SMBkn03kQfaiGa+oMl/oAw4EuZPeQKBn36VJ6l3wQFpTjxptBJtzbnU/+yHKkOnrgMirg4YtfTcE
i4FXRMc2t9V5vnFfu8+rLDU+bHTV57b7GsdDvtCrwnudRqOtbgQPGefZneM42R14r90T68YjmSAO
kd11AOJfQzzLoJonoyW59f1dDDKmG3lR07Vsl1mVOFNPJml215bVS+WVYNJQK5NJMnBWuJoZ7Wdb
X1nt0k/1bEsuNJDzAkUXFYp4yEZrxg3kRKPOzlbzXSOPW9tMgoF6Xi+ycnPvGRJ4LcPHB06r0T/a
bndH0+hHAi6igVJp/WV1owENbzp9hPlHyHCiFGD/usymMmxvMvDi0/zJuBcmCwM0iahJxS+MfJnb
hgtNc70vP1VjhoCRmqCrIhdqghEcIMxgxvRT0aJeH0B0ryj4cr6t3pX+TmuAW59/0r7ttYPui2/z
Lw4BUvD+83w/fzpZOsG1il5prelvGMhaRV2H69Qda/sAhg2himnE3jMhkqBVhfyesu7RzIvsMYVk
48HTdSB0lR16dpZWdZcR+3CAP3226UBltPeL2n7iILojJ901jWXn6u05sRxtpTlVseAQ4HvopfEs
uqE8C9Vz62DcACsC5uQmMB5aV7Y3H6RXnZ8ZD2TqDVB7RUWUHMkm+6jeFUmlL6cJjhk9SGMTcm6A
iRMQPeyr+3RPi4MTNzsgKmIsqEsTAvyzaK4h78jUjwgl5rJvt7Q4qk2KU2qVv2iQPq6WGEekcKPr
dPfOEkCbJe6aFvO9TFx0u76QPzVBmn6vMs84UU9ie7gNPbMHnQh+oFGT0R2QKisaJFMFicyF3Yby
QN1srK2dlyBYRy70EQQq4/TxgQyaB42XoBn1HX0A0Hroh4hLHCVxphLJi55Y/d1oe/xWj+JnKILg
G6TdhzUUAYddJNGNubYC6RYwmmkQnOq2gAIfKqi/gafQBiVu0R3rPgF0zbybzD0U+HjTgC8EMZrl
x4kbFGq7Cac3Y/MzpD6OfVkvvgD1rJRBTNyw7jV87DoKXyh/HenlO2e8eqyRZNtxBokfRGmDR+VA
qW3sAd9t9qYhyPmeOgBAZsL+nVn5tcsH85Wn3QA9ULO8c62k3/qNKQ9h42aIU2Q6WANt+ZgNUMYt
IdD5Q02HRqn9O8F0r0AwGP+i4Sa0cvxr5DpKElQdeeJrYLYwMhSf5bF8hkYFuJxhn92Eqj7PAw9p
RATUJjcXtffkhuqIj9UG5TavlqQ/QiI6gOTxAJpvlHdoi2L4WXgx0KWB+QLZ4QagRKPYMdllz01v
n7zaiN9Rz5Mva8CjL9wz9XNlDEitWUPy/jlT5BCjoJmVGwG2bVn6SktTJIiiMn+mqzJys+lK/MX2
N79IN3Q8N+v8S55Nc63hCGaw3Zes3pRjc4YHzRndPaXXplEPWbK1ozUoM/nM0ZEzrZI3bEd2meaL
ckRi91L3db11QT/wYhb1xGfl5r6xziy/3QOFBHHevJr4rLCXhj3tQKBtBtqz8vcRJ0OVGmAKzlCB
R9mshblW2Pll7AbgwW7i7D/0xTLlizDh4THIIDsCqExWXYrRQcLFECsaQJ6wuiTQELRW6ShXwFCF
x9ktHJx4M0S5t5Q2qjkFgBpHXvT9YyzMcg2WMrmZuiOI2Gy3xUcyvf6RC2MEgWt+okFqhAfCMBR1
3VGPVpOZ8bGabYiP1SJLizY9LztEvHwzWxBnFuSHTsI32gv1mJ6zXRoU7ZK61CDIC2LOiF3sJgBg
U3kwEIgtbSUlQra/rDF5qAn/XuNvd7EaaL/WPbgn48GuH7TMOBI3Qwh10l2GWqu1VF8KaPQlKhYt
rg1Eux9sMR51iL+u8XD0jjGL4mXnj/aJZZX1rIMufaKt42V1AAtlvYqAmvtGbmHe2CdDj7a+WfUo
qnff6RvDGIQrGsQs7jpd745d1PsrPcqSd16cq8YK3voMtKtjNyYHvcjLBzWRxtusgoaOCbiQlWTu
PsuxjstM92eEgE8cd+Id2VKx7O0gvmW+YUDMdQTLqFWNEFHOPnwdKLJwyDGWKwPJ0x4MveD+sPWV
pCsLR1VRch/hAlxNo+rKir87nYSKu48yIdWAFJNHWwZA79bpbCRlOZ5EHbYR4Pf3xm2A58xd4yG1
rvjSpj9G3A0r5iLoSn/LPO7TOyjLKQ2umxPozlsOrl2IKYo3c5T6kmepgJZeJHad22s7HZnOq0BJ
+BJ5ufG1kfJEHNpBCfbOpBJvepNDDhL1F5pIi8cSpfco3cZV1NaQDcUj+VFL+YdtHqWrUtfZWpQt
mIFsPChRolEc6COHbp6f3Kb9Pn1i9aO4Nci+yKOI+Q6KBelTUNSnqtKCxxSETwc8UdS3UAxvyp7r
eFuYcWwfXA9UKf+2j0hkLCqDNTs8/uQZG355Hh1XQB/arraZWSeLRpfpsKARL07GRdc48bYSA3TN
NOgg+IEKaqnubPOyfNgB29be9aphINZH9gI26tLAbKuYxzZNaPZLQrkR3g1n4DvPdsM94dtmu+al
41YHdniRE03rrGwVWO0dcmtsXXI8PSLNMK9l5mjrRF1F7vBxRba/jQJYCvocYCW3Kf57Dj5SBxs2
evVT25Y/LUQZfyYN2yAQJ96MIsxWwE8NF+77iOwZFduUuecuzXLUFqFfGCefGBEoUEx9BxE57HOi
A5mo8VQUma6QpoCWaz1CiBbg1U3qcVQrq4I7AnGRDQQA0L+x3DMCOdUlUI/fkpuv5tjpu9R2/oux
81qOG9nW9Kvs2NeDGJiEOzFnLsoXy5AskqKoGwQlteC9x9PPhyz2JiX16Z6ODkSlRQksAJlr/YZH
cqEM8V6oCm+JMsYDvat9gZmOFn33uCsc3TJfCzeIVppppmc3Vp1DMOX1emizFq43fHHcPL+LOv0x
5l3z6ARhs/W8PN37qYlT2jyZ7DEZOK6HtflKaD9aefaUrWzVGXdICEqMujy4WVauPdvU17LYQ967
WG8dhGFurTQFLj42D1PmQe2Pw3RPTgOCIQ4P9ziDvNWV9knxon0WWOu/8qzwDF61c+M0p+LtLFBX
QBZ75YHoGlehD/1iJbn/MamrHblenVcYLk8IKVb3AcGYa50sygbQ7c3OWCo2Agid6PQnaODdjdCL
WZvaIXxYYQ3xXrQQUOS6GqfI8EFIO5a7jGeFcaxaP1l15T/YZpMcuzH2llLR2/qzvs2N5Jgbsz0T
Efg1Wr4JpoTFgttW+4reRgvmX0/u7NYa0XrhD5GYYfegOhWCQ/Ojdgze+nYBisaG3gaXQEO8uvVI
ZLE3nL4IFWeeoR2fsYt5q5dADDQyr/Wy/5RF3tpXJjgGTRPvRB8GG5Ic5PWcieciuXLUbSCFxEmy
0+K0+Sx7BE0othHmfAsWW+nyKj3fKOqw/cuyFJ4nXwZLxnTcnW4hDRdYNe5n8pK21ceibCXi3+/l
9S/D/rfWX8a+d+7mqUpHabeTP930I0lXrNDLw0AEYJNVmvGQAQnD5jibvufebTH03h/GVP4wTMd5
ahONnaU/eEdQ4NV1TJsWyjobYSrJ+00dRbWNlCAn9jSvgdp5wdPPh8SdjKWqvr5zpt951QViEvu0
xNxHwLzurbTGoHhs35jY7/3wZGBt3qVPQq1Vfqd9hTZNamwSE3BxGJfFCRJ8tgb2VH6qbO2bpDYq
1jceW/H39zFqOAUrxTNfWos/pmStgTAuN+9Ftx7KDfbIwSaxff9ojlCvzOFZot/zvMOaLvDGsyOc
/qi3bGTC0tNe6/jawRge1EFbkC0oQYhwS+SsMAkLi+IobWjSuWjORdlqdHA7ZSt7Rf1Jtv7V2NgK
yFykGQKqSnZmmcC6EgNavRycQ9mqLDXn+r6yEAwYm5eydXLjRxvbzgU/2hUKt356H/gzgaENjyh1
m+JbBod4hayGuFUKXP9GxY6f/CSv1jhJTScoX8mNVcTWdipy486ICnPZmVbw0unZJU1y8QNiP/hG
t/0elH8Ot4MW+EYX6wj5865AH8ElFOOmR7PpPNADwyd5+8t6XWTW1i6qq/uQO+rpHdzuQ5ZhjPRu
SJQWQbM12wAx3AlDovcGrRAYfih3KNigRFWA2ie4sijNsD/IYjPmb0VJPeTt8LF1/LkoWyMVetj/
ODafwOiUWbpC2vZo1na2d+cFFmhEHNmcMg1OsiwPcxcvn7J9FNvhUWPxKfUMorb/wzPz4M7qB3FR
p/gsxRCMrDe2wEajjew1ptMfsPT8O9a2116yWh8Neg0JveaV63/mQr/i2iurC2vTOrWxJkIJQHio
1OfQQBuO+9q7z4IaPW4e/ic4MuSgvC4g6NIbpwmoOOaItXFp8rpZ5lo2fI5c47Vz7fgPvWwYPueh
zKRkq6TG3y0Xo9XBN1UM2Xzuab9GG6UfSZN0WnjyNOU1UTxxXVB2sZYe8yh4lcs0uUFwYLkuHKOL
b+RizRX8BiHDF2up5iV1vdrBS05KxatiVv6S9c3QQu2Y60XvLN+7ynpsOhNeDG65QLB32kKaSZ9t
7MUzzQm+ph40aBsttnOUBP3ZgUAN1KAJvkZYA5gq2hu6HXrbn0fGWjjdZanxnLGyOSHBlJ1Y9WYn
diDRzhyUT44RhgcjCje+npYPSRJ1d1ZsA2jpcQYdiLksK09Vd7JV6czm6PvOl2urOlrfa8gfBxZH
7FosoWB5SYRM9pUHhOs2Zp8pt7IUlq61+ve//vf//T/fhv/y/8jvgJH6efavrE3v8jBr6v/+t6X+
+1/FtXr//b//LVzHcExToGFhuqiPWJZD+7fXC0lwemv/K2jQG8ONSH8QdV4/NPoKA4L0e5R5Ptw0
vyR064qd4c6qCjDpL008QsNtW/s7qXPS59m3Tlld97F+H8QHGCvbWK6wetPsdkDNzORsTUG6daSu
HHapYhGMZbi9ugzGYfNTGR7xOQAI877MiGIzWpGNSTEIQZlIHvzY+1gnO5dpslL5jd9gTwx6dj6Y
WTqcjPkwRE21yXnoocj0Z2tStZ8R0093ZqeyYjdTqwKP5HTXLnKs7CwnwE1BXfz9pRf675fesoTF
L8s0yUFb4udLjzxervS1bT00fTjuSAL7oKa0aZ0KpXypYpIm83Kin+BBl46o7mQPC84TVG0VmNhf
96oyT7lJA+fDPL06y2wYQ4tZsXJjmnXwkoSVvoqMuD/ZWGIeygKdjJHc1KcJ0Wcur/V97or+NBjv
uavq4TTiJ+NR3mZaNd62QWTcCKHzzIXSYP/D79I1fr04QiXqy9URQEMs0zJ/vji9E5cO0Pns4bpI
twoTXn4uPpGhyO9xlO3uoeo/ycdhWGfKRj7yZHHuBVwrux8LvIr1wH0lBtyuLTPNUE3jwRRkNWYN
ptl81tvqZM9rRF6KlyxS82dTKbAMKnq6jrk41PZdoOTVHUD7DQl78yGf1fRLtG2RO4i9g6xDMize
NgX6j7JVDqjCYWPOuvxEzXCtrUIBb89IlwSnov1kZ6j2exmUx8FDM8Po42pZe7AIg+YB73rz4Ze+
QrurLX3v4Nzxy9JeOszprenezI3Sfm7qfNhJPUEPlr/qURPhH1Xvpo/NfCBSWFRmhAAYhTS0ukUH
9fAmdYvsUW+1aqNoU76WrXJ03yfX0TnivbfXeKModHWtiyb+IC7fNfb8VNaajWwodTX4h1+EcH/6
RZiq6mj8b+KYbUNDto35dvrwpOLJoo9IyfgPJq8o7OPU4dxryCtLnmFYftLcWn+VizChdMPRN73h
rAQuSzSlwgoyik/SVfbqEivNY6/2sPJj5RZFsWhmt7cQECDeO2WEuUxcHuQg2SCL/2PddTJfjb1t
XTugbEbDSXZ2P2kHVTjaQX4SQ2yUiywcQVuRKFJ3won2782/9blWiKrd/sOz5+fH/nwxEYCyhGo5
ro4QnWv9fDHjoFK1JFW9iz3UI6nY1F1o8Bfu9FBxAX2n2rpL3OwlV821XOvKHlUVwNLrRY/CLcKz
pBELB+5xV+xq8gzzc7aan64fDpCMTl2LeRsdZDUeHwSdtIBwmj9lyyrWkHfV1fRec+NwIYMtskFN
lbcGsjMhUQJk3RXRZsuoKNCy8dzk3gLn8vdXxbV/+4kZwlZNW9OR3FWF8ctVYUUl/KxJrIuKXe7J
mA0zkDaJgbDNLrdSE9W3omg1FPehNSWrD9LLOYYGUi5Z1qGfBzHWQUpeSit79ggObrCaVV1FClrc
ab2UUMDcRJ4DK2T/YM6Iwcjf2m1hP7/3qi3QabaKdWM/h4YKL0IUI1T8nSy2c13vwFAKRuO3Otmv
mENN185zP1k31g5LbaG8VLO898L2J/HAYxhfEd2PUOqyyr1sCUs8trwKGy7Z+qG3K+oag1zhHoNW
n38C4xd+TsUm0utpl5kAVeZ6NR8snhEEFVFNYcePYL8DGN90Fl3tDg/6TCApICKTumWnNJfmtn7E
QSlpCMthERb4GfLOvebtMfcuzm0TIjM/Nd7BSe3PSdY2F1mV8+paJeQwNrIoG7QECpWqvf79b0Q3
f7t1XPw2XA1zAdcU7MLn9g/PodFVed2NRnkJAm2OOmfPUV2FX7Me0KE3WOodmZ8QeB4AYPT1gq8F
ihjk972XgrTSBt9UVDJsK3z8eaRbdSobmPHopkoIxxUtFquPKmJSyNXKohNO66Bop4cusFEV8bNN
ODviFbmSn5CJBWo6F9lhNDvHnlVu5mJaIT5aOuawk0WIRm9TyiJWyOsQqNnaMfiVS0ZQ6On1Opys
5gP1GrY4K6OquhKHCFRN+0RAdbtSr80UIQmcwLQr9Rq3ufzWM8wP1OvCH+p126ft9RTyPCPEHHDf
emy/6Lrd3lu669/GHfzXARLPi9HqOIWranoEoWA/an6594JCe0FVpNnwTPW2slsUoX9ekOvqGwe8
U8cOQtZbonl9n9bwJyLA83A5bdHmPqH44li3YgI3inXjWHbBI5rrAnwO0brKrvdjTUYAWoG9RP0i
/M7yKVukU+k9xd2krzxlSG4zsKG7Nu/0vZzJbMgAvs/Uq6l/cYsBcjI+WZ03LHVM4whOw0125oOs
N6tmXNem0S41a3qrkw2y38AoQ1WN6xxOuMXEqr51fCIomWjTLwjA30hnyCZqDuYwuS+AGK1lZI8B
/AnsU+2m0nZDSMBe0w2Db+CkX5ywvqm97AkyQ3yr8ji8H9kY4XmBwbWZd4/kuXzs7Pz8MU+nGpuA
otvKolUm7b7uAI7LIibMxl1dq5uoNfJ7IuzaKlcT+6KXeXKrlvZWGwf7IquG0GtWnu5NG2Ou00VZ
49xx7e71SXbWi2wvg7WYBqFumFh7GTAKZIZsrmsGG2x0p0IIZ7HkIN32omTafViZBPXyem94Vfmj
0+NXI5ocOK+1t2SbLu5Kzai3IqkV8EATcg2wODdF2OaXv5onifdDWpRbAhbduuywxMvC4lLMbBRg
kLgkz0SUTMkxbayTjFuKOnkwMQ6Qfa2Jp5QTluTkh/Gzk+eraczHpyiGoOGUlkauhR07q1sBQSPn
RTqLG5pJsYJYNNz0VVORgeu7Pj7VUV4ua01179EnDbaGU4Q4zuTjMdaJzgNJtB8snUSBlQfOVzhV
6yT1xQ+/dQ9dQ0ZGDgcO4N4LPwi3AJqmzd8/CY1f35asGoRqqLwYLE3TeKb8/CAkDFU2+qB0GMZr
hFh7j/SSpAwgN3XnBq22QyqMiIis6/COCprucWqsEsMbVPItu9Duoy5jPdCX6becXyXgMvH83gMM
v0+i2gt39iyxInVWWkRW2f907lqKqrSzga38hIUjxrhLv67T6zrCAH28bMUYn9ug0e9kg0oG5O7v
L4P267p0vgymyrph/s+y5A77w/vAHgZw3o7ant8w7bY7M0m55VWcjxHxIgxg6BN6me83feIbKzEY
5a8PAzmiSAD5y7s/KNCzI1MWLf/+Kwvtl3WOrTma4/CXc3h4iN92njBNNYwGw+h8XdBPnl2hhO6H
X4gJJ3NQHrWdeFu6nrr9s1q+4ysNKNXv1T66jddq1WjDL1htvPeuo8ZemWGZodG0lmHO1HbDJ91E
yyVP1mNQIxxMymOVxVpwUfzy7RNGCGLVt9A8Ml8Tq3H+9N4vwyLvH7bjcv/wHgkxeaezDRZsLAzL
FSrln3/O/TgNYTWZ8W70oHqZSwNTlm7CattmoUkAyb70U4+h7kw46dv4DtBb9em9h6eIifyQPix6
38O1UYfKEA4DVk4BAtMJ7xxYoHnwYKppedPPrbIoDz6J4NEa/GMgVLyq/jM+680YnrCmfVX7w9//
BvQ5uvDzP5eb17FRCRG6bcPJ+vmfC9UiHclk+bsrh8solteIDLF996T7GYlLNFSq+RBPfo0OOPXd
mMFpQ6B6EVuoOPpthzCfahO29nVjO6LlHLBfgLr7ofzeLjlhTvUPv2b+SMYcDfjwjzFVnX+J6xo6
ER7hOL9GsVRcfXM7DOpt0sbipsUufAlSCARbb/qfw9RFAg/guWNXMCXFEC5kPQgge4MWIwnoMAs+
u2qeYHZkWmeNnMNTSl5UdstyMzv4AWEXWcxNZKnrqFcRdQxZLQ9NcUPG7Ctgq+hHWpxZNPJGynyD
jJTnvMxSw0sig+1FeEmzSdWyPDZJZ9+QRO63TSWmO7jZ/opHuf48z9M1Xvhjmt7m0RWUHi2SiUVx
1vyAFwgKkt0ZoP3J8eP8Rufu1ubwUIsCld+eJuWpQnfjLHvJalkc23LawX5+lfWySjbKw9iV3kpj
2b+8nkFW1vOUtTZ0izbL/K2s+3Ayx2627RjVhw91aZelx0YtV2Zf4jcph8hTmZC/tnpSpR/rZB/F
rPLZA60jYPH7t8aKmj2ho7pbVlrl3ldRQUxgjuHiqMHPdJJsBdtPN49RoROujzUPmbxW6Q6ynDu5
v2x8LWR1O64Tr7ZwVZvicYmAMm8Uq0kf7DawT5Pwbi0RUJqr2sTTFnWjmniFmCn5G18cFJH+eO/R
m+oPRLBtHu0iZr3ISBJx9r6xsVmWc7jzRAinI1rQmifZQyRlvCM2TgB6bpR1RizWhK6Cu+uZUnfc
pOM4ra5zhKx4oym6tattWMcoxc3j9NrJ1pqr2evrDLlX3hv4W75PamtTuILoWWzlrGIqvHOY+DeO
qZr5EjogjhSFN+4S9XqexvfEEeuWZ9ldzjOQ1l80CGneyKIXOGJm7YDrnL+CPJQ+ehqJpR/lKN/x
lV1V8DeR30rWGTp0BHLdZ9k/FCHiHJ4WrOS1GQfvi5HX4dFBG45nTLfRAyEuCD2KizEhhYWfhLtu
LDPIloMSL3BsSe9lFzAGBhQ23EhDXc/XeiSarduhJlwnr0mfJJthEuFeKHrxKZk8FiB28goCsl5Z
Ta4fcB0dLkrXfdVKL34FF8VSImu0s+O78S2rU2shGzJr+NGVtnIfenl8nOomWckTEBk/ODOcMe/G
M1J9yNgP/CnkSRLvMS9cA/XVIdkmRe9ua6EUn7HeXo5q5W30pIZa6pLGUZpDH5XkHlqCgUueLtFe
i20VjjWXjMijuiiGUC2XHg8xT/Oze9mqWWG3stj5b2UxUFzwTBivXqeq+A2XxGjOjtuqDxhihBtP
J5Ani2VWqbdQGnfXvs0APxurgHzj1cY3OZtd2MoWk11zyS5ce9CVQVxS4yDbrjUZTIgUxNv1qzpK
k92wZ8FqZf7mRsL+ChERaEM1L03isW/feY6JRiTrtvJ7tLkqjobI3r5zbzm3wImz63eefw4btA3y
tTxrYoJgn2ybTPp8gvkgvzfx5v76vf7uO8tBQ6389p39uEKwn7zbbZMNm16JzW1bufuC3BwctLYA
2KF0LC3kxzFpK2Cr5ESK0DZ3rmxxlBy2YpZg63bt2UDqiEzHx7VtxoXMc/Qgqjde6DzHRoCRtKxT
kRcNjvLjtbbodHUB1M7LlHgVhLwAjPghqkv4HBUqbyxBkgd4l8lDmeJI2bv3sgOgAWOtQqVay2Kh
xvqFwbKjHIIDmLPqgz7byLraIVnchkusUMd93iXLt2HMWwcNuJy2RHdb75IH1Teb21Gztu890nJs
+We2+U7O1U6Ne+KKZN2yLIqD7CeHVv6AHZs61HtZlw1qfxxF9DKVU7t3jDJZEdmNtqIZzBs1ztKT
P1Ss1IeVlxV7J86xt1KzdJEExfhHMG2SzK5/jMn0jR20/snJSS5ElZeBCUf4bqoFG0u98e8HDx2Z
rNPTL7rmkCtmEIBZdjqN/hqZBkL8zZRe5JmHMTdvomiw9kgDbgvHQl5In+xDEwV/GL1ekiZVELe0
HPMU8tbYiMLXYNNhmT3GpbtUPTAPSr0uBcIcCSiLV8dXz0hoz+lPojbOwEWOAAoEoZ5/V1r/W4mz
62drUOOl6EfvoUafcoUNgwrtY3o7Nyz+4uaX84at79zDh4A2FwT9J1DCEJw1EAU/nQ+Lbvh8eV1s
3LFAwRz1802FBsjKS7DQyTqNBffYaa8Q8xZep9cvbg3VPkA1bqcSy/jkCuumTOdZK1dbOhNGR8bQ
abdZGJPLkSOJRXpBOT54rlbc2JhJr+WANNtOeuR8gVqSYJDT13tg+s7j5Fp3sn2yImK6Wtmfg4Lw
POxG/M7nM6Wuj9CXsB+57Zr9oAbxptQr74tXba4DDadb6+2U32gqES5M/j5fvwio2YWSceFiNgQn
nfzNMp8nBLh0k4dt9mlygnGnQwXfpE3bvsTFuJAdFAN+Ht596QHxpfLiOphPyVPVJuTtmlXDnQ8G
4mihgLmSDYpZb1yems+tY4itg1TpNogH5TkX/OXncyJxV66mwElI4YL4wSO5vF6uHGP1BXgX/2Ip
ONR4s4mwHFFFIH4IJL00k+Vvh6modriQjJ+mHJ+V+ULHKboKCGCmJ2tSXCB4kb6YeCU9kax6Kkcc
PELwBLvcj7ENuya+yX6baCcQz7JIXc5CMLJB8+0HZcCcc36bVkpkXor54CSs7UojUtby9Rm6HQ3O
t8Aa6usLtUjDaZuj+7OUg2SvDvTuyHLyJEvW0Lq4bvS8hvNc37LM1W5gUC1sUDFPiVCU+9gvDprX
+c+DnXNxIHteY5FVpQFzUtNhLVut1E9WCqm7vQw+giT9kRSOepaleUYdFMVTNs+IPB3C6sQvzZLz
/kkWTwL8JiGFHMGeOsfW7FidduWg73q7vdXnBrhukMg+NCtDseOhb+2nIsLDDlyWc/RM/c+PY2Dh
sjMN333tSy98xL7bLiUI5hrxMrCDZunwjtyWhiriJXaMW71zjHMN3+QyVWpwMlL19q1zppDwG9p0
dS3rxAthaJYNTjfzZHWGD6ka3Sehm1xIjRPwD9w/WiuhTW+ddK03NT8zeaJa5N/aotHWINHVNXhn
AyUuK3pOfMVap4qbY2xDseyRZPeCuDjK4mDoOzBorKJyz3zIpmKdj1n87AcVmYzZ1IuFdPyMW4Kz
rVTvrTVKhniFYtO4l62dar+KPKhu5VDFX0+GCmMhKYs7gi9P8jxpJsob+aXSeX4o43/9pWRrSvRR
fikFhU8WC3G59cZJPUqU5xXvORczEuALj53MVSxAdrnKCHxAhvqKR4B97mRLMYH3ia6d5Jzh3MlM
02lVNv6aLf0SWFL0AA5kejJAu8cN7GBZUvucJRpq7LLkaMbemNT4WkqK8Wj4eX8n27zGvUWvy7mV
Jd1XH0qkJa8lUJXP7WBrZ9mW+elXLTDDq2q4isM8uRHRn66nUKtkwb3hHaU2OAKr1SJzRwAh85fz
2hzNAi1xDrI14z2/0FJBnka24v/OPZWAtG199cmy3WSZqqfGquI9qbH8cbLsaBsrqraSRT9Rm5NT
eZ9t1Qr5FeNT6o+ojclGteFUuVG7N1mt5I9D3OWbLCJEL1t7z0iP9cgT7Tq2QSfFSR5l1zRDqpxA
PQv3+aRB23drHB8Ssu9M5KLAcAP6P6n6+pwYWAskcaqtyK/XZ7PE5xdQDh+jAIzFiGPD5lpZBi5N
Za3dRWkn9oQeRizh5jlUgCCpkX6u+mA/TGDUEUfMHjS3T89lGJxVRVNywKITGzbNwE5objXDujl4
I4gzLy3zB1mH0dUXM9UBYs1VodtjGj9vhEY5wajBWtDzmqcv4wcN6JQXYO4oi3KEXmyCuFMvskYL
WOuNZhJvZFswxv0dYZBrd9mjHzC8bgsiSbLoEPZEuL+7TPbwBamc5iirGwVYIz/Q7kYW/boUMI2g
C8iiPPSV/mg0SXKSZ3In6BUhby8oS3xReVDNFd4bK34oyV0vBnVtqG235klTbrImt1dyYJdryqX/
4/qvrUt3Wo2QzYHlMcsUGfptnERbPRizB9ndzEjM6uqkv319xxfsgcxnN8ZvaglfFD6+v8TZCWVv
2zDuYntGZivOzXuV/BQP9gYk33CSpWsVhhukDYdhC6H2bTg6/wbQ8bFbonSwD4rBXicCnsMICvau
i5z0evBqZzZc8G7cNkdmJq2RuxuG7K2f4bb9prUx9nODIlz1sa+dyGc3J5CA6SoekuCbt5dh5vd2
VXR/2y7H82pO2fwl+YYsl70qSREd2gZuvnRHfy9KEZ33ItQh5GfmztAU6czy++m9VY6tgWWuKlcd
9g4ZrNva0H7IlLDlBEi0VZW1lSlhVm2nESOCS8MqVPbyIvtp7NEr9tPe3Vw9lHTtqWvD5t4Vbnmf
GMkniYQpIt/Z2EXhblpenaRkF6MFrRKScb5919lKlCo9Bmxb4jgMClBAf3aRGlvxEJQrpHCG9djn
8biw3ewO3cNoLwFS1zoJk7KGpl5dzd3w/AYgUgwooFuqw0VDSDmYBJDdDOIMun/Gk2zFYgyDY3wd
krj3N4NPnK5QetQ0NT1XT0HsrjWyY3fGfBhRv7jz0+LrqFfxjSzJeqfV34bKOnlQLWVYjWzabk0D
reMQcerDaNfdoxm39bopg3rTz0WhaPbeivxwKVtzEbm3ZSVuZKOsKrpu5Rqqdi9L+OUgzzum+QEP
9o+zqdom9CvrHqfs5qLEp1bP+ntttj/vU1LorteoC9km6yxfwcYq7AkIzf1lnRufmqrVj12Unt8H
WuOgLmTxl4FGZpIWZxB8sJ4wxfR2JjkgSjNvl+uOk5wz1gmILmiEsHx7pyiZfsi83vrtEyv8jWZ7
oL8aokdE0ohSzCwE4AF92ZlHWWoHxTxgjPEqS/IA5H9cRjidb420R6i7c/xLRzx1Hiyn8cJGme/u
cNXVMarb84xNYJrHvleCixUAkkoyPCCnT7r8J0XIWq9EYDlIoHL55CGqqkNiGMpJlsYeHu3Qa59k
qbL77ljlzrRNyJwdQz/AUXI+xP/5ZIZuu23i8kX2SLTyrYcsjkmyNEURYUsoGiRoIQFNWNYuXNSy
z32ZuLfq3JDODbkAzIogLDT9vHdvIRu/jYDt+mMqdOg6ZrLvZoiCoU3iXqB+Oen1JZ1hCjaP9l1d
EEaRHWRdP4sBKWBhr4PqXBH3trvJ7JNlDksr1kPA0pk4y0PvDtiw4aG76TBUYkNPQ+DMQOdxbhHw
FweDkJrsJ1sBFz52uLLtpLJW5lpYoljOQQpruRoa+wvZIMtzq+L538B8wr8P8BLK3F5/eP/kK2Ow
KuY6xadVxO7H1vd+Q24eMbv5GvR9+UJwlnQIf/4zeVf9UpKNlPUVHvSEzepipw5h+RKwTUqHwvrU
tSx4kOBkyz3Xvw/PcKk5VECz7xodxZoJH6dnNhIIoM+fqrlOfpJ1slX267sq+LXVcfu3sXnlVUu3
D/StMhmQ5JoAkSSU+G8AoKxl1Xu9/JRbjX9qHVFvXTOeHkXinRRMOr7PH4BM9vIDpvDXGrvCyfdq
Re7xl2ijNrhRKu0u8dhDhPIvJz/W7oRZjzP2BEj4m1rzQTYYkx7cuH+OcPiXnq9UIBvjFjAexrTS
86HZ9k6pPfKnVLZ94mcrWUxqkMYmYZuFLNZDzDaNlYJfhXq7NBR90/dRBHaIoS4Ix0XJnXdQGkN7
lBNXUUlgdS4GFhO7GbF2jwgvOsGjc4fA2LoI9OHszuSgeMAiVDX9VQfriVS21wjjGcUwJA3jtFhq
biKeFSsjWqtkJTy30niuivplNI3kzif++fgXgxRtVFdZrlunDFttRYli1kor3wd1yR2zCuWHflrx
xrJ2lmGZm1TRs+0Ixpv4OC9fWTRqwc5qfvnKYoOf6nJKg/J+HBNxoyeuskQGavysIpq07FozPRJy
6Z7BpGUCzwTZKyiEAt3MHT67DqK9CD6lR6NTZC85+K96GQpckEyzAqIhcfcslJOcoWjat9PK4i+n
pVed9PmmVHptRf4wPb8fIgM9uEI9vdekGu/xBZisZVWZxVE24C6SnSG/t0cVYd/PWcq9zHvmCZcw
a5eOpbmJyXx+7qp6lcyYpcjGxMAvGucYoQR7O3RYnl/BTIz0qih+SsrmbaTmpdeRskPyn5GlnhrX
kRLthMXk/Zg3uxCvitc62w4IVv2ocKJclEVnPZmodKzzrg9PVanEh0oZ9I1rWvkDkRZyW3YnvrVT
u5Cj4nx8aYMpfG4Ixq9AlQXnQJBa1Uzid5Bg40tUe8HST5Pya9g7qDyQOYs93qhKUX+eQrdEs6UO
bpGL7PZOlb+w6E9X5SCIRWG8hN7T6HxhwQmmtg1/zEYnMay3lyzV7KWXm+Gd1nj6znFia5cbGkki
8PfY9PbDi7BybGx4t2qK99LyQmg10z17pZY/dlAIlgUeITvNzfNHlVQVdE93WhYiKB77sVdvG9wS
ue/yR9nDHJydP43JnayyKrdeRo4T7GX/ye/MbZlqyUq2EsRvzsij3ctTySonGFZY7bT3stQEhgvf
CB8TOXcYVsrGwlMZaVi+jOUbOSDY4ovsO+RpdU5DE8Z3qBiY6YTpI6Grc5dk+RcjBCMtkPS5qRwH
bO0EqaPW8i+jN6Lm2Qp+FHh5fC7Ur7K7ooFNGhwW9rKILoOdN/1LbrTlDme9eiOr8TFdNSJK4VKk
+j7Xg3ItJ+0U8ybnZny0sgZKniH2YMjiS5wLfHsE4O7a7vCnyjuPV2HJu5po8qVoQBkFYwfJK+vj
peVX7Q4VL4UE6Vz+/xx8nWo+219OoPm4gEZNjvrKrNjQwOxHz+Ip0hAja7XCXMj6TBumVeH3xrVb
lQ0fujVO8rGbxWJpr7JOPo2htAQnifg9jBt3UdsafgnNJJ5VnHcz9KA/qaob3FpWGSym+SHK+qDb
unAz1rJolSZ5eAIFR1n0jKfOt5pPgVGJ85D6MWlMJussEzJxi8Rh1C0scv7fYLOvVD0jOAGw6RBp
rvtFGLjJYZ2oXhBr6Tb/j7Lz2nHc6Nr1FRFgDqdUlrqlztPjE2LGHrOYQzFf/X5YbVuG8eEH9gnB
CqQiK6z1hinrtEsUNP0Fcre/t5Jae05nBN8EHO/fnKG/mur6JUMGakzaP+oSi4rJ60YUWvEerqOg
vHr13J+QsZ6PaSS7WzFrqApjRfJBguhXkQ7iz1g/OqbF+2gM893P/Qk3Gp49bSWZpWljHGAG9OdO
LLi1DqWzS9D+fNPXgYLd+/RTcyVa1sTE8IscjpmlR8dZa+NtJ03rvUw6/1g3BCFUcQZSdsy0LP0q
YnJqHc1AZl/FMeYpLbA+2+pVar/n+kS23CpL5leKnZNOFN3qq7NHuvrYYKT41eq2cXf0iAh9XSsq
j3VeLrAaXK+tXbIncjawf1zfFfSeAts4bfhqLRyIpL2vo0K5tgZBnRxjQ5u/WvMg0g7xYOhfrUue
RgdS7JAx1ju3HokQLMGtr1bHwOnZMREcV7cSiW4d9A4dVVVkbjMOSy+RLVivLadxOZhOhGnK+rrG
YE4H7Nugas3yJP26O0Zz+Y730DSFsCzlozrw8/51llo3Ty7Tw397qG4CymtIIi8/qKKsMRkuhYNp
0mofWdim/xgsHTijOrox+Voe4ihusm9ixE9VpeqnDnGV/vQSkKWqpBpdDf3Jvhj36Xr9vWuaE4vK
U3Jh9zp11pn6m1liaXq/t8SZ9eIL5yyTiBlPdYtSOLcNWjlbdWOjYPAJE9jjBSzry/3Fogr7kUar
njI25P96fSgcEpGjMt2pvvcX88zs5PiyfrjX97FWnNGu/lCvfL93Upr+hsCY8XUP7zXyDKiiq92K
OmgJTisiwCV7Xlllf1fnuXC6UJVNrDL+OXVIpaHfguSApRVbHYDFw9ep6trVuRaKDj8+1fJ/3K7L
k4MZxaQW1pec1/u4cc+uSJXtWfORGAnMnZH6rM3QwQ1GIzg1Mf9yVXSdzGPfJKpH3QnijxYPN1Vv
TL51alqdZSzgq09DQgVzJXBnUM72e0E0QNVnRTCdFjFBDlQ3x5aHHAm4QmIgLGgNUgHqUHdp8NCu
B1XsOqfZ6xFEcVU3Ng1JanL8daibuk1kKvUeU6/zHrNcbvvAWi5MwjaxsbXBjbxhR+CLeSUrWWer
jqrFSLBtXHuL9dp7vToLIuOvy1Tx69o2ds52hebqzyaXh3k2tQcgDblvF4/qMNsJglXrQZ2puoSE
0RYcdLv5TwNS4xAQ12tV51QbDrNeV+f/1Kse6lLS5NG+Zbn89Yr/68XUtUYb/CSAuEbmCP3mYzTv
9dUecV4P4Lr+OtTKQDGHVnJyY33XquK9z2jF+kYPtPFgSi8NHcNJMJRu45NXF/lhFHH+kUTZs6KU
LDJK+Vt0/+4RAEb/v3tEWtNt56VDHjZAQTToO4JXXVw+mLq3sy28du9VXp4ijnAv369ozaw/WlXz
CD2meFD1X529Wfe2Q4GjndP33RNa8zBbbBw7JmInAem+1jtiS1WFzex0T1+VdSkPAPpWIVfqqvUg
2zzZscfWt+o2Xw2Gh39Mhpr2oq82Tqu306TN+ibPo35zr0t94Xlf5Up5N92bDAM51VBdqSr/1a7K
UqKF8Z/b/c+O0/oOVIs6qDu6hv9X3b3IU8fErvr4ZYMjzD6DgLYNyLhMYR3P9eOEGyOZnarRLw3c
FN0SFFVLH0mz38ZdC7eSX3mvKt3WXU1BZivdZi3ap9YoX5pEZywxE+/kBxnhkrHNnk3/U7WpGhCn
6dEj8ri517kOPh5JCZvOyJz2RYAVeKleVHd1yK2AZbvue1+voepsoaeIhgh5NCt/PBqFDgamKPJH
gnH5oyT2cRSoQDRRZYz8d32OqkX1AcvZgcce0HFee6sGuJPGvhosJMOK3DxXTjbIt6jA8NdpsMIL
/Pi1cJLpu1GAWW+doiMP3WBKl8cAJEo5n+cGUj0Lx/gJIU0MGjUYmBlb53As7PkPiPYbSChjHOb9
CNbICsAs2QgK5En/pkUk8QarRbrDQ3pbz7P0pK3rLrhL1c6a5umtloDJExdlfcPPTl93wuiU4EqE
4GPP45cX5TVaCkRUu/piOSZ5XG/Oa7JDf5fVmTrIRFZHW1qIPcXxo/vPgdAa3PeJYa1IfPOg+/K7
arzX/6fvMjVixbb9z3vcLxWZP5zx5Nupe9/r1dm9bqn95CFBNnt9B/95pXudejPZgvSyjwvhP139
0k4OjVsitBU78hFhWIzqvdjaT34hd226gN8vngMPIqdWdf5bXZpPNfZLN51E6pvsjSVcvC6/DGMR
vC1RL7fEXTy+A1ptObp7i+X/zlyLweqlu2hAcNSd0qE18I0RP1Sjg1TQS8Tjwpr7oc2cGhu2mEcd
73WO0SpnSwYKLIMqq1Nk0scziNaV9zEF70WEz3c+jVdVgsr5WpT6ePsqCZvAlj89fZVc71gslf6s
SkFGhMRFN6C0vG/gz6ENj91yUwcTIOyujCwdiAJ1ZWP/1dCCqMRyxfd3ne70Lgz/tQVRlTBmhDre
79CgE3BLY3Eo8wQz+n/uDDk+2JUW6MsAE07oToW9Q3vMfeoA3TzZlZceZ9uDWTbUQEvWg0VU5LHA
et6M2I2wKqWut+KD1S4Ty1NKqm+a2GbYugl0dex9nnpMk1JtetCTedwWRLZ+osLTGO7PFqW9rZ4V
5oOl1d51HkirqYYGtjm+nfr3YXTgcC7dLwhZ/mGWXXUuMGtABPB+mgLPPpPWlcsmjc3q3Bku3l2T
Fp2wdCDmDKHSddr6TQzAwJnh2xPBvfqtYIFzaLHC3qrWAnLhYzsWHwSj827Tj0vo94l8qdekKioz
S+h4uDgOcYApAAwpbEX6Uj9LI1q+Dlk5/rv4U1vcAqFfLb4QFYKXsp5FSyX+VVQN/6nL1361X2JB
qy4xlm7H2OIcW+BAkxBkPOZC7Dyht7Bik/TZcFqYMI1sfsrBfQsm3XrL+sk+Zp4d7fN6iL5p0Agm
oDQ/mwXJ0XKYu2uqF9bjRLZz07RTeZsSoctDHMNEK0F5oYcxRidDZnhFSjN6MtcDu6bmOq5EtpRw
/w4MLIt0OeIaQ6PqxhT9i/B1elb3UAfhJoDA4z20VHBpwl7wNkfK0Lbm36y6RmmTRDquUH16SAYQ
4dHgiGuKjsO1agSarzJyiURQvDeItVjYHdAnCxOme4PmOs2jBnDTa0qUc0vpfVpxhNayaL2LC7H4
29j/dNfqCA+oU78GB8kSNCEI5vhowHVFAWvUcEd1tQfIw/ZujAsSP2uDqlOtjsE2F7F2+gCHbTZo
EIZasXi3oAMh7nt28lOf8xfZNNpbDbTrKBfb3OdNqX2WjrZRHWYctrd9k9kP6sqoBKqjrFewGXkp
DJ387l9WEJ2TM9tl1i11HfNGRHLcx4WGg8g/deqsTUWzWcMZ+zmYBziE7IyGefL5Y3KtOjhtbl6D
6k0VrIoBIiwA/Z2myvvDa+c+27Huznc2DL7t/apmvT626iGUc+QdVIN6KxHYByx8YkTmV1dsDyq+
1kvxMeP5fhtqIw5J6BNwbpf54DXS26lufkSKwLUD5t219f/7KmdImvce8yXNMocnxImGJ9gISH1Y
+CSTSXq41/dJSaJ4WXy2g3RTDVmu6w+EWE/qIlXP50X0oRvXEJdn3ch2E2Efffeb7uifSlQnDQ7o
Dni/tFgi32/49YcnNXc7BODrrFh0J4lj1BFklnVzavnX1Xyjn6CH/7Ti/he3ix+/dP6UAqC3StMI
BxenJMLQ8y4NqBq6YbqVeaZvzdwADCz9x9lAVU0pUqWDeYj1xH9UJVW/VqlewSKiw1fi1ywrAH+2
K17r2YyeteIFkDCUl/WwYMm0TZsp2asicNHVRrmZD026IGzp9w/S6OabsxQIWZJ130CpWk6qMfGm
eY8Lc7lTrfjdTpeixIdHtbYFil4zOC7VqKpgWgC1teebKjkRMYZIPkRsb0pzu/pN56udxgCgdJsD
SN+o4t2v+svoRpWntY9stG6jPK11z5/gRhvzq+8j22lqGJmy5F1eNVg9bCam93ktqSrdND+Qic0f
VX/JX/aATTyzztrDB0b0PAibAD43CyBTILIBUszERsdMrthjsQScGH3q/HnWXVaPdvJIXkrf8obG
Z2TtTBa2IePm89QONeBKM9vMxYzfnjbgEtB/xp0TPGVnl8Hm2YPbnc8z2da88A420fW97wXu3q7y
zzqtNUD6rrYRpCePpGNPCAEnz0HE4G7AUfzNJ9Btdyg0G6ZtoXFhT1d1pjnAjZoaAUfT5WdNtbHA
vr1eRY+DDfEnZmlCsUTOmJJHPcLtWEb21q9MorjZiiQ/etPzHKwrogBp35jXRwJjrs6W2S6bdzOB
5Y18xpnnfwqBsf1eIbH3UutWfIr94nswxD9EGgeHKDGCYxZpxLbYDjNLJvyLlncnmfODu6IZfDmd
0rbms6Kf4yfYFNtOOCMn9VTDRNwLZA+yCPR5Y7z1lvFbYJh+qIMI29p9RLRT88LWIkGkzwB/xrjf
DCNPD1GCEs+pDtsuNEP0pyDQkT8nTxiai4AARCJiB+jZg3haT3JLpmM3jj3zsp6nlwnYYiiq7rEn
HB8Tsf8jc0okZhur28WV0ezrTivC0QZgaubDBl1JgE7Jd8Ptlx9d0x/wLzzJxblZdatfAgm2lclp
2AVJW4ZGMv8Z9T/aEvVl9r6/kMLmu5DfURk8pEH5bSgAk5h1DxW3ejFBq4Vji7m8qX2Ly2zjtA3T
StNhPybsH3n5ie7X3uKbKQNM8yZP/tJZJmwd+wM2QHMGcszuBLOX0E4HQgaaNm7MpcwBWDm/mYm5
APhmTRkkldjQ4Ttk0l1dMsHOBWZTTZ1dExdk9RKTt3MyPAqmqj+AFv2hjWX51kd/NkjoHiChvWtE
R1knLNd6IoBUJKvg1JQzeSzeVjfMK3hMPsnSoMpEeAGI5PgrT+P2aswWZmj5Wz8MxrvlnQcQlBst
Em8GvJBthbLBdmIMIOJpn7AXv9rLdK6EjhNXVlzHDs8nA4rMbsn4MUj0DocEPOk5iU9B0+08E/PE
qGqxyLHH595IWhafXXNIXEQHh6F/Avqxtdt5BIVsn43K10I9SQqQdv2rt1QkLOdq2fZR2Z5FOp7a
HmwuUkukZoGva71+HEc4ZpVdAnwF14VsPdn+xMNCpSZN1PW4xQ24MiSRe/U9YM645oi+cQ9dn6Cd
megbFwSkQHrhuCzwGGwsgEIjKo0z23J/M/YaS/eoPRHDDu2mm0Fx6Oc0EPDDmyYxd83cyHOfIZx+
U6cNvLc8/FfbYupUlJU7HKTen6qaQBfoSK5SdzFU89cNYjyC0sgMi2kZD5A9StjOdhti9T6ho7HI
swgSc+/0+k036+YMkHzhCUt87FLYH2/lDMikN+dfzFUuNJkleJZiVZNnZRAy+8Vn10RcoYw3Ue3h
QZX7f7zg5/Q99dnAzV6ThKX503S9VxH1oUlO7xTDVd156fB7Lfl5RLA81baLgG+NdjMZ+KpcRbKH
4NbmWYJ+MMarrngrk6XZ5T1A5Lb/VXholgDU9ZBNrevdoiX+bWijU7H42muEwG80JxfD6t9Lp6v2
KJd878pc23mR5MdD2BH1n+FRd8VACp9EtSGrV5kMv8Wt3aFkmLiHzCWhUo/9PhracsP7zS5FMR2C
hC+kqNFsMQtneGwqviwjF2/FSF7fbNi6ROKQpcV+IaB8dIV8KIoKaZ+seh9rfSNWbxh8KrGJwjON
jGa276rooa1Rlch4GHVjeKoj4zMxPUI1sr3o7Dc2/TIMO5iLzlkzNUHMPrNPuUDkou2aP4VRVSGe
1Jbe/olKTxpOdoo1ucwxTI2fu9Iyjij0tnHvbFFArjz5qufio7H1JAysia2vX1wTz433rTWiLxyD
TW2D4mQaLBIyP/vs2mAJ+8yfN558qLs89N3ZDUVQYvhe1P6+It1z7YEstrHsrqXTE81FjgQxNXhY
ndDRpJT9OzH9NBSD82lVMYwsQk43oQfHMUfzxJfnSpt/BR76V07w3RkL7D+t8VSSeQoTQbqYyXna
zA5wvsoM/A1h6OnIzisnu4aaTV40l3TsGIP9yd5jnmGG/er0aeXGB4TuCexq+2DPfrBN6wHvjAxy
qhjTizoMwkkvZEcvedG6UIfdAhjv8OpnECyILIWFq4V91/6ZWs6HM86/t2ZHDiyxHwBjX2pYiN5M
HNF2/WaLDsI3idnozivzN2TFnevEdB92bd4e61gWT8UMDk9L+mfRL6HdF/muYFG3NSFmIYqV4vBl
jGBpC3fTGzgrN6awEATys2Nb+PEDtjQRaj9WclmCwjlFrNTOIsmMczpaMDSTcrlUaTYeS0SQH4CG
WwdDiPlxSIqYxSy0VuAxzX4YMUYk12Ts6jTznoouTnZx+9j00Hps4ZJMxQAS7QyWxGWDz2GC+O9m
RUFuukwnb24DiXeEcN5cK8AucBHNu5THQXPxGyhT/70jab9pPadHbT9BY7gHBmTNWDIhka9/Wxp2
TkYzVJ9aQ040yLrpVDu2s4XyKsOO4fJzcmD6JPBaPqEVd4CTwT6AU8X1rxfWJxMYzopQtT4nt+/x
8BU63poO/hnERT5jBFFChvXxk3g6G7asGT6NIBrCApTUZ+AgheQsfvsZVwwR6Bg2n1DIJkS1kXiL
NeuM4aB5RX8yICDhRVtVTMViXksNFtGUfC5dVm/gJdlguuNu39gTk6xtnxOXPXEU28O1Q8T1Kvms
l8lv9wDO2CszAW3roIBqmXvOI2ttIkrBk7a02luX8ZWN9mZweZdIDGVIeU8jGsmIwvSxtUZBUfMB
GgXsN8ZBz51sY+MCGd/ruiYxTpE//CEnxYw2CBz/6pWczrwf0BPZghRyN7hhWeFgWPmtcUYvnEVm
7TJCwKHlDAezygI8ydNxv9TXIWvmYy/T6LrwWbTUfQCz+J4nkXgikNqHaFIxZbWafkMKHUW/cnly
7ZkJu2rnDYEE0HUod5OYYierD2m/gczQ7a3VBLUv0w2M+Ozmjn11ChacVpF2xIOlXn6r+gqfkWo5
NLjy7eY6+AAcvO3bMYX4wvMfLSB+58YXfBQXbAiGw90CWttzd1GWxGGUE2iVLTo4gtN9mkIZEhEa
X8aYP7ladjXXoTvOCVy5Rd9ue7RDNXTYmLgFxAcCAmixRs6mDwov1IuKRCTTQ5dG7stYBwTVnWIv
e6sOx4qgRhXE/jbDAC6UZJZ3Mqnd7ey3wxmhDvcxFUbKn24BtyAJlxk2A2rJEvrmVelDaTWAdK2H
GWm63eDM6QVuR3Ng4e/wzm7opjVHA8UMocno0vGoIg5V/257S48Rm3COA1I0SZISQp49Y9d1UXWo
YpFv7PRdukbzFM+TGRJR+43RmwzzKOZz6YTDPNRhImPt5tayv07upIUl6fpHKUaxQbOZD64H5wTr
jbIizJN17RPRbsANPcCfqkWBsnQw0PYMA2V6NC9DRGl93ciu0Bv3/CWmayfJNmKjGJzjyMcxtfAf
EXI/DLGWh4Ov32wCOjvLnefQ6LRzF1TvQrjeQ9lpv9qJH2pyDOvRrptyJ+fsD2mB32kRFcc556nq
2/QhH8Yp1NLZCydcBjrmfVQhmFZ0tzhj5B3t5gj3IDHAlO6jCNM1pDuEp/2yJ3u82BHwralONkk/
ORsp+J/0tVmcNTFAAbUIjM5TdfLnAWcQv2oe0By76i1bKguoiIUloonlBmBZVmSicC/tFODoMrF4
MtpBHiDZ7pJJg7LWiOVYOLkEWlm/dbJ61nQAbwhsy4Mn5XdD5ObGag2bJyzn4Qvs29JPsOSW+OTH
uBatMdF+SLIdctCs4GNj3ursPuogEWc4SjrZq+U3KS2wciwLtjwUcCjwWd8s04T7UB98z6PSDjtv
INaBTNOUow0t3Rup0uk6ATJEs0jucz/+8BCr2U2BiZupyHfLFLtshge+oGEQezeO9J3w8g8MgaZt
Q8hsh+SqvssT0ISVFiO0YtYP5YQeloyYogrXtkIPSbi9lg7epivSbiOi5EAMLj9nSO+6uuleWOM/
YHbZIWOePlmGoR1qHqQwmp9yABxjkYpnyX42dkg0Wz55EwGvpGskO1a9NVnps7OrrXg6FLVrbFMA
NqHwkZNNb7GYHJY3ctgUICS3jpc9J4G4uI7f7jokcslbF/p+gI53XDw9gPGLyAljOFSaISv2PcLv
S+9WyHmleDGgp76PZn0nPb8NoSvn+yhwGEkiEe9QefpuoLuza3o5vhoFYaEC9k1jmlh9BQGepRbC
X02UTlvMH1/5qXxiLP4Pwp/5Xmg4XczW1svByMQE5UDrey2OJi2CdmZUAPOZxEdCfAae60YDGwio
vWs3A0uKfeOgYN6gBAE6vOpemhwKl0UiMCDn304g6PPJnkOdlbTdYw3G+PMTmYXxItL8WYuaZTPo
RvQopPXdtcnDL0N9TvtMnMqZ4drWgHNVZDNq7+Kxy4R6esF7d2vgQrdpGgNFpCqCOheBU8rkuTNL
QF5TjqZj3IQRAqsHXWPPMjRO+3VwFlAQdlVgjeQ6z1GQLXs4mphhZBBS+0Vjpz4VKUCAoDlhedmf
p1EMZ3V2P8Su3Z+LFOgUnBpmao9wO/j2w1zm/oEftz5buV6fXeJd+26prjNiv2ckkZZzWrBpC+Al
bdTd/I5kQJ9Ph4YEIzI0F6IXfkio/yqMoD1nTfnR+gUBlNIe2+OSFGyRA1jNfj4jS9zP59Hq0TL3
JF64rlEUoeOgzmKW9mnQVkO8+jDNS3lmFinZBE3RzumrDzcBFdANccX9CbVIfHYLu9poSZWwl/Kj
szqwfGUdmmRXh7D7PtL09rz0LXpZo3NoGQ7PrZ6BXUxYloZNW72lWfe77Mr+67tSZ+prShYH7fM5
WnyUX3pxiFY3SrXPUGf+Wlyt+fi9t21dTrxpDu4UjWc3fofUVDPQ7Qyk/tldkJUNvPTDKuPS2Ei9
yU5dt5BwX7bGmD0bWpDiZs8HI/nmIEOJEgQreCmjaMMgtb6B5jZU8pppDBdI6G6SbI6KMNGj6LDk
zXGUDcIKJa6IaXIaO3iJGos1YLCTdVbvADEP8sLe8k7arsavwvKXjTqVRlKz/Y2sMOkAUSIVAv37
rSoDtlajTbwGQ6ozQAfzLOCYb2oPHlvz01/yn8RdfL7ZCA25wXR8dseU8cDCBjURJ/Vb1eZUndv1
oIrqYCPmwd98/Sn/V3OEEf2/eo9eIPfzKAgulgejHjeYLX9nc9JvpI0q3M7VbARGyuw4NEVAUocO
cY3/d+WniKXPYRu04DOF1wC54zCA+NvPfwg8JcgATobWPUR5n5xyrUDO/dZjE7jvk+G5jOqHjHHg
jEo2Dml18QM5uZhAuYSm1eMxu5g3iTY84XDN33lZq4UAo0knxOnyEjVFydi9FHtjjJ89smJR8Yrv
+nur+9ZhWMMEuuMU5ylGJrJtzctsYG1zgIjgvfYtz3Aw+OAli+otUDRI7AfKGCLlMJ60ys14dPz5
KmYE2RxPk6yaiDMGiDc0Q36OdIEud6exrIKMdeGrOaEFoznhQtY51CZAWr5lhlkQ268oHpV1nZ2D
avmDHxt/GkCrJ3ss8dY0026bkCIzxy64jmKxDgSVa1hjm5QtxNZpZXXTC0iNA9uojcjrNOzzuLo5
KRlnhKwQ7S8PEO2XLVmYgF4IPlsTyrZ43Jj+kn2C+m8vUZnaGyyRy63UluYhQzjDMirto2aY3XtT
659yfIme8c4kJ+0s3e9TJg7e0uE939mvnieqA49AeYyIo39UZYRiQqr96CO73iBPO4AYFflV09n3
yGDY1XkifsR18k4kaYMDt/19iMUzgqjer0IQT2NeMEvNveURy5cyTpuw1bFts6X7k8i8TyyAMcrT
u/5IsOSF1CAcl76BaEW0ZFvFMjuZKM5vvcJejqiYLoeF1MEWlKa1XbRO7lg+bqt6TA96s8Y7AiJS
JZHWTvTuFaA/doVieCnhk1hplXyPtNqFCU4ywXzNar1aySvJTrfc5UWO+vdOGp/l2DWok0OYJNtP
HgavltRPA3SAxnKL5nL2LNKsgNyazQxSu24u8ktT1OPFWaN3M1Df0WqbYzC02jvW1zsRWIRUYext
oz7fTXEav4MU/Ckwmnq0W1N7s3RHwz5DH3d+X4BsdKpkn7eT/70lft0GPth6Gc0XAp/xNreRUxrI
IB9R5N/6KLn/kMFobbzMM27sAKxTWyfyIOGevSZ2B+udTPivFvlgJ0j/aDEkZj1tWM9Blder94h9
DKxBPFtNRGhDE+Xvef0LWYGEHGlSh0vrBq+gjaN9nHgQhpsFj60lW26EGP6Yze60zKJ7HWXnP/cI
WyQleGaMptsDSuAMRyr/nfNmzyrnnZFLy8N7+atZ9VSVqqwOqvv96nvd/7yFanaXSI3ziJVpp5jI
J+yP1dT467QasTtWZXWm5psh0emkyv86vbffu6s6dfhPnbqPqpuNrtxaej2F7O1ytN/KsmZSXU91
jyUM4dS/a63BZkGwtucakN0dfmx/lb8u/TqKmTSg5mj7OBPNWR3qdZod7QrxMVW25fx3GfVqVpFD
+lDNZvziGDqPg19YG0BE8YuqqwuX0T21x4OqUwcdbrqejNHDV1XhZk8xw9j9og7nxpONmv9XnWoo
5dKS31m1jtebf9WlmgwNY9BP9zp2nBvE7K1bZefGLvHr+ODUSI1XWuNc9drWr1ERJEx9U/ej9Y2P
AiDyq6lr03mJRLFzMSB6ruaF7VM8h0i8Vd8TEBeHFAPII4kRWMuwEzHZ2xpmMGyHNieWEpWPbjXI
BzvNDz5z7AUnT5ZIS5afYI4dMrb8lxLJ1gPiLu9lm3tX6If6TmPbxbASu49jN6Ws8PXHbOrOiKEU
F9x7BZY6ALlBUS07KzBcTE8K9OOq5YfwkJ3kiw5eCeg/ll2rf0dvrdyK0S13+mI8kW7u2WL2yDRW
2bSRqBse7LYi06MjyGSYEOVYem+zYdDfG28EMNplK5uCSFKOPxQWVLH1mdZ/WLKX7JQBNPax87GM
dr0t4M695AkiBfVU/SSWP19UVRub/TXIi5MqqQNE4XgvoX5vVX9V1/Xme+AM7YMqDUm1kGGaHrtu
DsCpdWJbFdn4UoqohAabjDstHscXVZdULHYBR11VKcCV85I0xS9kaP7qsExIVROVBIOy3kMdCvPP
ZHTEs7pNUC/JSce6MLx3GHrsHmytzU+qruG5fei06BpIcvhztUUvMX4ylkLHxDOb954fr+EJhm1V
FzvJc1GSQVVVTjWAus2r39W4rqqScZk3em2YB1VMZ1m9zETFv+5QYoFtAlRSmFcFcgUO+pTWqXdM
JeMrki1/g26/usiF9bkRfbvX/7cfIf4SOKRl7tX97h0HI3mdyMaxsynGDQpO1SOSgfbJmlb9nCaZ
QlWnDkOlV4/deohTDTinOS+r5hPUnH8a7p2NbPGOtak/3avU2ZxH1eO9zk+LX3rQsvppkyD0W5k+
ViYpY4FZ79fZvc7VOkAEbXBWPTQyTF/dyrjJj5oJGKYzUR1PaxszFL3o3mMCQbuINcNeFQ1RFbgh
9PCuPUe+iyhaQT5rrHDtnIyiOKZCAKpei6PoaxyDwZkg1cTeS7jvVpCDb6tsIsxr0SapfjQlyP1u
7N33qWzHo9BYsanWfJLZsWvreRvbcOWHzvXOUcuixM2IzumaIRBJy903byjZggXiQ5Wcwshe1zyB
KiV+5L5ZtoNKUlc8q6qqj1lNFPXyoIogpuwNHo7fG3QetubUBG9OMmhIgiXazgkC/81gaXTUSxZ1
qlgh9YL+Gosc1dliuHiCwXBRjRGIjrdvJn/rYTPOFs9VXT/p602zjuVuFwTlg+qILTFrurnHGQnj
wlDVjcw8OyFRoQrY3wdJPUCiYcqb1MSm5ibf9CLCnWsapxugi2ws11yOXi73whtysJ9xcihRC3mL
x+e6bot9oGEMnY+r7uXovhIkcEj+Gv2uApX1rmUD0alc/9bHGbP7XBbvjjHNrPMZ5TCNyVmLW95l
SaA7oyOavw/aRLIliD6Qg8aCY0L8Oejtgyo19di+edaJ0THZuXhZeqCCzp5pBtC3MqSoy0i8y4lI
Vt6QkoJGYx6NMvY2gpzAGuXzNgNIl12S2/2eMNYaG/NZzhevc2+VG9ss4mNgbhEf9Z/c1Q9GHcz8
aNnazSrbb72pYcXjN/ONN40MRzURr87Zu2jW/2PsvJYsxbV1/URE4M3t9Ca9q+66Icrivefp98eY
vRcVeXqd2DcKJAQ5EyOkMX4DLTImebwN7BKqoY6GIKpZxbc27598v1LfcDIUxM2mNj3/NSOulVTM
1VWl4vpMGuiipZCtcJlj2IV5H+RBemvSRj+6KEb/Ejfpj9J2jVODjcVDaKEPNzHFvWZV9hdz7+aH
a4YP/Zhpv7DZOCReY7FYemymecOEPCeH3bbAJaxk4yGu/CVY8NdhXm8CvDHezbg5RwB5f2gZwnDK
U4qNyYtuF1eUefNDoRGnzZU437tDXJL0jr4w6auOvQuRIWy9EH36pH0y+6ImEGBHP+rwmxrM9tFr
tAWdn7u7SSVGmMdhgXG2S9BWBRlrz/rzHA/529DFC7swDS9STSv0RgFN3MG8t5/8biIP1Q0VXA1j
fIpqc+GXxc0BVHB8aio0QiwlP2H3hIlDatcngn713lxo5azMjRem/vz5mRwkCYodIKh9rJDoJ6mV
bmK9jQje2BtTf8Z18CWYGYEMhtpD4OsFbt85qC9FK991p0WzNsufLVZr7/3sas9tox9kH9Kn3rXD
Q3sz2j87Bud3M3S816xEnh+LjPfeMiZctDFhXvaNCMERa8bVdKmp6C2+VD2R+6XWkyx+yXHilRp6
wOVL4yWH0C+t97aoMNvNs6Ps6zxLfXb8+nSrlWb13A7z2VQTFVkL/ZRU6fyQLUWrDtc5bnXCNdTK
rukPvavYaBnp9sOoaw5r3inbENFBM0AajWVPbPGNmabsmum1/aAOGnv9qZ33ZhT1CNYuddklBQlM
bJ76B6ncTpVVjUVStSCMmg3haegzwpJNiGGaa9UhhCGUw6RaLH+AJIDN0QvsmawFcCKqY6vTe3bV
+dyF09utKnu0uuwvkZU8ZGn/l1nExTkj4vXQ99U/BQqYzh5fuWr7acegeuO9zk9Z+7aGoxmbZtSq
DQBypEWWs0QtwaBRjxEMMP3g0Ujc8RD2kCm1VA0eeZMgCdj9PN0tHkbSJv1crIEepepW5hOMO6IM
y/Fr+1w1yBfVtoIuY1AzlfO1XTj5IYxTijxucwDGUCyHtCSJvLRFJqMnQkABcA67fcus/L30q/BB
ap43+Qu0EkfyZefQxspRGeyYhXTeval2rt/b+H6AGGkBvdCjApbK4vhVKmFNjgm9+vlOqloLlAMy
XnqUajnl8dkfPJDDy5HIeGaP8xDd/rA02da0jeo0eJGalQ2EWAc0UaQa4f2+t80lEL0cHtpWeYGL
YW+kmuqO9VRDwZWa/L420E+pndVP8tuzBec1WrGCn+byuxdg0aRr5V6qJebyPJo5bjfy2+wMGaQY
IailJmeL/P4pLQnxklgmtWZpubpVqqa+2CQLCCRPFWO1WTQn1SYzFGD++e6MxbSJg8D5BoD4WrOF
Jx3vU2PNv4lbfExEQv8uO+giJOXDV3y++dQzNdzg0Vk+gOBIT2Vh+5fWmMOr7yvRiTxkfioQ8XzU
s/gjRZ7tZzs5L+aEX7vjlj/zrLCxXE7Gi1ZiauzGoG+I/UQ/zyTiGyL4LAy0wI0f0jGPQeIEwZUU
6TEe5zd7zo0NcpzAN8rUvm/nrpg3WaXxePOm9mn2KIVi2+kj0VAksv1vDgqP2z6Bge4OFfm0oOoB
XAE9h0OnorHZwWLx2vEKWH4+1031HdtM5Wxp2fRmdRWP3fik4Qf/ge/aj3x2tyToUe4u/UNoh7+q
LkseozhCtzZ1lAM0ffWjtGKNSWt70Fzdfg/tIymx9Isxz8PBUKJ47yrpNVC8H0zX1YtZR7/MqPje
jaFJeqdyThqIUbJsLsZZCI2NdZyiwAT5wQuN5OtAkiidLBcoUkWy0uHFTqrR2+kh6aUKIMBLURyJ
yMek/DA9b/MY8xfUickSaF+qOfBOlkfmE+B7uq9C5DFNB7DSABa+aXr/zvrqwvp+GHLtxVCbC0T0
akMWKjioBRExC7lLAi8j8V6VuXntGI/j+FXH8cR4LlrbPU1Zh/zhCEC53hJnVE6aQl4NTlN1gDuv
Iw/iG5cfQD3Uh5QI2A59JXuX2/niIzuf+TwisWkHf1eZW7/OOh9tmvRHh8Q94G4nJGJKoZhjeDd6
8Y8px3RxHNDOxWrx9wwNpmx1DzfAoNlafdg+k7zVjlZlhZfAyonKR6W7C3LV+AD5+X2w4vK3iQom
uaBfUddVkL9DgvVFiTjE0HYbFZG6M859w4taaNFTBUpFalJUVqsdIM4THFt6SOGXOkiX0bv6kFVe
kFHRgP3FJ7AR+xgvhsdeM9XXidTq3tPJdUvVQkjxIYvRgl929qALXwcDMvZo93fSZMA+ODqRXe0a
N9Fevd5oQXkCIFpq0qQZFoJvbZpc5IDl63M2+DIzd4lOheYvap9l9zr5QFrNqHyWGp5UwT51fSx0
lp0jKxvy1e1Fap6uda+RkoIQcJCklzYdj5Bz7+U2LBoOkIJJyYFXA3vR5YDAVaZ9UiUqaAR6MKuO
nzqd7MOyU1mKcSDwp0AaOEsPQt3DxS9QgVpPGbjpBfHV5Pabs2gotpE3vU4x4Y7J0vTXxscaLa/D
S5qFfOmKNv5ttza60sydXpzQfkmHnyWeuG/ENLeTYY1Yk+TGWzmWP8IEoQnZR4hW3SJO6Z1AjJpv
toafodJ7w1765oYeXCpsarayd1DJ9GC/bh1984nvfQkYpp6yixcyg4CKFr1IgThKsa8Sv9gn/2nT
pyjbBJWHeLetRy9TMILy8j20v81jGkbGq1t0xmsyKwz6YFrOUo0VrztrM/AQ6aINtvHKB2xysujW
P29II4+otJ7s5fAqqA/A3X0E0eG2VUrnvEiRxA2jXTOMZyeInZcWbfSHMVagmesA0AozgB2NI81R
OhMRDJ/RkmNN47f5FtRvs+cCjXuAzf+cr+5+F5ni72H2A4zCNuUFLp2OxV3T3arS1pr1rtb4nkkN
E9PiOFcA7G5V3eeoOTv6ADcepWk0ZtJ5Xaxi61EFr9I2zf5Fy3kxpFa3Sn9qrbqgB39Uit6eHkvA
Ife3JliQOFoN3sZw8ujJcXnNW7Sz7Ek3N+R2yRQbQ/AihaeGR7Uw5gepjb7bPES1eyz0NEq2c7NE
gevK2cjeIuIrn1o6obMmiQ9rm+ElvzxV5aPXl82zFsEq++XgLTo26osUPEcoePRkq9c23xze60gd
71D0UV/6wI/vas3+a+2QsE5BeaNpjmubi11ZO95O2vQDghXICG2t0Z7u9Ch+akcve+AbmD2QQr/0
kCAuUsMo01Y3suml4YvWmu35jzY5zGqK73XrBzutrDJAPrnzLIVbEyV0IATAUKetVBVAuuRi6mGX
wFF9rWO/fPWTkvCaF0dHacuinFhlDMQ8zItyO1W+uuHZ98/S2TTwaC1QKTZM4D+lih1WyjC7D7qo
fq3n8qUlUHiP3mv9WiSI3Jqh4m9V6KB4PQxXpzN7LgA7Q+BTOxKpIKU0u35Vpzp+bGL3LDulCZ8x
jeB94521aSgfJnO82nXYcz8H470xh/LijXUHKmgKsvs6KPd5uVfUodw1jVPvNCuYAR75zcFUDOe+
T6BoxL2fLPZje3zcvjSGX8CH7+/8sr+3+gDF9pCcFLyE734XH6wQwYPEYqVTMAPwSq06jZH9c3Zz
EGz1We0DmBNKCKZb7fVdyxxk2zD7yD38hfRsM4MS3o6RApHU52su2T7wMbDrTTDoqjJcQEy8a7UT
HQM+CAS4VSDpgJT7Xr+qM1pzraYYJBdgJ7nKMR31D9ZdDDagF3aloT5kXXrGjFq5q7oSemw/uOes
hwBnGO9xM8Qs/1zWyaA9sz50X+fM0i4TGW3iHS3BRKPYZPnUwpnaqCNOuqgTk76dcAPwyj7ZtDPf
SBbD92r/rIWN97SI8E2QGOypMuE9Bsad2cTqQcEYZVNEH/M8v5ER2kWtVh4Ku3WvfYYbDIEANtdi
GlCAt43qimjZFxAWIy50bX8onRAfV133H/r8J6cJL8itGBt0n4etYxpkbgtFu8uYq2bWqD4bKWce
qmy+WgjOBiEgkUzBcjHR4eRNyanRhvpSd369xz5y2DWOE9ylbj3v1Fb/Eoz4B4CY6vbBDEVDnctn
C/jHc6Wb70ocVacMtcY7ZBLBlfBN2aeN096VRUGURB/gb83+Nqim/g4gwamrEWRs62Sb1+XRy0bv
nBtTtUuZN7C0MsONgZvWtu67k1UtiMCg0/bmYCcHAMLfkWr6tpiJnkyy5FuuVr8FDtdtUWcjgsdz
YzcKcL2kba8aJToJwLXQkmDF3hl87Q0bto36vUr0CV6dWV8HgAZnZQl4GM2zzKi1ZVrNFIXHqCMP
koYIs+QJkhHR0Krvevatt5WHNIXnizjKNo2fQS//nl2jupB/U/kSJjWaa+plKirtxYThYfLYk+61
6yEBf+NUWyMPo7sur4JLMDLDyDTe3ynElyftSuT2huXpLTNCVk6PJoUTvWPUywQzIYZqV3V9DO3p
u2uq7t3oJu2WUGAbEgq9gR3wViO3ZDvnoA9xhAgg02g5pmVFvURKvkAEyLdDHP1sshKX7Mg88S3v
ExAryFvVBy7o7zrFImYkDE/2AVOOtrKeCIzomxh02c6Pm1fPbeCYuQ3ub6pRnMOacTBWzO089M22
7IgJ1PkTmqbqXR9F2l27FI6JYaUDCTPNN6Ee+HuzA6kXajorFMXpGHutZh8kibsFlHWIiuCnQuYB
JYYIRSFCGT96ayg/WmTN+WifuhwbO8eF06QH5EDUEXqqx/T4PmgA8szPrEjaLXnPqjQfsDXPNrgB
vKexGvLnHWuBUO8myMWPo0eAvda7iaxw8IKwCp/PtgKh5KsdOHwzvhtBXm6wzWJWwaKwS1Q4PGZL
8HpOg4PtLeqzVf8zcP0MgTIDeKOrp4AYzBzgoX8MZ6wadQjzm06DytT+GiANRsB+940HnK+2HaLO
zsbMW3WL0HSxV4sOhHKnYMCiqQrykejFBIFPYqF0X6dqehlDu7kj1Jht525CFC1rH2EvvxBpbjYW
evJnb9JBgeq+dXZs96L4vXdREt+9WAtOp4q7b43r3ZURw6zZKAxjaVWdZhSWsFD9OgBEPVZd9xXv
AwNOsB3slTKZ7ge8iu4cgsfFQiAOUv01ddwr+IeJWfbocwWHryOrdqIbAfClON7rRudvmgISRRZX
BCrawCTrVlqnyq2KjZXY7RHoegEozrMA3fAxOEBmvjg5SSm9QHML6djX0upcojyFtkvi+FhOrXns
68r7K/Xe4DJ1auv/mO16B+edb6m3QGSUH5HRb3MrCy76GOCPWKnNjpW6d+oBnh0tcKDgTkhJKT6L
tw7CvWMVBD1Uc8ec8d4breEpHdAocqghJpPsWzN4yzPFvq5FNRTOrWoz8z/bNRQxbL4eLJ+5ozdY
4BjdDKBn5XkHP/C9beihvqYx9G1ZMm90NeBV9E3jOtcxaVNmHz/TXN/nQTJd1Bn5JoSinrU4+GUt
DlFQde7QLZaHkdUZH+KlWMRzzHzU7lSzbp+Hvp0e2ngZual5ZdA+1xFT3apOj2XgqOE2dbiNYMLO
Ssv6o+tTZh5W9JGkOjqHZvFkGaN9GPOI9fdS+O797HXw0Fot3jfdc+o0ySVkeXBJfSfaGQUEANjY
0dWyzWc9MGBveCNPFHaPA4gr4nvxflDq5xmDSgJ7LM66ReBMy06CAbOXjDRUYWCJprV4XYHA/E+h
dOSLerRNCw+7DCNEUssvQWqMmdcSZsGvwUH2fEkEKLO+131sXTHcgiOBGagHxzroQWNNwTCx4vQ5
ltDIHYLSZx7U4tqY05MaziPUDt/ejajSbKelikzBtO1NbpaZugDNnDCFV9IhPTlroIs8s7iCyDgN
E4wU4EoPndk9Ky3+T7kZJzsdE815K5i5cCHwW+DP9s4w5XAKZvdhTDWNqWCXPXqk5i5xU33MwI3e
8doAbVh8C4cofVdzXGK89qdb+DzcEiVwllBBPeusdFIeKMdztXspJj5hAKw8ZedLbzTAsVcrpVQA
e/ogBaY6Ny9yGlwr36I6yM9ZXDJkj52zw7AbeAgpBUBwxbwtUEyLnMLmvbC3JkPe/aBB6a0BCuC/
NhyShr+H5Ih/HxNgPSVz+BEiBYf46GHCWm7nOCME9wVvBEB7l2jcXfR/U2Wb9vVv1jXttR2yYz3W
fCZBBSYOltZqAkmohcdZ12cn/LvIS+MLEvIoco4vehJYp3RQXmaCAAu9VT1W5mI8EH9VO+MUe2NI
tn7nxbN3DiPrISaVtk11ZJVaNUf4zwAxbl9dU5/utDR+G1VWqWEVIKMYQhleTJoqH12bpOHvAQX6
uClABFndHWwS3mC5SvsmHJFOv7vB0V6B7bpIYysTCwGTcVpbcPV52je7IrW9J1gAzqM6vc0g+J4M
wAh2HjSHKk6+lEwMkK+MgFaWJFOlOqd6xpyvzABoKsox6dyQ+ZORAn+xdnnQGduqLPoT7IjirTPr
5jTCFtlKVU+cBrxxbeEXqjT3TJf5f9rO3ull8HOylelYxOl8RfjjqZ8Be5uunTwGSLk8Bo1WkxlG
CtPpnXRv1XZ1LKGBGwHsDCVBYi7j5y1MDXdAKtgJSTIWwcaZx2zPKvrRIM7BKL7LsscuBCz2Lbff
MC1rz9mCmSkXXF0IwuJsOo/RghutjUk9A4wIFySpFJMefSiK4e/j/zRJu3TPlteuvpQB19VrodNt
siKlFKBno4Oc1uoq2PmHCUfIkxW+xQ1IAf91bIL0EEDntVsDbtEwviJUjrohnnc3XQ3BCAluKDNZ
MLixg5L3IrghOzo/hSQ5fp/cJriAy7LmPZNVfolsyhttVXDJTrKZzESQYGHx7w11AdrXbXUUhErl
OC2QQuay2aXogVsHDV4P/iZRtCWOQGsAFmtPVuVvR8l3iRrgkPvT7AdQzMuFa5YzytaKT7S1RJ33
AlWUxnHOpuwkPSOn5cogixj8c3y7nER6aaE6bWwnS3fyKxO0pknAIny2uPodg0Y9isKI420huQ9n
MJw/uuX+jWbknHLUqCUHLEUi1182Y5bIpLQwvpNqllXHsFR0/GeW35SD+wzwzjjJn5SfgfNyGFUD
4iR9tffK8qccl44BHPPlNt7usDQKXir3ybpYC2l0bRtLvTsitYInE6CPG/ZXngZot2Soxykd96pe
fxM8sBQDMOquhl9HPBXJkawabMyIKidljHebvSS9bzivUA2+9jAX914TckdtJEQPbdK8yr23E/dx
IO5zmGuDYd0aIvT2mLqT3iouqcPyrw3RbFtvGthhHQh1E+zkdsndkK0Sj89kI5vyFFih7pNX7jZe
0ecXfB090GeyuRQQEXg2lGOF1ztjy5DMABGAOWM1jBHoH5tytIMjBUhk18gvt8057UFD2dFJ/t7Y
NMSom13cJl/mUb/IlbtdJailm8JKp51ca7kqSVuw/m81xFcWDIDcEzlCtqTt9jhIXQojxTGk6UIg
mog+Dt2L3PjboymXZn0aZE9N5HNTgWHfyaWQH6n3NdenDQp9SwSdWa5VfW8X2xDkLm/X18ydfgZ4
ZRwyZgM8da9albcwbcNDPkN0bvXpRV+GDvlsZ7HtHOdgBgmMHd9Ghc6JEm6DnpCV5MX/84f/+A2y
ie0VZHc91G89b3cPNRkcSntD38kQIN/3Drnxkw0ga3xJ4fLeLu4NTvHHW/MHqOLzFTRI4xURrMm5
ORhhrs372A2/Kl2m7tcrzCB40R0XSvc6uKj9U4aJ5UF+S+9Xj6k9qwc0Gvt522ThXTvoCjCPZRxa
Xms5Urb+a5vXlTPCAWGykyehj9MDUxiWLsuDoI9IO5lwrNfHZ+lgVzMdTH07IMF2kid47KzhNOUW
y5JqnzsDxkfuAq78r3/XLtKzH4IV9nIDuMICSFmfvTm+d/UFwGgUdr3I2zC8LcOyPElSXdsKoj/L
iGTps7P3nWoAs5I+OYHCGCn9pVjf1j8e0dum7J8rbzh5jbmVJ+F2CLYCR+WjbUgQyFjIgr05otB9
Xt/w9VmWNqkGy1Oo9v2hAaR3DJ3oIPtMedilx3r850dQ6nLXZOt2jNRvm5/2S/VT2+2xLSvb/mfo
wVaOBH9qngO4cpsUeEyRAnLrbRDOy4dD9yCaBjoL1Uk/4ENBnp55gdzxwdYxBnUe87l9dpgbsD68
04lYzGqBx3bynANKGeruai1Y1Xksn/PB7Q6mOTOVaHR1pwYFsZsegZkNCd6D8A6mfLGLNOeh3gVR
+ehgXrzeePmrUr29TmtdGtfH5NMhxZC2px77QXkYpaiX4Vq29AT6khnDeZKrLycpwDNOYFZ47Hof
Wv1W3hJY7bTK5h+tg2v8lVuIKMm6ZcI1eA+p7m9buBQhF6yLlfRMHBxqSLzgG8ZEf4964O7ImOzl
Gkshtz1epicI5bJGntLv+aRfvNjIDuo8XhOzRKDM604yyGiM2i2c3RL13F1YBLcvgNH+hJSfneWE
cudli5G+XdgwdjT8nAfvCbM494ZZ9hP71cfz7JDLE7EOBqqmOmeOW3+f3o7arp8g3q9XscwcRtJk
+cxkbmbtfAu6kJBK4AX8BS7ZYCbuIT8qXcitQTkx0EUZNWt/0zGTyRZ43eo4uc55AphDPvcIPRKN
4sjeZjiG3WZXt1VUpAUFOTdduw3CcKkfaiMxDnJ++V2+HY3nVn+cjbw9qKbxLHd1vbWylXfdj9iY
os1YFCj9QyH/Z4G2DhyKfPulfpvYsTwtcaRh+QDGf69ldg47v82HewTZzRPQtOoirJ0h6qoLz8Lv
Msyy2/2VO7GOMeuN4QP9K4WeaU5evbMgSCOL4Rg4nBS8BC4j+A6FwH3JJZM7I491oBJ7tIAH+wW+
If8ZzKXDOqKvd/L2QC/j/XoR1r2yJV3+/6dirjbCXrpfh3r5MVK9zcXXumzdGucI2w8mtAgzyERX
6eyTiseidJE/e5tyySYOm7xqt03y2v/A6m8fSvmdf8wybseWubsFFnBHQhB7DD70Mn8lOULoWl6T
uUAOZhtM5le0Vognh31yKpowVPfS/bbpL1/QCDBIF6S3eZw8qTKjW4u1bZozUg4aSpEaMLFlEib/
zlrcUJJS/2Mue/v15TzCxLkfC3TderYb4OkHmyzVvEWvtyAJ9d2VH2LWF93V1bNMy2RSJ1tS3E69
TAulSiIIzesAAsjaWbqsVdlai/U2rm3r3/h0bJS/dwh1MIYxZsrA2QEEyE9SlzePK56wjF/23378
XGrFJlIG9Y9ppNzC25M3fwsg2p/lcY1Q0gU0vdyDsOuQ3JAn5d835ejbUAUopzm5Zbr7TAUJYIqs
S7hPnBAheMjedce6BpQdUqz9pDr4Pwatzs+3X788yTeyx/rO3OYzt4dZWj0978if/Oe9k61bL9n8
XJeDbmf9o9fnP/D5KEUjsdHab9qM1KyMK+vsQY79t7a1i+y9zbNlcy3kfqxV2ZLj/utZ/1jOSG/p
+OlP/Vvbp7N++kvBMuBjNFd3IYy+5RXHw5lcRTXf1qrywktBKAVyJjQiFu9LmG0t1rY5wxMU+h19
qtZg89ZJhls5+dr1jz2y6ZsBCCFS8LcnWl4WeU/Wl2V9qf5r23qYvHfS79/a/q+n8ud8IfcXMWi/
cefi0Ma0dpkLy4drLW4r2bX+R6zi37p/arutJ5bT3v6CnOdTn9tfGBLvTlOG32rnhVsZGmQNKlvr
N1rGkLUqW+uEbO38qe1TVfr5PYIB/Q+tRhIhKWyIfLyc5N6Z3sojfNuUVqnPhLJZVmdVdtC94nUd
3gFTQRtf68q80MilLiM/c6GAiJKVWe4tdOQHVjtvZXgg+o8ka4My8D90tdugYavEEGR0KcoZEibi
b7t/G27XR8GRRf/aZ30M1rZPj4tUZe8YNCkhCxem16DO5q5z9HTeyvo3AWBAuCgZ34J2iA63N14u
ylrchtW1Lpfrv1Zlx/rqSjUgkPLP8C31T2eQtjlLwE5oCa/ROtjfJta3/XJ/1iMbvEpYvGVni8CI
sURI/lg5rt3kWClkYrBWZetTPxlE17Y//nHZ8+mQwauU/Wzcgwp8qqFS4BogPYiUGxpIjuXDVeKI
177K0OVnSZad5MqUSZ9np1l1Nk3mWCd52dc7env3/whm/jFVWLvKltzeqOiJ6N063YJcuYPoiRFH
yKToaGUPs1eSjkHNRZse5BW9xSnlCRhnPW7+khf5n6hWrQZ7rLNJnTQkB/M8OydIBMMSh7QmRd2Q
rdysdd8KFPTPQmtTLrrDzmxhQMaAvEY+LF0LjqbuX4WzbZEAiFS0a+Sqyn2pM6hMelW8lTE8E+GT
68sNnltEd9pbPPPT5ZeL+sctui1db1dd1iyyeXvNI5KTs2dOe7nK8mfXQn7AWpUL+6nttqqTPZ/J
nGtP2b3+S3oY6lsba70NNoZYxQW5/9EV8Xg0EALc6zBmqUI9Q4C0OOMzyV5LJ3dmOMj0LHs9D5in
niR4N9XBa6RlR205h5rU2X0Z1O1Ges1dNp6UuTR3ap8B0huGYtNEvOpSeJlrbm0PgKcGpuguTdyD
GoVWvkcyCMNlVvZ7opKghifn3OhB8wgni1wzorEQzzMH96JYvUv98W1BtL8EyMC+wL+pd6jGjahy
UJW2DMGjLCE9UY+oQMR2lb7EnoOyoNndTzFaCA6whYNObv/oWf78lFbND/iOp97Uyo8xN3HVSv2v
ecmUvMYH/uIHKkjxrHnrvdn65hGtJ7PrByQctBZ1nGHYBE1df6lnML0syct3XU3tLYo6wKsiZLvU
YrEFMAklz7lVod+kqrsKiWCUoUpw3BgxVg/jsodQEmYCA44CYaIdm8IuH+YpqR5kS4qsKBx0z/Ic
YWGC8FYRB7uyQn7In4a/TZJnx1ZdpPwytTKwI0GJY7cEgDeuz8otLmJUr1UIn4aPkaiKguGuzQow
QV47sB5uCvcCUoP0mkewvUX1a+qn6GlYCogu0ZOvJl+R1VTO0lRmmHSju4gqV4HwmWGRrXGCpwY1
7CeVTOhTqmjadhrHgBUEO2LbA1qV2lzLHEtRPGQ30zB0D1rSeY/zUtQZsD2bZwt2NT3WHaGepVut
dHBFG8jOmBNmc+Ooowvj/5qSaH641UBzoPzr8Mytx1eR5T2iMhNtq7DdoHtq7B3NMnfT1ORovAGm
LwzNvNgOUGdgrdpOt/Wk3WAFjwwGDuClF5Z3FVS7u2Yp1irP5zEpiKEOSBvZcNNK/ZLPZmpsNdPQ
LlIUU/C/jUVfKdvJg+XuhSnBZkQN3nofwKhrj/3fyZD/ZZBKBxcO3Z93y4TPDDIRtEJRoRLTz79I
d34J80T/e2oS0AoI4rwFYwbsGh2sx1kjl2xNiXWt3Ly/6H3cntI0Lh64BRqU/1Z9aUaFhytLzXvV
6N9qVIPu3Sh5HOyqgfqq1C9xT+LIQexxL1XZQSr0Hfn1fF+Pmx7jjs20dI+1FFO+GCzXchwZbJoc
BdotY8buj4Ot/KuTzuZVTlU3pvbgeOEJchhOnRmyaAc+ONVu/QVtkPwOwzm5nbc25vax6dp9riJr
s/WxWO6D7BWjwpmgfdGwVrbNK0SL5gXuef9A6PgsNYx22xdM6yBDZSNiTUsPaXOM8vNBifumuuhx
4RoIUBvaDxGLZVOBQXeHflp/Vw+ElcsUtRPZ4aBkcUYGMwHNxqXQTaU9IrapbaUqlydL1eVT5YAJ
W66PPY4AXaplohcf7fH37d9Jk9w/2kUN52y5fqhOg8jLJg9/ep6ZcTBRTpFNKapghuG+1uVpG1sk
JP9olN2yp4PcsRseAc6AwAuGDbguLBXKikFJr/+q6yA89fYQoPEeVl/L8iD74yGsD6mOalM1Kw4B
a8XFLZx44LkJouCuW4ohQffENfzjHzv6PsVO5iPw7XgPhSG+lmOGh+FSyJa0mayysWywUVSLtajB
b/C/dJRDbr3Xo7sRc8D/yyGpO4CvULXj59O0XYHI7fP4UKpEA7effp30lj8yFaXe3KXtwqMg7Wha
LQxYFCnvo6XIEZi4l+rk+ygWRv4AeV2NCa4vu0sV5fLN2km2cNC78uHryCNzcOwSVQnLysMTY1KU
i/NhAcVHWUr2fjpUqvKHW1RHTw5C4LdD5a/9cUSmm/uuBKDxecfyq6Yyhuz4PBf2Xyn2pCCXZje9
tlOVXt0xAnCiobzZZeQZVbIV+6QItVe1DIc7V6+/56Gmvg52ob7qYf3QMcA+kJuG6YLoIF+/3kD/
y6lb/WoDLflwM05FMqe8T1Ez+Igq5Qt85OBRdpplcO8Xsf0k+0AK71MIdS/50nOsP5JBM980Pyre
teQsXfjmZK9q00C/fAjrdLrrAy29H5cCcT992JhJzabdzBvGbNB4S1X6QDQlkeO7v9RkwL3UJXYJ
cyn9yLwaHW3NaLdSNfpmOBm4pu5K00IRf2NbXf+CjRXSRdao7yMIlR9Njy2CCl/vuPArP4CClTs7
883TiGXmU2mPb0Bour+t8tvsNu4XS3HbS1ZGSCfZevd3MwOkUB0rf0JEBy3dsP8dOHb7N5AtfTfH
uIjbjf+mAT5Dw7YdwHuyFYftfsYaFr7w/zZBi/xn56c23XJAxWbzXTl49R6/thKFOad4yxTLvjRp
N6G53RdvOozpF6zfN7JTAcb2BgLjC0xe9V6abL8hv+AO5VGqI2oSZ82bkq1U69g1n2aydFKTM3aD
eq+i9abDiL4G0wwuobBC41qjFQMtuvZRYbPze4LucbcDi4esJ9Ky+8ofnIvs6Vvf25vaYPHc4XYy
+4w8CMZEH71a9Vs4PtFFqk6k2sAUov4qVRsjInwgdf9OqrMyfXP55j9IbeqzJ8br/MmIwff4Y3AK
o0F5TrNWvY98aMShj13VkFdPAH32yE70z6XXvidxq14BKwzPut7yqsSoyleJeycdpB1dxEOp1NmD
NElhonIU2RAY6k7HcLXAPTazg2fpHkNHe8rN56YpDm7nVhgW1ntkzMurPTnFNeogyy1iweVVUSma
/2HsvJYbZ7Jm+0SIgCm4WxJ0opHY8rpBqKUWvEfBPf2/AH0z6pmYE3FuEIShEUSAVXtnrpSVA2ZW
Hb3Y7YCOW1FzG2o2UeCj+QAhLH1VzcrdwM0s98sqHh0k9XrxVIoBJKXRoSWYD9O60V/B9ENVkw+k
K6stQvEqfUVFne2w49tbnd7Hq2Uax9xRzHsRZva5TEwEFvNh7aj+GVFLHvhp084M6zTSiHjkzItJ
S/01FbwG/e6/tv0csjwylfZP1ena7n89X28RwEgrvq2HqbkMSoVcunBA36HqEvwS/clV/1EMvfXU
2AN8oFwvTlloWJCNqxRFXD89d5VzXQ4djPRUR4b7Uje56jl1bJ7T0iWApa6hpcCFfcSO9KEAv9rE
xdpBNnRSSy4qZ4jfpYZAzDSc5tYVMrhRLDvZRWmo3kNVqVfLy9vTi1q6zYekb4SMSMRwGEdjT822
hLpbmlfXgjnO5W4DttTyVZLVBWRcGFWnknvqySpDr/P1+KYGTv7Pju9jlt3lz1Z8JIifwfh76hSo
sbfsD9E9npZXi22HjVaFnbCyxeF7ddmtu1oybLm0o+8jA02/miIxd6rV493+eQnTFkcLefmNHZrK
JtUKnViq3t6b6H0PZN00J80Q9tZKsvFuJMfF61q1eeRqVJH+OPYbY+crbB7lq3EfnD5hSDoU5vZ6
b7WF+MCTCCxScJ/n28dFmyU2JpVg2tRVVV9iva33wqj6m8hpTdJ9/ZJYAmnDx0Ksyo0PZ6ZegsXy
O/81DobHJBLKHwWl5fcbZbkGKq4wP8e0fw8VxX7RrCaDdqxN96EFG5whSnCLhdrZZTNUXFX89Nil
sbmjHJDeOliB0Dg3JvUzbmSWP4Wv3IDfMB8qn3pADjLqJEbYDMKTwBF/MsjIuuweAqI5mvZXJ9Es
wyluHtyWOaHsKu0W3YZEnkPCEr4r26O45vt7XTfIoBrsGWmgpqTFaTI7Lo9su6YFCALhLBOwLuTX
/NLs3n3IU/dFG2PlLDrX5RyA763DtL5ZVqUBeS63Y3nQ4w4wlca47CBLpG5F47iPAYb0VdWH6rmr
Sv8xqqdX3Qz0y7I2zQpwWzdvl0NdzT5GmunfLWthF+zatEx/iUL3H/2JXmJhNvelYduP/m7wM/s1
5qdy1w5qu7PbPngr9F3d19ZbiSKLyJyq3vdBX7wQc7fuzMj5xTzyRMhDcal9BXh+gHlDdqG2+t42
74gKOs4k685OlmEH7GjkIgK8ZkTGnyXu0ASmFtqBfPw5oDFqw6ssaW57IgUvcl7wxRi9hmxkb1ld
dtCwLS7NRNoWkdVHxE68cyAr1A0Ejq6o3RUXY15YoHiPjmKcc7uaflEFeJFlNL6N0Sz0aPFzwIEC
uZfqL/HUj29DHZnrYd4ezdv/83gH5NLP8b7j8zrI09ZN4AB8+9fr/2z/f73+fx6/vK9e9Ti3XbER
uRmveybs17If66tuC31nzdvAZdTXZUfO5Pd723IIoMjmWs7b/uu5/HKCs1LcXazzm7gszNlt6VaN
uuWbkf2zTSU+2s3F9uewZecQu+6qrvEbBOWtkrUmhkk8X4NW98HG5lr3Ojg2XjZoxe2yGAT/r6J7
0ldaU230MFFPQYURj5vUsgKhXT2182JZtQwF0/33elZ5HdM1WI//2rts/1ldnrFsg213zCMEbT+b
vl/pZz3lpjcNzm3J6XrviP+ASOa+JviZ+FKV+cH18ZLqg/1rtDr33QBAR7XQ7W9NxyFwNIG3UqRq
RPcVNzHG40NTKltDd6dniAz9TvKqC/D0CVvWYXmPMEPO11WteSYJ2734UqPRNb824RW3OmftEd2I
SeqAYWz1ph1u9DqE2T0H7iyJOt/hOmZYYM5l8rXsWBYdrO6Ng8gKJ3pnH0QqSuA6rX/N7ES5AoiW
nr53iRFLpgmmiwE7Bgi5LVYMQfDFxEO9U6qs2zH5A4tvfFWifQMx0j9HMUnwiWy726jptL0at9nB
H1JxCQOdTAylnJ7SMP1CdJh98eSQOPgbRQjoWET/XsmT2RmDDC5V0TTXYl4YKsPDsACXOB9g6LMV
qUGyYbblRUvxxYNMVje9W8jLcvxyGAFPG0IjRwLQgNMkcyY7knmyZLvkGgDrIFetSe+ADhEQYRKM
Zkh12JKDVl/MQCa7CmvNOckwVRiDmE62g7IYd7x1tLM+OhSgjI+uiMwDZY/ixh2n/iarhuGgqFF5
zIyCYB+/i05J44N46m3nlJQjWa81RZJIJv42bluVBAa13jpuMWB0BboMAKq7oz9RbtLYllcf2hPc
YLSD3HFQA1Vddz9Jon4Idx4eIhM8shSrToYUpYJCfWzoQa/DQTWeBseB5Q339JnsmW5VReNw9smh
AkGdp141hhEkLPhx/DZh+PDT6XfSOBufPLIXutcNXJto9tpP0T1a0q/IUqffSmL8pvCLvdwMKJQH
jr7NWn6c/V7suvkVnJj8DnRgJREPAxMqawTSicTkd4EuUZfi3UVrwBQw64+wUYe7miD1mcY/AV2r
z645SlDIXAHMjMp91miAZID3DZcYWguD8mGfCyV68BXXvtgabtolCD4UHZY70+/3XdqPL8Ji7qRp
wYNTcKVoY16ADVCHlwgB4CYo+26/PEuPk0Nt9NpNbmu9Ry2xuMERFDNVnZXBpksgh9+uvjeJESDi
csjy6K+N1rxn2fjfe34OH7KFT8gb/LzOsq2qHHxoNPDWGYmBF7NsiXJsFfkkCbC8GXw1A1/BKcng
bVO37HF6zKsQ7dzN2BbkXM6ruhgxLQmzOCyrflprK9yJ8YqQB0xyls2kYF7oeUjeUynG8ji4SUWC
BY+Wxc8xy6NlG0njHN3oSJT6HDXW/8fzJoBRJQb1/3jtZfWvt7bJETgwElr9te3nKcv7D1E53WTp
SzOG4QP3XH9VxLZ50H28FV1u3Kuu7e+MPlTWU86/2XaL+M6qiv2ytjxJGO59KzP3bJrKHnTRdHFl
g6WwzdvnbrCrldHbwXsbKA8YitxPoWnb3OF2AAd8HWi5HnEAUF6ZxV8UM26hg8S/q6iO+dlp2pc5
7n6dmLI8U+c+qkDczxgFqnOuVeEWnOm0SoRanX92LHsZYP1znCCSp2jttSqfkMiQ3Dy/wvKU5cCf
1c4a7JXd1/Qs//0m//XSypDgF9L9pxSNKsDM+U1+XmBZTXt1T/MrvvGcXrFPcggIICI6lMQXpQux
kOj2nYDkeJda891XK1AYiND53obTl0il1NnblArOtkpwSayC+v9enbeR1N2fo3mxbEOCqW3IRaML
Mu/92bEct2yrajXbip5UgGW1tYx8E4GF8WQ8Ut6v6t8RxgW3UOtXLRixv3Xl+GSXTNrrsfHv8ynv
PKRi3VWXMTRMe8huHQOoSgzE7TyaXb8vUNVCcIzQ7BNbdTBTFybIfBfvbTW65KlabTPmuncqrF0q
BlSvU7NWKKwX2SOfLlxT83aeEwsCijkJ8Uam6IvfpNZHafo3KoXMABIOvqakThhKPxZla4Hvo8hA
Q0N+DaN78vO8+DCa+F0RVKm5WyKgRzVkmh1pWALUggnSM5uy/tGv+wamOROIZe9gh+UxzLACLntz
IjxPfjc1q2VvnIYZmZcw5Za9Y2ull1oRb8n8SnQ88tu0ru6XfbFwqDkBWmJMHt2WrapcYpKEeByY
U3S7PFoWaha8TrpaHX42LY9IQw29mByf72f97FXtzN7FNKJWyza7CcFNOg2+U+Cg65/jft5H7bNz
Iwrrxp90jp1iUqlwIt0PiVvSIvJpnmipdnQdqR1VfFR41iNtl06gYpYdy2JwoAatlfmYWlHGavvz
HM1XPsqphGz375f56xDTjvGQLS/+82odMR3rzh5L7/t1l91+GvMWfx05WYqyJg5LeIblYgSbX17p
ayyCOFj/euKy4/stlw8YZqq/dYV4+t5mLJ/g581HN+Er6NtSPTRh6/3Pv+nn6H9eV/vMArgN359h
PgvLo78+7Pzhvj/Tsuf7TWWZ3caAXbGK78zWUY/FfNhygC9qyjzLw2XPshiX0788FI4E3dD/dukI
nRXZbxltEKc2NOcmiap1TYBFEGE1C5r83SyaEYYemsZOPVihP+1sV/5Bljt6KWBFNfro9IToSGGR
R+HCB3N7eQjT9rPOfHfLmOnogDCNKj3yNGucUbbuh6UQkR3LlVJzIwc0K8DhOy41xoZ0K6dOnphn
7jHhPYqmc1cdlx1cj/Gh9ivExfJRCwZeDJsfROzk0qnNyY7xX1aonijobFKqW4XQ38OiPyl0PceC
SMQRBEM5N/wKhaZDgt93j4+YaaqbHCNFu9ZtotypMVPekjyju8o/CsYixMvNm/qhwyaVJufvbRoh
Lqup6LPDz7MCKnleVoNcIjdVuVt24EF7byccV1XbYeWc7pvqvklFf9czEGrtGhZ6zpS8n5CMAC+L
+SDBo1ISskJCDrEHlbQhO7TDasBqKlz0hmZ66bSBBLB5Mab+te7x8WfF0Q56E9U/i4Jq8RqP2bDV
C1hjy7YcAsNuImWNgum/tsmJgQRIU31XkaJXOKZ/m80LcBRuaVd3rQWuKW3h4gyMYe6meRGlRrl3
RntcLavcQYy7GBoFhqHme9PP9sYSz5HZGjfLJkepdLhkw0RcaFNslm3LwtB9nTYRzMblkL92QMwz
xub7jZfNpl7Q3x2L/LC88bLND/uV5baG1441Hev5Qy47o0TNj6YFgHDeZFJWv9i24vVBGF+LclNg
CL5rNS260jP/GqLKP/SacQZEnp4GwqruloUzwfoHa2Vuf7alY5cT4gaZP1GVWMHS6BtkXsubxEzM
O4r95vdzZWRtpsIn/ShsG1K0HCZtfkrG0GSWzu57nYSkalsXqVij82V/WJr6cR48x41zO7mMDrqp
oldUSXHnuolya0bHYF4xovifxWDWr5Kq5c0o0nlaiN+H9D+EGT/HDQmUo3Ti1ru8kK0WFtkV0R2B
d/JSFqP3/Y2ayihAa9yuoCI3t0WdBVdBkeyqx8V96QfDcTlsWTAk01fEApX7ZXU5VoOy7pkVyvHl
Wcs2HBUploTkzBxuWLtq4N6lueHeweWebgxDvgV+DSVk3q7bWUeSVLzyYwfn/3IYBMwDnfvwvBzB
yO9OjTTjGE18/4oxavdK4Fp3mEXtOxLEqo0WOmQZDJN9t+zQWuCeaklzZllddgBMEZcqZcBI8oYC
OTZsaSUbxrqLuP8mnXn6OTakdkqYWWPvUr2Kt86IYgKcZXgtcUN4xLMkG8OGjLa228rfGq4BORx+
yxXUc3QVbYM31EioHwzUQx0jJVRozjJZFoxdJtKySPPUp4HRRhkQh6cQFuLPpD4f8PA/j+ZV+HrP
eUuWH9kaLvq7OVrFJxz6ZnlEXHNG//qmnV1CcpYwLo+WRb8IJecFk1qEk8tG0LVy5+p0vIcY4Esx
PoTfwqtZ560y7K5fVH2izNIyi52NDz8LxshYHZb1bHE9dCJ7FrPxSM5Omnr+CGQT4TyyFv+RWQF2
gwZJUQDu7s2y0Kt2mAg4qmf+xr8f6qn7ESU6DIwmB/u47O66CYfo8jAGOwPyP4lpcwDOp2kHZe/7
jDkjESQJnJHYsWghLmfxezewl+NcldnBPiHuAIcZ9gWxUUZDwWIn/4xSfPrQItKi2g3Ef3mmdh+Q
63hTyO7F5rQeI+LAtq0m3sJRuJthVtUmvEzhHrnjZJvl7/0528uj5T9ADyvciIBzpZCSdlSl7tVJ
IPYtQW03llGUB4tJQlLF9UpR5a4X1mPKX22aAw59TB0q/2G+AlrNmNwBSD8pphfXmJhnU1o+K67t
+Z+1PMqANmwqsCD87nbaTQPZIqgsGl1GCYkvSYfTXycGizLnzXIbEIq2tlaUzKfeT8GtCs0PkYXK
xjBPRV8PN01o9d8LQ0TDja/PZy4b3zJNr26w/FY3bl4BHV8e5o7baZvl4RK9ujxaFontV6idXGgY
s3a+mONYSqPCoMOg439+sUrXzg9RBghg9ojOf+ayWP7gn1WZGZBlNHIz/dnDNM0axeV0FIvndHnY
ThS88swevZ//zPI9/VldHrlaT7wVBl5u3gWcQBbGLPv7WZhShDspzGMya++X78GyiObVnhbHdoqa
07Kp9E3CHQKH0cgSa9AtiQaW0vH/7YriV6o1NemjRo4HbHaNfT+0pd4fEiBfmOQ5pzMfohLEGCyL
ZTWOoBBrkfJVM6TsjwRDtqupsTtSUZR4ONpO4RnEdLXFMK6CjGjdkHxqT3UqZjG66u+o/Xy66fCg
lTNYl/EIubEFgXNY6Uda5xs96/CNJuesqMIVjDIapVMZniy0MOfAl2v67c2qH7NLpvETkbuV6blQ
Vo9q1a65ZZS00KkslpU8gBuYp7aTesV9r++nngQhyyGT1n5u6zbfCpowqNhlRxZLE2yjliBKka+U
LqM/gkzQ4weXm0Z8K3TNWo/aqGx8pSUWptO3sP/B002PhkgPeVlSvyOSKGrEa9VXZBaO6Rb8UrQx
MfoVrTyFQa2u+HHEmRwWhddgyAjlCfArepKYlq6i0noNYooqeKnWQNmibV/NGdGtgQqXEgXN6fVU
6j35xk7jlSAqGodaYzd8NTYnxulcolJ4/tS5p2BM4nVEwJafxypcUyJKI41ydacCvjVi6PiEZlbd
V+zjyFZRUq2HyXR2PqwbpWz3rR5yEuDQRcLiTIsQr3jTC3Qx/ZPrzKVLgiAZjzWfNj/d871F02DH
2NYhT3aGMmIEVtD7y17ZMaKY1vQf3xg8hxtnxL9fKlYCmwiZjjMx9hR4cxzwaMg3+cOD3B33iXMd
QCDt6XiqJ8S0pGc4JDCoOf/oEpcunnkZAAx2Akcla0sKmFO4nkLlq/XJlqmH8/wN0mOrPafh9Mdk
5zpv+KGsmGQrtn8pdPlRZdCRdC7RtdZ3hDWNPf3G0CYxR42FR0H0VCQNCbgWPjEc3F5KOcEQmMKn
RE3XVjsjRWAtrwa9ffb5vfCgvK7IZSYfNKOF4/BeVuVGMCGmbo0qZ4ToZZ5lpWyzoPGvI8T1qXJ+
lympeoEavI+dsm0dJoK91nnzALCzjPCIVm5ruuGnAod1VQxkE2vD9OJWFCwoQGrKH5uIRLhGRnQw
NCp5bqxeIS44a2NMPT/sHkbN2RKEi3wkRIqlCJVuKzMkJflIKk1up2qQ3him5VZxnkIlz1dmnPmb
Os2pz3T51rSU4jSFvGDfUhmMNO02GOIWNOV4kOo7M/9w7Y52t5H1fZMQ1VqT10U9f2O55avWduBZ
ACQ5BqHHbfeEItcAdhSHa1I8sxWjQW09wV9duQSmrtpxyFaxHe5NoairDmSXFYsnQGKVQCQJ5itl
fFSpXh6TvuJADFU1udeMwGTf+By43bsfVDVQp+Iznl4mPQG+loYfiHMzr9EfiVB87NBL0nWBltof
XZCpc2+jHaTjUWsbRmlTMkMEbPn6F+UbECbWa9ybl2KgaZ+6J6FzWKb1Z0Nl9M89Pd50pA63ZXPy
J0mAbD7uiOe1SJfNw/34m+Rs6tUPSS7fNEmgvNqOdyJm5C+nGddbUAgkGp1Gn+AOnQOZlGiGARsG
fCfWdSEBgsXvHSdpVZeEAiuGcigHBlmh0Kp1u+Pcq15qU/AnUuBolNs6M/0r2YbthtZOvB4q+9Ea
Ms/IJTcCBQxtmr6QcZ96mkvDu6nbaNU02TN6UUyOLXPoIYnIS0K9adUECc85sSijh02jpE/A/K+g
05xV89xZEOiqKMF33x+cSP8slOQzi/SPpjIIC6wh86vMoahw7/Jejlsno1kQaWjZnRQdUTgGLxpV
0CED9tePxb0aV5dqLlTl49yI/WM0NtELPR84RCrbdGIF967eDIo1253L2y6MV1FhUS2ZhbpVMBwK
jR+FDI2QBbwP1gt3TStYx9qhzqJbGyHGqkyLS5YUX5lhH6rKem8iJl6DuAudNPOEmu4RqlAP8lvy
WnofX73T37SkmQWgqr0KBfpGGjFEnr5LPEshjV5X2nGlmPng+Yby4UA2Cv0OIXpkbAShUnprW7tx
qB+IeaMNnYkdVYCdOVHJDPPHfFC3glTvrRNa6IfRrEQmXzOleHHVIr7p1kHozAyxX50RQhtPn8ap
TT34Mw9hPX0Ug/WsF+O1s9Z6ZlVbKxjOE2jOxII815A/qVnWuQBj7RQNnMFCp6MmmkPi+8i0rV0f
KZ4TkXX/OkblmxukD1YpT4OFplHtn8I23TdocJKB70TcNluQbKBpulMIOBBBG2C0OjW9pGQGrtSe
UXN9QpU3033VFD1F3BFmHHxooAFkVwTm29gOb2RTZys7VR4bB5BNG+mvTZZ89OD0jGp4xV/2B9ku
ulhjN3XRQYrsYcRGvk7V4lcpgZdHcJi6BEU15+NeECK2K2gDoPkzqB01044GJDC15hBIeSXTiAxB
h/p439p/GtGApuAXloxtot5zAfIXgPJKET2Rl2oOtik96W1+TUDzrLSpNzfCdXeD5R5eswZAH7Sh
QzGYLbz9BLH8iDwiJEeTNPYjoRjFBd8wEj4bbLrOFVn6VHaoCrfmh5q1p0TtXyQfiqnfc4QIA9Jn
+uTWypE73z3isnIlpc2pDy4ayfSFqe/auN8Phb9t9k2fbxtOCzcJZv70DocVvb2I8X8PCtguLxFV
qn1LnpraECw2uKekgPUpjYR+Sr7tI67e3vH/pCkRygn6tHyony3ZnnS3vZNOuibP4Vq2wZuZMW/E
QkZ0Q5++2njq4ZMW3ZrWDCkPgujPie8GHQGw8TnDhlrrGdEMG8dQERjLnWCecXCZLRfZhejRmnFA
pFKr4nKRz1ZLUXlKnWEFh+c2jYdmVdkQAVWB4MjIgofCSv+U7VCvsjbtvcqVJEZiOqxD9dCp7i/b
YBA5hpCz86A7Gg2j7FL6b7LlupukvrWAedtNdzao3kFOSTwQd5aS0g2tfFCiaKdA7j7DIEToFFBC
M6gd1p3BSbY5jUSeTNzQtcyTuu1i+HecVRf3mZfdNxmMqC5R1K1uwGxo6ugXAfCtD9ueHzhGklf3
Ux2kPGmAyJiNmXvHbx8UMYLddOWbaCGNj0qE7kW+1Y27DTqQok1ERrGbuF5KiaCmwZEijPdyVeHi
YRBWiXhdBVQEpKpmVKyTfTZ1zoGQyWc7At7DL7jsyk+tZWw89lyeBXydODoJpSBhroehGPN1qaJf
GrcfD3cSqibye6aoOgVR8UXIaLgSmqStZDz6jUNQSf5bg1znTDUuCY1EMD9yyOfMzzKojhaDxaDN
L51L05B8EVBXZwxET4y1nxyaFmszmLMi9OFjNJkBJE43XByXnxpr9BJHzgmD/JpbBEjFDRzV6jnR
K66Ofm3Vk3prdtnAYDxNVsJhDGal6DaC6Kujnt0ezWImZJkDvLehfzSLfqPp5sDAitCMyIbtYMk7
pR/KQ6Qkd0bAgJxM2lw3851BZaqqpp4BbdjtMGkbjZV5FIQerTD4Dd8KdmqCZi/UKq4AvjTKF0W/
96hIDr5lDCQDt3QrL1kJxgzEvVilqG33kxnUXgMR0+3jdTyZ51q6aFPlH1O5IWr5FBHMmlOEBviI
9i4pN1gZ7+JOiK2aV69AFm5kPkF8LmZE81slCK4eXA2zfhE+lsJmJIQGyqFIsKrUgHFnEYGZRIKe
OztESybRkHa/ji3MPdaIK8R8jyUIyK4fyWy39K0wxgddtU5VzBUYcoYTQagEXck/pu13XtpCHM42
oWbtImt4m4YblDOPKYrUFbkg1SbTOE9EiV9wYiAbmZivW3iV2nEuwZvPCmS+Wdu2hh7yojdHRdta
BB6tXFO5F4XYdgBu55tUsYKDihVqREC9m+lypH8k3NgU4wg68LULjd+6pYxbX++AJWMhhWjI9DRN
wdsxIjRdvv2FgneAgQmxiSH+Fcb4bRTCSEqML8Nq85U1UO43oSZx36SEaIIX1NVr5Kg6VDnbS0g5
XSku3xLb1N8puPwhQ7k8dglda53G/UhUUaJrvwD2ZR5SGQyUhuapSWHOT9hE1Ig9Xaex7yQ7YcKl
1YZhb2udwzggLteg5hroKe1LrFXgqNujEvFtK2qxatLyMU5z7EjWDWBMbyoYP/etS6ovRYqVlYa7
nsRxqJ3TxULCXorPUXM/ymyKPYRsJV9TebXz/tVu+g9IovtpHNeWrr0VQ2RCS+5B9GK+8IfahE/S
52v6IGop7rvEvsrGwZYRZ+fOkTRQKpVGtvsamy2J9pnx4Le/pFBBdcMQJUGMxB3V9r0hzM+pKU5C
s7h0g5Y8J/oYtWrflsw6uiLvvTBS7wgcedQ7UjFdmW+DcPwV+maHFtC+0lAhwCX2YTZPL477y7EU
RCL6zOLL2mHdtjEDbAaY4OsCL9YLb4RiS8z5qqsl/YZwp5T5OU8fwea5NDv9Pd/JdV2GxmaINWZi
ncahepRvFN0y1s5NEwDspOiHdoFscFeiOcntTV+pL0qa0mqR+s4fYO4NPmF4KRi0ypbroGs/wgrp
vWkcGF80ecoAo7dXJqNKZl/9rZocGEmbUIdTUqoid60VncXbkIeQusraR5ubV4a2dpz4c7TDl5A+
5TjKbK10sAFjVx8P9vhciCjd+PouFTSkc3yoeFCDjUUOTCHkS5IHc4Wamb8f819zrXrNDwK9klqj
0kpenbKLMZGOVvI4DPx6m6R6b8ueIUdntbQJG9rDISHRru3CUP4sfTIykrC8tEG4NQgS2brjcCwT
/XeqYNgNY8jvM2+oaj9QJD3SEC+2ChqVVcUVv3EVm7mhy6XU980lH7cuFOBxpNyOnqvy/CSAzlZg
C6xwIqR0teIG71/qUwuJos/CT0+qrQA1j0uShXyT1lPU7EMAGytES/aqLvTP3gA7lT5qlp3vgkJ7
szVlb08D9RMXNY9RfhYFqFN43Z/wZt4ZUffbSg8vE8hhyL5JsiYNFgrBdFuHRLjeDfyaciliOMzf
kcQg/e6+yLe8+C4RyxH3KI2g86yzn1xtOI41MBI4c2TJG/VtV4v3nH8WSJRrlLj6Tpkjl8NyPKWm
CvU9yuU2ipinqYz9y7J/4hpFBoKofr4dWps6GHc8jy64DADfhgdihR4TTVc8ErB2TxhJ/VVf+aiH
Pt3huXKMZ2rbD3YmGW0iTDUnFGdEV2OdOKaJyzSVW5RvMODl2kRkS623qpHXvKqW/lZpaKkyNBMU
bH8VnLxV3htXJU0oGQrjpaNvqQV955H+M/NU3OAUmuIhmKy9ljJAFwGhfNydGAFA2mMO6+iwWytp
IDSGJEzB6s4Ng2v5hxuvT+enx1k5hN01FczUrBo/TdwTiyLUl7AmqGHUC/Kg+gcApOkWDdddbHcn
2goY/ZT0ItKg9ZgEnvqZ3Doa99p7kDvvtmyeGpUvZmI+kX1xr1u5JwJyCokAhgJOkOx409RcLdi6
UIjvG0N9ka35W7E76soo3RqD7LpYpRgT8/tvT5GBY6I7VPKSVHDAuQEgg5vhzdqrP09eHSU4TZAK
QWqfEt2aKNw1H2U1bCtbeUqJJF7ZodGv+4KBt2qiZvD5tjCKkXnhYhUX6soU6U3ht79zgYUilBNQ
SuRPtby3U3E0MqtZ64pkTJUjv1cBVA+xonhizueVrrbBCk4UfVx8hFm4B1xxU0fhVk3Mz9CpqVPV
dAFJUiVKMdrpY3lJLAJF6yo9lB2RqVItN6jC3xOtQS6qk9BtRps4ofEct+jf/BxwsLnhIxxleGtH
OSLh/pQrGnwnSwtXmB793vjlt1gofP9rypUHnSihwSrCByV5g5mYm5O+VgIVNVavX0bYY57Rah+2
bA+6G90XPZ11HICfrT+f7DB9G7XuOcnxVZO2AP2q4G+O+suY9OciRp7nB+8MId4JVg1XdtFtzXJ8
k+Xsy1P5IVcyF0XgVMAe11HbMTafK5XDji5e6BkjpVk10gmA16kmhG+uSSJF0uSnLCVOqTB/ZU4v
6KArr1PQn9QKhLSbn3Vu4cJ2dm1ROOusB3KXt5uoj16itBbrr8osP0wj/e2XJVpLvbhm0BpbO+Pm
YtWkLZkteLzjlPcbn/x4VE54tbXyiM/oXlc6xOk4f3FZ7MceLGFINmgcqxT1ZN7xbURzPgnDU+mp
wuAK8ILk/Vpdt9MQk5QYJdspsI84KN8tUb2l03TbwfmirWaduUKerQRamyI9Ny/QYDrBTq/jtd1L
BMcKaVHxdMG8dAO1dtpVprExwRvw+6ORR5muHZ2rq5vUbk+mAxR9ZOCDI4Gs80eVhvtrsCne2NRT
VgYjOr7F+dlIn6RIPAJU7+qwfQk7WuDzV3AaiZhCWKJuA4svCv6Jy5T6OyriL77dXqjc3vqA8pkl
4ENLK21DCtExFdl9G+qv2WAJJnohw1r8VI4L5Um0/0fXmSw3jqzt+VZOnLURxjw4/HvBmSIpkppY
qg1CKqkwD5mYcfV+AHW3+vRvbxBEIgFSIpjI/N6JB2MePc5UgUClKEPxuNyxGnskVPtHWce/WP0+
oQKt99jmk6k8+it0Lz+s8ihL/5XpAXyMkCmKT6H+qADkSI2wlWawkrWb6TtYRpT14sFgyiAC8iGV
Y+GUyj1rzVufUdsdG2dDXna+Kiy7Y03fe5tsxIpmNNNkl8tTXigABFxg7SbKL9a9iwEthBn57q4f
FXSTGZaVhGQFvRvctVHHohHnBLB9ZVnGFrHFg7Udqky7U1IQLIESASTCYaHmhiryDG07DJ7YI4+L
FnIgg6nXjOxBGSpM452k2s67X23Y0Mf8LqvUXzlIODDiL3WeVTVh405WkGUwpT/1P1wzwoybAAvb
6Yel8IZ94SBJR+T006aOrJnwTx2jUXb8PZtRY6LamD6VPkzsWdq8jKmsti0zdNnxDGslBciofiRf
+K2p00nZxdNnVLq9qbXe1vF/O2R2LodUe4NHxrOmgu4Wq2ZAznH6qjQYqhYGU3u70z793OVHwww7
8/13IzabJSUid4VtgOkZmDirOX+TzbDkiruom6ZsoXIIHTh8vvMr9PRfbQV9e2AQ9ht/jxMzBulU
rGpPv3kJpt/WphyUk5jeLpoQGMOGPtXhfO+5L/jnYXuYkywx5st2iI+jaj9k5bmMzXYRp91jHoA+
p667l6VJSdM5Jzpqcsf9kL2FiX8gLoOVXuMJOvCUjLJhLw+mGnTLShr8IjxS4FGV3ZGPka9EIHow
/HrF5LrjZ23s89YkUMdi9bYzgtDEbAJmh2rjSKA5JZ6oieHg0BjIdWyVZxm3P/psClrs43brG9nv
LhqrU43TRkB5W7VYKRuBxwN2MMAHDGPtheqPaHBOXvBbrwwwWUkemsuCs4zcnOExfsy6F9+IcBdy
WaOFgREskFgv+hovh77ol64Xs3Z2rG4BprqNI1W7JR6jNd6xrG4psfQZ+VBadDAbqi92a96zxn6y
1exWZW66VqQZQbQIfuAxgoTd1beomdQlRA+GwYl06BA7ROWQIlWznMqe61ZHrK7zHesT2joqBENa
SbIlyJSz9IMBFrZRXfttRMmfdZQq/RZwBQsVJO4g7l3ds4ZTyF1y89RdJratoWhqn7QUQ0DVwPKl
LUpoVRSsrPIjiQXeL3m3SwfqzFpqeXvd3NdZ3SyGAGCqGik+OU7y1lDk42lTKIsc0kOVFuE+iNtp
Aq2/WkhcFlQrA+xOenlRswxgRbfeiwl68n8KKixLLVGYu9bHipolNFl5FyANbJiMXH2buzIvKHY2
KrqT9r5FX7eEo1KuvdzCJX0A9rCnxJpGUPGLxqYDL+OGwRkh2coQlwqmd4teJs1VkJm+qog3mgz5
D9TlT4EllmlD3abHUUPrKGsylyr3cStw/OCJEArTX4omUk91p24y5pSLwUE5HY0klpvq2StNY2uq
jdjgELkfRews7CRfhzqBLWPAwyEIzOrQUW9PXAjucdK/2DkkU7V+BjXj+89HqD9UZP2oiu/SgrI6
61Z8amOb6JV2gxcDLhIij461A34qJEX70ugVRLH4QaZeth5rg4dxV/3AomedW9P8s0AaN7Z7K2Ek
TaPiJbdHY+foBWxmsxjuzGrChCR0GuI34PA5iWRem5InjnZjbYbcFkpnIsCuKATyQ2OZZVsvWSqz
paPl/hLLlRwuJ6rXMl4S2ZZjADX9JM9pz1skAz9hI5XW0jTNKU9BHC0zvtU2/1tfq+1dHCUQmPjZ
I/N5kTZ/sbB4S/REVGICm2ENSMZ225vlWRCLk+yI1Wd/CIqrSgmFOypf+Hwr6zCpsPuuJMs93lsr
hw1BIy2oM7MsB6xnbbtlsYyDdmeycCdeOCNitTHzLWCxgUfMxmtPRUh4C1rZN9U264dM99dtPNyM
DtVl67TPlY/WExqQ3OYE0TBE1+c+Gumk/DZJCaKsE7yXht2sHLe5C8BQKRx6OsYowUDZ3C4/8G/m
XzTEl1ZtFMKnXRQwrUvsRo4wQZTwaXUqdDphIw0Jmzl3suVjt8YPCdV/eTKHmuGmz/U9RiXFyLTC
4p4zS+2jD6w3Vf/d9uMH1jOEW2AUbonLWNkqzjg+dWj/DfMtzjZ1e6OmKCiADHGvqRCZUPdQuva+
A2O2SfGJw3ZdhcqrJ0133WiSwLUoKU4gf846HV3S8UwwHWCvpaox02Gdg7iXGSvr2i3GPuYST4xk
xWN7Hxv+cGf7KtgGSx8zh5LjBEW/UfCCh4f8WCupupHuBY8LJobq8NL22m6sVKrCvXyuWxARu6uX
epBXy77zNCaK6cinD05hVb+mNhCZ8Vtvo4vLap9FME/Ftu2hGrEcaHoA6NBTmLPvJLrxc0AeiVIQ
Zk2406qrlA9ZtK9GQK5X6p+SBm6l2Xx0LgX9MqYED7vyqaYoQN6bh+9vblP8MJ5bn+VhjHvDGoHO
mzKp10JnOPQO0QVZHF8Vs8Q93xq45cayWBRQUVZay5rPmTzxqzL/VI3uvW5VZix2t9MYe7aT6XZX
pO9wN0ivxP0UvJeVse7IB/6imLsqjCm/WOk2xAIXsuEqUeJdphLoLH3jIiovvisq7m1DrAL+yYuh
9KAHAoJrwrPWYd1196W7NmDPrtzeJG2jeRuG4swTNmYWbCzMEvmcLHJ4IOVmiCfBbs26g9A2CPJj
+REjsmKpED/qqucvQ0HpNSysiFcUTtKgaM65jTJX+UWtvfupBDvQVxVrJ/O+rYDZxj7/5TiTN4vJ
0khWEOtavhVNHbeBN1bnaNpYVN8ymLR3c5OdCqKMqDyUic1fW00RNH6/y6A/wsnVGUsJVncVDxd/
2Q6rUjAO+6X2FDdRzH2g3irsJVaarjvLwNi5tm2tzNG7BVFoonKjpl1UWbeWPguZrEMHES9kX4i9
6Kun1inHrR4b0bqV6X0PZQzsGHTOkKnY8uMh2NhtEnyEe7BakDimcIyxqPSxqaA6vDZk1dy3pfuQ
5vxD8zFdZKUm72uvLsnw3rg89N0ST5YaeAPXsbP0B4r8lBnrsH/vGg0XcQdYPm60F8OGWVhWP0uB
kwuKLqZC2dqTzjkDEVuVo1ktmbSufaSDLRArnjlT0Eb3Gcth5dttTXzhXSKbfoPxN8xF/94bg1Ng
s1ZhWbZJ9DJcdkpCPUbr7jTyB5jk9J8MuZhHOe5FM+RVNAllGDt4SQfwT5PnUoCDtFSG3z35wbFv
aPeRZbSrOs+CjZKSjCA097djwdHM6pe+bv2FiQ3y0hnUpVMNjM/G+GH27k4axGTHvx2bG3TM0l+i
R1urOjVzP4UQo3wIDp1RPssEMkXNzaVXT+g4Dp6E4RP44dqPJC4ejb5wPPPXpDhhIo47SeXpxtLX
naMO8zoFf1m3gb33oPzcIVR81qaY8aBUQNsL/gGO+VGliC3RERUUXze972JqE6dPng1OrTtkFOEF
cmcXw7k1QA8s038NLzBQGFWWfjeuGx3qfitPQ5OkW2gZ+6H1z8SFIH2hFpFoPVQdh2sGw3DLcutT
jv3JNJszs1Rsi8ND4tODu1OBEFRtErPh7p5mZ+AoZzsOTaazVUblxNgJq95rPTnoWf+oDKN2auAC
6fCAN0W0yyRT3NozPvXEaBa5Xd2Uoh6pcyU8DPi/6SgzBaQn6YaHGiyNmtubbtb1USMsNg7dYaPU
tbeqxmLpmSF3S3RNcWZYBoz1hdxiq7SHM8mjPFF19P3lz9QmTszvDRKnlc/Aat4SM3mvZThy9+vb
TvC9mBHhheStb+yx+hkYFCHjeJLTxyBoBhlPeuEGSxOLMioMILYW/+ZWthuIT4ywd3EdP/P9Pzjv
spTeKqBeQJmWon/lqQulY1llBZ991T9UuvNZpvXNHapHUAh/qccKPvkOwVkejlLCZzlgahN7BxxV
ITXYNqFkE3ngLppsFCz5VVBnxzcOGKW9a37nLkUOT2xCs/IaeT4rtXRF7M6+7W3MH+4GY9g6/ILy
oNhmDNy+rfwwmug35mY5lWfRbwsVWhvy91B+5k51I2eKanRenIW50XyenIzpuCt7u8xscT/O3/XE
hZverxs3glKnmiW5DOhOyyl+Rhkg2Pnah6N/Ami663D0Tj2UtFWuYY0A9ToSKpxeL7zrrVFbxFF4
KguF1EojO9qo1ZJcZNt6sNQ1tDmL2UW3bHJ7q3V9gNtYKYhgEQ86F8ZhjZ9/Yt5JFqUBik7SHUOE
156oGeG3Qxl/hoWYTKfqvZEr/N2kcpo2VRymtyzCpgy0oXvRxtA7UNlY9hXZ464VaeveyZ/CUl6M
hiAIbKr5GNGqy+C6ulTL0XtbJzthKSSAy5fRoBJcZSRHPPWu0L8x/etLEKseEKMn3Anm1FbUSrnu
ynM9qtohz9pNlyvBSiRMyspqV+Qa81ZqwlEe8e31+doNx1OUMQD5ocjXalnfBS7B7YFK7AKMI81T
qrWXKsiV2x9pL9eyrZgC1MFF0Zj0d3nxEQDoiZgwSi9QopUy6G92Lc6mWu8yLx3WtcZ8N60Tm3qQ
gVgoxZHF7y51YLyX5iEwGDXJCXSAw357cBwK00Lm3nqfZKS8UfwyhfsCgrLtiYFD03IwWJSGAdOI
PtDPCFbOYaeeo66B7aHtyyDNNhrlATuzL73uTVQepqOlIEhxgOtaSv1W9dETDEumo/hQWXWLUCO3
7/PRePSN+MFkTNm4TrNN5Lj1Su3O50mOWHTZFABkRFOu45hqJImdcSQXuuiNFTRK9tyAyU4JL6bK
qJqj5Y6KcDu02sapa2YlFBs9MgsWpZIezV5++HH7kVRgFfG40MRDKpqGHw2SP7/4oYf2R9Rbn01b
4Nevrww1LbeY34OXDRgrCFbtdvhOSRbAvswlxTPlbBTjU2g5L7HT71Td2IuQqapS60fsd5B7mHB0
Gh6IVuU2i+NvzVTWQi15YGAN0XrmxhI8YdXuXebYBibvpmGSw5bsKepebYdKXFoXt9H3VnIYzW1Y
a88eOaxCeK9hMzHio/CodBApINqRApH1Rysj97TQKXBn7rOKi1vjF2cMj1qYV+2jaKnF1AFi2MKx
TwjHCLTzy4cMIcPCG4dj3niraLRIUaILiMnRwCcFmNXdWK58MKzsTVZklSmqg9c+hDS1ffJMysuG
h6zAch+7WmPCZq0YckGg8UiAhms+JwR0IjfBXswy5FuuNisFlqogNbSP9LOtOWSG4hsYU3NvSn83
PfLABW5jnlgLM8zRpiP18YV1FUZ1b8neXYI1suwmtG6hCOOSNna1zuH0dC7Mx74+6A1ocACcIpVf
ODkQ9UhtddFJHCThpeoOX20HXp6mGutSZ08JnrEx0kqea+O20ZqXTKUEhivSpEjfKgi7K89mUsJE
sUOtMsGA+ElF2E6owUBxgNmvX/0UrrZppHlsHAc/lJJkyIQxG0MLp6Cg2dSnrjTrk1ZEzYkCxAis
1yk76CPdolLKfp9VZvkQm0rywLJ6ej03FBX6R3yKeGzaPl6QfhhoS2mp1faPw3RU+nZNrKE4z03Q
AcAhLPP1+yJxF8SM426/tsaqfKAOIx6giz2WKuYdc5NBvOu98NTdV4epV0qA6YZPG66+L0QhHZV+
pyv7uR9k6/7aC+Lrp6vOG7QluxBBJbA1n2xuq+yqXsKws7Bx+bMtjdylhqnPee6Bd9cA2yWmoG0l
3dns2z82rO2urpl3d/9oN5kbYKXTAWj92V8TNi4W5hGcVL//bk6JVrsPYBjNF53b02Igeiq0LqxF
NqUu/EtMpueT8CFOFWVX3827tlckUwbcuI76uHnyZJAedEEtMQ+6hidH7V7JQFimyG/qZe70p05l
8J1PHaRXLQPIevt5N069eIuwwVx9XTjwuyNZhRTNpreVKa5zifbVdX4r1ytvoC7maX6nLiKycfTd
gIIE3btGZDuW08py3o1Qnp46T3/OhMLnUNWzIbTqcb6OxpmUMqQ4zheyckh9Ivf8zXy0jq3lAKcX
VU1aXOeNlQq5SSQ/LayywnDZ2AVeF11WLefDMJqLK28Y7SQZzIziU58sGkNYV4Ba39dJqqFnPZBv
KVLom7o2ojMl9nBTdH16AYKfmANlecWizlkVQdQ+JFhqripcFR4HKeylj/rmibmXXAadnb7UVN/4
3VndLRzxs3NSy/mR91a+SJWm+GnK8pNQWeSSMr+5bZz96ssc2WBsfOQjRPbULX7XPTOKDEwFhKNY
tmrJwDGqF79nRrOQR6pVUHIzXGhMO4Z+QDQx052W3mOxDcFCPgEiDkY9io9UOlcHhv971MWvbh7K
N5U1AbO3ynvVwW4XSZwOm6gMiEbxNHElTB5fzdRhCJoCl+e2ICmRVI4Kk59WiOt8QAs0h0HCL9fz
7nxARhSH4iBVmO5wqa9+ZdCvbShmq3m3ni5QOLq7bnsXR72/3oOs5wL6NDia1YkiXI7SUTeKoeFC
PPWZr++BCW57YbVfH3U+kFd+s80rMK25y3z9XlHh+bcheH8h4LOhSN+NbUJcJBDombSgbNcIKyYS
tAxP/MyUda308SMmBtFSalb9M0uVe90quwCM+Dq6fvhbZNYbBG/v1tm6SwRyjWy2c1KqKp44KHlh
HBy9czcsXlt+/5kOLm60Pzq//WEVWLmE1hr1AF/QmIzX3Cnt197Wi2UQdOODp0XFxrMz7Hayqr2D
3e9uSW32z8SaVitDJOoLjMIYw6TwItTkIR91/d4oM4wWDLsDmgALbJJQ3HPjABQFRXKfsHTaGngt
nJLETLeNwCUlzQG4sqQbToll1Fsjh1WQm4D/jallJ60Z9C3ONsFJ83R7yw/FOSYJQoCCAZdf2V0O
6WRbIu3fGVYcXpmNMKXTHPtXkN7hK2F/1KzDF1UdDA9z18gaFaoyf3bt2+ofXQ1kzg8qGd/btrYY
fZvkEfZUfCT7bNv5eJvitkw5Y26j4LltRdmF64640FUpVVA/v7tmekWycuyPaz0au+u8IV7WWRrY
SWzmXW3qp7UocQOjtLYlQxvB3TG1bFx9gr0eif7rvDCmqOzqvrwDBP8YSfPDqIpKP1z/S1162N6g
U2I16O4KUlTgWHaIgdElXA1chVeQdvr13NYVrn9ldg9HH8dNMCH6zW1OZ6y6AXumea8L/ewei7Ld
vDdfCH2at4tJz4POzDXmjWVaPsHN/Ia+2+BzSqBcW983f/UD/1jpWNud56bSc3Ms3eSukESo92la
r1S9g11BAaXeKLHJd0ccZLhGjYgeUxkTall6dXZ4LEAEmBqpTSbLr/1KSAz4qON+9Zx3Mc6n1DRt
vi8xHyisoD7bQOp4TrvYwHTVWfMHdTcX7nMl5UNwY/5/GgPLVneKRol/PnHuOG/mA+hQgYOnk8ex
hD6eePY+mBagIpTGfUv95xxkAloLroE/qRpWgDxWcdFLjCqsET1O0QA4Gk7+meuFd40ChDeeoJ4+
t2eO94jdh/roTdNdIZDFKGFD/7w4FCWuUNZA2rQ/5GI9tzchK6KuKW+gOA7mRD3xqjHQZWYROauF
nXKoHO6mxfyyHkguzfsWK3NLOcxNMk44Ou9/vZxbv4+3HsK1NFN+/6N93v1Hm6W72j4TybpzqaGS
ezUcQn34Y6Oq1TVq+FtHE754FjrWDy1GfKCWSfkT0O7DMkv7TXHyl1rT6r1pG+bW1eJw7WUGrh94
wL+YhQZ8hsIj113G00DDl0mm0Y3ES0KNGTBhZSjryhgOLi5b/hAbK1jhjH95fz8IkX0OJaaeTaX/
CKxKhUFauKzYO+Wuu+10rcVWVAW6X6idEez8LGdpXSPtcvXsrfS0V/LJlQcMs4tDrmMzGDkjhIS+
2YisTG+tCog2KKm2UZBw/bT9JRfI1s2tlUF5pwmZblQEYvuiCbIXdxj2FCPzN60zClRPvn/IwjZ+
8M3g9/x2o+7yDYq+ODtF1t77AShDP50wfQ4YlGBaMdzA3A7MLXaS7zGWpKd5Y+R9cxJmA73WcrE4
UFilCwiSJ0OPzH4x90HLOb2Epo0Gzjz8sfvXJebuWVnesiwtdt+XTg1owabS1utGIA3o+3GPb4t3
P+/lCQI0p8X2ft6NJSwW6Kn7zq3uHQDBel9RAYEdpkbLQijyNrTgqnFuildnBLeO+rR6K9LsBs2j
+0VE86lhPvpZtTaSrDwgwb4YF4WLTGChsJCfytFegL4l62HIuIE5ye0zdOI1OuXJXK5wBA5zulYu
IqKlt/Pu94EkVTJykOFZtpS7z9GL0hIjbmBIfXTtUHibqoTi2/V2tQ+N5m7emzdzF2vqN++KSV1k
dgH1stq5Rr2q7HMXXVeGSp1VeouJgo74ahVNh+c+UvHVZZpSE5WWRR8eq79Y0it3X6foWrqUemCd
vzrzPd1rJEtY0nKuCIa4yF/v8XV+52eSO4v3qKAUHPqy7jbLGh72Q5Bk+YM/LTkiVcLV+avNrZp6
lVACg7qDJRzKFf0iVdc9Cj2WR7QsN9bE1pOKrAq/MftSVg6WsjF8cocb8TgftHC1X8EDKXdqCU+w
bo1ymzvwXdPaCJ4jv3DWZYs5gh736KiQdxKe0yJ16zP7aUxh2XhFoHxuwNf8z7xlSmrI2nrKuNYa
gmxy7C0jXJVxioAIpsAj1cx1z7UuhmVYj6P0KZw6OitMRHaszTF1N8w6XsxHHQOkc6gd/wg8j8Fo
FKX3ZWXLewfGGhC6jN6Fk93JPLZepFE6aCoC7EDGLLqVCgWEqYPzn2eCpVYU1d3wHb7I15k2I9ay
HCr9ArZExd0R6VOXolDCwDO6xr6Pb5RWF0AkqbPtBls/xDwjoMNkDYh2XBwZ3+rtkKnOvcn/Z+0k
iXEtUuLvIlVxnvrJsgg/3oUQprutGn8cFtmUwdA4g3YC6kwpXOK6NTXlMPhP5bT56ldLsyDbQvnj
jPlIPQwkJHemTwQh4nYw7jWMxObBNprwsbTxrIgwelvPu/OGDqZjNw/M7CcVEMZD3x3mNjpoJuVA
KiDd3vcak2TaNjjYeSpPXdhl6yRL6xc9in/NX7Vm/I6sLvyIuVcppg8EXUznuFgVHczpnNShpiBj
s3oZjQk+6PxPM/86J/dSbaG72R/nCBteSpLmByRV3kGrB+8A5Am+1ekAEiLOg03Cs0GShs2hfD70
z5dMgo2V0kSbtBdZQ0iBiY6PVN1FxV+PyzM56kOACcPCUl22+dTwvanTiABgWK9PI0LaddOTuF5F
vXEscj1ZR1as3BDJnzvuwg8rai9m1Rk3dAs5sHj137r6WXOep65m2F9KL/qj6z+uao4qGeuFSCgj
vukyN55VX5ZPQfu3nah901pb/zqieX878s9zSq/stpX0IaGMoiVZvFJ7nrEo/gFEVXM9v0w0DAGi
aVN6MQ6T7lnFt+sgk2m9Nr/M8aBVyFT9z9Z5H2d4eTcalKy9QbnLreCAZMTcpkDFd6Dyyt3cjvCd
4uncqGW9iy/y1BvQz8sXc6/G1hprN3eo5tb55bwRrgVW5jTxosQ544/+85FBC342ngwPA+P8JeCn
sUt7CnNaJvKLn2v5ZX7FLPSlBky9+27v/UDbuQbA/Xzqf/aFbfpH3xrv3gUeBw22w25wmjcWRp/c
R5m5dkSGd0ndoP2eX373qQbgjn/2mQ/bqoVZS0uwTATNMHhSMH8/5HmtUp+eXuoKjK/51bypAp5d
0JPCxXdbq7uDOH3vJ/aYbOIMH7P5ZCSOODX94zqUKwFpqspmuHLByP52DSZOzjIfehV+TYlWC7u+
1osuGBnkl0AN84tIBweNuG+svEHP/n5gV7cY+H23lobhrEBajdV84rzBWjm/VDs59Zwbqg5+mM2U
Y4tOIyNp5jYCN54IQxCLeRcpU7GtDJyW5l3dRDKqoNU8zruRHa14QOpPpafrlyQzn+bmLsK7tTbJ
kIuHfLhVGlAvSwhnPx9VLPVMkuZ4JSjbfKzy8evSXmo2hy5uSvyUOAnEY1jjK8R6dPpYWoqbYGEp
xn1HrtJN90km+e+f1pw+LdOwcAOS1N++P+18yYRPm1UYNAtU+tvZCT3jcbGpiwBe9GSW/uWOPvmp
f++KKkSJ5kGhmY/OB8Y+ZWSf91M1f021NN/Ne0MmDgyVSHxSbe3FzHWRBUbRBW+3flVRz173lTNA
ZQqzpY9RwX3BVIjoJN8CfpDYZ829v050jBDutHCnXI/oYilVdIFvFrC06K4J+RdHDOQPjdK7N1Xn
7QevR3XkeRfRJs/V1Jx76GxkApxeN4l762sjXlKIj47z0dqOycQYkpdAgz1dm0Ts9J3i3iSisU0u
434zn6XrHeXIJo7vPSX1Xsb4OL+lq7TqEadXEMDprfw4BsiVubKdd4dkeB3JncXDqiqfqsBfz2/p
1WBj2kjyddOm+ouJaiyJ3FOdGiAeqoq4mCCrE0nZzqkTFthLrNk+vFDzcRhSE7uhvw73ChyG71PG
cRwYRLHYt3i0Ghaqk7B9DMKmfSRoidJhCjnUD9jF8oYAmW54++6hNf5zFxvpae5P6km1NVqElvOu
nC44objTteZzOplZSzxFvK1nWNu6GeS5z9HbMwGAai8Vfq0qJpmNYQcf4bUJ2+KDDKcMnmAwZQ2Y
qG3H2kXo38XPll29e4aSfyS+Dv3FFj8M3RLrGmfCI9VI+1SOmiADyXN+xopYzV2FC86nd6r7MKZk
ww1qxJPEkt3DWHrtYn4/G5Fi2trizS+hKiqiZzKmJNahQlS5LiLbvUEcOM1d61h/bV0VDaJua3wo
Kjrz31D4nVg6rKP+/BsS1lBff0ORMaea/waJaug5ysU79N1244vE3KRqMu4gB2QrHWOP53m3lUm+
0kNVfzbr6o+joxcYf9tVE13sAI2yDWpncBJDiV9UctJX6qDKe8jw3V5oSbXDNhkfUSVKVw6+eT+G
ob1BgTZ/u9WhSpXxsxYME5iQxwjKOXv0fHlfUc8sGgwXOiN/6zIRbvHLyrC/S7vySGWOyKjp1T92
G0yeiRk26yXrAHoL0Q2oI4iB9uvMvk81Y+33SnQENnKXKXXX9dwuXB0uEELn/GhYxbqoOyIjgoYz
DC8i+MXr3a8LdHvDMUnV0qZ4PcdRj6YJF3TaE3EAi6eQw9fBVobaWsoWR4LpwNxlPuq1enEAQMBF
Pwagwglsk8rAOpnUN0/2tJl3w7SzDyPhkvPe3D730DLwI0AfB2fqPEb6Pp3bFWQchVa2CUm9Wc4G
7Chdn0uM/h+jAMJkpcGzmI3QnbF6tj03eQROD7/ay9RZNppe/cRtA7V5+4HbOM8w6C/XoDT9XYB1
0NYN0/wx6QA5akVtP4xOXWIA3bypuDatsHHU7rFOJQGtSaNNL5TqRaracyCTDksdgrKG3LtZMRkq
seYkx6YUHRkgxoBr/xBcWGMgxs6DK7Ly7mjotX21po2pw1u0iusQR/bkKNacoGAe0P/BtZRmIvf6
yLTiu39TVdFGrVmyzW3zaW0IC3+Immw7784H1Eh+Yltv3X13c2BSOVWRnRFv2tdU+NXZbZXldwec
ZZiaxcOv78tUhiO29Yiobz5pPtA0Ub9K0tBHcsGF5jatznvCrqNsP++2hW9v8qiEDaGSjeMF1s1l
SXfoPEgA8241DOEapxp1N+86SfFcA3ddEFP5jyjUN1XdWLdyCBCweQ9aH5snoAss+AP1NzQsdRvL
kiXN3DZvoiivjmiukC3TVx0LY+OPstzXbf4KFxjpuefrK01144duyK2Lqb831BYQzhBXscfGDMnr
dLCQRfKgmpG6UkGH1nPb1wG/fDUGXTvMe1gpWhcvf5+7zy2Rpal7Jq1/v06cFiqsiFpZS6dtEZLW
1WuAhurrGiwuoGuL8RXxi7uUHsh0DPSvTQNQhN/r4/ee73/tzWNVj8vF97H2P/b+Om8e5P7qOZ8H
5tQ96h1Y9TQA/tXz6/2mY5Phzv/jPK8PYD8G3T7ohuSEsjE5WYn/0GRDu8OOJTl9t8+vvtpED2DW
wWyg+3dzLhnpF/N+Nba/0gBiPvkMJz+zitP8at5UYsBTRU8bAsT+POBratT/bd90ol2hBtld3JFD
+XWZ7yu0lTKstXjy7puuP2/mazEpaBf//tf//D//+1f/v4LP4lKkQ1Dk/0KteCnw06r+69+29u9/
lV/N+4//+rcDu9GzPdPVDVVFRGppNsd/vT1EeUBv7X/kah36cV96v9RYt+yfvd+jV5iWXu1Kilp9
tuB1Pw8I0Hg9L9aoi3n9WbcTlOJQL179acocTtPobJpQIzN78ij93SXzXDvX25YHDPTaucu8cTPh
LnMJ31cslKjz/i9757EcubJl2V8pe3PchnIIs3pl1qEjSEYGRcoJjKmgtcbX93Jn3gzefPmuVU16
0NYTGHSQEA73c/ZZm44KJgHZLkxS+9wswnqZ5ItxtmlaT+SGudbQkuwzqvxqrxlhv7rupzaQc8NA
s4xBJlcxQVFRHOrCG+9EkU93as76OSf3gJxS0I1DdxoxNLkLTOPYxX15X8VIaQN7frXkF/pRRP68
+/srL/xfr7xrW45je76wPNe0PO+vVz4WMzq+MHa/Nti43jlmXp7HXs/OuFvIeaq3W/Ibck29FTPO
ZMg2JtAhcvJjddL4YAPrNrjTSG5uclsXAG+m9t6P3QaEAuumwBHISfUhoqrvz+Wqb77UWdPjPhO9
q5Hrv4nJhr/TzXdZ2vVvLYqmHlK03Gqt13fJnRFQYqgWM4OkymRpwPPlMYLag22YtQ3F+714h9Yi
Wy9ukd2orUWZvjr/VL06v2bpx7FvKLQMDFxPg6AD1tEOd0Sf//5C+9a/XGjH0HnOXdszKPmy7b9e
6N4rPDqsYfGNiMgIL4brp65wmPtcVAHKgsI+aHnqGl83jyVY1LYoTi/7RW1PpTAc0VNkL80tYR3q
YVMeuNyZe0wz5crBk/phNRsEtpx1zR97VcL5NtT0u+qw8o8wq6zt4HXLc9et5pZ4+IJBzE7Pzf7Y
57b3JALjorbnjHKImJsVlZyBc27AG6/bwVuegzZ9mogxP9EG/HLCDPnBg+5bCA3XUwa3dBHTZXDd
6LYfqzu1BCRwvvxYP1zweYbAN1RFsBosyI/IXKxNYF934dDOLl4ONTW72Sz0Tw5lgsojAh0Cwj6e
HvSgfponw8DgbSCW5HXyfwm1D667nXuhf9Sh/x8QCzkvi84cnwtqWB8tD5OguBQ5hqkc/buzysMb
CxaCejT+11+av1Y1h1/Kam7iMOp+Wfyv/bfy/Jx/a/9THvVzr//66yIH/Tjp5rl7/svCtujibr7v
vzXzw7e2z7o/W1+553934398U2d5mqtv//zHM9groqN4qsZfun/82CRba5LzBq3Ez/Zd/sKPzfJf
+Oc/Hql7if5j85yW3fNvDvz23Hb//IfmO38wIjKou2MwJWxHtjzjN7XJ0O0/KCDxLBtwBs+m4HNQ
AC+L/vkPW/wBFJwKQt8zDb4bFq9RK3+PTeYfANtNx3Us33B0g6P+vAg/PkEvF/33nyTDcvW/vLFC
9zmHqVOj4ZAc14Xh/vWN9fW26IKg1m4STJ03VYQoovA8yspMaqunNmX0HlFg27a4gQTzGi7IiYz+
hyXXMFgM4LHVpG8SOcYeHGzfBpyujAO0Wwa8FLyF4yXsN3ANFp5xAJYNujxikquZwlN0aVm2K6MQ
8Eni7Sef6s7eZ1hc5g+t02NU2+5DWBqrpi/O0VTs8clAjw6PUS8XcbQaA5JNT8ff8D/qjfvo++Xb
ZFnOpNm/eBVoJAIyO7ofhIrnk0fhgJ8WhPcNbIsj946YobXWzfSh7GKqJ5dwvRwKyIcAXtqHVLgL
qseYhERPsUAnynWTZLDCJ3FrDKjx43jj5WOxGrTiO54/RN+mG5QQRTVsl7a/9FNGAWLWohf2GghW
3wluU4WWYbPV2fbbfrT52qTvNJePLYzjaCUCQoNji3tmWK7SHlmOH5pfFoMUFSMwRjnmQ52lJ88h
rTFSAmBhVrdK0A96jfapEwNSz+KZouShI6czJ0cjwfHVtKg2STHA1CZ08mQpN/q4wR0vZkiDHpRE
N5RG505zXXqj0zs9Ge6Gsga0DqZfQJPNUq4CajnEmMVwqTKtXJNrKSgQiA4pePekeqBDf6BuAXlZ
n94uCThTsDIQXsz4GWeZYaXNMQQiL/1aZpeUDBVuOo+kTnYO59iljH5WfRw3m9HUN6ZVoRMZ0AhR
wn+GZ5GvYzF9bvL0ljAm8uKMAZW/oJR7qJwv+uSg8MtgwHER5qqcHuapOCDPTbf+Zy+NbzSEFrKS
8ElMywVXPYrw4xK0GhVwOhwLb6rdo2FDF9XShBpnopJRFr3trRFFXdPdgU/DFcUdnnAWa7dRBsdw
EelucKEaiLbdUY4L/kRaJM+J8T7PEMg6VgugzktvHQh3O6NZV/Z030ZFRqA8OlsDaUUQ0A5DieJD
7lUf0ijFNVN/Z7vpe9LZMMIHBG/oJd/hVvRlHu6IT9+ZOSUuKTmy2l6wu3JcCnumXdWV4AGchyUn
GhPZwIiqERNAfUO+rqeYNbg4oj2bBemrMN4YsXhYXMpSMUcRC0JWhKH9Vqc4wCohoU2jsbY6K727
TloH/VxZ8C/mUvDbplQvYo43fwB20sIS3QZe961PyRenHlLrJQMkPNf526riFpmDQ5o9xMMRCb1F
TKeLhpZi/qjA37gAv2Ldg5q0D6GuwQfRra/10CSbYgZb00RHRP7FrtEL/WTFIK9HN4D+Leeu6zTc
zKl0ySR3V00orceXRy62ck42xtvJ9j782Jigu6vRyQM8Be745zz28WKT9w1IJ7Xt1elyWQZW6d2m
Mu0ek+TOOPBgviylDZcJuC50acukoMGk18fdyV14IKLz13YLjxnPjC+ujpwfWiJ2dm0I7HTOIkqX
orUbB/4hSvBfIJ/pdKRJSsToy/RjjoKHyzynxu66Su2RNOY5nmJ3d90/lgep3Wa+JZsFjSAkBPxF
TA+AdmUt+3xxyVLGJnZGap0uN6hd1KSgpOIY6mREOeh6pNqLanmOisu5oHEzTmrdy5mgA7JFrRji
5AGsJ6DYhqdbDOVj24tglxax/TTm2s0876sRRCbSeDczW5obz/o4lrgC9sbKr2NvX5MEvRhtQGV5
NyErGAYUX6CJRsxksYZp7nozMg+OUZydBYulvqvDVVMVMSnXdTEgL47C5Zms5EOcbnxzSSmE1SB7
5HB5pzo5Lzjo3k7z8JTHWrktBjpRgbtoG8qlvVPjErQzwxLooQaJVNLyqoqhTVJR4hjjkhIRn14+
TAZ5IkpLAmxLPjSWteoFFAyLwsJFQz0/QVs9Q6I9piaVVtXSPhOJR1RTWO0hn8vP9mRhCiPq6BDR
mXwbUzyX4wV66GLN2Vaah4mIF36s5/5bEfXtg6MHyH7IolioVVyt65+Woo9P8KouPQE7akS68r0z
pdt8jh7yJAp2GnnqbRVhi926+oehi4C5hLVHrowPLrmLTfS1x5f8bEb3DU/Xbsx9VBFz3cIznZPN
XPRghcifbxCw8hpXMCLDPDzaE5FGx8TaQr5YiSRdQ56pqfmXyx6FW9bgH6eRbOwBbl5xUpMlDt4M
gzvu6E0gwIl1F81r11Im5aEvWVWDoNahlWR41x2MY5acnMmnSjyV8PgFH4SNmCAHNJL9rSZBxbOZ
+PJhvC4jyTH3VT9TD1eay9pkqHpSk44GeKiQbiXNyZFk7AkelaNpxbGyQWRTTFKfmp9zat11EdnV
O62YtK1O//xkFdh1zYrIPUMoiekrQPKh1hgDEHOttlIyidTHtKZ13iGYWzsU4FO1Fh+zPqtPagK5
FUt3NQtQvjp5lnjvOIO3JRKHlJtegQnF92jUYXeCZdGROrW4MT8XEUuRaQlx8MoVsn6SePqX2cgA
+66WKcweINNUX2wcHbCXhviZcD15IrkMWQApFzCoOx/GxVt3kQv9ega07RNkXKv7Sqk5jSNybdrO
Knf2tePv1F2OkoXSLBPrBukLcL3LvYT3t3Ki5tQGrIu+CYrqkV5NaOpHwPNqoh6E66KawypjXncV
Xn3qvmsS364msXwM1LoqB0q9ChqsDECovlX3HlQreCg1a9BvgDqttR8CwNHQBvTqqMefKaHpsEQI
7E0KEojSAXlZ5SVTk46iom1fBNQU/FynrneYtMaeWoZDoHwVfk40Za7wc1FtVesW52NdIovzuhGg
nbqm6nFTc1jwOqs08Dxkfjxv18n1Gbw+iHCMjjov1n7QcNWistJ7QynwQi0NzZ2aZBIcLxQUXi2T
naRaOa6/jVTaYpgi793LOwqt8McsESqaNtBU1xvnovMmV/vzTb3eQ6v36cG7/UHdm0G9sy9v7ss8
zJkvboLfgrox11uk7tgv69zCB5OZSfSIfIXV24slZXly1L1Ty2oLOeUAJwH9HciuP1/epuUKqOU2
cak2igc3P9LtW8VFhvGfemXUqxRZGAuoues6RN17tzXt/RQiImgDi340sCC3nfatMWJ6iwPDSW17
2UGuK8MOZC1wn42v0x7qWtSe3J9zv6zTmjpE/jHaK2Adi/w2dvEOcky4mqKlufFjKoZVwzEw0lFz
BUGPLdYsn9QtNGSDcr2jObqaDNE7txlcjnNo8YdRr6B6JfFHjPRtiB8G3bWUCvx0CA+N4dGcvrSz
Z3+sARHL22k5roUvEDkQ9Uo6LRpUo80iqmh5Q51cunmoHSvLuC8StF/qRhc1ZXsr9baqSeDxzV81
NcEWCuEZgShTBWFztLrTr5YBkUDZwrp0NVPtRYuj7rCcVPKu62plPnQaWLFkp/9snoV09lCLak5N
VLut1gVQHoOiRtIgm0/VXGbBgsfBq1nO/7HwMeZBiQfNQ35kctnUODNukkjP5L8wWZP8x9Q2M8QY
R+0xGfSPDmpWbaIf9uNYtRiaujuvTUf7PFRVFH0OujTfh/JfwrYGpwc5d538bl2hkakAfvhzx1xe
mt+dYmKsss2X6Ls6TaaOoxTxRggr3ofXw3537C/rMMdxNgsOQ1DV//xhPXOf3RGnD7VvifO305bV
xmi6r2hH+RwVIC9PdsgHSE2Glst9XUftMy+bqWs7vTHd/TRmN5BUqU2hjoTmRR4WoqLCiFOeRh38
u9OoDa+OAUK/FYl1izoE/UBjvTciWUkhf/vldC/7DqCRuONcDcMa0r3ariaO/OGXrQPF+nrOgwJo
gWaiHfn8V4auL3zd6vHYOtW8HcjbNIfBSLuTo7ntKY48ugVFsV/kO2rIyaQ+7pWV0Op0pZGelsdS
9g20hFa7Vr2EyOGPCYP8AyW5YhvINwLNaLDzqvG2liYlQWXmKyDmQXE7a2iiaWSKk3IKURO16KmW
Vy0nPsioiRTYJpZf25eJarbVbIUQkn9+7rDD0LvdaPVfc7tqtvzdvDdy4sr2Qi0iqsUmJCmwtCaf
NTPAww+AlmfQQ2qB6K2q/0WtUv+QmqDddfZDnu07X0zVoZWdgUj2EmL5aaQWKnoxxQll30Ljw8BQ
T34D9SRL8Ugo5nXkYTGEgp9eirLKUXOY/kUnCg4W2YCKTP8o4Cmg+BU0xHKi5pDPbey47Q+dbHon
uauaaxxY+kawHHrZcMeyaU9Hk0fQkC22Wh6h9B0AyVKtKfQS41YeGld2p3JT2LSSwYdO+f9osrMI
SopBjpqDcn/C6GrMrcXYJvL/RP7SnNRczT+2S5b+LqmpBdiad4H8zqp/XE2cPuo3RUClZyU7FXmh
83/rskNRMpbX13VEVaHXB/kmaRnG4UO6A/jo7EmDhvpWyLcR0f2lFqBO1IMDBaSgeK+gPVWzQWfy
QbaD29oPUUULXGl04lnzWs0q8xncWOZ90ScHS/a5lUOTmsO4iO/CdSUpB23TN/i3KNOZ6yT3EneP
9cvuukrIJ6gLQYp3kOUIUghM2zRKQeRPDLJLoeauE+LXHGC074kweyhtuUqZ+napWfwLMF6yqaix
mkEcOpvB2E0whP0hgkQiZB9cTWr1qAlQg0BFD3qqcYPVBmgsDA46xB7y1qinzcNoOqMGlWXkf8xG
HX5ZWmU9m4OJpDKc6QzIHpya4E1MDj4vwu8E+7ADJ8zJqU2fRHodH+uqAKccjtNJ1+2Uwf7P5Tys
xwPVrpuA5PwpSbrxRMEQCG/8W2OwRHItQmD+OFF8KYr6h5FWGOCmpRb/ZV0C0cMf23U+3g6mLPYf
8vHcBxI/bG7p1xAoGmJcwuDDkbiN152jPZJfSE6xHri7yHQgg/plsXcLHD4qynh2M77L20b3FsSH
D7NeuAcbq8ysqh8rLOlvkql8QugXHNoYSmhnOR9NY45uxxr/jpKau74HvJmFhypApVRNyV0/69bN
BMeNKgpeiJD8A3j0bUypWuZZF59o7jsvttNjSoYCwZf7kEy1jMJ01mrQ3dOYEqgEoxYcmmC5T4M5
PtStC5F7RJVkIXYa0Zpq5SjQEuvTZnE0xMcMP2ZqDg+SNAxEysJNZGqto91mZ7AG2lajAn9vzzzR
DunLY9f3B2T6UGFrPBdCd7lN4l4jFDy/HyGcUhgMVrugIgnj2qncmUInoWiOeODhONwkFkRJOden
9bfWggwg6pbSaoRjdHJza51qE9h04pyY9RgA/fA7XxeixgA6dAVEzAA2TmbH5yzLCXwyGt/hELpg
kg5Pwaa0IYtCOIbNeRncNzRn4xPgBw8GRpbDYaE43C70cR9mY/4mxRAoMjETmOew3YgEWFrjTjsq
9Ptb0yv09VD1WD3aZrKGvVNuNM+7s4qm2Lk1WCxAzkeA2xmhwntRaU+Zj/bbgxBsdARSARJ+ETGm
Ir6Jo9eM41SGrErh5EBnYCky+VuY4F9xUijKGT7yMlYbQBhPKksbkHs92GJ+O1Gau0X93K2m3hOn
Klq8bdL3n0ob4H9fyMICIutzon92WoK4xfC1CsHgVItOhB9EK+CrNairu6K18QKkVnnXWDqR4Cx5
qB2j2Vs1nnlBC9usEJN+39p8LEdsxxe9MDf53NY7jy/FOoUONnQhBfiQYAaC4OuphvMoNHNrayYk
LQHJpdRna5fm5YJ7Ellpclo9XMh8PFYLTJB8okBxjL8OWC6QDbRSGZDWkm+6QR1IT7cPTlWBPhFY
eQve8c5CokWoiR+uBNTcbDai86RVsIRiVxCMLj2Mn0lmxF79rZPspdQCRJEywATNU276FIU3RRd8
zTsdONWU72Or6w5hYewD4fsbq8zMTYDW3QLNtJkkdKPAqJGiixvw5+lt7XUHgAcAl9P6czWRLCkN
q/t/O+lmQL74u5zb/24wfC/+km57OeRHts3Q/T/AqRq2gI4E/kGmn//Mthn2H55ho4iGN+D5ukPm
+ke2zXL/0HVPdzwdaiURdJ8U2I9sm2X8YZmeh5M4dkXCJyP4P0m2ORb/zSsFCMk2T0AggjJgknAD
dPeLAiSvXUotU2e89az/b/F4suVo0Ky7/4sWj21xwtlnzOlJi1n2gxzGAdfFLCOZtyq0KDkRZyb1
252KJRX6Ws1S8AyuVM2qiQY//0QiyYYqU/T6eilRfpRyRH6dGI50uAzVwJ3vgewAMnIy8srd9HJc
Gcl+qjsklY7NpAxpiZBg90GtVjtc9xob850Y8aNcSBXvKE18QFgLRrnI6QjJOePnHHbMZL9+2Ywu
KqA5Yriz0ybjKfDoQKVdhQ+m2lEtmwM9gPWrTdezvzontdvyqK6uaTdzqpj/+uvAD/88qfqT1Dle
fknNXv9OdWBe7auZrnGqpeYJj3njZU6zO/NkiYxPtppVm9WkXrJPnq1T9SWPuE7yn4ui1uZDUSYv
e1zXX/cVrYxPUlSO0T0DQY8r34YN05d5tfo6gdtXYnAgt6uVv11+dSo1GwN221Gv/nQ9RM29nOfX
U7z63X+ZTfyvVj6Wx19/4dWZMmfGFmEAdffq6Ffb/+aPf3XAq9nrH/3q0N9uV3v++qf9umfsJNiP
ZNbOZTSxVsmo6+Ot5v7tupf34tfNuEsXh19WqhSWenVmN+sXtLy8YddJ1ZaNvtUWGUS2m8nZm4zk
r8dcd/zltGqDs9xHcSXw+uFRUPE8NaeCetfFX9Zhr02MT2Wu/mVW7ao2qTk1+V2c8FXk91XIUIwd
Z/77X7+eV/2MsAHP9yNmjiqGALF/+KBmB1if+jZpF2Ovj+7ekgFZFC1kPxaf0EgiR9tqpZp4GX54
65dNai+1totHgY/kAh2srZNxY3dagh2UPNWiY4zzqGYZj+flm1enMZ1QX02VkVK8ExJqeTmXBlsy
uWlAcuxSxEqbOTPufK0ht+dMn3F2+EhUsFvlVOsVEbiKqek/pxl95aabJnxBvs5yPEgl2DbXWpRO
VQEL14tvsJgjcD7h5UnpSJ+fcKf7Yi0DPF0+QQjMIHYHTe2CQfv5V778G7NNtcYco9Z6SXf8TIao
xX+77pogedlFhd7lsf920W8jkh4qVns99X/jNJYnsPmyvYM6CkCZjPTLX3qZVWvVaRCt/BkMVtt/
95eAYzoBaC/3r/8aaDTQe+aHSn3JdBmsUEFjNdfJ/+y67td9rpuv+1zXUWFGtPa6/LvTmkNDXFcd
fT3F/+xn1Gmvv3I9jVrnJ+lHmA9E93yMtSf5PTPl11TNqXVqkS/4hTLyeXddP0TtyLdQHvYyqzYl
6ruqjvnljGoxV19ItfllT3XQIn9Wzb1svy6/nDOytc2sCUZPGIzBGdXOAvgjKvFP0aTlN9GSY8es
D/QugORM/UjiAyrByqJHuksNqKBeqgM3IpSS2Q5lalH1OR0wj/FmP17zfYYUFOHESLzH31Nhctui
qDoMnQEgTh/Waep9suww3VTxKW0/OZp3NFLGL8ByzXUZmBFOEA9zYc2YpWICp7X1l2SB7DHQw9jG
1tlzwuUS1sG+rSaS0w3luSSxnnRXA7VWth+yGHxYTiXjbPT+FoXXOaRIaJ2Q36UwoPVlwVLs+1sB
RE+kERXY5brPdOloWAwrB2hoW0df0gCf0nl0DlYLnlMEI54I6S6vphZoTzbuCtfGtLO+UIPzHZME
srlLie2v49wyRMAgevThCafp85x5SAi8tMBlYio3nuOeMlN/j0n7dM7j6lafWyqR4CLOjvs4IC0/
inrnE9ZGZFP729zXpq3dzel6GOMHcl/axgmxUnseijLfRH0ZcSd1Y2eXcQK7bvlQZvGz2y0oS8aP
evvYh9WltgUhkEOZ6/m2cmU7J6L90gD3rJA5gZHVIT97mOj1QYLrwAJg9d52sHlEAn4yzYYkdVfC
o/DKT+U44QICI4hmkcTYHFn3pvWVojLrlONBi9WYu/LSaH7IO+e2iOuPQgTTpveCVT/fIwYgYlrd
JNX0HXIPmdq6gbgNXJB7UXU7gzjiKovmheRNFB+7ma0pyo1iTk9IZ/J1jWPyjqT/Ou994PwIb9du
7X9JjDJama3p3c5WjkE02TXhl/ERIS9eZPdBA1q8iuN+XduNtwFbtDcCfW+Hwt1a2NGBCk+IsuI9
yb/lLKOUInwsCGa/Gfpque8/eI/QMoe9G1NKIFrtmxYdghqAQUbSsfQptIQIsMoA1mOkaF0szJhL
LLRERYDLr/x1J6AkGwD2B6IiRHWaYt3hALcqbGuHqKs91oSCVjG0zU3tNcjHMHfR4hgDoSDcjiKv
D7g4fQzT/juSgAkWEnh8fC0GHWz0PLdo4YybCD4WfufnyuqcGy8McGDK4vVUfdWcMNiNfgZEhbLi
utT7ddcbJ7+tvhe1fRF9YOxIU+2x/GgwhLKXuNr76aVOhoF6LxP741aarEYEpay88jd5gGKxLflE
A1XGIEI6V3jhwMuzGA/VgrMyWmHOE8Q9PkMfu2W6dzpkJW288Kk0+5M6YiYxton0GROP9lIEYfXR
w1Y0NhaAsu4u5/1oyX1LNfOqBYPd09tHK5l5N7Cvxk3g5atUp37CN+1TTVDqxkzIWfL/hFs7NL5M
QlLbCfXjWzhXl6lw0G5jNt1kPpxjz1pPU9bfQ/WjLCLOB772oLaEEeeXOeZO2Pj8rfPZe7tQg4wH
qh5K+V+3cy0SwzVWTGZPrUmddI+NFXmHZTnlS5wALW8qbORKwYCMLnSNv9ad7p2ASIn9ZGWXaWT4
N6T2vC1L8TbSKKFulvkwjFjWTfaywsnFWHdh024rr9styfBsNyUGDyMC1JYXH8e8psQ0aZV3uLEI
Ldj3Ipx2gO1Rj/bVW8LY0N06y74NagnpnD9ZdEbQEha0p4gCNbzt4VtzgnhoBLmOYdXa9c7wblKe
xqNoYBWSWJkFTYLAeIUK2ew9obI1aKdyBesLC1i7vatHH2b1gGpUj3QiZdSzr3Rj+tB1Q45P5Xio
uLkrc4i+LQN0jTK6i4fl4CTTIxnZSxuAn/I6mAlajQLNoJazo8Zxha3YU0kmH45x2QDTx0Wvs6zH
AXX1Zon9IzQ3bNG0ab6MCQxjK9b2Q0qjG0VZuutyzIqrUho1uNWuC8x+V+bQwLNuS1juHFjOB+Dj
xhpJHzpEH3PscvmIXAkprFu94+1LVvT8qtXo4xKbsdRB2ytHm/FoGhfrcAlvErPeT01rrvQZz6Ap
hzLCa0qF9bNRGtMOyRk1izUASQJPj1Pgo4EaIm89d1D2ks4lwOzcpqHxRIktXRR/uNXFJx9Bzb4y
o4NPzTHeK5i4GE3+aGFsvqLMjwh3kdbrSIev5nfiEc7HMHjmTf/GwUnvZuQF402z9nWC1ajnu2tq
mPpVmwNrn9GzCdfztqFzPywTtKCKd3IMkFwWtWYeJ3GhQORcT1gz1C7P3pj2gLDRaKfd+4ZeFKHx
tR7Q3HVd+okBQrmeUV76ne/vyqDn+XAoC7ZTULEdqJ0tPeljoyc4M83tJfXi7ZzYCT67YNKpn14t
82wjao7wIoRy3kPhWVMMOq7tOLlDW0gFrU8dNL5HvWuDgA3eLc5cru3Jf0embsECjVQAmfx1NwfP
TS9uSIkUm5EA7hob6G95A2oPR50YuG5YHAJGAkC5zcdikmWmkL23mXtjOrBC7RonQ3yEjB3Z3ZS6
yZhaJsf8WHu9sfabHK8lj1UNfM3D7GoVQ/jy4zSl+XEZ6BH1TrzThPN2GuYddhNvi2WyVx3eNXik
uSuXslkMAhbisTDCUtE+Fb1N6NvCmotqqTMGHSOAVoFq1IgRWHhUjC9juLUKoO0PemdiqUoJPoRe
8oK8G24ajDsakm7TDc9DH4M6sacNLj8XS7pCMcATPND6qU67YtsQvqCuZSahaaf7NonfBXmSnZZE
O7u9/dnGIywylhDxJSBV4eJzb+oN9DjnTI1ztrfRVpfOfBvIK10Zw7ksCF2jjQvX+CUYUH2Q8jfe
yvLirxWK1TWWpWKFchmwj27DkCpxSICfj0HZUO37pHjyCBD1tMcnJ/R3EbKZO+jpwyoQZr+1x+Lc
Y0OyhUWHq6eO1pOeQw0fYtN13cW36gb5trXOOrN6IxzzndnoN1CUJgcQuGOhuXaTqt3ATQH29din
xi07cdus+0mQZ1jy8DY2h8/VyE/piYfJSTqvXeGeGhycbw0zerCnbOAZJS+eRF+lZ8qYnmZz+p6N
GnkcV8M3KDSObTFOa8sGCJvYeS/92ajM+W7hbUj2NisRWNtvPT9CYKlH52DwtHXkacaqpvB1VRSJ
T9oDlGKcFsGxpgutN+VtVS1gbnQbsPSwzlwPwyfNOvaowldkGVx+cb30+IfFRtZu7Jpqq5o8D1Zr
1oE2DvtWHyRFkTx49vCldwEtp0ZKYoELF6FpT3psuoXf39SR45yC2rmpq0ORISP0LX0TIiwVo3HT
+UtBf15CvEhZmKmGPqey9gwfIKx/gkdrvWkN2XSivdo704S0efhCKorGBG5onQabJfSeUOZVDOv2
OEXs59B2GLjkD5NdeBsNZ5HQ0h/Mkco1Sy8eRd9/pUgMp6tKxzI7+pAlPrmPKTJvAQpvMYsjxZtP
mDlONM1REt3orjinw2mmInbl2cYHSL8+lu+1I7WJt3wH6W45HpebquVeGl6SaFxVNkVXGNTalHfg
7ila8jPgdYF+fBq6+ZMmhl1oUfRlWOVD7nvxHtuNYAMa5kDGawYN2FS0eYtLIQEIB30w3yROc8lC
PsYRsKM+dZO7KhnOIv7aeOa5GU3nvVWAko1PlUZ/e0pDPIqSbzPmv+sOYMDK9kVEznfhGR1KsPAY
LHqZvaKLhpIAniZO9ohq6xEROpiUQcM6bJruDXPEVyYwzxQeYLDSNQW6EeTGieaQOk2CbWdkRBrG
BGtcPb2Juz7cwwDYjuF8FzSRvivC7D0Gh+G+aJYUbL84m8Qr3nbljW2CM+T1oncA12aTjYQ7pm7Z
tGn03M/xkx6WDkqF8bsJENr1kdUa8/DdCd8ONtUDYzt/H/PJeicicp6pVsmO5WSR+KW6A5uP/s7Z
JIbpH0KIMVob3lZoKfBv1cO9p93l/vjZn9v0jsjRDpcH+BeTdB2OyWViTxgSFT7ApHgWEDGRcC+C
NPHRiYJl7/o4AXt4Lme48ujxl8FMG6oYwMkUfmyv/BGjuaz72uBTu6un6caDrhiDP9gYZPbWlet/
caAwlAn1KLhAo+Pb28gqsVSHfBBAMG3Sd6VJwtnw3trt4K8GBskUWMxPTVBzV/u3RohhrhFgkerq
6XnQ21ta6Xhdo3DwmoRinvIddbHPUTneapBLZlxp1zM0oSqNl3OpZe0q7YzoMJi2uW+g4qH7vW+6
VLvoiQgu1VJnlxp1NHYl0P/kqnEajs2UpXcv6wyXXOFSjvnxelRoBhFYTgAvlTyT2jAs1nO3uFBq
O7LB0fLY1o9tZo+X0Rj3nYvTo3LzGxeqEkYnSfhDwrdahTXNKqAXm9S9C9u2m1ZTfINaD32yyM4o
y8L7Tk7mDNYnZrZFXt644Sig9TIhHLkAqlnoiZbuj3VUq9f7pQc3qv9c1y/QwE07Nve1p8HSE8Gb
XE56HsYK6T4vhUmTD7Nuyk3zssgJodnq4CE4xsOKxbaLrEvSuPGbsYdu8HM3tb517PeYOlvoWNnV
02rzklXTgklZW+IJ8ucpLTzAqURD5KB2ebXBWnmYA778sFotTGpD4rksjuoH1LogwlzB76wNg9Nq
o1apjTGAnhvhzI8vR+ZVfHZdbTOiL7wnVli6lGUClozvx3r6PsV1cBwN606fk+x2moR9URO8ePo1
lGKxu67L5qHYk/emqEfXEo2EeUCFK2y7VKTiEsuJ2hnBO+mcgGQ61ZTrAmcbbmqG/esiKm//soyS
o941ZYb9nNoeYfhBz2i64AeH6IE2ZACRzrvT2xffx15dxDehXLAY3rxMGFp9BKW+nGY74xcyZOIA
Byw+Dj/3w0sO4eWiY/Yn17l66dyEeXzJMVU7VyVKYvVELRVOxBOZcD/L2zeASMJ7wB3hvZmUjxTs
TjdqNzVx6lLaKheox+Whal983ruNqEedvD5HqXUm2omNBiAg6ycKaPXQv2QUxV3QSFP6Y/WfoMX5
F7XedPPhjTPCp088nMrUbkE/HyvXBJ4lj2QUCNDRsAjb8PyVIBUPWug7l7oq3UtVRPXWiDxIPNPi
/h/uzmO5bmTLor/SP4CKRMJkYnq9pRdFcYKQKAnee3x9L1xVP1VVR7wXPe0JxCtS4jVAIs85e6/9
cPuG2cbNUZCrtLo9vH0jSIRNPlFFDmgC2pNkDfCxmWURnzOxc+udy++fDasFHpA0ap9KbF96igNk
cH64YDr0BrRCssX1hdpKAZzeoV/p1k1VRY/dcoAn08LjIzwjHEfxizfw/9VxaxLc9u+H/8nXvPna
/NVs++vf/Dn9194fru3YSknP9iR9aKbvf07/PfsP13Q915W2chyN4fb39N/9AxyfiUnXsyzHs5Z/
9T/Tf+sPxvT8NH4xrLha/p/G/9KUfwdAOKbJfyesRYJgYgZ2XJ7FXwEQFbc3u5SdfSTajpDvzCbU
JmvguDivKZyKYycjWkeuzVRip5q1a5nu0fXqL2qsxLZjLHAIWKu0m31pvDTcuLOuKYqrRQgVfPJY
mQpUZVCbu3Errcg9hXCGIM11AkJ8LLN+E/t0AfpOfQ6meNx7Rkx3tNmUAbRjgkpWE7bX6ybUsLPI
xSPOxJycnZQoQyPfWpeJ+U2Paz/mTipykpvCDCdqq6gpMrS6dKnUzwQR2HODsXSQMJ1Zcu5Txz+k
TcuWraMULr2J0c4onD1L+4qPZVy7whVbNYUPdu7JYyqoirL3IxkjuAlnumKVnjZdRYcK1e9dpouZ
AIHY3CTNjN3xMSQajpha4kWEohIsisQ7wLGaoiQmmiSOHmaHXKXBg7YpSVFxintUHiDT4i7eeiIz
2TyDM7Ezf1wHXfEjd9QPHxgoud9EXYHbWOHyzc/DfJ5mQjbCAtUWYCB/dWf2zQCYl+006Cv8G9em
J5aVyLC9iqfXIZPP4B+tTZ6Fnz0SILcj7LDdlBEuDMOTIm746afjfVv7Dykw5Q1wdHqbyDhp85Tu
mvb7Ieki++wOJLhUwrsn4qpZz+yOh46YsN42P/tFEoHaEvXaT/ydH0Q7egDVzmfHTD5BsbO9XuyR
4l0dU+90FexjT5/6wqp2JX3B1ZgSNGfVY7A3EzpzAjsAk4BwotvuvZRO7qyquq730bIXd8v4MA/5
eyHwSzfEazblO1Zu8svxkt35OIhXTSsI//Xq6Dh5WE+D6sRMBQC+G97UXu8V6RtVGXxqYuSN0OyD
/CMmc7oLxye4DDnrJmmHGeZfZ3wPdYFjyTXXQ4a3NRMmO4fgSHSieWhd/SZqpwMVhdW39czvRhV9
oq3seyXpDhoxRZrxukz1Fdr6F1uzl0RUi/fVKb6qJb8qGKB5+ZoMsMgw1CEL5DUraNQzI/XPdEOS
ktuxBM7Hik3PBHnHF1FGP2ZZwwQrqIat0iaranFyr7M0LTfx3MIWnYyYpxt87QHxHhP/wYjhnnvZ
9BZb8iAxVU3EhEGFwwvYBN4TN7KDZfxw5lA8NaPz0UepTQYguRN5890PaZcmpMbzhsrHZtDPadhb
29ciJpoPmwHFDsThlQC4NHbuQ50giizWZkOOqaEqsg2T+Nzb9ACsuCCkiamI2QAgYT7IJ0k6iLTe
6QTE255u67rw3J1JFp0yE1oCDslP7JBXQ/5UuEO/d+cewXgXvYYdHl2X5IaRCzqU6WspCD0BmIVb
+hxggvHKlpYiqPfhymsqhuRqRvop5oprwQQ7kbzza8VeEmDFOic3YDX2FJrpUO8JLEP7aBz7lAGG
gW6RGOCpQvU82rjRxwaO68zwNxTZh+y5+U9ZBimrxUOXRi+BQVhnIIdr4KEwyPAkbHAGENvaJx2t
peGnYc3jykiZaXTgcdGBW0Ydn7Rhv2ORCe/suj76Xyp3HEKE+e7JjjFQw6c5ROOUrMzW+UnnTGPm
H/1z8KRL3O0JuIRnW56UVN+Jl9MIRGN7G5EXEzhtti4CO9yKgNgoT/RHGoSMEusWOmrwdjNLcQ/g
NMdDtCro6K7ZqHwZ8ulpHBHGclGiZwxymvC+dY21kfNqapIUOEGtfrwGsoUGCO91Ldk2HhSl6Cqb
l4l2T8Q7+/RxlUXj+4CYdiPop1O+fiO/unbq73QRAgxpyWpWSHuLhgipOpTmnk9t9OZ0l3XxvZVU
6W5K4nzlBk3N1CA2wBeSfUg47DHO61PIpULbEYh2vcDj2nlau6w+hySF9Jx+L0bQ0MFA5GVAnmdE
MvacCrHxEggBVYqJEcHr1oC6du6G4EkS7U0RC3qPupkcZkaFxhXkMNszlFBr3M7roDTdk8qY9k9u
k+5HhzOjGC+Z31xDHcjtLMgn02kd7UYrNgg5g+YEWoMTmjg/MyyidTqEwa6tslcfvBI3s3Hdhk20
tfyBgULvutBAY7kpiLKbQnjrMpPG1xFa54EuIrdYpoJbr83v+7H8wnBHX7yhvRuZ8QHCHN8MBpDH
sXszWrJJUy0KTPP0kwh8XDMq0UwnEncVJfc1gb9nFgMWZfKlsYwOe4f51hq7PmaAVVGPyT6GJEPa
5EjUmuW86iJ4rTCubDHHGwy6smBjOpD5Yp/MwmgiCDrp7lJXkjeRwp0bXAPLTpB8LaPhU1zU8ytZ
D43t6U1nsWEHMNxbwyEP4g7NDO9PSwOFc4YqrQPPPlb3eT+TNOedAiAGtH/V1S0M7ohudPK1dahz
DkkZHQYyiTYYol97N8TKrJmXWWSYe3jEMUbrsr/QWOapdgGf7OzQbbOITAxZdknXSwns8/mttEC5
A/XboXqln1xsXN+DPDLzg+VsKIYtDKd8ecqTiRx7IqtanqPBQgJsIDIO0TJTNtr66lbtKkWC/jhl
7juD5ZlzcjjOkemdnWDAt4rSoWYQ4tdcyAX9eBOYx9WP3Us0ZYRKE8XSYiaBxEMUXVR9nbJNFmMv
8JUZ0Jb66VklZ/4EoSRsPoXEiJSwOUSKzpgUWhTAEWOpzgjv5dynV/Pc5AEXnzNaV59gZTPq3KNm
16QL3tCo8w5i9n947ecsdrC7LEF7YkgOGBvW/phmjNIHf2uo6cG574AjbQCnvrsiodM9cIOmwblS
LGabuC7nVZvBXYA8usdwvhn8rmZtsb+RCJBsUtG99UbRQAwt926XYsl5U6J9nwo7uwhfPxTs3s4p
yuvdMNrBmVH/O/izcldJxQ5oSF6Ab3hrtdy1u8CvjhqU2SnmDVRAlrYqaPyNlYF/ASm1D+3yqgDp
8ZMvVEULU+mHrBKiK9BuF31z9If0K56LYtOU3Elz8kpZj1ismqiJD0rMR217j1J646K4J/DSnj5P
Ea4R1dDNyGmw0LFtCA8XyHq4wlAWtPIY13Rr/c4kLCHUCVxOM1h71XicByfaxm2oibr2j1rNZAbM
M3smj7WLXWC36vVxtPjUE3w5G3zZ4arP4BD3UXfBTRFtWoec3jpMJFGT3qHzPG+dWSV6CkC2KQnz
qEBJtZj1HfclAs4LqI2BclvOSE7QNPfh9aL16l76sffWfjMI+ORbP4zVrs9j3FmBfHNUBV/HdVZa
N+OvPVdCmiB2bN7qmNiO0cdXTfQescGmA3UEq/eltFR8HFxugZOozPUcsrOoQ8wJps20Fs/gRnSJ
TRjjlrrz3hv6gDvYxFOqxNMMbb/166cwsgJyfcBZovMimIoFnNKzM63PgP0neDFkwcY5EUjCIj7O
JCuKGEsFpcbrD2mLFN9zJAxkoCzZ6HpbPAzp0bXFNpnfUvYuhE/F7QYrZ39Vs3o3s+pb5wfVhqC9
b4Svb2Xvww2Jdb4fl8EnFqDz1AHDnyg51pnsf5pNoFYkPBdbBckNBYdytzY2FrZtNttNtprMUb70
xQBA+ScUg69T6O6gqV8ziZgrSulShZ31VjHX6ZLW3thxeyrTiLk2wFK2iJqJMzN9uWrquNw1Q6mO
EhsaxVAnNkM4Pyl6kJs0q+OdpbBbN+MLFhiYbiWzFQcg15YkPJJBGprUtUDeCsLhqSlY3h0jfsZT
6Gzitp0YtrEFz2T8NRLinm4v281iFSTKI9zVQ1ngIq/Nj+q7VsHWEVAwIAhxndQbprk0TtP+XGTf
yc80oGmgRAAodaZyFS/TcETssCKfud5FRfPBXumdnV5OEBVFj91tb4DnRKhtPXXNth37jbu4Ewgn
JAATIs06ZAi2km617d0eLRdTnYzWqKBsAfww4akQx9js3CsRhi7R8f7H7A7FDkEP4ZK5tcU37K4B
36StNuiqMkjBjBH2aqdNC41dSBI67P57m6xBZ+4BVTqQcpLCOCdcgMfakvdhB7U9iIlphR5NxG38
njXAzmOjZJyIFCOrYPTDClyy14cz8gXvsZviqxF63XFUzOoCjTamwzdl1fOhLq2fqZU+9xVLqQvw
OqRh23u9u44LD3SRuA+anYDFvLf95pK7JWVMbekt/f9jP9UXP/KPRiKiva6s10AtKotuKPZumooV
99CZKmyl+rMr7/uAvUQgECPno7sOasGglO574BgfVrEXLVvZvOntLdoHWoacyDscWZvaaPZJZHyL
BxNPkMN0E3sz0QAWexKKHeZsKgx3UgQne9tSzLdTeNJpgVWsquAmhZxi0oSZF7IRWyfIrnRT4V7L
E5K6cfWtuZ3+1FrdhZj7YjP09gVBZ+ty8r5EtvyMb6kF92w8ibyg7C8P+JdsYu8/gQvkPhoxpAwo
2fOJ2qR6skuqeW/uEXC6vrsJcMFIUX41E0RdbpR4O7dhlxXP+Sa2O5xiRfLiqf6CHIuUps5+Mbyw
WpX1tCMD2+7ESxxbq2Yk1RhzVcEIk9FQFyWrLJu7taerV0JKF9F5W+JQdr4ZjfOpjGM+dvnmOeS7
hjH09mUbZZkbJ4RYOAwYZk2akDsyZjd96p6SBF1D1xC3HTr2zkrMYd0XX9rG8NcFMNmdHN6HKCT8
iKUggme2j0P5rGkvpsIuX+xs3wvJANxlNlOLB9GAz+mhwmPr2YxOC0MqaJDyxx+EyHyOdeVcsHlc
yfiGmvFujuZP1KjvQeefdCt2QNurPcJKkPnNsJWZJde+2V08+sprw+EaDkEGwC0zEdIQijej4KAF
4R8DNDTLmH5KLyRNlet5iO+UGEhr/ikHHETFAPtMdN3adxJUPcOwACcJ1XXtHBXf0G/mVu1ydzS3
WRCjCiE3xCWvyzcYaKuxPiXSYuBiwrvv9BXx/5bqzUASy9DV0SST+7V/wGUKu4SqUlfgjoapI48I
H2+RtkAIicEMO3pUMKx2SosXOcDM0tb8OVO7wkjg2MQsLoVvXhPELYeWHY8bAw7sBwY3dYB6rNbl
nb/sSwKfuslK86vpIPdr9QQSehSvZe99qi2uNLd9dQGD7yxXfgwF/W8XT9xkV5dBs3PoaNZDhCZQ
UwZXGtIvvWCJipaJbt9xbWbx84jxGzUwbZk1WWjPpMWcqMWma1vRGmrLaeB0EpL8uegNTk/zZIbA
kuJ8+Do7+6GJy6OyrDcXksuVjPZnYhZfIPxYfKIsYJFdMhnE7N0gDcBjvnx5O8TZdxQYxdEguOdQ
GfO2rHGM3A6mq/cu19z+9uim667MHAOf7T9IDGNTpsTRD3PvJNPZ2PmduP8F28i6Y5ORte3f3MIT
bmvOJtwRQ6r3Lb23fWhGrGRJd7gVk7q2vV0ajIR5uk3/GCJQm6rhJ/Ch5EjMWr0NZPjQKPnaNTUE
K93nB4vyzuyZdresyB+D8eCGTvdtSMtjlaJ+7BsnB0buuWvRuTUtjgHcXOTrVdaNLExVyvsZ1B+u
Go+uMdOwcDpWNNPBRsiUfKFyr0yZ3C+XK8KKZNoaz0KFGPbF8GD56moMLnvIKek2UQCzBUg1Ov2I
kk6g2WynJ98oRjYn216k7ZPhVB8sRcxSLfdq6wxnePruDsMdSUDDpjDEGsXNnVTnOrLJCtfJfo5Q
GCBaWTHMWWelzrYhXChCut6ZzqM96HrBGaKb1aTlUwqAcdOq8gu3B3S07amK42aVQRHca8e5+GXO
js5I7H1dmt5Gpfouad0vXinfSubmVUlMGxvEj46gMXLvEMtkWNQJH9nHVUAsDCEBnPQsK3OJTNPd
INCJMOV69ZUBLbKVQpn0ZyEt59CzyorQK+y5Bwe++MKUjkmOdIxkjwuJGYTq3zILepjlB6shy5BW
MkCFUkX2sLWr4YolCrkfMRCzj4QqOdNOuLMteZkmo9o5CxgA+u9i88TVfuMbyQWBcDvcWEbWv6gl
Tug3a8Mac0yjeB2GMeu3UhsfZZbKkzsH9w2n0v72yIf51mT6W9TTNaka1A9zmner28VxY4IAuZQs
Ms1aExt8KqLEOrW/ACC5N9CVGTSjGFIDFp/AcHMb3HAg/TLab2yXlWp5WsY4D/uITEZ6JSjqbk+1
7SesWmoI9T4KrH3QJ5hW58c6Zst/44XcDr9cBb8fm3xQ2BFCgN//cxFPN1jJr+tZHmza6ceCyqi1
Ym+HJPUGq4lv/CnC39UO0eg1aGQ8k/EGq4hqszq2+vPtYrRg0Vto1Q/24v6//ZdmAF/91xuy/G4L
iu1xCnSG2oNfkhp5tr+9Ykd1+Z/2h9vjPPTqnZLTk2N13yDln7uQ9skAmHbvdPWeFHMs6nY3Dqdx
ttlOUY8REMAzohgLhpPttcchSlrQbiArbs/0torcHhY1rCq91E318i7cnnptpW8VdytuMdjCPCS6
nQujj3lLe8j9YktW+LgNu4Fto+weUfzau5HIIvqjN/7QuJgNDM/Ld2TePt0MDP1kY2Mr+j17MNaE
zPNKsHczbSm8A1M2GgBFGgbTUSzOIvLts1l3VGRjOJBmi/VeLGyetlbEWJKXmfxi49x+zxzU1DLp
bLJwgPdQC97DMSyUlg2oOAMT6Jrm4lQelh3Gbf1NQtmevLy5a5Fr8xGWtPwrj93owmfyF9zHb0jT
7YwTkfFzFiNK3RsjRKKx9bVID78ulQXEcftKLq4r9unEui/ghK5cfGTxQkjw+McobBu1wWrdceZb
KF2bHD1IZ7HRi7aoGo/lVIVUGM6PLOjkKUudO02nYCemrj/dDpaqi63TcskrlfYnq6w057w1gl31
avpGfhPQ72a1aedT1LBVp7haVPH+Phnj6EzyKtiXlqrnH4Ce28MwMupDG7Qbo84hiTgebsygwo54
O5DLVZw+OrfjLmt2hXUKytGC8fFJ5HCvbp+DXIgRvz4RujlaGh9G71AKuoSlDd50odSbLxjDG0yN
cb2wXD+NEp2tE2X3k6EZpC+HChJoZ8iJQKHwVTiUdKOe/vweBJC9E7v6qMbCuaS+7CF34ZQsKZjg
g9kXV9PpSiN3f/sBlF8Nk3GsQcv3TDAMjev/HGzCI6zKQD8yTHuR4A6XQ9DbJLjX/d7iQluIgtld
j1yrT73m0NANNfu6YIHynfBaIR6HJogpYQAaexlB6dC9eqa3QAe3ZpMklyctamZcKIoAtbHRuIYj
ZanR89CwZxQ0HbdHq7u0yj73TX5I5uzaeSntC4S4V3/6WXRmeHFlQw+JhttqDqfkGNXxQQeu2MUt
1fMwTPaErUKaV5ZMee1rsFVEPkYrO0kvYVIBUCFhGi1fumspsVBFGl+qQFFNxXQ5i+ys/RzpWoc+
ZlOOzqPwyEU0x+y9nOj2OCJ966p52DolJ4M56I+ozh6yRXs7Nf1ilWePLS6RLtGcu9EFqnB5BtfL
mzkB0gR9F1OehAFzTeDQkHWt7Pz7oEbpokOcTXRKF+iG7i7U3iONW1FgVKogDIFiKLq5ZQ8S9Osu
4laHrnIDuF2edGNI7Lp8ZcdyC33PPQiRZmdr1umvAwJQmkBoodGi/hgnMrzJANlGHkLsYgrkybQt
E+gdX1XL4fbV72+ETSlPBK3JdcLEdH37hghtdn+lgwLpX//B7X+5/bBtRq8N/fVdJQz31NvSPcki
blB0L196yjQOkx1uUoPsL4y4t7/9faiHQv36R3mN9Qkad4LRwGKLNqpT3rYCKthyJ6FPfgp8xOhQ
GtBxZQLoBnIqdoRTw8k5kD2/6uv2G82VxalgJoBH9t7gh+dy4orxSmvLrYDPheUxsIyT4MZ5LFlV
CVsAaAN+mab84K5VkAxnc8IUGQ+kPKEVW5v+cLQl61prJMXOYRUgJ9H8cELB5d18jtr0B92VNfzS
N+LluLyQ23VF8xIl1LiJJmo60ZCZ4T7wPh5ot3agPsLvKSkqq1Gl4doaSkZv9VY2mXvrYZ6sJH1H
cBpPw8ZJ6KT1Lq4PQ6Yfo6iqrcVbltbNh6eYeet2643WS+y92RON8cjB+9fa0ydu2XKlvBZ56kCn
q6iflWbwpSEVr+qWOjtTSBVRGobRCwJtuIytBvnR6e1YECLaxDvfknQerY6bLCueEyKXbUreBYd2
Wx4/6CY8+YTlMGELX/rsHRuCZl27tybYyIAw7xHD41XI/E9+u1zsxVbYKWK0vDya+Uh3qGKzMIdr
6CtwDFVe3pHqgnzc5ar3wcbKtD0vbdll129Z5U/UzAy/1MGt4gdrsuFSKG6lc9p+484w7LS8Tw3o
Nkb8QKzbHlnsWzUxY/PSl5bBKScWV4y7EDdeagX1kPgGMNcFZwAr5d7zRhcpEBJ4y4/vZ/6znu5i
PkLEhWyHTaugY4yxot6Kxj4rFsXAgatD7uZcTndZgvgufWla8M29hfKLBZArmLhOCtw1rn6at7O4
Vr7/pQW5HUfVtqiy46hH3p/oa8kkQGWk1OdkfxdMcwholfBKmZO4XkpEN/QNHGKtD/jV9FZmpI7h
6H3vVX5HfDcjhT76inBjO3bbrrT6kxs9AlxMoMJZWxA6eD/QABlA+Q28cBk+mwHJZkfPQPd7k5Zf
ERsIPcutY8sLjUAcAFpciTzfdwMILYu0+CS70D63EXinPw3ZH6KGT9WpCbyfrxqESTIQZSaD19o1
n0334ivnO0nOSVbRCJMUpAPNNQbIZJF68Xky3HHjuPhaZ8wRZ65283z76nborECSfMxamoXxO5lZ
OVmbbC4Tew4hy2SfpeMXmNTSnE5/GDJZD1fZsgQwc6i4xjux1w1+m+rgLab+m1tQLPZFt/YwJ94e
N42aN1HBrnuQrbdKRoT7gG5X8AwrajhW3iFIrC8he49V2k6slOzVrKXOpFfBh/kL1bWQu2SI9DUs
Qccasqm3UaDuOiPe3EBdN4SX6WHWjFxExTdi1e2glHpssrlG97ggzlDAgcfSFpFEzfjNxSIM6GaB
Iy8VR98jH/QVdNfSX+QEBST3xUd9++Z4j5MEjfxSvZjL4RfFLRN9u85oNaN1jpGeYACJY64VDGET
qlOT22HONXxLpzRcwQfPgG6FymHd53O2Ygn21n3oDKj+5yhaDaPImei6A4kUHDJKnpN4t5b9djsb
zzrnleTGcsu7/dAiYj2Ebg7uB8bYjapGsQaK9fblGJf+cay3ZoIUttHBZ3kzb2fRwhO44bjGX7tH
hkEk1UHbT5XVnceAzZ7sMlrxyw7VakBp9XaBS/r349x0jmII2r13A5H+/vU3xBmDPSbdrC0Lwi1L
bL12F7oj9LA/QVu3r24HQxaXgkuf/ZE3ntiqqMOowq2fzl8su2mpXPNXpzdRmLqdSQuOJhNuA4Z0
heWv8q57E01ES7hfhoVsf91O4BlbDoGyZrzTDkMg1+RutByCmQs2MMZ9Tm8YwgYHJ1Rb7RsxALHl
FTZwYBA6DxOdgFjirzJoY5lxtItKQtkMlkWS4fE0mqqoN2UtWKc7UqqyZa9N7UW5EbnBtmlYUfmS
v0xvjLbWe75J0P6/auwkirF/K7K7+zH815eiTv4qsvvzH/2pslPmH9oBoaNQ8CuGCn9R2SnvD4UL
Qix9LZM/JFK634kW5ExoRwhXMVlzlfyXys4Wf9ieh/TOtARau0WA93+B7PxDY0c4BquoctDyCdZ/
113yLv4SsmQSG9gLFPHHSQQpbkuaSL5k8aS2HLoMiRKkQWyWRDgG/k/HTYIDwD79i7v0t6yTv0Y9
mYuS73fUk3N7Ftoj0Utp3gvzn4FDfSOMudJmfsxTD72V4z/3Xnad+8m8c2YrQwhWX2uXWTfGHjeA
gYZy5Oc04ugMHRyXtsQr8Rex5J/RH399SnIJ8vjHU7KFLaUin0d64Mn//sbUhiVVqUV+ZL/er5KU
VCHRUUOnqfqetbF4SMeOfOKm3VtW8M12FIWk47obU+OrcYwnPydcpsuHbk/SCQ7fNGOo783ElQkG
+koYw7602ECoog2o0HxnU6j6YAzNYZCmfzKC8dO/f0W3vKx/vCJHKM42zQm1SDj//ooqQ0AlaOr8
KLxZnC1FJ1yHBSx0jFpW6dkH6dfsY5JRHswSdVWGzw7ncNGWFz3mL1Gh5H0uCf+Uwtv+h+fGqf7P
d3tBe1skci8XyXK+//U0RNcb14MGX9wGA4Hq7HEtkR4L4U7sF+myNh57kslCleR17Sl1UBrSXj+m
boh5yU/m+8y4h3j3H5/X/zoxXZOLkGeFrFHwQf2DQBULYyy5a3sHGH9Viw/GEh0uWmNCfGHml9ZZ
dDAEp7MHifcyGF5LwDOoWuCkzYyPr1kf/ocT01k+pr99jMphqKwlVDQ+S+Qnf3+rpsYUc+CP6OFi
c9g5sW+c3TrbCnqOV+zQ9XPqX5llBI/VkMYv+ZJp5EAOn22MfVTwjNH9crzLbTwcRW90G3z+9okB
9RGMtvhcDzRPepp2s0XnOtUITJzEfnHJP7q4veAmRQg5cSlXk50FTd/jaIAhnkvJbgkU/KSxyvT+
9K3ocJBilht3TUEQe6N6ugbNkXnel7ClwwLRkCD72ETV1xAoVhu7oiACs84RVU4/o7iSWxG6DJRV
2W+UTRAishZmMigmUfkx6UHegY1X6pd/fyZKjNr/+w02Tf6e6564H2n/4w3OsU0FMSXYQQ5g826B
Z4F/plGH5zS26iPNasChle4fiKS7G3N7Ps80kh5iguaMbgSgTxW4yU0jOHt9/aPOFJO+ijdo6r4P
ISL/ccIIk/izfw599VFibd1H0eTx/ko2vfawcSlkvkBUXiOK8tbpKJs9xAhwktLGeCpfPLJijiHx
BXdGzeH2VeIFAXyu7qEHDbC2wsndNoYZ3t8OaejdmT6jl6Ew/W3nYm1p8ic+RkRRQGAODVqOl57g
n8fQvx9XiuTaNgNvk8zmy9xgg2pqlBIx+TPDJIwtJw92qoCReYH7vM3ifUl1T5xpSaMRAc8uJPvv
WObx0bbnhBFRmVyl823qZI451gyuEqjAbp67FM+e2gi3i8E8EooiZI3IZ2roVA3BJr4kZtHStOLZ
t1UaoZAEiiCD4DGLP09G0x24tTXAdefpnNe9eYdMQxrTdOcq8aCdykAhR1Fsyty7DCiSjrazlMVi
xKlclOaRG3u8aUWGT8ieGGjoDpxhGDUXtErrGLHeyQjtkaRYIAgZxq2k8b/mff9Jl4U+3T4jNw1r
yLYMXhV0+Z1lgfINPZOWIM12rPDOJW6Lo5UZdzBx861ip3rhrnr0KhU90uc9Z21mXUIzoRwz+uhR
xIQbFaK6s+qi2hsktzx3ufJZmTVC6BGhHr7fi1PyGpFuTHeDwdkibcQrXTpdpIoVbTq7evTcKD4W
QM32Xdm+R+BrL81o5pvJ60gVUfbaS5zxNCnsySAh501MAN9W03Lhl6TxBedofGmW4Yo/4Omdlb+D
3XZz8rHM6vEpRuV9MoAJ3I/E1+1ipg7ruYNvnrt1euxDa34ocmY3vlsC2o7Byk7d17GupocuM8aH
vs1evSQ5z11rHWZztJ5sURmkWmKDXx5ZtnjBd8ybbBbe/TShrywbD1LyfEQFo+5vBwe+2NHTVNy3
h7OX61/fSChSmToOGpY8fwc9elCsUOM+k8Awbz9seWS+Ozq3kRxDI2W4iNYyaIJH6BDBY5rN+shF
Qi2/PCRvlm9Y4XjFUbe//ZUtctisg3lqAI2t4RiGeymTAP1dqPZBAuGOBcZ4uh3wup3CdJrv6EoF
z6EW3SHVLZpr1GCN5T7cDi1mb9xG08ftUVbr+Y6Xhx/GZG1uEJ70UYh4YzmMvf+Fhle+QxYAM6Fr
RyqgWJgrRcumJiMaonNVPnjp0NKGZTob5GrLDXYmroVgks7yXk0yC1DqN8OzhdzBRDtJQ1cdQofQ
i86JW5yaDcEuHQlTdD2Nu65JsO7OsliPfgXFourXkfudgUn0qZ04iUXfrO3UecWO6qHgy5aoqDBa
YY1Wm0qOH2nReQ84q1Ml33Vm9Q/kBeFDeu1INCdHc4+0owaeAEowD3rGEJCqfA+FEC3fc+rHx5Hr
Yms0NkFcQ4obhMzsZmgdKk7nQn8WD59Cep9Avd7Cv0XzquuC5hHt6zRL5l2wRID1cWJiXIp+Spa2
nVci5XbaTlM1sU7UUrtrcz9jY1yHDIWwHPqPqP7fASmHUGd8ecgYA+d1p7E6tuHG8OkmiJ76r4xt
mibyU9y6DHBBtDIfzh8jMbwQP+PiV/X0GhKNf/LMpUZLPapETCZpCKnl9m6SdG4c57xGwCatY5nY
eNPiz9iJ2wfR4jXFBfBrfSKDx0LYpKjx3rQwykfuVHeZNQ9kKXj52tTjM4qGaA87YKQOgazN37J1
d7e1NTIvHMZ3u7HnHRTeu46W/robWCSQTG3sGe1eUxKdYsfzIdS6OiDiW9Pdz78E6fzsose9REHj
bfMcDU+SNyuBqHMrvMg4VWilTEQ3XmhmZz6/Bx1Ew7kN1IMqkZInsJoh7mLA1qFiWAv4wjD1umMr
vM99xG22psbmpU1AnnW1GSNko0aYj2uEi9+EkdfsV7stipfsv7k7k+XIkSzL/kpL75GFGYpFbWye
OZNO30Do7nQAilkx4+v7AB6RHhktlSW1rY2JmZE02gTo0/fuPZdNdVucZWdJfquJLgNdIQSM/QUi
imXkhGW33RmMofY2TQec2jZBadF4YMiUHKy4vE3kbe7YkKV7VP/xztai09SPuyjp3ghuolwZgmfd
QpGd6M5TEo4bu4WnwNdRew2JYtqQnrP3286DHhJO96J6UI40yAyKw51XDiX/3sRX0wgW1m46i0Gh
KRiHeSEw0jsdaeLJT6drLOU6xGF5TKrMOTFxpwIPWVnHsvAv0VwHZNpuaBwSeULbOU1Qpdcw6mXx
XRcFMvUec4nVltcKR+5N9z+jnn5eEFhfKGqwUjjqM5aIkSvdtY5a498ZreUxDpgUQsoMIgqS+UPL
UOzRtSfjDOCJ5Rie+GoyEw951qDuFZT2VYd74aOoBTpuL3oFQ0Lqda3Eukf9tGnTDIiQYUGlbkN4
9cFJucTfijpFqhl3yVGv3FuFABb7I2ovpA2Q5Q5wLMCBZcVe8+ETlcWx8pFO0fYVG09KCSg4UMfl
yWtNWD+UrX8twpJGfEWLiZxZHahPrF/9DNlCmBm7yH/uuoqWGpjwo9UMrP7Cjg5OLN8rAs2vDdpa
m1c2agqlnYxg7dlxdh6iQWx82UI/oUat2s46+FZ1h0NGHQai6mqtPBZd2R264VM5eXHtC9EjIVI/
y4lZUx+ygEunXGdThRC00nYiLNQhLSzrxKKWb20+PKznNS6DMK9WUeIxVKo5FeKreQMdgfZk5CUk
cZZtEq3QjkzHOWh4DJIl0SjmRrXnG3S0WstZ+RPiMNsMGyT4yDr6BFVT2LD2hFBK+tS9ZHm1DYJS
u5DvinJCOQlCL4A+fYlUo2Fc7H6C5ybTr9masYeMs/HFXgHySe1RMIKFNhHFQjJ2dnWGCJKtVpc+
tz1a7Qq0Sqmqc99vvCKynhX6SxGiPBza4i2AkL1rYv/ZhNgOFizYtH1VwJXHX8d5g4wzV8gXAOo/
FYzWVUCj/VG12aJC++g6DYoAWNedoTXFOtK6fiWbrjynMf8ndTh06QWzNDXy5tYetamVyYMWDclm
udm23XBhZZmNHOKMF1i7dU4yPLUZgGgsMV3Vu3Sdo/5cug4N2tENrpSp5sYzk+yLEeE36mX3aXn1
kd7DVSi0gKbtk8KT5e4ZILJz9uuW0L+OSRfbuOWeuO/x15kpDdIJj58knlLxjeN3y+Wv2vKsOgyD
duZF6zSP+4uCSwbBIynXedb0Z9ejuR4Dn9vayuSmFvzwDTPd9X2pAwvIvio2ZOcOd9BlubZceFEX
bXrda8E8wYQgb9PWzv48PDQ7+7T8Sh0np6EiPWaY/J9eAxOg08ebRnrIydVcRCjzRZ7y6VUdkwJi
giam4kgKmcBJJplFeiem+F2v5LjT9JvBlu7Bru6H1HXvNYwPfRGUj3pqOoeKDg5j2rF8XO5rnUGh
8GSoU5eWRimtkd+DL+SxSOZ5ZFPdL7cCrJ8nV3QzI4cfhgcnD5sdX+N8U7lZvHWFU275ylgPCQ6N
B3BExTrBpLKOppE4bbotx8oaI6R8xnDTMTACW6iekCDgIbEePUOEjCir7GBDYQfAblQX4ScvzOS8
i9EIVPPIs229DHd6GBmPTWLojxFuOfq0gO0a34aCpLMDM8MtrameHvJ8+EBiMkv8bgTeXQTn3zWS
7gL1snaHcUyH9anrSHAKmuHLba+09ZVHCMpGzBQLNkhn5I9ibWbpuK5pop1sLXy0WkEatTWIcxnR
G6dzz0BhmE7LRZGKFjrdP29HI/pQEQ7T1uR9Zskc3c/YqMetaxxcr4LMXjkPKRYhJB1gL6jLGfcn
jDpmghl/Ic8ECKj9UFc3M5jCnRk7XzR94nDwIEBRNxyHnBQ8oFPptg2zi9mmX1ThfgtggZ21VB10
n2lYlsWXrkDEO43hg47mkob/TUF3cxvzmQrvgAr6NsQ81dEgjzPNDE6RVnppWAWE0xPEPg5fqxRK
QmXKN01H2znpFtOG+NnN2Xop62hRo3UBsSa09WMOQf+7M9kfCOMPvehetDwCKje9ZzrsRTefgw6e
50kHBHxZ7MmfYwcoQr6lNVyyuj9Iu3mgOHmL5hUGLsQeG1Gtmwzxifgy5BElvqmi+yR3g1khuNJR
EUCGDYmw6AtcWWMIsGU89l69qQmx0Gv9o2gfqfODbVCNEBkGqhpDecZRWviwnG44dDY8orTTjEPq
ckyBPjrHeqHWumg/bc1rd66TfAzJxIjLE28mY+BjDncpoEIXYeoeabWBnkoRHoMLBN6PlHq+yNAJ
qMg9EGv+WU+8TtnW+8pyjwY62q1tOw9uPMB6UqgYCiRxMGnEGtLzru8EinFL0zalNA/S1R41xiu7
ooL0RlzQt8FvKeLn9k6G0SwRr7rpa9vAFZgZ68HfuOBqoaPB40CCRlSxjNZxx3aoyIyfAW912Qdo
ajXWbc2gEGiS6iN5t2SZ3Zd6VkFhHLLd3EHOy6n5wYnjjjMQQcWW6d8Jjalo3nvg/jJyfh2ggeAY
zZ0x+M5r6Fo3v3KO2Mt8OqAuIRMpecK6H1kvrl9+UW2cMq9gC2z7QbaO/F5ezKo+11XpPSTeXH3l
6mucF+UbH8lVS4NXVREhEqvqwyUrHp5ONe1rnC9rkNvBOo4SHXGv9cimPTlDux9WIrVomHmgrLTU
35DdqW5Nknq7utFe4TLQYmDXTm6u2JYly5cISrUxDQtTsQqiQ5Nq/n7SH3H5tiX5uTVC+Yc4pmOo
BrSU2B9s1/PYlLvmvjNGcG5BdunS0mSz9KIbjX6BQIpFdhYBEZfCm2iqs1016lwqG9FJqgCwadgk
faf5mtM4QsNWnwoTQArnPc5fDsP11PDuIxrUuebeC3ns7FH/KPW+Wk8hchqZwgiUev61opbaJ514
0Cf3OgUmTFPHAFs3q+hBXTq7pO+abfrc01Q+aDGCc7rU1V1RxU+enWy0KRAXPjUExA79JGZmTKQS
WsoSYqfXYkW3E45+hBUJ+L3OQzc1rxuhZr74o2MdKRQuRYLxLKl59uCIHwRy7JdC5jvy0l890jE2
OUZVWHRtRaNaFWv4g/nG6JMHQ/M5bw0orgzs3gZTUSyCKXaLIIDfmYHwCqu7rqhviZaVa1R08KlG
alpyYwK2RdWhrytU5zkqXXoTfZNgmCumHiU/mq1FveVmXrEj+vRl0ULOrWskgI4oT7UxR3nNcXlx
U34VaMdWg/5c5P5OS3obrUgNkH0Re0Yle8rSszdp9Y38u2+SZgSRnQE6fyx9gpBObudItIYojo6L
xKyc0+AWBeVvAdqvEMf/8sdLQuDv3+49v96NffQkzBwDX7+uOvfdSyCu1HZqulvkfrtszJNDhxUd
Uwi/MKc1TQWGoMphfOirFMwWMVfLRSdHYzf+iNiDW/p6oFiDntbGx1TLKL3u2pJpTRt3D3lQXhJf
8noyGC7EdOAOxPinWWi+srbVTpN5B7OvZaepia2XKA2qX4SpIpTTI6rYHL/clO2MPnzw9qoOsqfY
614I8rGI5voTljwQrTwoxejfYNS+L/3ee2oVYxW/E2/oB4tnPxgJ+PFIT0EXFnf9EVo5yl9LjLdo
jIlX8rR6kxTlKvRTg7cmJT8p0g9hgz29r1s6GWN+JCBIo6PdZOZKgxN8EhZEIT+0nwZOXGWZnPxi
+sGHjYix08ic6UHcCRM7V1yOXxhV+zf8UdYeRXjJRnEt44nVWNUFO8ARKyZU4XWU0llp07C4c2R9
FUWRn6s23/t8kzeanvv8VkyDaIhIYam3ppiSL26WqXOQ02wIUC5uauZllyTNb5ZRaK+lL/odHgZx
TJuwe/A1EmsZPzTfB8C/3tTsMWvYTx725z2HAPTAKMpfizw4A3DTPlqi5tcAP7rbkEXpjSWajZLf
bVEsRR9hSY8HxXrhDfY71p4HN4i9zwzDfdcQmc455i4NrO6CVxY4nT4eKrt2v2W5ha+wQfviIeog
oDB69AcGOl07J183hrcpZg6jSbrRxstspHiBP+2nGfaL18VibWlqWnPTpih7udcr1DexX5/qHAke
Mnz3FlZhSj+wMDaa22oXT2FRHGvf3rDZ/0mEzIENJfaKCg5o6OV3CXKvZ5ptJ1jLLPGZPxIeWDJQ
KqInhIiQebnlVYzj2qzxbg0zXpS6KKiV3TZbe8yfI/YIa9myCw5VFq+l6Iq9jTHBDRB2IOPQHobw
OkrHu0oARLA93e9K1OPR+ZoPTXPDkGcMA7QKRzfPpYVC3/MN+9jLQdupsvOuvcquQuYIBVM/ZTw4
nJlOYpXoxmtnyPbBzNyPxKYktlM0dnR873GmQiKMWKSMQawqt31saxbjOtTh6IjpB/6n7mAHIAg0
mqs4Y7ClYJElFlNFO6mI+fGGuL5iAsAn27fsEiYk0ZCID207vkdRQ4neK+O2tKV8x9ozNnIfDf2j
smywCkXBEtaILzAyEXiWkXVCaefQxQAxbJp8x4aZaxxOr/FICLI59k98WuPRJY0Si3c37XLILitP
jP3K91qTDGZ92hE+9MApAh6v9NdTQne4Lvj9yFJvfuOl644xUjXq7bnDcUOb07kMxrvXZne5U6uH
iOhnOtBhc9UybAk2S5rqyTN1xvfR728gsfVLmDRbh7cX5En+BXNqf8bUDvhUurd87N/CXCvu2yq4
eFHLEdgDCdVJ9AXQ7N75ZaqtE4SZyRTWdxOtbXKGzY3dtzHwwio6g0F4nNyETrrzo7KGbe6YEjgW
UAJLAsStrXzeqcOCqjRBfZxt297y9q7rhBtC07/r/RidJ82BPNwNkMQPhUJXlhVDe4XCCjYspJOm
TVeoos4e1ai10WEab5fOQZ2hCwyaijxC6KAK8/OxS4Axx6IyDmPC22Hb9i3OhPeuXrBlZU7Q3I1o
70+wsZ/CwYxvcizNc9IYG7fCqIoIylklCNKvAWQAnw2kbyIk1ex4F41sPCMaen2Lkmqq2f7TKi7f
ONtThetyN2GZ+dpMxzGOT61FNphLgMqWIql2V7oK9Ls4pBLymDzdRzWnQ0s12kUqjQc1w/veoRkw
KFRjdmBghmiTncEmZBsylYA6wvtHYevCghbtGSziS4+bZF+ZKlgbKrdePHvEmZzzR2XjANrFkctE
BaP6EMjPzkrdXZlK7ZS3j/EgcH+P+pe2QVgEZSXfRwYfsZ3aBj6kKTqGLXyXiPk8eSvjgyFda1+g
oVr3ut7dXCK/SkAggWzsyxTikPWH4tU2ZHRxarNaQ97FWFniaR+zOuRLqCUPgofYxAJisWnJYK+T
QzaF627wDjH7/zO+LSwc/uieC2rGAEr0JulMQN4irK6OhjxoiOiaOoVxjSP3Vc/s9sC56pVRBTyD
vKjqHYpxcTIg5q1NUdNfMvn2maLMICVjqxuaPiY/jtMrQ5OExklg7DuW3hPEuulU2kkHJXW8GBQU
F2u+iE3OyCpsz5DenV2pY59tGUudYpLq/DI2nntcrPtAYsrWqjOd1OwcWrmxrnvtZxoQeFO3Qfls
2aK705Jk74h33Rmd51pT7vNE07/pk3cMiM3VSw11gdN98HpDZ4soA9I+WQB89okNiulbVQGF7wS5
6wGNs3OW2iD8w1SscxXa68qo8vOg4bnOs+GqSUq+CMbCJkV/NUDPiT9dCaujxf54cvVUHP3mNQsL
JgcGTG3MyeCWXRZ22q1IbFcK5NspTgiODmhZrNyaEwZPcDjlNVOBlV8bu6ELafoBL7LXphZ2R0lf
SPVVoA5lC8Ig6JxhVaClWDkx68tkEpfJilj2t8gRxk6mDOK7vHkBPAVoog8knJCcEROMNtgs8WoC
+EhugHen4JncNfPFctpJOYLRoSQHb7hjaEmtXgHnvXnzmNoejPrqDHcgdaKDkJzhJZRM5mdGchfN
17xY+0wKNt15A/K/Tw1mo3636VTKfUEOxKKrL7ZM94Iy9ozM1tmWU5IeI5mxU4gipqweO1DfeslV
yjJp6+TDoDVk5Q7dK3hoeUB2fYW2CXo9J7mtT6JjBQDqwHlv2lq+gVWdc/M+LaaPCNI4O+TMf8LP
ds0bpb8HFp7ZqHfzrT4Z923Nxj/LWvzKvJHrOq6IPVSFdir19GsP4RZNqX+GG5fPU3Pv1ccRRL1/
8nQrfFaNcY77YTyHTmtikfVa8vbE9zGy1Z50on6rRXComBu9DzoEOujtK0VJejMI7LuCQsIn5nRb
mwbKqaPUQzhnfEv6ajfFGdMDitBc0P3LYNEy2zTp7OxR9UL2qmr/Wc7ZC1Gz7qldL0NKP6HLENUb
qrqr9OKOFv02SczyY+j0TyckmLDIi0Pg1+NzSXua1sIzsj3gIQ3NpeX7sHwzAr0ks0RvtmWTFhsz
y4Ij5EOO8zDmG18nL7bCLC9oZ+zr3FYPOTvTMTKDlW6NQIxolTGH+tpFjbE2WDdw1+bqQsDtMwNw
fZPmzHM69m47Olts+xh3YiuoH9H12seqoFMhBzir2DyG19x3PrV64i7c33vqTPNlaqla88mc9stJ
mDhAwXmOms4Zmu+A+eNrpmod7HVVgCRnsqmkqe1bzXOuxK2+RgVk9Fz37Wtkma9J9eAy/39yEyd+
9pVBhzqPjX0kfWQCPmJMuy9LwGLz1eW2hazp17UlA2S5GaH/Xntx7LPWNSwJsfSPlu170zqZA3qW
izzv3wyVpBvcP/slXq2FIY8Se/bX/bqaMNY+9uOVZnNxWi6WqFp/ziFbrmHVZvUoGhrgHPJyJQVK
ZOHQTKZd4mHE+nU9j4HfhsqC/mZq6RE7fXbKe0K1lgtAvWiA3epsNJV+rMkxTpqs2srFybUIgpc4
5OUa3CmXc7j7JhcHYzdrYX9dXWSx8WynqjzORlGNHYO58h/C30UCvNz8feF4UbxFnE+LZFYYLw+w
POCvh/rnfbhmN5MXFoeMDRg+gFmZ6wz96/JryXLf8gDJr2zm+Sn87QETrPZbxIyvS1A0rCw+iEWX
++v2r/RoEoJ7RBmbvLNmC2RO1MRsq2J2h5l4vvb7ZhDhxmpxY/3t/uXt/9t9v2/+/nuLMQ+RwP98
5DR0UnoHeUtpzwcY/f4Ul9tIaPkoY/xjfPl1BpexfQpsZZ/gJbkWhocMQYaf7Pte+LQOn5Zf0Oxv
vlmX0BiGsj4vIcbL43rTHGq8XA2W0PjZsLxcA7ZZb3XZfP+VeDz/cLmfUIM/rtW+qPejVxx/P9zy
G78esxho/Nkl+rnM5CRMB685yVnKu1xbLpYftDE78DQBThCXTz7Dz2Mz67vHzk3JH+CwSivk8NRF
QJKs9Lh8zNHydfv9sRJJ0M0H1XIkDXFbnZYL8DDkpLsgcKopjrZaSJTwEiJs0p6nqcfN3xfLfVk0
sTPU6JonTQAnLs2K7fJCQslBslyMngq3YaIG5CIif/Flh9QJvUDqMEBG5wLXEV1ThPM6wQbqQqeA
ZEpjQB+3IiOiy3dQbIlnTbS4YQJ3L7N8YIl2If9VP7I4eiEZ7NFKaMH2w4xMpzqN4AVPoYHsYNxT
oJln4bDFNxJjPbLDQ81NDExs3uFdEDtzTH4In/0Og/AXt+AfZs08WeSY1vLiDX/esSPydY2nJ9zX
lnW1+bphPEeoF0KvoAv6albOXWPK8BLa4S6a5mZzHFyCxI1OHk9wBfljrL/Ri2NWzmB0hQAM8h6f
DA+IJgPfDYk+DaYVMp3BCNK5I5qRQBgq7WPgAlmywfRb7XWYZ8MtlpbalXe655/tsQ7WdOu6pmJG
2o4bp27f7FTd0zHbt8GLoYfGJhrF99J5a1ygJkXjgxZOvnO23jAE5PWE8V6Cp0WqMH6fJqb3djac
TAazYvQJXCidF7P3PjR9r9dkAw9e810QDQNL3dOAdjAvCOpkIouECU5ksllgGY9tUqydNl/HoHrw
FcLzxAh7DYP4K1jQlK0HbhfDHI4FYgvJ5KbL2FsGwX2MDW4djpTyOd4pr/TKNeGyKdETTHNoyIAt
3RH6dLQbDeIPLWO2bkaD1AFoYEokoMU7V7MTO2GePGphK+e5AvjpKGV+7hvvBTF4PtssK6PEL1Ww
q7vgIW5upAZb2wJnmu2TsUF2arbBntCxp01rAaMjDxkEugwHLQJvEdsASqxaJlZ0JU0zvvrKehob
Ew4S+C48FckjLaorr70mvShGURyzr/LIJBiUb6zwn5iEu+WvHJ0/DbITJvqksmbATYF/tEO+XIZh
HoIJWmltEXvTYSfCY/CNDUTNIWsaCrw96Anqw2JDX35F5npTvo2NBc+7iL/FJVYCNNEbFJLBdgLD
xAs2HkdMO/ApNtj0ygQ0JyYxIo+Ubm4DMxsZomTBXg3YoBF5wf0M5E7XKpJLomZ4MdPWnIPTxy1V
srnHXaJvVFV0B8CP/tqOGvt5GEtUSSCmJz9CDZBlzjPBK/UDU/XdNG8blrvCxF+ptjce9XzUWIUc
nySr6R3itXPNYHwcPQl2Sdq0C6bQ9I6hM3gE+YEytoJA3zFXLG6WEzwPqIuPUBidVVHlHKBW7NE8
cOaQKZsoYl5BbZf5g+3m01MENq9QBIRoI5lK9HCmnY/GD10LeiWs/y6dibp7HoZR3rpSvrBQdM/L
RTOchqHWn2RxiQMeSVbWj0pYPnusoH/2bPjakgAKTU6faRy3JxNi3H1saQJqwc4qA5NzVeofPG+a
DxMtfgwj74RJ8FLMcO/O6c4VJLiz3bQaNt5Hq7G8x8GId2M6dfd6az5Vufoe6ZnPj0Z61aOV37l2
o9ioG/1RGInFWUMhtiHgZWNkqiSLS+0Lu7ZuxCPsuyJvzgi/P6h3kh3oTjqYCC0oF+0ePvxrVkpB
9d+rbVAPfAv6Z4QeeFy7HrMJucLHvqQsTDG2ucK+OuZoX3MTuSIIRblztREuSSudNV3slLa/t47D
yLjYhv1QdR3TJXdGdym+14X2ZoEfvFqNuAzorsgjquJNlkXYxGibbhQBAajVswgSf/M5puYTyoro
qaE9HwVN9uL2EGlr/8mJXM4ryRv+2f4S+GN5lZoB7QvVTUUoFbHiOnYbdQD6JDb/XllszI6BfxFu
wxdyPMvBzWG4uvl3q8XUmdKPPVjviSGSQ98x9CabAV5b5L0IRItPQwZEUk3jzpnFHYPbxP/NU/g7
URlIphCcUHXDMUhv1v8eqOwHUdNKBP2HTEPuFLTmnRdyBtD6KN6wkL3D5MZErMNM9Annvdk+NmET
6q8GmGBdV+SOZTQOz7PYVO+M7K4T4XPDcPnIdlXHEV6ul27Uv3/jzFlw/bc3Tni6jnsCHb6N6v1f
Fe+4GVLIrANvHLiwbQqf9xh2wc2wJmTvgN73TieKzdAZx84l2p1tU/I+MwXt5Fvck/cC2PFj2JJ/
GH1zTf21oJlD88f5RKDi2Jy/KIHpxtyT9wU9N46n03/z/P8/cwPvum/iIhC+y8tYBOd/8diMtcQz
Y7gFp7qc0t3Wik3c1LwIHNEJguojqgzS0sK6202p9wUgAKcH+ypB62wLs7C3aPsh+3xzEqkOE0Rf
f+6AVLJ858i7l0NZ7oey6Nd1Fjn7Rto3u0nb9fIi/rc6t4Sw/q1xa/OZfvQf6vOvxq1ff/Onb8sh
Gh3EuUH7VUcOPAeg/0FH95x/eMJzHeHSotf/atuy/H8IkEtEC1k2TWTL4I/+hKOLf9g4m6jPXMdk
ZKRb/xPblu393Z7kczigRiG9XcBbh/n9r8dEIrtIGpNfHTq2gxuBsXMyumoWXZ36WW2KNLamZTrG
K+RjM6pC6xCj0kI5GB2udaLVm1VI9Czj0yxcS8QFo7RZCpl+kgfmVWdHtulqB4qIhkPdhOcuh9LL
PoS8D5refWE25zpTbAWjS1sX2k4LvwqXwKLGaQDfuW57jlFlrC2t0TdGFX3g4kEm5Lm33hmzY0wm
UuzazhlAWU6nDl+nCLfEUMz9qWlv1w7ZALzEddLRlsjrL/bg3IqSl0W5qNr0q62h7A/sdj+gfCJR
2xUIUL3X0dLDbRIFN2EpbcuuKdkqE8ofkTEo1AMdh6uzDzLHeSpketZDBbSidaj/gmg6uyNpMhMM
Ki+urspwAuwsPnXIcBStPh0YZVU7u07ucSB8dYPUeBJxO1NWL4HMMIxOI+O68bktAsbJmPaZVAFm
Y3JcIauFDTAQScOWQn+f9HolcviKk+k89b1Zbgc7SZ6C0HsnoFGlV0u5JWPpOtoq2/iccq9fSw99
aWqS4DX66wFmIR2gUUcKHH9tC0zFmklqkJp7DsawZvNDOGnPUt6UuyzL9JXb7PgO/Uz6osDrRWtS
EeyH7NRauQaf/U436YeaIQLCoRYbhyy4yKWoEeEPkEoIOYIsWhmR+aA688FJMBGQnIEsrY065qzF
andH6/6mEpSCepj8JDhrk3qnqaMTh9UCdkdMoJ/tPqNvZOxUY1Cp1Xh2ypg6SlY/iBPEKo8Xf5O4
JK06MruP+EfwxYALes21KSqwiqb5kGvharS8S9C1VyPw5xyIHFV8QwAV4Afq0WY9oI9la0vG6RiS
BUVqhimINRuzi6N/U7NEpUItp8FfBrKGik/yoSRj+NV3g+NYurdSw/KfHFMLNdqYfKULiG+vKEg3
yrYeRvbXpAvWuLuyBnygRcBjkOgzXUU7kBuALh4ndRnchW11N1hs4jwkVEnAK2f0uXIdWAvoCldl
Zhi7rMNoqVWogtCzIQAClxNq1F+DuVYtlMauQQmdcYyvSjRGRd/bO7fyDm2p/LWv9cOxI9E0JLh5
jWci31s5gQG0Jqng9REZbfjsIgmn1YsClgLwpxSPfhOdwaODFvCNu8DWTk1I/dECDbqOgll63d9h
JbugtGJqXD5Rn4EUC9KdD6s/N1T0apXgGfr4J9TwIMvyY9o7h0BMDMAdto+16x/k+IQvoSY32mBw
yp67jejtA1YDPbzGMR3vm7RE1OGXBeuVvEC787ahhQ5HZno+z2CRH6H0rxNONYlC2Ft+U4Qi3Ds3
K43oK1uEvXHS2ZXzuU2DcgXWJ5SbwHgbe0KXQ717zGJPY+iRrjpPIqjDJLZqTuB+6OIq4jZdiDQ2
Rstt71YP1ZgOF5DndDpYbmmmj+E2snI2e3FpM3yDLY5OB0Rn+igqPJJZTOMxgQccJBZ78rZBTx/p
d343+TuMCH1FzG4QR09FVE1b0BdPy0xHNtlP8gOgh08hxo3I+O7FJy2bjFP/FAD37SAz6sDToA+G
vnHvVUa6YWBz68YH05LnZo6ftKwIPQlhXiLQvxMzR/lrOq+TmT/FIeNlcpew6rWBewZ46J3lXA6R
ULTtRBbuELa0q3Qo2jNGvWzX8wSsWVUUt+iLzF4SDaBNP7pkYGA27qxxeJWGIzg3gBXtHLG3wqaB
dIhnaWCeipOh2xS4GDgrKeSyphMeyzZkkg/dgRO/aQztmbRM8J4pVgEAP81hKuKzHaO6SAJGu3xb
kouTpmsjHKNjCmSiQGC+bwVZdB20Q2wLMbMf6K30TJDIZFb90/QYzJTBpJ1x9mvnOK0dMGbmvZY7
zjnv4pKwrpkmTuvqTNScvk4k/05zPcl8Zbo10sgPZItCAxp1ILGI63grGM9i2IsqP7lAbX3z20nu
MZX5ZzrV5QGv6hUCtMMcZST7Q9kuhRspcMuzUPNTWa5V088I69VpuYHQdzjwRfv1LPMoGc4JjbQ9
s9FsApwDvschJmO5WsVAr5tXYnynE9q350K3zA1b1cNouOZO2ebDYNEaJHKxixLEvJiDTsu1HMkZ
glLUiI10oHNM3c/MqcIdMthqZcovXcq9gZvu06qd1gqEPjIq+z7MbaKT/Om6ECsY1OVHI8UH0nrQ
UJgsV4Nu/bKr/m+tG3FF6xhu/+NPS/3mo/n4P595Ezfj7SP7/M//e0xT9INx/dfC8Y8/+jNXx8Og
71qWN5dls6f/z1Adg+Qc12EToP9ROf62+5vzj7gfM6rHM7Cp9v6sG91/+EgCsWwzY58f8X9UNzJK
pAT9182UYXr0O+GQz7Z/z58Ly79sRhhDMOAzAPPY7QviCv84Bh38lHqS6y+jrep1h3Bi48ajR8aj
wlGmE6oqKl3s7CT+4Q7lzwmp+cGhtqEbQu4oyKUZLnqPTQ2xVFr7+5aEkk7zT2MJRV1AeWVXBXc0
Dc+lIZ1XhGTC+B5atMlnBcekDbNDypsewfUJChgbhg9AXlKbx7U/mNE+q9KGpQ+HiFJjT+pW0+2s
eg5E/9IXZXVkzMcSaTJqS/Qtk0kA8PKNOsncsPxDgEqJcfUcQhhDPf3QiHumlInDvVbiz6xl+irG
cDrr1tHLc1pUIYM3E3kh1eCX3j1pSJZWY56rezPDTuXQuqEZQ05Fw+m/B80kLStZhai5ezpcl0av
rfsmF4RUR3DJgq5YOyPhZniiUJFJhVBN2atiIEArt8BDWaxjqxYo+ZFYo+3kya2gn3tbLhrXPIqq
GrdUGDwH3o3U7HdjaxSHJAM42mnS2mbS0vYiV+jZY+2RMEZ5IzJkX0O+3zsGBgi02uS79dvKmAKw
1w7IcKyObApmCTJGim2pkxGST8YhscdPmG/4rYg6S2tt50FY3rsFk+aBFOkULqjtJcO9SjvSQv8f
V+fV1Ly2delfpCpZ2beKzgHbGLhRYfCrnKP16/sRp78+3V21t18MBkkrzDXDmGMMgjX2BZXFHi7B
Jla8KRFkc4zl5YbmYB9pJuyO7kD6ec1oWkuEMd8qECmBxo1TF/YXOLLoIthMyyOQSWnGbuAYo0CK
trujqNqKYiRon3aiRy8luYVXeI/C4EjHJ6dPUFLu1z9Ef7FNhkY5CwNgs1Ahsd0j2X7SJJ8qt258
wUiHir0MUgo9pW201An2oR1lRcJyIi85b/A4U1uinXifFKDLiO/QXkL6biTtyvme7aCxTv/zwqOp
kL/hcaa7BDLTtKlJnwblMZDyT99v7GIElqxKQKsFA4qAwSfTUhkRLWiC7MihhCctdcWp6Mk66g1A
LRWVmwbneEySah+IizddA1UXTu3RQHpkIZMaThLZbQJ54UidTBe8MFwr+kgOGexQQCpUM6XY+kjQ
iUMydZeVWvP2apCRDJcZAZVuy5VEfmERk+0I97m/eChhoYJDgmZboJn5WNWLE33GsCPCuGVPwMTM
VkTPHS0L3xbHQzBoS2Cd0RmmbmSZOkhG+3bxg1eR2UIzO0Oqvy/GdAWdZW3rAhUEmfwEfAOAYqBU
tAqlQJnIT/t1mZFBRSc7caa2g7snJv3x0tQdWUionFIEQKCvd19BQhMmzX7LfjP09B1M0o9aJ9ei
awUX7Wp+u0Z271Ua97inXFahBwgsjj4PFPtMpZruBUc9CvRQXr/K4kTPgrvMkUkYC9q6iwToaUGk
G7wAYgfABUaJNO5gI4zu+kioaArATx1ZwFBD9Q8m5Bs5UEpB9Swu3vCIWlRbhkSTvgRSW18MD0ku
3qUU5rGsalcqrhvc+wXMAcKoWeFYNYdAqA9ydh6rdBOWAPdVJbeGRBuQAIMLPjQedfipK9roPrVM
ktAC+82FWdrpZSqnFjGVdASnmzTVx8uYEOI0emRaJnjmIgXQv19Q9oIjUXGRHHLUPJxOYp7+q4Lh
Us367PgscGwVVONmz3HcRLAybRNC0TXMmo90VFoGL8HHrtZ4iT1u8PAPflxEEpLiB1+9nascBJqA
Xzqspg2TDByeFRKrU5R7HdxVNDfFp2COeuNwQf+5f8mC9F8PK5hZKy+Vohng/6moTzk8wcJQndIl
cMoWWJ863ZcK8hRl6oMykmgvGg+vpjuQR7ghuwx0Mjo1qd9agSYEUJVSNS3J4kL52H1l/gtJWsrp
BlllS+5TYNU4SPBqguvXA+RwYOtQQlTPcoqFCO9kAdiluvzN6ZgMTmmYUqN6iQetVdnIo7yNM2Mv
wdIcZtC4Ky+0gkNVQiwHwXcJjWhPByqMwIB8l/z0K039CCLA128ZiWuKJZ8vQJ1u1csfQVJKZltF
91FcHMKwU73FB+j7xKnqQLIbhT4mYggijUin92AmByzird/5aMAFUNlUtCibcjNdprz/19FLQngA
w4l/JqNLIUzCwZX+FRNsKO2wNFYlPTDHJWIQjpZOm8UQQuphfEipFu8KUrsme51McljI5jIcjuIS
9e0WWispAo/1yh34EX4nQxmtnDiYQsAMr+2cSIJAvY+M7yiKQJ+CsF6A5rSxLTehbi7SwMkK6u2p
UHgwatS3ZZ2O1WVwDFT0mOlXopscia9IheBCmFYDCC1bkgzfTXsRgOMs/8X+KJOMGuaLm4z+RY36
rXREq2Gk3CqJKDkpGtIXPSqmWU9v8UcsKm+voFL2EPviXbygQxOiC6bHmIm6ySgk9sC50aKUkS+n
GxVyqMlGQJcvgJuD8a0K/bsmFo4vK0+DE8iV0sQZ1MBSaOCPpNdnNdDBVgJ/tQVpAbHMBMpfXnzh
RhTrLr5Te2POak61vNIT+6VLnxlauQduD98aaZOlzsGhq8QRsjiuo4VBJXu24UP3utFAs0DMjBRv
9stWndZCSIF3qdAYxBS/MglXptK9JcyDdKCSHe6ErTr3+ME//qSZCr4IGuEA2qumr4kfja++iQng
1qBUfqrx7FcywjUa8KcuI6Ed4UUFjUqaXqeRftL0XQnKkH4eFJ6Or4k+tTYQfc4NTFe8eHYZR2mp
Qbe/tORFCB1QiOHpUCqrsoe0TI+tOtO15g+0tL6C5h3+ga0EHAc6M+gAWbKdcfWTVRuqt55GS6db
xlau6V4OfwkL3U3wP6Yk2+s17AND/T29UBWpRggKlLdFFdBbWfxKlbZuqtdGahcb44XctVreF/Dd
ORpLTKwEWi5hs44iEIhTiBiB3NPGEeXbKDceefcPiaoOjW4pp3wIHWOQFj8Iw7ySH7mbvBBNensR
6B9N7u/RxP2lPiMhHKM/o/RQDj19wpD3mkU8grZSl5/gPSBch2OHzl1sX6muBlUIZqnj0yttdUvw
dVqMym0uQ0+Dg7CnwC3R+kKfP6NUWPoS7Q4YoxtcPxYsBLOPaZm6kzadQTE8gr69aQBQjdmvFCt5
k/8qcnBSFyzrqMlcyDaPI41YPFPtBjoHaSxBV9oI6wILXtCaIAihG2UfQpmcoFChARglJGNV9C/y
rE5OOzoN59NWbdILWpPQZQbirV1Qc1tC8Q6qXbx2L0BrBm1nwM+tdrxPWd3Nzqm/MsZZrF2XVsiW
K9yyurBoxfIWy3hypeUwE3nSJIsOeUSZWMO/NWC6AEWFttDintY0P/n9wiFPQudB77WK9LVM2n0c
CA89NN7UxTTnkTTLH4BYBhPa3LKy7su0Ro3BWE3JRUogypM19bqoc2C2NFX4fbOXmpjMCeVRt9fq
Va7k6zrB0ClR/nJJA5gIf1I4LuOByn0aUQgPPJYMEjj5fMiIUAx2glZtwmpA4e3vS9XolrYyZrBP
zz82Anj6//OTv/dRBdE0vT0kHedf/Hv5+4HE2IvWf7/535/893to67r+4hXRZPU/V/774f91+f+8
n3/8/30mQYlQlmgFSbq8RfNkvjonbPO/v8TuQ5L430tV6mJlyEOIs+5v1KK7oMBcun9P/PeCEg4a
dPN1/vuizVi5/77tIDbZgBtUff9F7dT4zv6u8fcp5f/96H++p8A0LmIgZzLrBlbuTTe/TFm3gDUb
tW7VFwFW/X3z7zN/L2oNSG0kt0hl4FqEYJ7/v9//79s+gdq4a2mhrlL8CPO/P1nQzOPNWo3F3BI0
qtC1htWIl0wHKwJ9fE/vR5gXU4AXyRgBzXg1JFBgerbCGecVZmMIqmT+shOCmeHIzjqvGsKdsG+U
A6fVpO6JJ+L4ZjixZuGU+g4n9Qb5mPFzOMsXyJePhVUhnrLFc4F85ZYBBbPK+3THI5Vis/iho9qB
ThVPehNdF9RXlOxi7DTBi7WNThRkAbV7xsflgc7T6Q4eh87F9GqcEFI2f2Q0CQu3BoCNP2ylNkjo
Hm2rwe2e7F9iFcQ9IGGhUZzG/m0BTTXA8e8Bw0MhNPM0L1tsEKPky/YHqs7kBRoIJIRd9F+jb4Gu
CzlabPnR7H2yr1bjyXdMCe2Ybkr1nKy2/15ek22P4grJfRAsZEXRmr5UZtxxpO0BBrfu4qoA/194
I4ABxdGM/kAB6UQL+Ql2vKgyE6/tXHFR0R1BzuyYbYo3ur2LNwHS2BTpeFPd5agfTeDrJeljQk4R
3iDjZY7CnteFjmS52Tx7g5Orc8GbB/24Ju7RNvRCeEhSNCij0h9iolHCkZzXyQY72hoEmCtZkgmt
NxKSFgmnuqWQdudlfIvFm/BNgdeFdHxaqY0lb9NL9oWBTk905qwKK73kl+ocWlCXu2ivEJoFK92U
cHJNqHK+l+6HDhORNcJw5b8g1/Q3swSkvdQ2rTijFsxEciFM7aFWgk67zOz4WzHpxHBeH8qxdH4I
TIPdct8O9usjNyzhC13MHZBw9XyHeuAIxesOUMa4KR2D2EW2CQ9NOlRPyLTUK8M+JRacOZTyyvm1
gEvWUk7+r7HuTcNuV8qnfzXWIEI87RTtaXz6zR/8C5PMs75r6/QR3SCV8H+Fzm3vFGdYqv4pcOgS
M3G/GAAoMKDW+gJN7G8Ws/bGk/7Re2ZpJ05FmHO1teCAZycYtaMv//NneTNOxknsHRUWbcpXaz+g
L452A9jdTySRdLBXLqCZ1PQQXdMDM3CKW/VMvlrBcilbyPZXcTgGbx+qOS7sOrW2Oniuow53bUGf
3go5WZjUCx/qC5rr7IWFFJEJuPjthXrZzd+ph6f89hYB0bKeqBbUD9pC9MKOj7Q3cHX6uG5X+rJU
G95gE7Dz7Iucx9BLP2mbQQ+Qo4xsTjNYSyehflUJz+CcH0HQ7Uo6XM1pldxAsPTbCIvjTduIgg9P
D1B4K0Tuuri1JJO+aEP8n++S0HCDTWY4sOW/8reuYAe4oArshuENNhMacjf+bnykVeWZIRrvZRZK
eKqFSCF1pPdmR4QiLd8VjzwLuR5r+mGx/ezj3ehCGO0CLY8O3b4+tpdWxoS8jsZ+VFjj79FqXMPA
4z6Vdb2iTEbXctTauvOflfJMLG9ppcSopv6y6/tP4kEyaRlXcj6c33lrIjCMSB1sDTbdicleOPgU
R8zRZPFk83ZmMlllW+R6g808mM1zTW+cOdwSJ6HgkR9LCPmDtU6OA/LfLdS0PwJqyVayns4lPfWr
TmMnr8ZqHR3CE+SCS90q9qMZfJEkia3pTmePmbrJV+QkG2gTow1xTnHGYWLkCq80UB08u0Nl6o8Y
L8UR99OaTgS30NxasrPDV1GepHP3D+QuowKPYGdN1QpcvJY5aD5EB+qs1XdziN5eE00vlm8P9Zf0
m1CDWrzj6ZLKgqgm8shPTvaipEAhuaUGlcZOoNiqfPe/amPn7b5qXWW0l+YXkhz0Av+LxCPMLI+F
GWhQh9jCQa3c5Obb473q6ELkO1A/qrST6ubcb2GGR6QWoTop7exZeLVg4VvJj+GZq+tJohPMwYQh
sWVWexYLfZoOgNfNTC95Cz+680CbzpHRmbaVBTmGYtYPSHMm8PiWlEMnj84ciYR5pYevndJ/FvsF
U9RY8QcsKpS8J5NoHDCtUwRU4cx02rFHIkcE9bpqvO62QPZro9CVhmDAW0y+BnYdBH5hAgusDF4s
Z2Tqhye01WY8nxgX+cFhyRGIwNY2tQOMwxCsC1SuzUTlLWNQecEZmYHUHR8vPFUR5Q6b9A8G2prn
nlRN8Q1XmUm1xFTFX8QCoWrX9qHbr5R57ZWo6nTvSI/587RHuHix9EbiMr1+NZyC3/C0XSZ21Bu3
KD7rCw88P/Qe0zP66yhcsd/WsWH6a8Q7afE4tKve/M//AbqnDyrT28Bxm9so2kD/oGd0kgOiRZZ/
zk/FrbiBXggVGPBMRgKYMZLRr8QZNS/9QWXMNJ6TclRxdr3Y5Q6SCU5pEwe8KQABcCT1CagKT0KI
4pY9ORkwI3dKwAvB4jyHfKs8ss453vxNhQy06AQonlrxr/FPa1xVItTkjHJZQg17pfI4oFxOUh4Q
HoHz4pG71EgTZ/GQntlGx5ynyx89sygd++TnKBjFl3YJaPIYbeBgNHPXnSVLmg2vG63ybDB6aOJN
yDIe4sBpUUbwz9M6eqodgoANhTv9UMK534vv4RU933kNHJIrgfejvYs3NuoTDjSs+kbeVl+xXVkY
T2wGlWYYMR46CvD0fppusO2+tU25Zht8BN/+l7CV19U2cAWbBIBh9S5H7KZoTjSukZVPT9J3sJ3Z
xMmAWDQ7/hkmG+MEDahbQ/fyfoIxA754yG9oVe8PMwvbzVh4DKH1cuZJhF6b543t67xMK68na2SW
W2ibohiUl0mDnGq2r3X6neOiYeugp3IbD4QuO984lVtIsS2CBmFBsgJ3aCq+cnw4ZcOrmKHMcFL6
dKtwfiEdQuOI5u8gUpdkWhRXeod+glcOl5DUbxTWpiiuA6ZWi9cqvAuRu3hLLN16evACCKutDZDU
xPe8LJfmq3aLDHl2c+FOTLnswrLUfdVHGnWXp3KlO57vks2yfbc1IaozhzfaCAG9O8N5PPrDMage
SItnP5VwpXXNGn9loklJXu6pUObiBgUGIWpsPTgtOoBCVeYI7/FUHDSLtZytjO8gBjqcjp6wavVv
2Alnf6+020Vj+tNVoegv0gNEjwiRG/jtCylO1d8hea84ieAJ+Y90rV8WqPmMMBFyQEOTyH3v/dWy
/1JsMgkhKwWzAz+Kmx9je1JW8gPbxnmCI71AZQLTxvbvmLnsTD99jZaU51c3WgarkcTYGkeVjXfE
8oTmEG66Z2VVt5n7wSpLDIeNC4pDXfYYj7dGsdW3CokB7LYKsy0epPMzbXufcoxpzNACe6HCK2Al
pJKlG5BnPOvEQccV6oP8LAW4xvVlKlelqzyVp1CuGkt7Dh4t7W3yWR7Z5/qdivkaGE+/JmMiGdaL
+5lMsitm9rYARoh+Hnxbg123SF55NCWAVRlJQcOZ+sJWWEXjIrZKQSUGgGRpF2QL8XcghVKpRZAJ
KpwY5ml2qwR+WIF61ZrSPbLd8ErHhwBo8j750j98+t2Vw9i7DF//KyD/+Dce2L6UIyVxFO7Z40yA
CIfRTo8Cgce2idflBdeF9KM4rCuUQ0CM9JY8zyXUsMQY78kmptNqNNE4ofDE2XtVhpUK8SjC7hZY
kQ16D1DyTRB4nMZtYaGvwIy1FZpM21B8Csoujpwst78AS0AJJeIWARH3aDMCf8X5/AGXX3eoT68b
jXiD5IrFW1/Rh+ShJ0lSRbw10WpuUeUOwJINaxngb3N5Ce/++GnARRDMxgWRbPgZ4eeLTRoTOPho
VzaRcpbepiNwjqWro/RXOTgYcEh3RxzUaZt5iLWm6pFEo77pOAXQvvNiOyOo2wNr5/BP7OKWXoTk
SlFn86pMAyHZR8NJMJyQei+oH7B+oIiyCcwWK5QX6uxMjwbgVNm/prGbYw0KC5pbim50pmDNpMpE
M74pHvUSkEe61Ym25FO3OOLOcD62aGM11vA0nrOYDCnZ2oaGa6l7leImHSmp4hoCQgkFaNGtyrfQ
YlAYmiNF2qD3Yh3bZqHHISOwkGySeqWDDA1Q5rbH7h9xAhTGxoVcyAzUz00JRWkZaRoLHgPpZecx
LeQejTw+EsXCLm/w5B00uPLAO87Lb7WE8Numm5FyTJLZ6k8ZvsXrXF8tXLh5yhi1PHN2wjhHVJtK
z+scVG4a7khH0w5YDruE1ji/ESFVekNaDoY4M0KSU4NtFR+R/+L03FLMvDEB0wNvEETPLFbKuVwl
iCl5r84GR4dSwUCzMnZQ+Tb0Uy2iI7ThyF5IVqk8hi+F3NajFCzckejJqQS/+hO1FblwXt1KPKmO
RvELkkjOcpxYqDDJfL+eGBuxow/RHWSXY5rSMcSQSgRxpJUKN9WFJTRcrujyz+81mqHhL1ApfHcr
QwikWEfjlZvG5qSwzSAERi6EowiHCVs3peeRXuUrxwPnk9ke2TfGRqaE7R5R1sB/rciHu/gd7SVb
kb+yKrM6BN/Jd7v7gnvQ/Cp/5dV4/6H/E/lECJZ+S0hGidMISqPvCMP02jMJd1pwVyzRd9ICjVmf
iGVXNFqeY6igyLGTmSW8+xYuMfwCF41B+pbt/jhqTvyD2wWXOceYvruWbinYKfxcN2NdP/o7thRi
tjOCeZTYyRjWXtMTGlFNooqMl8prfsz2yYYHMtuLCr2H2Xjo68wHL1n3Ryy4mBsivWSTH/NyNbyN
vx08yTWJ9t4MxFWEDDTJCFZ15WTNFyg/cG9+4S4l8h6I1EyUF2ysKwNKVoJ3g9kq68jYJdRzT6Fd
Dfv5IBkv7C2uROTuVTfMWHHuPDZcwv1VgWVgs3YAsIJ5R6YutXLyBdh0MHGdKeE+DavQqimCrxc7
+k1YZa9n5JS/Gee/jfeh+3a2Qc6aQNaq/om3xZntzlUygoZTa3fJbwI+7xmds7O+LTzY/kH47f/u
J+iP8Y/oTLuly7FX7HHyS0SFj353zOPPSd80kstDBQCLTFggjRiBTs7Ir2kumHY3GYdqeY8/iMl1
uJNMdSU9STAJj8Txsx/amOADoZtlNpC5i6g785CPJ5ZWeyRSXdxxLzWr/ZRFe244co9IVf9MEOsc
yZXQkErmKXKhjRTxaBkcdD8ja/FD4ihqIHZ1SFZT0U99Ahf6nAy3UKgIm9GX9tnA7UGBD/snmAl0
JfReXJ967waOdBsHl6C9pwkKCvfPwkOq06NNkTBDTBw5OdbaMcr+LczlnYu3g4ukhMBxXM2wkLiF
adEOA0e8wgMvztmDSd21pwC9nbfhkCL8vAbBa+LNKvKp8Ffip0buQzvRRdY8WUBr3+MZwFZGFiaL
Xq9p3dvJd72r6ZO6qqEn/PjQt8hWBnChdwJ3eeop4kCmQ+alsoOdlrv36gdt291wDbf+vb4NHJgE
nQP9X1ZgmOHZClrrUuv3QoQx2fpG9aU2SSeamYvmGSz6Fn2rwKFtDvsKUa9v/19/gdG1YHmVK9Jc
SXQZaIrUbHZioV0jBFJbsva7sv8YvjnPuMxX5oENq9rPe/kvA8Grkm8iZlOEf2VDUdVKvtLLFQBv
sGvOeCPdFxhd8IaSBA2uzW/SRg7igjRjix9LdqB5ghALLfbsoNoQ/4lPeest3/DNt8i9EV+iy92R
w5Q+pU/ay3oyM4fggHY6rVovyECo6KJISA7GJZjgeM4v+ALZl/TyrjrVMFYqpGJzQIcTNttpE/hy
CK+7XT0RMEzd1G72r8Tju6K0FVhD41qgoNHsxYlcswPHOAyt6irTb6XvDMoJ4pzyTs4XLg18hRE/
1Gi22bvRHsf6jVnfg98uuy0sE+QdUAKw4LIrOAgqcnBxgCYsn9Z34uuDDF2ubUSAwrmrTg/+IyOz
BIIz/3OQ/W0GtepQ3pb6eWy22uyHahGs1PKqLFbXpIKr+BeeHdg4uQZQws7z/+VHVv0PuRFUimHM
79cG4vE0fZPXI8af8yOQka58N9IwrGgbFqvmTfdpG2W+TJ/urU/ydLjwOTkPPF6iJRKW4PJ9a81A
t6FZoYJG+txq7+2df+aM20q9L9+q/K0g4+yrlvbZCSsCrwPrnjb+BA45i+jt3mN+ptLBDcNqHIk0
jPxbHIBNjha88QUqCukei8plSF8TtbGZQ6w67m/k1qvYjUtE4ezl8M4fexBcJhYLo+mOAfE6CV2J
ZgArI9o0x7tw4BhCnAgLA+KEwg9OVOlIwSoja+NJySFK7Lp3x9U8IF/cERrfuk8hzOSsJIrmRAQd
NhN8Gs6fBcz2mNsLsXp5yYhqtPgwPhit/o6vhVkLZ3MVzqsPo4df6n92t/CH0AW/mFwuBjJyMUv6
Soq3BBbbZ1ra/mekXHAxY5J+1IQa6o8PrNv4gaQBMuBbrSOPMlB02kM/HF9IarC1Dnjt6bqBxOlF
Nma14JS+LwJzfCwoYoOZJzXjL9zEWxPam2MEVsQTaYa7iwM77QykQl+a8VWkTJk4QnRsDEc4MMhR
ZcXkChVzSQ1nP9wU5wVjtolfDU2SKz/aC1iyHQmPimwNDqjxiXePDjJfkv0nFMKlWJCzwkfQmIN3
8O9wwHIOAGOhxSk+dqCmTNp5/6VQ0MH6qFmk3BXYvh3VJweDWwIyIu7NnqzSc1DvaCSAtAo28fpD
uJATxWR4SYh2msltzXTcXj88A9I5/xQOxerlUZEo6NWH2if2GFGAKbD0cLQTJPmfr2Ev3+HXcjjb
Phk2Mb77+FnE3wYZmgRiKAjNHqNpfEZfSbDGNHA32W188JcwKyoBu2hywg/dMQU9ddUIamGQd41i
Jz8UaSth4L7Cy3CIxnkFJu+QjRDY+Ps4OUJxzh9LmwtWS2JkiC0u8qq/ZO9UktXXrrKG95BFyOfL
YFeyqB/o+S0v45aNTLIaJNjB2LPAyTQZHD50vdUS/JgrbBfUjiR7CNTncATsBiK7honCMc3gYvKu
1vfs5VFqoxhK/Jpc+SyJnQrnIoGs1WXemY1epbjkjKSECKsrsFinEI+vcvg91PVw0FcFn+7sgWGq
Pf7UMl8HJEfVO9UZY50vPwvhXws6hr5NMkzRhlz7qH1BNagFq1JZ4zk38jZT7wKmn3sWfDuH3CRY
pZC+iq958URz5IHJJrQG/AJEglWZU/t1mAd4Ndvj1BO2OaEAnaPN0Z5ecEwUunZIVhQr7p575S/z
hUwn/IF8OrNbkSCFkZEVCQG0fOOCWDLGo8SkjFd+SltQo9q55JBN5GtCruImjpayuMaQLCj9isJ6
wfYOf8vxl0Hthk9+nevM4YrNQLeE5wDetwwrT8Rzlbg7PTNiC6hwQBpNvZ4SGD9Gjn4x13P0/jT3
q9D+tjAVYcUYxaINZyNuEL3xqq1DR9eR7CEuLplFUpRfrE7+pjaeOfd8YVWIHzx1SrKxSt5J+/OG
2yez3s7uiMqPJPLWWEpOPkJqek5Vqpkqoi5kNVklzBnPSjRIUwmeI5PKOc+oStw0CY0FXBMu48df
4QGYdQgCeCrWVo3L7NvcPffIFGEVWEq+ioU7C80ltSlRfi3hb3Ljn9AFn9AXK1H4p5C23xsB3Vzz
uU2ehFQlwpzzojUcbfHBWuEtKVcJElk20d+VuQJC19yCQlgN0g3WRerjCGGYJV1Vs6iCw43yrC8Q
QS3BMH2Fa4afy3Pw55fXRMF6fgQq4/OEoog995XbcWQzjTwOi16GkGzFJuInfITpGLwxpDQ8PzZP
K43oCVkonzN0DAH3GEFyjiWnJyOA2xS6NRCZFotgnqQS2Kadg2yDKM5UiEFRBpjLN+Kr2fkbgo0g
5ezBSyLRYhmd/doPX1y4v1AlEIiYXK7L4/Df1Fz4gxppHvXA9JAXpheKxN5FV4/sClVZs+Uzeduq
a0i/SEibCkVg0Qb/xiTyx+aNAf0em0G1u4pi3VWHmRWMj8vEskG4Bh9k2nlCHhPlytLuNa86B9JK
wDZMzpSdK2CSc/0AGCjer93PWxl2tRUspZMP6b+FV7i4auj75iQYSSZcWPNc3Af1LADldF76KW6t
FMi/fuJ5oGAntpFX+rRjGvjsEopk1iLAFNLP0rykZugrGXfcHdYqsM7b8FRrD9woo8xd8DmmYWHA
14ICgI3HXev7EMSkfOMXQnE3LHfU61gfTOXYW37mVQuPK1FzD6FcjTaxwFanCLjcDvPu0wn7uCtu
e9pR2GBbQH/edlsWWXvq3iiQBjWyjXaABu0VkW6yHiVkFRVuCygdjxIbOiFLN4A0j6bB3OPu2Mdq
6OA5jp3bxKhO0AaDcFq+foNaE3Oy7M59+xkDE2sg5kjXmQKDE1pCdEOajbSnFy6cXCghCnFNaXwp
OyDGYKoNVFdU78wxt9n7V/ae3lx4y+POCC7oIaMVfjkkdLAO1oK96Fm3lLnmgUXaCYiOBKU+kHAW
7/pv+M3MIYODrjhr0qhuyrj+zwhjS4V2BaaS8UmQnK+tpEbMwjHexzVYN57sJThMCXuR8VEbjw2X
z1Unqz4p7+TwGI1mcopkReMVqxBMgS7ZkuAwYHmzCjOXqWOgqFrLIaxBbgrgk4HFAvG+RvSBQCp3
6Llk1Pn9BIaiyVooOBrz4mBDQjNRmi45uV+ej3llWfrU7ZQ5Pzmk2+WjOvs8E4ETizHaMLCEedwS
zz8DgnTARVaoOT7JfDMo5tgUfCQcOXV2m6Ytl58XQU8q0+pnnQ2L7LnqewpZTqIylG2pYjnj0tPp
vKcdrn+Zw7KyPKynVdFAJIEFeou0Dzbjchv+gFLN3ub1Klj85d5YvzQXxkGiBxYZAS4xsELUVgxX
VEoRcBJH36mEuwjG82/bGTTSwXqmkPOcLRlZvuzMmYlrITdA4SDNpjC2jlSvqUBUOPOAo2xLRYrG
pfeQ2AFbDryLCiPoKZumP/+17eUzkP7qSp4NJMfS2C7gx1jkZIjOOvrybIN5/0BUB6uBZJfA75DZ
2BTdjm8w1VW1rSuCCntJ4RwMy8F/Z0RFaQ+yKyZzjzBY6BTYEAnyuZWm0v+wqo3HvK7lM3M5d6VR
EKXsCcFqS6Ie0IuQuuysrnEBXJLJxQLlpEmBc2XLedxeyD9ghyVpifUnxK8OUDKRVVxCQkKNvF+p
9L+1dhI4mOdC2bAMeYo+8AigBRx1NmjtwN2gfRHuVvF6GR5aesAEWvDYPE4be7RSsNNAZMJCXQzf
wg+IFcyY8qw2wnI1Gm8Q/SAYhDpisfzQ63PZ2GAQ55XUrUGWy9RPcVL2S8FuGJ5pKwcHKntBte3D
7QvSt/6jb69z1YtUQujAZCWzQ+sNtkoi5dTO65q9mIiW8k0aYUmZxiurFQuTqWDJgvgnJZVHHloJ
oPbJ9eFk6SZbJA9uHEZGQZvlXMQbjC0/wrTPPke4bs7Cg/dGCIuXFYRXjUco18waJzmkJoKxEZK3
lJrZa34KPkkv5/xWs0vUDABGhtsQsDUUMMvV7Emz7wWwn59kRLg8tPPsPP4yFSfO7ZTj1CokViNF
f2jMMLCc2SmZtDWWBIDyFNl57rJsOhUGbZorLL95rzD0jVv2G9hK/clpI6dpf1jw1EB8+czWhVqC
C7Ggwvht5IEAO7ArYEeeKlsTvUW7obcE8WUmDAxMt5XVVTCshJcrkjoP7FI4MztD6pT9FvZeEjkM
t5Cf0QrVMCx/xojNWp7ST9YMW4o7wxJN/TzZfIjFjDHCcjBFAbxA6ZpJw/JkgFY0i/ORj2Eum28A
IRgozjuYlvl45w3EzfjLqZWBWcusYnHEjHXRvjbAGeOb24Fo4TZwMa7K2UeyjLeMIc4Zu0UciVFP
VHDUJWn7ucjAtPJbWUBjDpjx/XLBYUdLTjwOZq68C2DJ1Mfs7/GncEESDxOSTg39HQCE44TscM/q
DxAB69bsGfJpqfz9BiaAkgyeGE+v/2DkT+RGCdaJV+fjG+QJ6U+QRajnzTCDtgH1twZpQTKZw7km
w+TjkddWi1SSa4wwIUNGo+QQWmE81CXt/EEFAR09nCODOb8X6pxqUa9qKEPnGFjoMptNV0NzXgcx
HpI2HCYjjekUavWNqpBskmF0zxKQnK9BjLxSU87R/6E/X1YLYGQxIKpcydY0rH3FLW0U2Sx0ncDU
5YsVGj9DSKFboKkl0urcEepkgE9b7zdB5wcwoUsSO2mQRViQMOLjksRZrS2GzatOjiUEou5iYkaa
QbkN2pCiidToNFaMWK5WQUQyvFaKQSA1k8kZs861PiEZngXfg88hU8qczuGUeYh1xPg1QWDkiB8t
4Wtql6mT6IvLaMiFq82/+ffrvqa96No1jn/fqhNkZZeyePn7WZYlr9VI5iaf24JyCe60rIE2bagi
hqzr4UEFRJn8nxcpmABi/r3/40nvpNKwFrNYdP3HZJeE1Sb4e5EbT1ULjpLhVeFuiG///UCsxT//
i7vzWI5c6a71q9zQHH8gASQSGGhClnd0TdOcINgO3gMJ8/T6UDzSabVuHMWd3gmDLJZFAWn2Xutb
3uT2a3yYNIGWH42ewA/+/ff1N91y+uVFvp8W1F98xbBdf82utD2jrJJtUZA3UqPsNNJmIjYONi35
s1wjkAAQiAXgtK7v1jNQhDZ1SkL59dfrjZ8PXB6NspP//H1jlQZ73bAH61pqPY1CCXl95euPZPlm
0uvbuf56vVFW9atv0kkcbdxKYW7W7CuZ6arlwF5/DMuff9x2/cf1Ngv3q5248dZWwymHCrspdFgj
damr9ZCwkVu4bG5av0CdIhCjjtSqo79hhS3oAS3lreWiMvdPfeK5a5kpMhiM6nmgMjMjFpPeUt5O
qAwU4682Mxt2fsG3UKYZK4L6UAYQV4Za0hiZ0bQllNASpREQ6CK8I798C814Zuu3GOmilppn5SUs
yVucTQodP6RTUAK9d2NMw33VMSFrU972+PLRNE9sibJLMy5uQo/8hFZ7884fvW95+9RICoKyEcUX
k1ZIzHbdjHPo+F6dbKVV0QihSEL44MNkifvanEo8yghf6yG46UaWJ5DU4q1sXELvMGixJaA+V+Lj
jrJkHTtMaaXuH1t0lRVVKw9447nK+73UezMWNk24Bl7tiIE7Jx8t8qXetdlAHaoiHhFzH0QCjnQ4
bVpYAqumLxDsqVMaioYdef1jBAjM67EMcqm2hRXN9MRI6dYzCeE9VLd0FaKVSNgVGnRl5qxqNzWY
wmohPA2a+ijJu5tqQBECu0Lf5mX8Upod0Y4QQgYatLDlbkql4r2YFz4kVWaPAqE7pAFtov5dlxy0
poaOELsvts/eoRhZbS6pwZgVVzrH0Ta+4w+Eq6Y0in8bnnj0Vk+BwcaSGEfVlw5E2uSbTwVIilTu
Rqglt1XG4jEqaMD0FKvcgH4UvI6NGc8DmjYAsTMZt+e8tp6sZdeFFWLvUUJE6oWDVqE88u9Gf+Cq
0Qa5atHwtex5x4ZB5mgL/7vvIJqYzF2qjw5kWcws7BF7VlH6VXWsRk35zU98eQp7JrhcYjQlS+1V
uOwM0TH3e8OajuA3xlVtFsXRtzVGCbNBzkZ0fCaW5b0og3U4FNkZO9hQDvrUNtoGv1U9zEOPQopG
LxaU+SiUfKstGymBNrZVH4MTJeG79rbZErU6FHeA8/3XeCkhyrVPmsIxH4t9Epfdvq8kdIuqPEqj
OSslh11ad+9uCEVtGGq0Kly8t7WhHkD8Mu/FE+Sw0IP+2hfsc8h4oJqjfhATM9zMA962xHF+1AbL
uTC3N53LesTQUEAXOuraydtiT2bJMVJCQkeBWj9POUoloCMQ8r+msUEXaO7AlAnm38n5oUI17IYG
Yx+2j4utU+tA1NAhLDNW/1PwIW0XO0c6nMGChtvpC1CcjXaEf2qq+oSfpiPXNyeAUvyypxYDTUXh
jCmAXgOCpE4SISCSrZFoi8t13eWiPpjzY+dinm3bhsQtxBHY/PaeVqjYrIlNUpVktw0ZQQccUv2t
GcgfZl7mYCbcbSAyZoKmfR6a4n1wMyxtPYmUdnZZznScur65lkZmQaafvnkpIXwWeE0yFeFYYFGp
RbsdWX87/s6wxW6IKyzNLlYboIUzULEhPgIIpPwDN2IOMHsP7IoX0SIyEFXjgK2l2hs96y1plebG
CtUhrzQTiwqmVdpHwA7Ddi9MY94PNjB0J4p2SSWPnCL5tyywSFtDvN6V47PI2cf12Nzcgc7asMSH
Rs1Xpx13jtcZxzlGpmEsBslqJJTK9trnyczGvW3ap5qvhpIj6u8w8m+n3v4pB/Y3OK4GagKsioSY
LiP93SFM2AjFcr6Tjv0KErGl8jHH+ya2WROWFKKaqWNPiAnLrVL0ZuRe70vhohuM6CIbG4yw9qq0
semYtfs04X89TKEzbOPAj24nALmHmYWMm5VkAVf2Q18nXwJB2AmDMbEVybMbluYFWunJD2f7aNHP
ctPYglSuaeogxWobQxwH9Q5G/we0nniXQ02ZovwGiXr0XK5CLKf70nsHYKJPsFDOREtl2wTTMe4B
8yNbJBLkdLdHKNMns6piopCjl8LV7PPoZEyZOAtjZtj09EDyjIrWhOm9cJbeVrVRnd2cbLVWD6yb
fZmt49agCxjKJ6hJ62yWQNTG6mcyBqekJXM0inJYiRXLznKIu1PGbjdLabvUDm0gMn3cYx/oL11i
tfsQhw6Nh6VEgnc4bJL4HJPv46j8V6sE/gDxPcCkjgl0GOAYx+lautZrl4fDOnIklAldAV1Vel/L
ianWsdyNHNgeqYZcGjN7EdpGo9FOD4YKaYrZel7noDR9IlIwPvrdyRpt1rYMLb2jF5Kn1Z8soD7D
MH8dy+6uyVtqBOnCiTX1yYmrcNvFkaYGPTw5VA3vEmJbMkEEpUWCTU5K6QrSV0Gpc0LiYtg4o61g
b406Y2thNIdOYkhqXYoKdWdlX7D/3A3TCNA7vRiJ66/VnOOCYEFfV3XNjIp2XiRUUBKj+EFk5zpL
5Jr1u/MRmHifOdkfC0dQKlfePmaFvstDZB1u1J+MyX+ESbgKi8anZUL6nFOtjBI2TKXbZ98VDO0G
VUVBaiAQKe87iYsUYbweqYxLnaqxwr1rUtJMCyX33QDmY5OObA6FRmrSRShNy47anFdzzZii3zqq
RGWe6DOuxzEtfmHcv+k5Fh/V/FYT6Xcbwqtkd8Pnd3G8zLMfn6fozpM52ob+6+SMiFkndgPk8cwg
aupmPDXGaKIb/hFKl4V52HQvkfFI2hZVBJ9U8CDRP+LJCZ4WvKdZEoDrAL44h6H+HrYq2Bp7W1Y7
YMEuRsCRMsBMRGjOkj4lWTZqcgf0VPtddHrbWCw3ao8iOEnJb3GAEKPGJUwuNpfxu2rbtRPOBH0I
TbtZBExBc3oR43myY3BlFS1UL7E3g/BpECo2OWzDu1Ky4U0jKOnlglSKSMqIYTlb/VcmnEfXs4Br
LUSJajtwna6rIJCnioDiUcwdbvOlxmSWTyM05T3IziNcIT6khcFXUqC3fYf2YGvjf3brdVOfJIEL
8Pj7+gyYgLL+xIKFCoEX6XYNOefOFp1LpBKt1xEjThoB4hmSOWBsSr95ZZCcmqBHHZSkS34IJddR
QngYzHJH1mEEny0o5ZEgx3ajJvFqu+nd3A/uWWTNC7Z15kkP9SaJCAeLEE3CPijuTYV/n7p8lYAi
UDVZNpGrEX1OkkRXrnigYtZlecuGos7BBBTnwmkTKuAdtTq3kussbA+J1vVLi2xxU9Ffh+7w6LoN
5Qun4ivLWNBpky59TVTvaW6cAvNe+dQlUH5bieEOR9ceIJG1d3z/vq3NeNcnC/JHF1TOVKu/wKar
ti02bOTA/Jl7GaD6VL4T9Qth12mOAyZjipbivXHqu7y0fRRQMxk9XDxuCng2Dzm4ZAUsmlyWpEa+
Kdxx2oBDlfixWUYYjExZ34C3ow4SJM57ydp3befmz7wp6NmbQ44kpImOcb1TPhdptSSzDjYneEC7
Nht6sQ80oXp2meN3Y5gsCERBRINXNmi/2CRPnGtNZRes466MFxsCgs9CSEE8CQnhphY7CzjEjv20
PczLqgDpOtE4m9GZkTMiCGNDfRBpkz4QUp9so57merrYIstSkRrhTvbJDNKtyLVL1SwObn057t0B
+5GnAPp50BAOWaYj5quUmhRQcwLGbJYnW8/OJqzfU/jiwTwjfafAO1aKt/AtU1jwExb1K1fN6QkE
OYu6oWDOs8zgMql08QvQPglk9mya1EVcR4j7CsQdlWpqfg6Jueux9XDK27AgHBVukAEmW3hJxS4i
uhIf40/ob/HBBxNF5aR97wHgzUbRUnLIhgXRfABSS6NItcWhoYxWLBEZphfedTZfbksyQW3ObAyl
Sb3aM5GRTWgziEWXmxJ6oGHE8IwtDZ+sSpp9MyFHZxdBySlG9d/NJKDhf2m7i2Hp8OyZyZ3lDMYX
trs2c+f3uWlh+LVEBcVUbDx6jb3xWBZqHxRsFFRPV9MMmL6zji56oS5shlZFan8n/gL6WxoDN3Py
grbDjH6re9PB+ELZQbJ98hjlZLsrFaRAIn2rU9CTezdb2T5lc39QVcPYUkfEziV3RmMG27ROCdkk
g8TD0rw1ZqLTukEuu1BTkxRvI5yE4tf3LJ2LDGWosHGfiCHfq7yz751B7zXlEQ1I+0xEMtJ2v64v
nJ8Mp4k9r6BJMXaSsrJ2XOOHhbMAVFb8RlBUd2tGXI2cLVzQLGGxD43FphGEayJ7bQXD6OQSWlmF
jscdmq+lPcAWnpp3c5ANTcWYS7QC7hfNb+TPP0fkeFMQpC3v+UOA/J9WfzBNMw3q+j2Ka7G2x5Am
JVrztkL+H9V0P6KIiFMo2wSO2k+GGvTW9Cfisb35xvs2hMivJ2I/17Hh5iwemmzdRA/ZPL3MC5tx
9CkA92V+Kdr2eY6ggWVh+JTJ11br72PiI6KN2EpWlDlWvN3qxqJ2a7XmoSUKbDWhIBHliF7BO2gv
PUfNyRbmezODZMht/6igDdz40vXQ3urH1s/1Q2oOP+0BG4kncYXo2Jc3rQL0KOPszR1eqrKUP2bn
qYjTB3IV6n1fzLSBknFpOtMJan3KralzHpmQ1lSjfuna17vOp5cHtwY6XjH7WwhKINoEikb4LR/G
TGdBQH4EKIdHEA3fWqSvDFh60ycBSsmC8b3S8fe4zH5UKqyp6tb3jQj6U4GWUjOrqtn74bemWLsL
GiTu5peP3ltyd3uDRDYOEtyKclvbATqAdQMC/140eqfSnD3N0G0KRvDbXownrUN7D5+cBX90nvNS
U0tQtC6qeTdC14BhOWE76AFHxO4ekh01l8WYOMDW96euoiDe12TBzCymrOoOjy+ti5prN6qdt8L3
f9q5UW6Svv1WuHzjVhxU22l2l/RLKtIJgZ0GqyLF3q7ysNI4Bm7Avqix6CMYHxfqr49vi2+dy8eJ
Vu2o0HqkklKBjqwF2hncGBDwL9qvfsS0KTsIfjIYQhTyeFAbBMyMNIFvfhg5ciIRztN6yugjxzTj
DBBxftt8KwQuqMDbTG1d7hunZHh12MoFOnrt2/Zt1PN8l8l78sy7m7Q3MkDaukC7CFTJICOB73wm
R7zne2wfupTUtmho+/+/+WxS+v4/4dluP7L4V9kU8cfvgLbPR/3FZxPC+ZewPaoakKRtKR0IaH8h
2oTl/MuhCOsrFtSOJRUouIKUtejf/82x/gVq1/J9YVrKu/J7/wvRBr3Ntj3WqiYIYbBv4v8F7Wvx
eX4HtJm8LfKwXc8FFGI7lrPQpH8DtHWzDdOs74maHWx/LdiMVxT5Ttqsxm1YRfq5dCi/9A4N+DqW
tBMbhlfRxRWb1/5JB2X+hZ3U9zAvT3r0YRHYxSV2EU1HjO4Wym3TN8gumd5jg7VsBMxrzwZl1/qU
ST1vRKA8jXhcPHfz2xdx/8nr/j9Fn9+XcdG1//5v8g+M9/LBHNO3lFJEF3qWC6D59w/mFFOV+lGv
L6Fl59sBT4vVOd9np5EsAsICYI1iUZb3FB0aVJF933qnZhgFJDXnZxfN1dEf8d+71Xi2RFbs7N7o
Np4FFb5JKxK7m/5exREGbGdgqhhDmvZegPDRCyBbDvHOHBFSql7QMiSbWVitXgcJDayYnsjWNYtf
XRkNpF551s3kdMs8NMAZLyAy9ENCMl7b431q1Xaa6Im6owiONq6QwDA8cGfafu5HVCu+cmjvwWEy
wn0xecaTO1c2zApG1jBE9PfPx9T9AwN9Paaugilo+QCnPesPDLQTw9VwGS8vDEDdRkNoAtbq9Ouw
U+EXTS9MVvN0MMg0PdqxEW+LKnnvyuGH54TtNvZri8y5CtVTat5p3du7roT/Q5kBhx17q7GRT4mb
pY8CPxoHmuhen41kE8i3MKOdrzPknJoF+jEccTA6HjJndilLWgW997JB2ekmTyMYVPqIKTEhWVTR
wPwrqyxCShM0Ky46Qfyul91pFItmT6z3qhZYxidrEF9sxbH053svcvOXKZQrimnDqpNVdE5FeTfp
nkVSjARhmlFYWPIxjamrJ1GXv1jdpZZIdWw7e4pzdwAe/Z8/tB+TADmxU//n70P8z4tXObYJ4gXa
j3Bt6w9UvZoYt40qay+FRGw4l0cvbWhH64Qo0SVRMiFn+aih251H7cQYw1iIB8W6tkiPhMl1sAp5
6clVO6HcAxhHX7hbsUIzX/75fbp/jDFKKCU8ZbPiAW5u2X9AIKU5hk7VhsXFtAy2bak8F24u17Dy
4hUx8/7/8nIW4+Z/G9OW1/NNQNuO5wpfeX9c+hXn/1w3UXmh9A2EyGC530GnMAxLrkUjnMvUpcU6
tmf/qeaCuiGCduX6fXn0WcqHvWM+qkd78sOXzjbzvTnYDGf4wWugtl1svJTRYtZsWAKUgVmgKZjU
uYRqgyQNj3RrBu75fzl+yxv+LZLA5OhZpiUtx3Zcd5lN/vtYphSFhBAq3oX64zus7+ioSB9Fsi4a
hquQDHQXQxEVcb1udWWcbEYiJAyI+xK3foxjK1xpM1p3ggfZE6NhW4n764/U8X8KmrR7O+YSnMSM
ahMY0XGckQO1UbOx+oaRnaiODZGVWImRbSZBPRxqr8Gwn2txmKkAH8wYA1nbqOxiKjzBlHzVq7/A
oqPoMImApLsEPhRpS8jmcmon/twyBNCboYODaVqmhMrRlRUddedCYEMUqrIh4EFbYgt+YTPS3QZM
qCvyz8TJ84JFqJrOu9DN2mNQFrQynK64/PNxl//zRIK8z/RIx8ECiu8s199vk6Pp9hLcb2DAq77t
gtGiLy+HB082b0NkMPBq2vND4w0rK5p+kLORsE4U4C6Qn9T0hG8beHh3EftC4EcGhCJLBY/JZIzk
QHJfPKG0fqYffZ9enNTej5abvCelB0fFo/aVRtN0D5UmvWlkxkhUuM6HI/DJ+NWjU3tILJsWI52e
1a1VT/dJlQ+nmQC5FWlwxj4sxNNgpQ7Oitqhde1pQAUmuxBp1pvCGZ1dvKRDGMWwo25XswErskuI
nUgHzVedUhPK7Kp5cdRDY7Xjq9fK7swy/Z8PsOWr/3Fq2w5FaOX6rHXAhaoFIPvbIXYbLzabqLPP
hJOwGRcsqH2vF0ezHfEghdhZMzIodtd/XH+MXhAgtlzu05DvU2/+fowIjO8VleXfbvrtLlIlokYr
xQP/fja9ZERpNVUIAZfnvf47AJ7916+f95xdNJVwf3Biu9gqrzcasL9oiwEc+PuB1398vuT1DUa5
GWA9cl4+b7Ov7+DvF5/8lC8jUGT+tVFHlfD/8pn+vvdfzytwjHmo+pcjdX3E9bc/Ptbne7r+5/NF
+yq/SwjgbHS/lZ1nHsvl8dc7ECznoRhd/r7+5/pjuh7+668Ol2xaXyLm+C3B1hQVWjImcbXExHnu
AC6WbQ+3b8FD+COuN7Lr0IBhMR5Yx75oOf+aM9pkU/c8GcMvXTpi36f2KXHmX+bYufTGyFxNo49s
pP4PwPpblZtylfRUhQZFXu84HulGVc9BDz2Ach8afDfczk3xapGfsynlfC56cx03yBN7YkCZ8BH1
iUzTkTHWtkX3NgqoC1UdaLgQLiI9ROtiWQthYXwYDKZzOgs3MTaIbkBYOQRxfDt3WB5Shf3Mc7KN
FbBP9MzxaSgYRnvNc8SeAr2Q/GR1Ni8FX/rW2MXoP7eD5b62Hsli8Y860RedquRMxNKerw08ndvc
UyO/60OfUlAyKGBCsMdyl9BI1RtI4HJ09b4Xb+F8PkZ2z4TkEtTiYW3P3r0cAqwk9PompmQu7dbB
t0vUROKwK4euzLuq8M643m1lkFKXphWe6dpdt3HkYyQSb/NI2cqzD6lN2ShsoyN5GYvpl+A66fe7
xm2QlDbWCbp3zc3pWwqMM2qhS4gM8bysniynQYLuWo9J2Jx90mBXs58/ziGb0KqttrXfgr3RB6MI
vgR+BfFgxNNk4uHs9Xc1jsB3CpBNhD1hfajtO9t5T7vqNigre0vwrnEboePw2uZ2NNxi64WYpdDR
jpZYMV/Scat2Ru0eG+IiDszYsM6NZtVHWbxJvGYlU8FxUHx7yfid3LZHdBIGxD9GydLBbKXGTSgM
cz+pmlbvyAlWeA2mou6U93QICy33Y0TJ2EHh2IQdfhfJ9B7VJ9pHW3fSwZ7OXMKoDkyYUsV0I0Ya
g1aLRG3uE1Y3OUNxqoAfZSXde3zUIK3ybGxuDQvUsJpLcFPwGmnSo79ShgVA0KAtYo2/1JAesvHF
kckPt+w3RBcAO3KSRxLTmpMn1aEkBuC2HGpvUw942cD82So6ZQbFQGK6OuZ5GCDiVNTpkzZxMaFu
jJ0CXNlAV9bJdgEdwi6TL2OC+HmonNsq6kmUbvV9U7vNqmOnN9NQiGyUcn3puuuwqS6GtPp1Cf0f
r6aAdRKiuK8d2EuBWOuk+GLramt6YFrbsgIhYTolUj98jNNIvb9zGFrJIqLoBF7LqugSIdubK/LH
KrpGrLr1pc87SsIDQek2ZryGooQ5uRdpIZVxcTiRoUTjFaz2YRDTpkjUN22EREk02cFr05epN8jA
9KtpV1j2YQowWsvUPOQhlmwC2bhI3fDBARXLpQUcLPjIXaNb2Sw2NuGIkl7K7mBOFcLtcLroLyrJ
7ha8ncmAiEwN1No8e3idPXA5ZK1e+tZBed47DYl47RdA1NDJZnEyVEmCuOJSHnEfz6wvl2znZxZb
myTxUZuF+PRp7QqzzdFf1185hwhqKTxvZ6fAmWReAbYZZvR6tfxqeBy/UWpcRBVsIKeMA3J/KQKN
6clzy2atslzclL3zZLFCvWHaLnbaRBhtGbWBLwJjP/WfW94hmv5YHdkOfZNEM5bLkY6lO1NvNV6M
2Gb0c8NXrXBg6R5P5dwhQAHiHSfnsfaAzoUKysmYrZIyYqM0Tc5RFoyTZEmu5sRJHjIvBrQwtfet
SbRf4+x7+rN8AXZDk6hC1xhgFA86ssVmvUQF0pHsu/Q91Xq44UC2roszo3uNaHGPKTKmRqF2asa0
WRGqdpnkfVkb1n4McAknFVT4YYbdFbkPxA96a3ti09jl/rGZqM/7UJ5o60N1y0x76wgMHDWhDfoO
wY91xO6g/E4+xTjuQ8ZDbBU4s8hCJBe9yQlPRQcZdGQ2si/aBVlQbIV87319snoaFmlhf5EkYqmA
b3juIgQWoKOnwEdUFc94whExjB1VVItMOwwpH1xgepv18XPKwHk7Na2FxK3egiFE4LHktQyOWI1p
uM1hSowgpoER9xUROfzZqOqlTs1HGBrz18JHppUC6ij8hGgJ231r6vESMXRWhBb1gdVvlKo2delE
t6BYEaNHwBWGFJ0WcPbtuLSzCBacKKHQOzKX9qItWEHb9pMwsogCTskIYOFxmchD7g0b4oAw6lVu
oEzxO/+I4kDCW6nvVTI+JXqm6xOdTR387Iv0p+gXoSBRMXKec+Q/45u55IaICLpP7GDgiauIpt/Y
w7KCje0MhBeFxEN0snh1m4pBmpMcCaleuQ27pkjW+yin29PgCDuggnC+g/nfTVMg3ixwumvfdIaj
Dn2Dgjqm7es9rj+uf6Zkgt+ZbjRiXJ31+vqw5fGCA/PdC3ltyp/GYzf2Iy3uDBZ3GiZf4s78dX0O
9JJnA9naa818unFy0zoMvjLuJoNm+7w8R+E9aMLnv9EDjVelFNFl7Mr2lPULvtVvjK86b9bX56JJ
P90o5vAHyxjLPVsxutP5UB4TQihvZpV9KKNqfhB0hwu47d4MR+DNsIzyRNllOBtmBPjL7PN38gg3
17ty6OFwpigqkkhP7N6GdB/Nc/PQOJy6n8+mz8nUZt8tZQwImE3zziy87uBFht4ISi3PQeW/yeV1
zT4960BFb1NP84U48ug09J08Q5IGQO740/uMzWkQLlo7BYZn6uv+iSXPcWTXvCa+wd9pLcSD2QfO
zfVupvNqO6AxptZARh8Xzd0UjuIgWwKsBrIEXpTlvVzvKWfnkuSR9dqH3ohFcXSOudGGF7LVDadY
CfR/70VerspaYg0JYQ6RUJE8+U0D22qarJ1CpfXg1Ba2seWzLJ7Rxizab2OJnL2ZvegOTZF/cKcg
RQ2JIqCzvS/XAySy+p7pqn7NJG0rroPhWMMlv0g1JKvStJqPEmf59a6VG/fgwkr5iCA127klpp+i
j+vHjFDLz8NNsPeNF3nBhyFj/9YThnPxaXsfDSMz1rVXyheUPU/XZwv78HFIlrIBqRbrppLlMee8
uzS0FFiq9c5Hl/l/HUgP+UNBWf5RBKg1vBAIiRg685HMZf35wgMSg6r3aDWHPIdsaeL3YqpOrVk7
l24ap1vCl8rvg/NqzJn1QdCYuap1Y57KrOwuFtXBzzsUxrGxnexbQpIlKsEmOGnUJhdEpR59Mbv4
jmM1awbxLXcjvHLOUJ4nZ7DPuoTVeX0JjBCaE84ktWcFw2k+B65qz0Pv5qs6mdQ3TOOfb6Xpqa52
yj97XROfRUWYWF56zMmtnRGttbveiyWfvIWrU13K0bBP1zuYfuJ9TDCIlvfjAna5LabYvKSZ0538
lhbOMM/tB52fzxci2BnlTenTIyb442TWioz4TnrvBGh83oM6BDB9L6/vGDzlMZoI3ujKqXtv4WBc
X0X6A0CuWIi7jO30sfNVtY4Y8b5GnJXXN9o2IQpYuwAuiDgFPyxD07K5/+rGJXfl2M8dX4/lB+19
GtregThSaz05WfS1mPrN9VUC2yOXvXR3cWKgaLLr+aDjwl9zMk1vtIu21+fpDCkIRXHTBzk1CLyZ
czeuaxC3Exb76/NEI6WEKGnGh9Yy4AeR/baRCZcXy4PD9R5pSFBpzCXxgKLZ2Vu5OW4SHLK9pcqX
UoS3cpzHjxicNDmcU0xrvLQeZW1+H4x0/ODiAQlLBO8dhuXmbKJMuVXLA0wrO1GXlM+ZRWfOdNnY
BJE1vIv2eH2gJZNx3VHXODCfZ2ubXu7GJUn7+s+q9CIKqISfDdLrLmOFseL6rElKKMtg9l+SpnX3
ss4cPGjx9IEW3GIs/OjGJt/0ZkQaeWbWzxYFvuvbN91uuKWshdo0DMY7keFeuT6h1uN7J1X61JOC
fYhL5NPX24uoYhPZDV+rqWR1UiTdbhil9TIrZ3d9i6U9hWQ1TeKUdLF9L8MICNfywd0U0e2oMu8h
TlzrqCfG6s9/BP7KyvrozRs7YOVGM9MrdtM3EzTj9Sn1GE1YhGM27WYTPHQTznjfZZNmeC3QtUJA
uGhrdAxtbJ/mbjBgP/HZxyraU+aZX8pCsj8TtKYT0my/VrApRD/N97Q5CH9wsAGPFSrQmNb/U+8Z
Xz/flcWJFsTlcGfG0jl7xtJxXT5HGwHYC1XxrGekD52PhsYae4hA5s313fbzINd1G8t9lMG/Kq2A
GrFVPn4enRYNDTT4lrE8UBcZtdHnszYCvyeF0Sclhuww2tnw+QVmxtFion/3wrrf2HbBKTOW7rPX
xGxP+ZCGwJVyPcX6cAgQWXDagWN33q1ka1qLA4+pOxTpePAdq8HuJ966wCN7oIIF1JG0sm8S990Q
CfkntqzPZQTeRhRg212nVOcqxcHmqQlQiNbMqv0jcZfIppSNH8dksyocsR1MZ8GK9dktKz/vLunm
x6lrnHPptxDFKh/PQ6+ZYr65U2rcW7EzI5kBmaLbwVn5ozsR9m28K6+iPSNi0jkGD6qj5xONNwBR
DECvj9pDacMekJBBdVYohG9Dh/61H9N4my39ZGTOO2WMXZZ48qW3EItbltbIvztov4prtJXVuI40
jgaEx/UxqFX1+SMkGB7kqg874EqmXiTMnE//Ca7utXXECxBtvTgAMvRft6s/7ocmCiHR8sPGAvL5
29g7EY5QUKDLw65PcL3HrBte4/rr3zcyjPu3JelHCCZR8Nxckd2pBrLiELesDdIeZ6+dzjwXRi2y
19c6LV4K5VB/idkBRUY3b0uve4mjt5wOFwviPMPHQ+Bo2zvVoV5+pL3JWrfSrPkLTEAiaElD6mIO
rmngLp8J6eAQbTL3Q3VkExo+/rKyyTq0WmUFSo60WjqPRB/pO+X07ucd9JR2h7TssOIsP66/pUeT
4tTOHsl3zgacslF76MyfJe3yv8jeV7z35IPwlT464xC6nL9Infuc7nut32KcEUeUUikpHqgxcLw7
sr7LlX1SYdOCywBmzlXWri3o+Ddl2gRwWtgwJLV+vn44qqPVISfBzawYORCKHTrnW0pU45GkxGBT
qPhZgLS/adsOyG4Eqi/lAd3QcKwE6igMYOIUCxJTr7dd/1u0LNFd4mSiHmd1MVKkXwRBRaFWLBTC
ChPa9Y1FduKvyopdXHllo8+JsVi70Eo0X9qUm+3WuI/IpViXlr44OKrznq0lcbVrstnbg+f17aEi
nvEAbgowQ4HKOHD74BCkUbqieoVAZTkAn88uG+xG17/zGKVkMsr+P7g7k+bGdTVN/5WO3vNczkNH
1V1YkjXYkmc7nRuGczicZ4LTr+8HUJ5UnqxbFX23vTACAAdTEgkC3/cO0mFpb4QpBBEsHxYDUnHE
UEWKRQdBTNZa8iCQYU4wbHIW4KbukOIo1rcPwi6FZEGg0iIQmjQ7D1H0GbOGJJOERlQrUdQLtOul
HV8TO7n2qgZPA3ywgaGv7N5Jzpr1StEeMDdByAG6luNPBpKRpPXqGmU+IzXnjRFbuHZN4dex676l
HoZMvmgz0mvWyR7KettW7l2+oJFnTuPrIB8hXT5fHZag51pL5owQvzaW4GbtYdODityVrfW6JPgB
hvmt6wvvXqua+AagFvPDtPb3gpMcuxF2Mw5o9nXbaKzTUweGM84h68RIkBCC3dwJd4RSDtbJHLIZ
gy7sba3BECeA4Ok+WobX3oGS0adWflPiP/+4zCjfJHPkHh23shAx03KA8bGzIgnpXYd4XR3gCViH
EJ2YYJ6YW0whS2NeDTjFahYEgqq884WD3hcB4gh5Q72WxhPzM3D38D6rgnRj5Xm1cfR8edRKooz8
H5hogpgtsNPkYMxkOFIHeUtMrI1dXeQmBvTBEZCOd6bXnTlgoqnybWdlNylL5IMqism6l1gilrMm
Lk8MYHHKcHcpMg2K9FgFLR9H+xplyYse+KCOrCY8aJV4dWNt02UTyQYCIh40woOu8ch7w2cHXDoy
FeZ9bJnNwescluB+uostFjqbhpk/z/WQoBWa8QWZRrsdrepW8RcvReWCEVhaE52OovoSxkWAgtYM
0BwTZXX9oyTcgQUHGV0P8frCYSPkJGDivQYVvIKOBxR8ENrjZe4gEwJ5UHUpGqGqDUEKDsPDrVPj
Acwn8PtXkcFjCP2qQ4jR0ja6N2EdZMRbojX3BQA5nsQIhpkIU8LBXQziT93nqPa1jIZaMA8HB5m2
Plr0/ehnuOkW022WVgGgY5BensdrtMkDcS5UE/9BLwehwBad8LlbjdVesfFUUVga8i5lKYNdGEgv
sqijIUfIE+CooYOMLtGMrQb9OWgZ5XEKHc6FL0mfqqnon6rGyZAXb8jlZ1BHD70kfqqaPYW/NtUG
vfZAzbn1LpKsVlVYktSaNcVLZJvpdWwEmFbIAtuz7hBKFuOlz8/AxKdxBG9IkhhDzKCYhBdIn/le
DdnLfRGRu5ACteZfWI94tODNV6Avq9nYPi2IDnhGXd8YgQ9hb5L+ZmTdCI1iaQ/DYyQMTQrUvF7G
6tUeFgI1tv4Q9jDMC8mAGg3p+DwzXkQyB6v1PXCHViZK+a5U4TJbv6r0BDi3/EpEgTqBkQdEKeVd
oT5O1vIMhSzX0ZEqLV8Ajss+dOGkN84QrZvZgHomxyk1bAmeTqTn3IhESHhPeE2gN2PlmygeJyi+
9nQA6IKyCr4tV9US6Ii6FtE+69CZgr+QXxUej5pZ6nDfVTsQKbwNke/NMS3XOlE14LtI5jVBDZO4
3ORWyLs4NrnZhWkh1+zhZRuH4llRdEHPVgdFrVW13/oilxsx6BsyrtwXoq+CTQ3a4JguBY5mMdrO
WZWVt+QKg44gM77Ise+D8I2mLSzWnuwuizGzsp+zErqJPqU+OpbmtWCZ+0EOBiePAE83zGYQ4A3R
JBsbDWWF0DiKKRGEgCP6LYSKJH7ZAsWDTxUKvFMspXXMY0KK9blw2unGH6x8nT3FTjA9lt0SnEow
BpWlDYc0ICFoxeSWbFLiV24E4WpOovlubOp55fZauQ591yRAGIDw78yRNA04a2KxpnNrONW2yNz4
vhizAjajibBCXESElFO5XPGcE4iX8QHWlb6ZMNtcI+E9PniOwzIKK8xdDHXZBA99DwydKLFr3Yd+
A1QwIHXTgoz0CL58MgKEYYtGjtYpQuBONmS3BjgxaBqSCI3h1S3Oj+g8xTgqDEUUIL+SfgNUXB9V
i1g8U8BKaj+mcO27wLHfJnh6s+YZn4WtuRvLNkBfwJx5m2y0aGS/Vw9kEczY2LtW1r62RbutqtR5
DMbqvZ1xPAsyi5hS07s7cwYAYy7Oc6077ZtNnn9fJxgdi6js3ipjcZBHLkkKya0+qg2Nk6NfUgcI
dBfRjDiVEWt7HYubK2+Y2zfPRW3ED5AmsYHeu9ayyYoq2+p6HxPKwSFpnB77U+am3Z0qrK5OAE9M
wT5tMpASdWV89FoLeKBwnqGs43CSMvHonHy+F6TbWXu8Nr3mv0L+S7AQzo4kUsRGq2LzPpK1OVkK
VCek1pGNWAOpekTR8NB8iHFCWpkOSs/zMldrsF9S6QYI+ZSnaIemOjA3OMQQ2hmBcoEbkx475q4r
c2gGQr8SZV2/BtAV0UPoCLbZC3bWFqAzH4rmNfOG/gqX9eTLED0F2bCLakt/nbBf6KYMO1I3ap49
c8r35TQgSOU8EU/WT12nOVwEPOPUQKczsLsF2N/UH+M8nyAD5CiSpBmvwqDvHtqmEPBaqvC7lfVo
2nRAiTZGJ/Zj29SvLQkOAVPvDpwtoK/JOrlB+UhmynxOYqt/dmHBeqk0He3TfTuJ7q7kU7jeXOx6
qy9v1ZOe4KSHfRf0FFJdM8fwq/GqKxHOyMXRMlsEC2kZHqA9TW/I3HgIoFpRjBneEt/ttCm337wp
37bgwb+MgK9X4ZBGpyGf3pupnm9JixL7dixv7/kOpvWyWIbl1kmJoxc61uRy1bcyG26yAOT+Pdin
lQBacWW07bhOQnd+sByUfYaYbFtoZSh8ARYpZxLaZsjcE9tc65NJsBITeiRLayP+4ndMJcL2iry2
eAd35a6nrsMTL4iq5yAgbOE2/udIhhIIVda3JIjEysPJ9brOHJ3Uxzx/9XN346OL8B4EA4ioPC7W
kW+Jda0jGa7Zc//UFw0jaLMkX6coWfu1537XUnyQrrVhjLZMz/xDhe4LA1n8DgAyui78uDiMQg8e
BFrZizO9GUFkvTSOnpBAlBrjsW6+OGHzo6m2kuEkSeowVazwo0U9mMF5mu1PNt6E2yZE5xm7UBum
2PRpaA0Qd+b4Z+foy2mIEZiEY3A3AwZA+SVggmsTAXbcIrsjaomnTBuRK01m4iaEd3X3a1CQvgfi
EaOeQyKALMm8i3Tfe1wMXaZh0IG0rWV8LpFSiOw/9X5A9bPJ38oSngXgneIuj5glJQE+nQUWfdti
ztJPY9Jeg01MX+xkesfMMr3i+fA/zM5/aHyz+T66FamZMESQudoR/AkTlL09WL4Ow3KF945wAGtj
UNgdZs91n8MF9HfKjGCreUopC2VzaxrGO1zN3/MkWvb20vVHe/HWhpvWrzUje5HaL4ML97DgmS8t
G31eLUKMf/aNPTcRImGOX2GxjLi26ER/mG3XAZ/fP1VN/mw0Vr+BlPE5h7WKPIrJuqbrk8dO62Dg
C5im0VIPbxzzKWtRNe4bHoyWVPGq8SRTrCe+NQc1SzTb9t+WCmEtdD8y2NyfLDL8RbmfGt24s5oO
kY1Yv27sUBAwRX+BUNKOMBPaae5o7wCl6/L9Wm20PnM2sUlcxgrz7o6sMAvGAYEWYO09wr+m99TO
EN26qnQPeWaR03Mq79BnItoTPVq2Vu6g3KjH73EEoW3JtS+xoZGjS1EzsKJZg2WhtV+76Zs9jeRg
R6s+WnCFV2U7GKcuFa+TZsLaqQrnFuj/57Y12qc8qutDKOObrt86Hz48UFifXe8Yz6Nhol0FM/sR
ZgW6k0mXM/OVRsOL95HWxlqLK0jqrmtulhACpWG6cNHSNN12C4E5v2r6/eCgtJu2Aauz3s+3pEV4
ienRjKqUFBZLKm9L9qs62iJAtsbWcLurEZ9xhvqxblFl9/sKxZjzLwiFdG1F5rNbdNPaD7LuA+/f
a9DI2tYZ43zvV/Jb0a2nJkusvZ7hWFyH5HEN+M3W4EyP8TJpJ0mAVC3HRc+Hd0p3RJkBCMgi1VLD
fO14ifUtW6pvrWNAq+XX30Qdolh5532gboEqeMZUDAG1uDn1PYkMxGJeugnghYFxzXswvJRxOt+6
oz8DqOy0o6Xbxc08dxJKpN90xfJX0SJ7rYnvZDLuxzQEWKhhYD8kCzZJ1Xybx0b6kmizByxqjtH7
TrHQykRwx1OJ21FvoOMCZus7Zthw6mOEhEhTpU95sW/bzj+0s+sdIl176qyIu7DriJC65nKqygxB
beREuqmM0c3rY4Tyc5wnYlxB1GK6K0R/Aw95P45d8JQbGgCYJLkXBbCHyQ26E0OUV/mnfGRZVctP
CP5JOzYhEyyk/NLxpdBncSR44Z+6HoUprRmc1zaOkc6CYzSFRo3pKwTdpemqTYK99LF3mgAH8OIF
0s9bwvLw1ZwiRH9ReZvCpn6XmcePJG7KtZ2O7mbuZmZoBQkEPk1+tPGhvOqJLxy0ce63Tl1+JcJ7
h+eh+TBmkX+dER5b112qb4WPzZczYoDWoyNQ2k2Hrymx9KjAWFY+JhiMIpqU4Auazc4XvS5cuYQf
H4DYFzc2U3tp1piso6pDW6+Vnzx8iSzYvDk41q+hnFFq084FALupEntV+Q+W1SALOAzDF58XiyuC
eEO8KAceZCT3yyDz96G21s1FvGhhiqJ7lfCqC4koLeiWWox/WKNl6a3TWU/Qjt2dm2gLaspJvh4B
Ye+iYMIbltwHKfzuoxhJAom2wGc+IquGO8jtCB3nYLrJY+Oje5DbabWDhQdv12LAxqUSR5aiwkbd
itAw0HN0UX3D4LsXwMUWbcRJCtr4zo7tde1V+ZtT6oRYiNdjUco73+2DLzovCz2OiqfaS+9ar0M5
fXCDu8S0esja8XAzV0l0UyAssTUq8qmmIJflDu9F1UQkb+H7Tp6x7YKed1gSfXJQnuCCkRVFN7Ay
6u6YID+f6zBOrhprKO/NFDkSLoH8k8FSiI/NRSHLCxURfEP0UKcIFHLpOVqiDF9Fk+qPPMAtNik9
mVF0pKvZbhERASpelHGL5DC2Ju4yILsexFht1Pqw5f0BLEqY7Q1CUe1NnfCWr9oZEn9RoQCJB6wR
mHi7lDmChGy5af2pvWGtfNJcMFk43L9MbX5sMmFBmURxrbRNwnxpbN0wzeLt1r3HfZPeT8JpbvRM
O+YxAtDoy8Bfmu34SOQLQeJcj2+zHGuFApkrIwkRkSi0+zBaYPUOPMqIR7hvbUaOshSvPdTQPClO
PWzUk9Ysxr534nvVVWQGcNoCxcI6n0+1mT1Hie49D3qP05oRvA0JAjlJ8zZM24nQySMCJQSA3cbc
DhNmwjXSvH5FnMQz8KpFRymql/VgteU20pjqFM7WJF3x2XLJ+KaV89lxRfOY1oz2XVG4X/QGu64K
vmCG9e/K6qHRRMlnMJHBdeO45a6PMFLtwSWl5RSsisLO95pmd0+Zww1L+mPnB1EHYd9BmsQsLOik
YfnEt0FQCv7RDUgYHMm/9EIud63PU4T0dDqF4W5cAjy7k+x2HpjnVK0P2xFmxUcPrHjQpQRc5pkI
wUwLxA++iXQW0xvEE5yxwFOQYPKmN+YsACnD9lHY1tqso+yBNUS5HpEawPUG7rBDAEPGDqKjKpLJ
4rylgRohmvet3XvPqsgI7c4mtvZJMb2NBWCoJo3SbWKhshwhhqCPmn4IY5Efu5DXsV2CgDGmPtvl
fawfsnDEKqTo6s9Equ57K/ykOdpOMbnDhaEgFSxffeHnpxKFeYa7VEDytV3UoDvSOQBScnQ78iHf
zlITQCPt89wvJGowEn4bGu2Kt5RxCmtEsF3NZq2eFM84hlc3OtFa5Ivm+54FTZBpiJYJnP98vH1R
gs5YqEQ6GPLRtvY9oD2MV43jDFGTILvXMDfRUnTWF4d7knXbNOYPwrUxtR2C28idsCYQFSCzgoSz
BqjF88Bm93VTHHQC3wiSbrNssA445jK79slREcQMHn2pUpFHnzvLC15F5dWHnOkIGNEKy6nJKa9f
WeRjqYWr+R0Ak83gmeNtvDX0CpNtmLAvDup4g6GPx8aU2cCiM+7ayPaQdi4/GW1s3IFjuSn7pNlb
wi1fvNJAY6hJScg00SaZ0cYL/TT5Ms0HdBpHPNOfm3Een02I1GabfSOP1R81J+oeWAEX5PeQgJxC
1PKKoqog+6TN0RtJvOrdaIHNEqQg9N5Ds9SDdFmhUM7gke/6PmiZYFC4HaIvvYU3d6IXt07Wpjvm
QJDep4nwWeWQHh515znu+7uotLHbNH1kPkwAKW30VFtLvhpEVr2XdUQCx3O+W6TZ3TJAl89ymMU7
wbYp/fRQOBUmpVaoHwtSLUfgeEi4tdptj9lFSVjq3RsA1jZ9jHlqFL71xIR3ZPAI97F8J+Z8n7TQ
mBqreA57UzxYCE85RUmWnnloobf6h0A3AglLcsbCQGF7Imu6d3yPkFFTWK+6jxRwMmuE/zOS16YL
XGCavfxpLAxC9X73LVnyF68GpjOIBBeACeV6ktr2NXG91jDD284Y/KfCq49xVki6uHOYKoJkczvj
FclId0XQg9mbHmFZQ1TnbkJQgTVB9+Z2lX2nuuIY6fmywqrEqStihrw180QPN7xWkfqtEZMYgFne
zqbz1SaktaqE9lY0y3QIRTPeJ3Y03RtOjdArFEAyNwIQEdnk1MFlLZ9QaGHFd4Kq1KzbRGQ78jG4
TQC83JF9t4h8RO5tajZ3HhCI3jej4whd67EnngGjUXvBLhslZse+hpqWXlua5R1dkdwAcK4fXYeH
qdQqdG1tZNyCnKTITHCyJKi68404wAkQAQ4tr17MJefhW4r7BmbKxrYDxljfeHETZBmiKGPCYFRg
GWacuzIBGLFNwk0VLtExt4MfRRK0wQEGdVEwTtUfRaG5N6rQuh4wBLxAQi4B5re9Thihap4A+xsP
nkCDV0/Q6KujHI55yzoUAATyMMvk2w84l8du2z+ksmhw8tBsEEgenh89WdW1gZXAqGfvRgm0cZ6N
YePOC469zFYIdUPYJp+HKrIroiurSMsduWhjk/uNs2qn2rxLWivHWi3Aw1AjbDiP2rjt5gkXCiKp
EHhK/1COsX9tJM2TcD3/hpC2fxNEMYJj6dJsNLcqUDjpqttEK5enLn225bgbGYm/HYqxfQYawkK+
6xHJ7btvhQvMxJ7jZY2kW31wcsAart8VO1Dqh6CWKJjyowsLHBMGBQadxd2Y8GCG+gvaVf0xzIBe
ZY2p7TUjwn1T805TJdznued5TyCKndfVQzwvSFgwii1g4Pr2c9AMiPm4rEGd0EKJWjYBiNy61QJG
nBDBlV6V8cGcDPsOGcgGeOlir0qn/mR1aByM47dxNMT90kVQGSrQQIIQ7JG15HVmeBV0qjlndRo0
ax90iWPH4Vtq46GWjfj1mYm450Ejk2/iSBMKqfLbht7WkLdqXKEJACfiMA5NtwkHmcBOQvtmUsV0
IurT4L8c4W4cA+fZgbc9uJmpnxB/QjhvLF8Lc2xWAI2td7dZdsViuQ+NC3GgqvZVZbnf7CgCVyzS
6XH0mltmB8FuTBCeS6ssfSEdGJwSCSf3rfbgtMytfTuwH0tsWOuWmF5mxYeCcFSbIiIcpmAhrVps
y3kix2+W35ImYsmTdKc8HfGjiGLM6wioHDyB8YltBo/gptOVkcW488kmYK8BvcU+ul9843bCSPC2
Glq8tX2eFUvTj6CZqw2RUoT351w/VvqgH/MR4Zgi5ZVoWFH3NIn3QjOTR9PrOtzJja0Wme+lq+sv
aPvBktPKHzXVpw1+e7UU1tbrNeCTkK6erDw4EkYZ3peZEFc9DwCbDFR7J/j76BoyZBhgkCCjIqfm
RfNnAqNP1thOT0mDIuSQZxAAXADLYizaO6czE+QOFwsh1sF5sX3AmnPl9p/4SCTGkrT6EL3/0iJ7
l/Cob2NnIb6o9/dSRoa4AxQotDRh5Tvx5H+RLFkz9UBox1G+z3UwTzpiBHuiceGz3YGdNmNMv+N8
Olk6ZLM46SRzAIFySLbtwdSN8JDhBWePt2k+4JrUi/Cjd1Kw8bX7aUgd77rq3W+jR+TXEDnIFxMA
VpPrOLTqcEz0pczeAS6+RSQnb8qFU4ysxvduDzyhCrTogfETuH0GjS8HbkSMklRB3kzxkyq0uYJ+
swTewRyLZr14yBiOtZfcqiIRJDia2PpQEdwYnKWhRSj/CvHdZIjcN9F9z+i1y7RJ7FLir+TTBwRv
XdLMlqZtKvRFgVcbsCCTJgXNbhQI1MH3asKCpO7QD+SzEBMThk1gu/f6rZ5qxJ9szdm65L52DmHf
VYag11UTByyByEzu/C9w0IKHngDXqsv9Yks6oNswpFmryiGgbFg3jgwPN/Zo/v8tlOC5FqTff/zz
P75O/yf6Xq0/+o//9Z0JXz+fPorv//m/kWBhlfCt+lUm4XzMXzIJOooHtkUCxbFguJqS4vqXTIIe
/KHzjHqgIknXBTr/6S+ZBAOZBFb0HKkHko8Oe7CrhFRQsNw/YBSage+St7I8Qw/+HZkELuM3Cq6P
NpgHSdEj8Okwzkmq6C88Rb1gjRtqi3ZDlhW8YsTYO3Z5c3B+1s599VSh1DwnYHJGVVd7/ZdtUwjZ
jVUuOjzyLJfzqaYqKgOogelHKLOOwT1RTabzHeuBePAQPsn98pB1MQSFrutwq4nQs1adUNPLgyrQ
J5P8BbVTW4KulLT18qD2yuXxl11/Od1ln8tmVZuALVy1YnyH9w9c6+e/+e2/jgr4ddmsar/tc76y
TvPwEgqmBMTJX9dVGt2bzmJno+X9vvbaYduFZXuAetwedBuW84ogOqLBqlcVntv9rZ1VTntQW5ZY
ZxRxUEaQR6uuHCbzwXhW9cuOqqmKy57n3eWBv/yDf7X5t76orPzrLsNZGpCVcPV6fzmTqlkB2D+9
ca8VdmyyMhSoVVUVKYnCw6VpEs0jBUz+69wpLB2fhADpavWVXX7F335U1SzV7+9HJnJCLtCE3q15
mbS2jyWlvOlS24+xU/MSrLxIsF2pm7AqamwKjVo/76j61CHn49QtDR8DC+LeOKn7dFZ9anPBnLOx
YmJ68p/kI0REkfRSplr+z8t+Ju5rrsCaVG243PyqeT6pvEBE3ydDOym8iJ2YLo8Uoc6DKpLRGPYC
Y2Wp9DxHLYbOhdTQzmShsDCqaUvUAXFirMUk+IV4XNzuVLUnr1lFDWH4GJHb3i8JdvkWD5UsRAe2
SefXRxodOU3Ph6wp+5Ofe+hZuDXLVt8C6KkOYQ2ShDR2ioXtz7bVVkTh3PLdnIDjqcJ1+CJUzcrB
6RmyUE1ko96WufbhYbKHjysAmWh7NzkSRQkAhdJHWRLsnbdTADKFyYi8HoLaL1UreZgc4D5M1Jt1
VuVsVfCnQlUVJmpspmHvFPduFDgEk/Sj+mCIO/EvVNV3BPDGvCjGFWB6OJLochV3KGSuvDR1d6k9
w9G/XL5npN7alGLUrrx3a/nx+4EbVjVVgTDmjyZ8t6PfsWpQKvK9V7O2MRebrKAuvyMCWazY5o4s
Od8C0L3moGrqv+lCQzXd9lap0SKnITU1Ulg/BPrnZjONHg6itpjGQ5Q0VOH2QUHL4CHmmemhyd54
SBrXGnpMXY9vgLwkZvI4xsYpd2gFdf0sba9+E1trVyLszJ26TvULXX6r8JpEWHnIw4VBPsuL17or
I1RNZDOX1zynlYZdWYVHqw7HMwmjvcJfSUxWMDXR9Yh6c9pUw1YhtNQ2VbNZX5p2LtmaQI40HQSS
qgUTnKUrBTdqYq3bGJb45gPozDHy83hOMq3hxpNV1UZ268lAtPfaGYDLaoNV4qAtqyHctIOqsbJK
uJmiW4WcMaQaPKhS5P0vCvYIaoLaGrmlnSD6pJBws4TDqdql6S8BHsFL/KfqEiJ694fJ3cQYGTKk
aIBf/LwIr61oOQoDjK3qiqPe3CZutSNH+lbbOeP9zw/rs17lw/5sTzrJJHPS6vXlE54/phUji+92
c3Ooe8PcE+tRKviXT6ma6vPWdt0c7AGrQL8Nt+RQUcC0B4xI5SdXovyeQiWdsUmqo2rqleuN5k7J
zYsJjRhhptnml/tV3R1V1gXoAswSDytf/ucnWN7AgSR0x5axvXTZdnFigulcm63GCCzRhJciWvJk
5TnJgkspYveV34zXjT7cX9CB8L3KM1gwVWr8qk3aTS5nh3QD+Zo3vpCYLVXoPrBKrWmGaxZiCfBY
K8DcrMdVTN7zrsTGFV4GW7QgvdHW5XRQfWE5f/aqPiXYCBZMFcjyLFd9BbhyjAtkEBYHTVyDt+ME
Qfmgap4PfO+qzNpp33pP8I6hppX4tlXSG6IuionbQWIqA1kME1HiQJ+Kze8mAOc2Sp/hqgzI7seR
sXYJnv64wZWhgSqW2acTZWPIxU3grKLFM5aV6YEVV0YGvaYXOXruYEyqhDfe3wBjl2bfusYGhrrY
ID0Ihp4QiSqiyHgD04lsRsXDrks4qSo8CaG/9KlmtZQBOCG5Re2jNl+aqs9KoxgSm3ujWjZvaMI4
8tTnqur95Tznqm+MEuw172Cfa9foQt6aElmNzjMrum5y9nr3UJmIpQqST2vbyLBcZt3E8gTQ2FgW
+IPV3Ge5nEr2ciLVGSWjhi07z1W1nUHlDjosCrJ5616VEqU8SpRyG2lcpaqqTlXAUGESKQuEg4lb
M/j8aKsdVXN4sAQg6suRqlc1Z1e+szJzGWCfuzVTE9lO5EkuZ4pDKNJm4qDrwgQFQqncXKn5jKoS
xOFlLDtTWVPNrBj5ES7tf7kZvAr/R+2pDgLryhNzOac6/NI8b/7tv6Fs/tcxOIBU217U5ytQx/1y
lecdz+fwGrD9UejjkCIR+tUkX3qdxOmrdmjawzoKe8wXZJ8qxM+aai4+GFW1s6pdjlVNsaDbmeNS
JfeyI48Xq6rqUL5ZvcpTabZ83arqufdynsu/4o2IpU2OAYDaqv7f5d+r2mXnX854Oddvl/jbIZf9
poSRwk92phyCDfnYqmL5WfutCcMLn6FpdADGsrMpX2iNnG1cCtuBhBs68zfVpaMVRJxFTs0uu/zW
VBv+2z74zsDhRaZfqf0sNV/47Vzn//IvtwskxjBSbdDRVlf884Oqa1d9UGYZpFT1so/a3FroOv/y
US/7OEbk7IdmF2AuQcAO5rk8sSrUlzdCollWcLDQhszcp7ouu6shFwMGTHKSVwzDkdwzmpVylubI
iZCnpnyqfSnOnW1phFdoguHd99tOljzyfEp1EtVWh587VVtHmBo2CE4avqeBkIadXI86EZmRgHif
z/j+aE6/adoEgZU2xX3aacFWNrXnrWxQ3UxuGbeRK1rGJ2PCmmxuut1gozggjFZnvOJZIiAPZFjN
JRc1044hR6/8tsX7hBzWJhSBfQgWHU6krMVNAUhO1uxk8LYs9VFyw2+nk/OnQM2qUgJrqwBYIOrt
pH1X2o1hMv4XaooHxLc5xGXOlCuR7+9IFqoT6o62GswOb2I0vM0YLnsOphiyeuwfAPDM2wE8xWGS
hYCLtE8I84F+6g+pXLWoWjF0+zRlzgCvWYdtRDF64XLoWjxRo8r5YgtdHAa5DroUqs8dO9KQBqjz
0e8SEqxgS6rO0nhRLPEq1yCrGU36aWkxiirU69iXb2JVdJDxiQm/kVbnY6lvwpHzKvXFqJoq1IYc
mD7uejhLXxTuEjOPd93iX4dqbOzVyLzI8MMox2esM6iqXr1MTrONf+c8xsMBccqASXPC543IOv2+
syFHa3WY2qJqiKbWFj8GQpqS1vVXQV7716baoPrQ9iXbHExYxJbNADoSHoGb2iW/L3kM1XfZoGqT
/KqCCTkdgD4/fl9VuxSDvAfUb676VLM3ZNDn0j7XFvEQLxB/s/NqQZ5QbVAHq+OSyDv1aFhfL/KV
K+SLlbkhlhA/m5p6RcZqsdfJ7Y3iDF12jZPSJhGCMdUvO+VWsk0SQGMDS1WkrsNuhzfEcCCByBeP
7CiTI6Nm1YsKwZoFRozckleRr6vFrSrI0K28Xvg7T58gX0eSEKEKURCHws3UXw+6qM8DeKO8pC5j
GClRVOtJPIIv9udDbjVr8p/jwZJLNPg1UPZ+NsVi41Vxaaua2kftrZp1qOc7FYL8xzkGeX8W0OtU
TPJrVc9AMeP+t+Y/t98rGaHs/kMe9XOvf/69yUE/TioDm39rbFSQ80F8b+fH753I+19DoP+vG3+E
Sp/nmlDpx7ciKdckzNvka/+3eCkS7/9zjLUsv3/tk6/iXxz2I8zqGX+gGKsbrgd8U0ZZCZj+CLN6
1h+e6Xi6bgEMMJCkRezurzArsVnHMVBpIxOD2KCNzuSPMKut/xH4AWELsriegZTSv6VG63u/hVlt
37NAKuum7Rueo6Ph+Pcwq8MEOXCrZNi1uY5OK0YBImpw1kDUCcVDrA/7/lOv/Zm11qOvD6nUSenR
lgIEk6WohJd+bjOb68gl++VbTZZa7/1nHwXtQ1TW4c3Q/DmJ/Hbw7Y61qXtCmHrETod0CoBNj7gj
bDewrQHpzSsP4XQ0sGxSWjK26oK0LpeXRPJW0Ek8QQ94gEKYrGrL+wDr+4JM50OOWQlo+fFIAAHt
/ntMdMKxlyiYK6PxcCgzuMi2IGU8opRrfKQG4l8zWUJ9egl9fHIgFj8E8+OQB8/t6ODKVz63rK3j
1j25TvpFjMFd58bHEcGGqWcmq7enzED3oO5RsxHEG1f10H5a4voZzbPHIWzeO9ydZp7FTkfpAb72
q23F98LL/hxaLt4ljwn09s8q6q2rCVH/leeaDy5WO6A5WWzwPWUR1xx57ScguaR0rq3C3IYh6Myx
PIG22OiGzQLXRrs6/ZQP4TYyRlynF0BtUfnNatJN22I/ovO1hR2rMcRSNmno1KjFYRjVY2/q5dmG
9fMRsxdwFsAgMT7c+VgYZnGBhHbDNeQDjo16mu90ZEIiHF8mWHObWvf3Nh7lodd/DVuOS4YFZn8K
d34sgPsXzioOgdi76k7RsCZ3l8+Gi+683ZKejVFVAqy0d0EtrIbMfkCbZeHnNHfyxKkdgtmXvzaI
zW92/RbNfA81GiCbZvLfUmHOV11KspPQ6UMXEVchsLZC8opUI6CJunT2DpZE4zDBrUOJJ+nGkyih
CltLuRFNC8aWrPYasc0XAgjksT3h4zxT/tmhS7rJSciDATwlcGiu+Nv2PnRZ4XXYN/5f7s4jyXUt
ybZTqQkgDVp0oaiDQTIYqgMLCa01R/8X+PJlvsxfVWZVzerwMnhJEIQ4x4/79rVL46XpzGGHpAf7
GwGqZmM9JUbDqBIeQqW02wype9RjJSOCK4tyLHrVjgYnyZgfhUH6kpsvCf+qs9wGLi1hEVyeSqTb
yK0tPcAzc6vexNRvMEHDMm47mjBllZZ9HTFtAh2zieCG32+WwLJwPo4G71ZjG3YTfytjwDcJEyW0
r7HTiNZTPYUv6FAe0pjzi6cxbL8T2jl0dVKI3KeIfbjnmatSeEtq/JfNyg8TgEZzUE0bOaP3P3CI
YKEEFfLZ6rrGDs8s1vEHsIwHuSRJaRKx9Jn1gyY8ivNzJS/tx/MqU8VfPcCT+CYvNx4OkllEziHX
tIdpTn8n6te2LHNUGrl8wUoMBbodqCl3gvgiLdncQJvsQaLRCuWjOnKJIOdBx07Bwg4LGhoR6L+i
KcbvsNSxT0Jo5TQtZNBEBzC80P4Kom5uMYGbzjHFVV3le5oFJ6LGJ8OCpDVU6TqUbttb+pmSFFzc
GeSaY92zF6IU/qqN5Pajj2ziCY2zL6USXGIqsabBTdMMTN1RDuSvzDe1OhFc58GuU7Auo4sDwzoz
+VQkg1L0woke6+C1aKJ53XMKDdV4khvcSk3QzfxPYVcgCGw0vKmb6YynEBoWq9kRNhmSUFwwXo2U
79UNWkEYa1dRO+9NRs9UN2A0Vo84qnFi0ZX4NcIOu0rzT6rwuDl3NT7nDCwFbScOMNhMXjpnw5ru
E1GxKzHCRDiTzj3ySycBDrHO2wQT9ooul7FBEm/Jyz3bVxDlYuQcCYNl2TQfcmn90nKUwofNXPh8
k4ufFd3zOM2UqrAzW2FadaHymEa3bUPHrofYCufo6LltGY5SA4n8PCr7GHUyv6fED7nFtc/qUFIl
ccFkkB4UDgRqLOyCgp0Yg/GzFgsION1TJ6hYhKtYU6Sli2npL+YrAeCCovSHSHsYBc7goGottr6g
+vGTM+xoNq+0Va5LdEWOhPnLQcwbMht9wvInh4djGSXDW87SlloIHZUYkY8QyZwpHTzcFmjQS7EH
HlXrkdKprypHYenKEYICN6rgi/w2wRlOslGVfOP/iCKBs5Vqr2OHgczNSG9+WTWI1ubqs0oRGBWt
9jQw+To6no34SUGcFfAkUlQul2UsCVv5hG1q4oZWd0amfRGbHuPF6droQDLNDrsIRQ8fjXRBkYIh
ttbwOyPaFlCV66tRHdGGt3NsI38+xojUzBzn+LRQm02tmAScy4RFvy8IMIEdLYU2AKNRFxgcYKmc
aPEnoKYjuKkPoy9+IzVfJbf+jXQsFlBS9i0K3Is5YmMHZfEqB6zvxYO6CVrwAqbFkhEJ8K5OrHo3
tcFKm7RVzWg/03EnhPiyoP99uI3GYRxF7LIXa7FgwPc7Crw+1jyCIwb8m/gDVAbXFCShUTafbgpI
r1tRv8X9zUCMxWQkSClD+UQvoKFzL0PDaJicUBG3Fr+rMIkvkvxDHNOXphK3C3g5Buxjov+sRPEH
HVDimAF4GhpB7FTNQpyb0VmrgzNUe21E6VzCvWi0FkN4euGbqaPyqTPYWFj8WRRgicy7wpdadFt5
jNUtDuQYjDBIhRIu3Ljh2KgzntrhxlBhLq0BvXwasIKv+2nyb8sAqU/4cw8IEm0RpyAnG3b1FGAu
DFEdyFfs4C7EmBzR5TWrBu2QDwAnnRzhiY9RqoJ+mOmQm0exkem8Zkv0RfGS7mJpBSsBx4pQeIIS
/4rKK0VX2KOZAqvYaOqJYhaIAjHyrZ6ZMlIOGg26xG+EDYJWXQTaKJzIOigtmQdqWKIbAS5GrMjy
F0TVErrElXww6DEE7i49zDfx9X7lWEpZcgWAeEJ0GxV0kBqTUJKmxqRTLejRT2+wGxuhBQsYvKAW
X2fQOOzwwTKUlAuJNaE2GZ07RcGjfBsjrF5Bd0QI1xOJJpsSUUoTFz/mKNVbSIqQ90QUNL2meQMO
R/DWQbDYZW085yWhUioQZukplS7kUSTTsQYcEr+T1DOHvFjLut7tOnn6+0MNgm/XjEOLDRbNz03j
6dNggWFpV2ZXSXiwm29RDRAOopPbtvk9OB63DWaE3kiTQSZOLpWhZWtnLTI+QkNLfLOq6BAOGlLa
YcvDH3+L7Q0TqCHBnnBpC41orUyQpMEFxJ74H8iOO8GjNPyOWqSHOmf4o/aqLdmHfxrr3kuxdzxB
4NO6hgBN/Rz/UeXR66509Hm8UQUGOU8v8lHVZ82/12gtswHvQnuoIyjtzpIb0weoqZsUXG6UpKdW
fZDySFqJsY5leRpEUMhqOIgJLT2rXC6Ap3S0hd/rv/d675RnV62xMh8jQf6DPgLV6eIGA8EaYe6t
kyBk9QuVZTmfaIssluSbuLVQgQPsiIoHCDDAx+VQtvVZCveG3u2rPuqx0IRojjIo3KM82AulLK4U
2vypa/U6RCLFi3SVFhb0yvSqXgLth/bF4NLeFAIwa/gqy2bYR4Y47G+nLNIfqlqhVJSRA+Jbrnr0
Tsu/vlUCVIoUUDZZl2Tkw7hgzFacKKVCbnXuT5HeE+Lo2e/9L5INlHp6A4dgyn3JQiW5F0bvzzI6
Cwsj3BnU/XcJ3nf+JBtvhYCMHwYSud1efzVEvfVLGZrHHVtBWw+8yX/+TUOR7OlF9H0nWFCDo5n3
j6dqSpe2gbusRP+kLTSVvJWEAH1qFtHrOraxS5hDUn0yYfnk8p5CJ7S5hHRtiPfh/S95jFlOWSEN
cJM5VO5gwoi6P7TLm//4c6yelTgIfL3sDI+FCs2hebdA2TrJk0dyLaKhDzTXUsYjdTe5aRGPez2I
DLy3IBDNTfhA7xjGdKal7eq80P94Bj7WcNVOgOO9vHZ/Sw8BhAb8La2Uqnd/BamStgOuys3bVBP+
9uJBUrRDMCbDT8XOVpPYvMHrQUiniaDMgiBnRdMPu7Ee9cMsCPvkRhR+U8dL3OFK2uXarhjpeK6V
MdvVizGI0BZAw8CCrO5/arfoQUFm5BkjsRlZUvkpixNp396myB6HDGDrYnuGsV0IZVcZ36tbuKKb
Pz0h/04pK0xveW9Qje4t/PEKAgSq34TnOk3MPUc7MvSnv+QX/p4/+avHirSsxv/iS7Cs1lVdMVFg
cbGYJET/dbWeWQLF0LLp113eFis58Ja1apzOpovq9AnnABYO8E3jgTyvGjN7/W++X5VMjA2hfiji
v2ULrFkFgttV/bo1pqt2qx8ag2CShSBWoN8E+3LbJnavR9tAuq3+++/+N2uAP3460ABdxqIXTMy/
fTXBv6DGt6JfZzPrxGXB2PbW05TNkh2qMJ1VcQ31LvzD8eP/asrKIt3xl8P6/8kC/0xz/Uf5+x9I
BPv881+dlP74/J+5KxR9ImkpUzXvqSuZ3NGfuSvjb5JEYssQFQD8kvoXiaBiogNUMYqxFMmEOKOj
HvxTImj+zRS5aPlPXTNkZtz/iURw+fp/uRksUdREVZE0TJRIri2//K8KwVkqAOrMk7gWLNkG0Z6H
v9qN/rbQF1n+SzmJJizHEtN0A+kHlhi9zBdohsiMvmWyT/iGeDHXbJgn63F8HCuU/8eufpXUGoz4
418O839y58L5+0/2lvtWIt1mIa+W/k3PWGowmk0zZG8nwtOIeLXNq0fRkIn+1FcaufctDGq6HmzN
WAs5lihUaavbw2wO61roPmUW7IPKXJ3TwzLCP8LmHcKiPyr6ZiZ3M7L0WFrierqEraOh/LTVTLYl
h8V/ZDM1NSm64R2yco/L5mY9d4LlNd6RNix66/JreQ8LH7urcGrj6yhqr0crQIkssGnT70JcnZW9
uYixeWl5y7LJupKIWFXbrEZ/2dSoUU81e0+svlS2/udO1WSSln1advC+w4gtSlHzdBpwl/fEbC5k
WRmMuhtUvLcUWKA0VKVhV/O85nk7BtDjVb46xfQ79WJTPC7viXKdNgn0zHyU/1Yx8wyRHtXLW2kT
CLANmenNNbujmpLl6HOnhutaN723fFqFWyzmwbve1kQCbCMuC/y0kO8IgML5bA18JpxJKCDBzi3Q
FWRTkl0/tGtVGeiSI/0Wj6eadxOzps7ytWMn/srI3cO0Z52HNH2n0ujGJ2DZHwK+475ffHktURj8
+09dvo+1tG1Y0goyZF0M6+W/SCDe/wX9LH7SJk/WovfuP4DtqOAoA6yflsOz/Pbly5ffgCWeVxep
vzxfDiGdv/7yfy1dIrBmk/SJ9tQFrPqsish9mqi10Z8bHC9xBUuHpAi3BtOnzvOhfEzkJyIOV8Ry
VOy2MTG2Thlx+XN5cytNgCTM9Yz/nojWvgaAriaLK2Hu9H2xW14PYCoNQ4Ct+zsdeatlu206+DGw
lpTNLZuQeW51BjmC2Fn2SpclMON/fNSUOzwsyVGOhMegFbBvtZf/q5fN0v7JL2NrqRp3mL10FzCT
fs7Hlz1YPjZmvm69SaC4Uj1YD/XsD+j97GQoP/JEggyqOCp28dCQuPz32J47Ivm5D7oynaZPz5MQ
PFkhESc9F+9pm3sZbuPWDKgnz57HSocBtwCxTG0VtsauxaCobuDLh3QBJym5QflOKnILHEdsWlrG
DgktuTB4R68yBpu2EAeo4RMSA7M4fhVq6OYR0Bm6ZEgVSNEjeW5E9SHXGS7yY3eiDOtUtOX05Y0j
qBwZxP6PT32SaizFlf9aEr/5/oj+RQ//90/8KYiX0LarmOOoEuJ2nfrfP2Y7prq/yQoTDeO2fi+h
/FmnQSgvIoRfZkLmPHnxC/uzTiMxDcKCElGva4t5m/I/meuo7Cyh3V9CP3rHyQqwX5YJKxtLqn+b
7VIpqMklBvqDNCcDowjpqSgON70MpNCu4mwhdkXAu+4PVdwNvh5GZ33RA2ZS3LK0WJ7eHxL6Ukml
U7Tp4X5v7w9khpA5LQ/3P8spoeJYZJFPxw9EzkU8d39AGd1s72X4v7wmFPkqDJpdkS6y5nu5Nf5H
4RXZFC9i8YDrCFZVjrRIBqpkEczcnwa1nDvjsOgPypcb3hh2RC3Hq8Mm2xmaCQ48egxUa/KAWjxM
1oiMckH5LbGH095FCHc9gm4h3O/M/BC1NBVOE7hIfKN9petFt6f9iJyrsWnn9NMq9NYlXIdpp6tI
mZeyOEl6cqly+yhovNR0Rb9VBUOjabuuznPIIE8TOdK5xLz2s7UxZJ3srVhuFJk297SlCVxb9IcT
1iyoN5enbdPyVF7kEorEUikWmvV9P4VFHnN/FgMX2QSdX2fhDYwfDxKaopU4xjR+tuU6pkAfLkDF
lFGOusm2xtZ3PcmDl1VY1Ej6xuw+kpilNJ7BYtcaGxK5ThWM1SYMR5vjM23UUL3keYw2ucv/KOzf
i9jSqEDTm1DysS4utv98CBe44z//nBcxASbXyQnrM2rqi0ry/iAuCpj7M1g0f39NNmWdDA/qlUW7
d9/z+4Ox/Hl/TbiRA5lyVWfcXUjCS9W9S5gnwnQlC+vsQlu7RAhCUg3vgsSpT8oeNooEVeEqaxcD
LChAM5eCIZX3kqYM0e8GG6Ge5A4MzT5gBAfGOxn7+aPrCJsutVywZj/zzOpXFrS756GgQOG2uj+L
x27ATrr1A33HoJ1KBwobxWv6K7kkAF/KQ4RQnwwldNYUTJRbQl1rb0dluqjVdwnhOF03C8M47d15
tnGdB3sbkbZxSISOTgvoK7dlR1rPw+b2iSMyJkm0FrBOP8OmMAbbQklNP4axg8YAqELUfYv+18aF
YWeo+7BwMT9UC0//SR6RRpASwcIXaVOHSB+r30txoXtSf8ZAiVmaw0bWUktZByHZwomGZoAVhC0M
NLzIWtcUVmkPpi7BetiAJf1QWZ/Vd04izR6Ow1N80p8FHItCr9t3FyinHAnDDVv71q9U9E6Wl8qL
J1tAsXdXnnB1brFEc6o3YhXvI91QF94JDzmkINWu3vrSoyiWkYAcbLjz1O0S1RHJBqJzs9UtnIRp
WM0x6G1niQV/ep3qwxcTNQ40fKeebsrauX1Bxk+7MzoWjm4n23yMoob4sdiPwO7OvPZhilYNSXuZ
QGVLyaA/Ly3oj/JVeclxAAWojZo1sRPsck6UiZnTqwvky81ADRX7RZNKq69zb54rcw0hoaKeSY4j
d0fRyy76vsBO6KX4NK7FM/XBYzIizvaMfmc1bxbC1fVcOgJnsYdRsyopBht0nDotrksQptOruYoP
GaLnxxmDj84l82A+KXvhlewAP4bLFnO5n+kJdHq407cwwTfmDRNpMIjuILvZNzywkNshWCVfeNZQ
vYEzmx+w3amztfqckvYAf2z3p7S8DPv6eXqUcataN6+IsEZkKZR792b1wEntf/WMAqODbQpobS4o
DfY4GUKiNGPXVTaK4fC92XnxRtS9csG7xZwJ0kRY/7GK8iSvO2GhfPu1tvTpEyX6ZusZTrrVf62v
6EnZtT/qt7LVPuJv68S4A0dIv4S46dgaWvzbFUeHabDl0RXLXfXYKrQJOtJL4Ga1AzZs9jAA0C1b
PRbrYDMcsRSqmA50GxBP+yF/5KVXZmuT6yH3q9iLvgE7LiUv93s49IhvDwC69Rd1H+Fll/vDAWyL
J+du60F0MzI7eMXOBwTlYVzKaXa9o1H3qT50t11sMWbQgbA2f4ubPz+LN9QlntK9tsobY0cASzSD
JvSt5m5mkOL1eNLsxWQjf9DQDGCEW4opl81NeHbcvOaN0oSyTr67cKU7KJvTdXnGu4Fj3n7cnhJf
+ix/LIZQAPTrWffHie9f142TvM5XbR8u1kL2uEKQtxl9eBhU47Rr/HarHZZJ2NvY4zvp7NumeoSe
T3YYVT3nMmrdIHigs7l6CgBzr4punT0KX3W9nN9R8Dj13HvF0xS5fCGuRXzPtO+fycROjSsSbo4u
WGaT30FpjAUWjQDTDniNnK4LJjrGHWmbPSVclI0bCl74wao0wiiqoeHAhp4jJus08PQTt/cpPySf
FEqsr/DcBVsN2DcDiPJjyqkvk1IGBD29lsMVukQqrawLzjeT4LOZAEM1liLC3hDe25l+/MnH6YWa
+aV7DQ7Yx1JGTyErhm74PLI6KZ81nbVxsy6pxqp+ma866XmmY1Y8tdPREH/JIfd0vkfOIhvOPXq4
dTi34BeTNW3fimTLp+mV9Ca+CPxs43K7BMO73P6AwqPC4dQ0uxq+wi202BZYNmVQW6eBJ/NUkEVI
O+D6MFgYCOMAS8C0B+YCFc3izLhZ8B4NL2iL8wRos13+kmDeYF86+QG6zMln/BdXxGbb6CucHcl+
Ejz1FGavGMHLD9iHxTh2HcaNE7w2wFjtmKlvh2chwO2yWE/h1wCAIXPSfAMSjCwzizo5X99EXy49
lglAfoTYk7rDMK7YPWii7ezG+UYqDwtK6cjOSv2mc2vsTOxrDSIOk3WGMVdtT0Y62VK1S9+ogmyT
s76b1+qDcrwdg6u55YompbITXo27dnQpKdpIX17ZBXItTXsUYjeS/EJ5qCgRZ4knsciKHwr5Iluu
qm3hQAdnXG6eSl9zFR+f+WwjFX5ceUX8HMPxnPajegCwMO8KL/Wf6YThDGrfUvSFP1Agr6m3K1S+
wG1SbkIzH2O6RDP9Ld7pwEgRe+wCkKKfXchaCgIfXGDgMxrY2TW4t1ryTJKTrLuSp1vp99pBGhC1
umZ2QH/B++XKC7NTQf6lt1Naibi6zgxE12VTo50fo8Y2iW5ta1P9lLAxrsKjWq8opUCXTHSHs0Q2
OvmJ05OcODyNJpuCH/Y9lbyTW2esPQ1PR30lqKBEvLqG+7ez0mdjXMsynHZkSnb8pb5UB+sNfmxx
4tW5WQW7aAcQziTScMyXunLZpbO8G272vJ9W5qf6QkF8n53n1p2X4bT7FSDKP4TWhjI/Knl3WAFo
XSle8d6dhNVwunnhoyBt+w0VuZ3yVq9P0IWLn+Yd5sfNM48V27h50Q4c20rHf6V3k/EAz/hVXMfB
U4P/IpWRHceI2vFMIZa00GUoHVQtMuGqxVphU5g4DDwrjzXFGbRkslcgYynsZiV+Wm/iS9++AJRt
rkPqDica+/H0usw7YiX2YkXMju8ftBmSdNk2w7TYSU7qLjvNL+NLc+X482Vxv6tOAi2OD0wcw+Q5
5aZ9Gp/0wuaKBdlW+d3koH8ptsazdL39RJOnxOu8ONyuzZZlwFi5GLNhERN+9Y/VBxKElqmVVAPX
EJAzMlq2ka6jc78JL8KTgSsSOy9dxe6FEq32LAHEmYi2HRYRuvhi3i7UxcGYDB8S65nnjI1V5GDW
zXAeoxVcYM1R6p1B+yYV19QPBnvfOFyk4sAIbwfFe3IiKVMHPn6F2brHXpPEWXqOda/HTWMgSegj
K+90X/nAX69UbOnDa+tj+c08jZJ3zn3lmRxZtCq/b56w6rCX3qCqk4Mrq6r62F3FzxxG9KvpxyKS
AEQtGKs4bXtA5hTc/Hwkun0czs25kQ8SqqyzUq6sdAN5YLTRaJi7+hGUXQ8G65J+8eNrxRuPi2wP
w8IMJ41t/SijTkbuhrktn0cjJOKDt+1Nuz3eyCcSqOseBdXijLdABkQo80yUanD932dMgB7SYwAp
x+nnkZsZDcdxKFegDhK8/ibX+tUIz1FUY8KkntIRGvLFqD6nfN1/14Vfjq8L20xx+80MIGurScdx
s7CYsZTcjzelxY9IIeaMzII6tHJTXZZl5lbrE3OrjEsbW79JSgkc/PJgRAWAPoE6oNm8Bwqi3SEC
sH7r0fDen91fuz+E6iLpFRfeugncNOvKdlf1OuCwIHEb6ND2H33G/2wkvj8bJbon7s/yu6XFvfk4
U9tklaIGwJouFr37f08aJN31f/lptapwHdaBIHTa2khMp06F1xruqgfvW7G1tqxcoWSd2S9fKC8d
KrHCobbidpVL87aAbbJWbzPG9rQoWUXNtP9Hr/TSpzRniLzkR53htkNr9QJ/4CeWd7Stwf+43FqG
RycOna5Zac0qp/dpcGPD7rEc5Fu5k4tllTL+mJti14Aa2Qx0g1Z28YlMy9yz4kk6W3gQWUmotviG
QXhAD9m+lP02cfGwYjF5GES6kBwBOIy+YqOq/tAf8ONy5It+UQ6z5JcJzElfg62Ossnw8p/iBaWd
1xGLUlPlO4g/X2i2Dvawyw79m/zGAum249c/JGg8bcHp1uTvTnPk9r76hmXe+2IOM3o4DkPEAfiT
mx7xWIWk7KVOXP0t3IqP0rt+6T6F2Q1/OhjNiq2+AcgcfTl1OfegBTINXxFb/hm+k0cWqVV21j5N
VzvRdYeZXxqdtQco8tNn4RcbAg8pc6p9t1eRunAX/gqyA6pkPf8APXlPiPvejJNKKx5pRXt+SL4J
ilnpjaCJ39qf8r0OkWMh+aIWu5J2HLz6h+ASUflbSO4D3yFMsZ6bCxlXkvB4ipWMrnvlU2b+OyFy
oD2dePiQe+NMFBv5nO6qs+fHObGLtXbqtsCdRlt5oL7WJh6iKgW172yL32jF0GjS+aUeu2Q9YTph
6wlDHlpKby58PsSmbufabV8DvwqQT7qdDEUK4RGiM5ol/HDPVYlvbvGZRMuaaniJOJwjh1rwviZn
YhyL98ETPfdOutE3N1Sjh8BvZg+m+1ZZNz1mnna/oibCKfhmqzXEl9mB0rezWsf6LNADXroIg2An
XfPCWTjXdMCB4bRJfKXCmfWzsiOPIu0kBpZLcgxBdkmOdnNLCH9wdN9Q2RjIHh2uFcrw6ne1zl4a
CvCL5MDmHcDxMibya0mrkatuw53qhaciwEiPGL4+I86CRs5lZNKagqIOzvtKgaynONYBChE2lOv+
mhy10jVe6q20M6dVdizfo8uicYLC9204ygmfF+R+4ZXGzHB0OC+WN3xinEbiPHqZodE86rEnf2Pl
U7GiEhxW+PwOZNBgI4ILhrdrMH6jXa8svzoGJITeZNLn10ry8gOrl34JAtfxu1r5FguBlDG49AVl
I50Jzk8VXPDQ5bRX+NK1wNqdYJ3G5LZoOF3jp8mTrvWnGSusM4ChZeLEaIDVg3TCiTq4lJGXfMBU
wh3Z/J1URxEOWrPBw8DC6Y7L0dZX1WZJluEs2NNK7WmsUOp7xoAcAY5vz+IvAJhhzzoSA9vx/YZ1
3UeEl4zqYBddUHqRVnqNzSrXOmtOv//QPvM1tSSUXzeSlYlvyF4QXorsSXvxIahvqmNMmokCvbSm
wI9P3xiCGMVE1oYbq7wUb+APQnw+aWMXQb9606dUudJuVu/5ltZp35er6N38IYugkoDhwkgxfSIp
37uc8P5EVkB4ZfGtfXKRRK+wPifBqd+Vm6t9tvMpzx6ixCfZn7z2Pwxx0VtVu6h88YTo+t3w2D4I
MjGVO7xU9EBjVPbAfpGc2OgnSmJkuZLH8d2CU7nYEzjksWbthZ5zgXpJ7Yk/GVbS75jr9hw0oHIc
BaZvZG6xY/625L8yH3FV/k5jVITxw0og7RPSMXqALuUabvsZmD7W1OpB6e38GRuBVXI0Ojvp7dtL
/m6dZ+0hT72xB3PmZNkpS58CRqaXsHSi1BmaFRr8dlrSLAyhevIw4aoNz85DwyP48kXUqMLY55JB
j4UDSQfyBDiW1vvby/BYbod1cJldoMW84XYireVMkGhrp/kGQ1a6oXIxNCbOw01ZK6afz3R5b63Y
Z4RW3PYqe6xeyKSt69aer/lJihjYqvGZrBczUaA9RhahgseU03waHs0/rKt2ygv3LkW2+VAd9Uc8
Wy0beZ7FqLRvCRboxN8qvuJyNS2bO8XVmfNYj5v5uowUqLwvnPlFEvvSH+72dIudFD7QNppPisvz
KkkYbqhf4d6d7sprehgfjXfcYC2azV3xZ1LXmN70AOQ+e81NFfi06xnAF+7IZEJjf0LaRhhhPQZE
MQYdxMSLm1L4uR9vTozqiaeBQcB8c0XRiboVWiJtxzo7WFVHwIOa5MQTveAYwiCHQ3W2zkunkT2J
xaeKAnfeivOKFJb5w1SL/XA8r4TsVU92zFCMolxY8XjAfzDN7e5pPMs/Haf5wu2m604+eqTEyd0l
OBfIfqC5Mo7NEtk/VzJsQNkL2gJTrdmOHsoN/mARfE8sPnHW/YhAMlMJeKVjLn+d38cDdxoDtkiu
i9IWxtcgHpMrKqIMo4pNs1HcakaRz+VUblihcqwE5Uq0MBrebc1dKyAqXanCeVgGeoX1LfvO8VYv
7bjmvtDLPRy3aqe8a5NnFG6We9VtA5g/NVf1hFL22HM1fscey2NfS30pxGfC06UnffYwdJo15j2v
oeA9uowgl+U3M7LUHrlOLkebSyzij7X2mRGnqMsJD+j2xOrGeExpgu+4FFhVMm2DIy5QEFPqdlQc
Y4Ff6thy2/QucnV22aljgGmZ1sYD00ZTezHr5MDRC996YPi1R09/Hhi1iKHkHfpK7rvxR2ovFvCb
gdXlA1Q+JKiM6aySvksaJDblKvFj7ZGToryo1/AUXtVvjfD/YdgNHalN+iSQWdnh2jpKS+7Xlb6S
x3AH3GgoN3m64h5VmWAru1yRFwl0W7wCn58SUnF8evwh9qqRSlAcosjJwVdDpzlKn/PgkZi8fU4c
CsK5U/ek0Wr6jD/b6N5CNzi1DCRLOjpltYgrYOX647m96tv8Iz2Lnv5el64e+Szum3tCvx83gAH8
8ddqIOI7kg+u0leKjTB9VfA9V7B3Pxh+VS7LK5PkTfXFCwc26Jd7t/0hFsd3vmMVRy9BdRA+mNIx
8nDUrXmoXuFIh7/UfefGv5nXrgMOrCy9A2Rs6BUwnGCbkgjjJXVJrIqkLPGL+c0fWPNjc0rFjWhP
7t2mcuveHa+jFz7n3AEEeCMTn58Xa0lz8l2BxPE3YgS26L20F6y+Rx6YPCZtT/J22su/jLoi/a03
RziGO66y7lJ8qx5quKJxJ64Eu9rPJ2R5wU/EBiKHftmKPFCyvVH8GH8Ud94mj/U5XHO1frGTQe23
3Z5kaVUdOcn1NtiohG4rLT3ILNvfzef6QfWmHS5GftHb7Q0NH5cnSZ3+l2nZQp/8JF8JvbRdyqJk
m+2lo3Z7nGcUybxJcQnOz4xRjbKWJZ9iO2TPSVvCjEDaheYe9UQUo751xHLP0m74tD65OQU0ey9c
LPK33LkcPxsD22eUgEfu3vY6vcyJyw3lcvi+37On2765tFcGxYT8Cfkb/Ec8IuyN+nb7tF5uGPRc
8RXP35mXNPUIUDSav5hoCP+DvfIe1JiX78wvohMhou901SSb6JwTPjxpp4qEziWV2WU6zlx9Lz8B
Vshe8H78QWpdbrNjephO4qvW2OUmw11oX+xUA9Y7tRMbh3DK93TGcDfJm8qzDuEjxs3RevLUY4nj
Gaua5Fn2FY97Zx97ytryi0drN60BP75CJ9k3DEkslh5mfII410dS4hQqIn/xlEIwTyDlEV1EdBB9
aoQnF8bIdhk37OwTOuI8rAnfQ4HlEzlns7aRvbEgkYgmK6+pV1zhSKvjvbayVqQJxicxhmzsijRT
IBQ0cUX1TTK8vVNOu9lvkEQg8DU3ZeabF3iqxc6knaWA3minCk04boZq8kiD97o3trNyrRhYsTFc
sg3bnhBZXmd4smlO5Y1f0rbZdu/j09D62ujKr5Oju5x0IuZe9jFBKY6s+ghMzyD9pHfEPxtMO7fp
joLAhoWFcUV/YR2yB1xYwSKQ50PdwVKjfRPJtDLoh+uSRW7nCh+ws1+nX5GfR7fxoX5Fy9x/dc+B
bFvjOqPTyekLGtps7dnciZ8krrTBU1+EbSOtovP0PDae1vmkLsrvhAiJvSKbr7MgE9edgtGVjyof
miSJePJDZexVOukQL6zsljIePQWTI+9pEVB70invWuRg18oMfZlve8UzVualfkXWTH9DTTBuzPR/
ozhyurOavg/8ongzvsbjBVKuhYsQlw65+T2Z9K91K5Dz6s6ctjqwnSEj8Wbjq2RiskeKnGFkDTVE
+O4c41d5pugRhF4erjRKbNI6flRuBxyXWi4LB+lJbV7bflW1Pt6DEcvgzJGSNTJeA01J6gor9f/R
dV67jWvBmn4iAszhViRFKljBsuVwQzh0M+fMp5+P2gfoGeAM0GhYVrAkkmtV1Z/8McXTcpMVDqwl
Joo/ZKDZ4Ts8ZxF1GZNpef3+4wZnq830LM1OhPCGqjag7aTFm88ZQup1KFVezJ+xIYhrbRAyktYy
N31i1c7oduj3fuetykUNtnipT5Ckw03lyttqn3PxUCqzkYRP6JS2+HPete/umAw4UTvhl8gouVmX
X1Ri8yb/232Y07pRgfXpXrtvD9ETGGv4V3lJPOul3Y82xG97/lT/TjFHz17iFRuN7D7yNXPLlTbs
0udAuCy0/fWKcULHb8TLspx4xajfT+9BcZhkGKxcTLCwKEk8IdgjZi0xBVWPKuOexVYIQBpsiUSK
eROve9ar9E3wZ2Fil+wBWiohWZAQxRzB9Jb2XU139QLoZgMTNbi/ekWIkRl1BJioaU+9rXGsn1Hg
QTLjr1rvCpLxycnDbTk5LdGBzGaIE/miOA5OOpKIYaPtUHO7eMuBYAF9cwH8FB85szUSVqJ9YV01
Dculu+Y3Nwnhv0kBs0l+IiS2bFlO6udf+CCEDcIdBwPVJjsDcIwWQ2nQT5/GpXZXacUp2TY0X0/h
p8w6RnXvyi0IF0ePCji9xqlDgCzvYDE3+RWfZuafMky8LduZ2z9F54TEzGGHfzEbIlm0TGI8luwT
H5fKOHmnWs6rYzGBEZVYyG+sL+OVPLrinv6GJGiAHR5T23LNDyYBxmZmMfpkzJRfp2N4Aj7tXhLk
R4ZjYRz9Qg8PoGh9NCNnBi/+VqcnLumx5BO4wp/xx/xgk5M1Z92QBt+i2PhciMQiHIi+QYdrSG07
ntQ/OYa99rQzfkp9UxODsZ3lXRAcCVrQPe1dcTgnCnZYrqR0C9Y/zdu4cLvGKYg74riwVnPwKXtf
nLoh6mADXmbgDLLpfthAFTv5nV9L00VgQJlWPmEXJN7JVzsLLEcyyBS+EUk9bgh0TdDaKBiIOD1X
Gue1sIleSS+7Qc8UJSxRD2bhR59ZZdeX6rUsfUPwARdAHEiH70rCAnZScpnHO/mfQUntzEJBscFb
2fbfKXMeT2e8g/KGyRWtRPs0PxU7bSP4jI44F6js0Ai8MpedY6eiYLoZF3wgtLOMscBGvSvbZtu+
ETtXCX6JEf6rLNkNPvrFMWZonDKWIleVWuwW3pebhMJS+Yzhj/IGgSGAsnzorwBzBHQlmh2jGQKp
MvRdGG2Xxh0hpESf6K/ddp+uDD67ecd0pUpe6/W9xl9TZkMD5Z/iz6o3zBcAcwCjsd/qhsPIknID
Zp+rHgFPlzuTCxcY670HpnyVLihFz/VL9symDmNSPwhO4im/AEYYIMXNRtkBOMQ2a/FNVM/Jfjzr
3Ya/lf0J3sS3md6XwntXfxRespcdMql5yhfD7u6T+T82Q4LdSzbhz5+FG7jCrnuNb3wcFQoygnBe
PdoREMnIjc8dPYXn6QkaP07iDJVWhC7Gm5xtqKL4al64NKcXTjIWPJmc+ZvyvuoGzxglSjursxX5
OJQfIiOMO4KdrvPGyZ2KLem74ipWc4C7qz+FcmgIxljzjDcLWzTfPeVO7rezT+Bn1oG5oNRzNZaX
0THSbZnuE3OHQ70UOpGx6ysvMtxe9ZYJLGMLiwxnOT3l7CflfMUfJtkzezsrXCt9y/Dr74zDQITR
ExtLM2OEYvPtGQ88LtEcDDpTAzx6o3w0f+Jb/j0VdvEHQPjKy3PGrAcBV5iNgREijdJbe2j+NEQH
kfw4boxj8lpBMsaGYP10yvBAlhht1RsgQCQIA1O/F44On7Gl/6AMeyM5w8GC/gxNyBYP5jPY4dS4
xq+WuA5G+2KDZzIDpQ2ma/ph+Jp/UolrcJP8BefYdadm2nTEpZKgMN7D/gQFU6FIS93iGr4P9aZk
sms8GZ4INoJ3P5efqnkIfohzo9zIwexWKupm/o7faCqC3GsiByYEsuXZ7fcYQfPi8rd5qEI7ulav
ZBXFW2HH6iBulYQc46NVbpfRr6ON5HIZ1A4KE/lFvYR/pOcZvJkwObuzoUW8Zn8Q11TEncLbfuPv
DVs+OxyhJ7xdfeUVSJGYmpvwoT9PH2HiE06meWTj/RB8Hf/2DjsFg7hXIdwRW+GBLb4as8eS0d6I
YZ026lt4Y1HQyfhgf1fdql+blJP5NPrgDNiDW8mG67/exhdi3X/SSwf4Jlx6Mm5h3b0qHyogT3zL
iOd5Nb9xAdUY/hz6F8CTpV6/z8Yja2J+4TW6a3MVv9VDerb4rA28bxjHrBT2dF8+G4/EMaDWlkED
c9EbILO20QIX9pv8TvbILfrktAtvIsNm2zwD+VSzkx+/vmirUyYM/uSl1GB/jHHTvdYMhWwkcmfe
Y3xTWfBuyetygxtQUNWygpewkHfCYM9cnd8Wz7GOf0k+ebOOmRci1nZ6uAtgo7c8cICVAW7hTbnZ
n/mG0+y1PawV8sTGCxFgA4XklYHloTvlZ9J34JaDflVcWId42zxXV2unXUjIuUye+q0AGI4baCEH
2dcupuV27/Ebl260j53imp1GB3RxnhBJu/BeGMtTdl4daVd4WOfJWwFKh+HDw2PMwmD+WWHxwPEi
3/Rv3edw0vm0wLe/68gWnekRlHJxogMiXuTDMe16tCleVT971kP3qP0lA5vrS/fVklndjuP8yywm
Cl2h9XptA70DohunL8Qbpg6AiMZ+uSryTj9TYqb1i7UXDznLJ1tPfeS8xKL2tYwd40v/5ne9tFEw
G7c5UaSPBDoNlf1b8yQ7iLb7mIrIqeUL4e4JSM2MFQh8Opslm0+ohp5CZ4tXhUwE9HqKiC/NFd6n
AMGOjjpnWv5F9V4pLwNF0uJKskcmj6VtxJ/6yCtBliWBRERqeB9vOswXLoRiRYLNg3pA+ah99S/5
S3Lg/FzTdUneZbINEfNGbMo+fel3sKj0B8pP1/gsH4niG3dU6hVLH2+RHZMGMfLNNyDsOrWLJ+mD
ue6fiarqGN6L40oRCx1z+gzmnXWuv6Idl9bCPPUdTgi4TUUgygbpI9s99Dm3snALdGv4cPfmvaUF
HxGRO6zb03sNust0ah/eYXQIR/3KVKBjAP/JTveSpnvzCrHsCs312n3Ub+iWqaOzbfXFio2CI7EH
hdNHObODsNPoe1hDag0NjUG4TaEp1U9hbc9XqmzjgoUn0fUl5XFznV/am3YZD42XpTucBwwq23vj
scCce3UrHAifxefjJEIgYWdm/LH8oFEIHUgxB3IhWfmELZxHxixUvTOCOdObPcthJXhHLDjdwbqb
e3K3XmlKCSqJ2WxeQ9ogyi83dPr9O+qXIsJKn+wE/Jk3hbWhPgHqnf/Glm29Jy80DB0HMvRQ0Otu
fWlOCTUHbU1t46VC0sgMQPTbfdGpxoOXnKzP4IZTI0ui2Oy63IlEn3RM6slgPBTVKRF9/UdH+k/o
KP4CFKeG4WipD4wev9NT9e/qDBzi6gBX4hnhdois4TL+ip1f3hK/OClcmMSBfgkXdrpcOefhRw2H
ReHkUumnRl+cj93oE7UaZ1d85oJoWwO1Upj+qcH/3qghsPenzCgZYzk1s5XX8GfCHTVgzGFz+bBS
ZxiNlf5YuaRZTanXN2/I3+nV2ZpqxmkSbFmfs6wpmS6DuzK8AmvCKQdC1FN56Dw7++S1Zsoqfs/S
QoIJCQcfueRW3viNUwPh0hCyD5puR9PaUCsFUMK6IC/CWtGEuZuzWaO0Qjtym/3uz+TJ+MKgWF+x
Be2lfUuhqIZ+VB5NjE+YfpB0pvhl9kQiOjQqVj4BWB8Sn0HTZks/6MqPFbOMZS1h1/zITRfabe1G
7FVkOV0ThubjferOxs4ENh18RYGGemSfBpbehiw4ISZnz8QiK9O+hgSh7+V+S0XCG86zdymAMopj
q0Ahirt16UhsKoAR1NakXzF3ld30XI27HIksiTflc5ye5fwpr3wMrqXJhmS4CHeBQOrhUsx7E7QL
DLIEmCBXHk8LZFZ71YQsdp9NxjWFT1lCXUYtRJFAWmfDMISSnbJbds14y1rJ4VgSuHpHS/ACSHUE
Kc5+gBuL7kC7y97VZ+sCPQk/lrSzOwDr0hcEsso3RbWVyq9Q3bXTUZvgcNxZmGN9N7zq38NFWYH9
fkX7/+H8j5uSwqqu55LwHxfg8bjIDNfpSAMfjicQ1YILfN4Eo6fJ0X/u6nOgq1ujMy5k41k70xTd
vGcwlrRcCZXAUA5XY1RC4YhAff3JqGDUj7Ok7eoGJxOVXvHxq8ed8lJA2OwYbT9+h3UDdxNs2v/3
NKtRt2ZdW163mprnidy64hT/SuPKtX/8rlnvqFeXz8d/D6/1x0//7ng87r+nmCqWHQhuhs4ZVOCt
x4OwKVX+x6r98dAO5z9iguR0P2hZcw6H3UTga4vQtCfm2ld4s5JOsA42EOU2CDscnzCTSbrOnkZ9
xjvHjV/Tfn5qwvk6BfgEhiZHrcwV7awX8Rm7zy9LyZ8VVfgiiabbqpmqYoG36RHz7mKkWw3Xax+c
p2JSvKiUsCfP3gOB9HQjySbSFAs7DYfJW7qWBOAEz8WSCYJVADVm0GJnJREdQ5BoaUyDNrmHJ5op
yUmI0/d8KMfdEFOfojhh69PZN0lpArhq+8nPiV3P4vGLzFP5oAbQotrQn03V5ajskoLvSBOHbSuZ
mCN1jEbHS97J0oGUCdANQ/s1RbB4U9lWBvhk2jpmM3+iCsFRirR3rx9QrQdQ0oSQwiiLgSxj+J34
vrjtQHTZ3ENrbEc2wrRl2DyK0450vfchkfcl7NRVSBIAD/RWhVoTR+QSM/otXwhGEiXBu5JWQ7y0
yHTXYkhei5pApsN9M9TlPy2+oSB8MPxbnP8W8PKKtCZbXozfJNe+Cot5RhbjH1pqJFsaMBMmE+5L
w/gmgU2Brz0thiJJjoSZpmQLYmUSRDcWdKznPIJsByFwLn7NqUhc/DTiKX6u6B9a2GLNQBuQzKGz
umo6Wr0+PbKyQxzd42YonoOS9Kgkkq+SyMahKdp8NKKy8IqcvDaxzfJ9q31Ps68Vwn4RWAPnMokd
vnK3xdx8I8XZ4sZ5/x4QG7Or8r9iAvMhaCCsG1M2kgmlYbN5rAdED7HEzKHp4uSUkPzdd+takxVf
ZAcRDXRKqhqSQmlCWlg6OvLU+IwMolvkQP+2ouVpljOGUkSFqYWobecYem3KJwpVZptypE+nXMMy
JisDX4tMil4utZ2h9G45TJNPnAxs7shiHgymqOjlveZMdKVRYg5ZE84rQ45MWcwSM/vbjBGJluZ8
XhZmIiZZ43ZScH0EYyTC01ABeTJqV+OTJbD6q+bhL6FcjNYy9jZioAALOGU7ZmhyLeADgSGisShc
JQnVgJq0H4LJXrCmM9QdAFGj6oIr9zqLgZx9aXXOqKtJ3o0YcW5HHpFrVDcxpSUYhIK58gCqSlzc
JcS8CLzIuqGVZOxHyrfTsJQlVa6dJbp/ebwEnEgOyeWMUkPTqasQdm4G+7v4Owppf5RSVm5VVhyr
r6nIYzzidQuou6ekSYJw8oKlRE8K6baUVXiG+BRNXSZ6ix1obKglJgXbWdMPOl/AsPpu5j2n2UDa
8SYcCXoyZSj+S5Mc+5hCBc8A1yqq9DqGX3E77SUV3pcIyYAlNvRVzbSJ9UQEkY6/eYbINyXqNCqB
lEsjk3CqSL1ZaXs7btLFk3u12LZr7u8EUzUkzHz8aRY1pgHGgWdZ7mp6mSqgqQ4McUpnyM89Z3DU
mJtMYIhVAnzGluDk6SxeDTXvziUWI3E6/YiG+DGRXb/Kj2dXmFMXWvZ3W9Lbkz6Je49MMp6pMnIU
1HuhS+zVDwrQDOCSkMo45gUcXK15nnJB/SCgcyMrYJUGs+AwwphdFfYjRYQ86Ww4rUmCxRB/Zj3x
Z4joDkobGbAiF1Dr1UhuCpElBLBE4rm+WtKaYJlkh1IBJiaUHQ6VpGAWVZcN0XbzWe5mV9aN0EnN
gLanUW7EExSQ35kZGpj9UTLEy7ZfGuQ3RnQupFA+iXL/3sj9K64ObtkvpdtNmO3KWNDSaLXRKa9o
QDVA+0UTN6qIiVpJN2eMVcXrsr7JQvAsBCE4RS1gurjJ6k47RBr1BZ6vo2EdA5bI0nwXU8aUQZ4A
4KNQkJK589tpJDUue7WmVa6g959EYAY70aAcHvVvAvD+zJ1u4eg0EpMmMoPPcUMxZAcfF0pHOY8c
5G/SmYBLKAMSpoqmSr/Uj4y0UDd7qF+vcdVGrhVZd7XE8qjJmFNwmcGUayeIIuaCBXe4Mv3sNkTf
A+I8Fom+y0wSBOEbFmJb2OxGd7F/nsf23pbP61vcB0bESRXpgqfMpNwmisZ5kt1jHGaJItakPTlv
cI6LeQTGgeMhWUxGzI5LMSvnDhskiukC4GPQhR4KtGi30izYSxQG22HQzmlANWpoeApZzbLrJSxC
9Da74uE7+wUwz2i2nqGS8iJGC8SGZSQKJZ8DiPYZM0YDw508bRGI8CITHU6fOBLpZEXIKW8kLZn2
65i6pRBXY44p0Zo5sgS4K0IlbfSG4TL2biYZu8y+5EAEhOg0/IYYGuTmcemExVVr2BMl9sMwlxa/
wucIf/M1JT3MiGmnhLRypH1JyJS/0gJM0QIz3AZ0YakQxyBotDAQT0YoC6HJ1FDBe2xrNFdFqgQ3
0kRAwonGPlGZerQ6vR9xwGAHAE+RYREJImdgmAJcbJgj9TwQMK63lRcWUPgMXTvNBAzhVI3vL1hs
D74fG6ots/RvowahTCpgALfaJfmo9yFTZ9s4gCDfRPKbZDJdJlo8dzsGaiWpTjSJwquVtXg44NYH
Pq8x/lDzm1wkd6EOfWliQQ7Je2UOTzMiFrJDwHGGt0yCbonNJG+Mtxa/lnuunmal0djIK18gGAMC
e4piqyNGvQF0rUzrTTe18X3uTUwe89skd8spR+N/GMOdMoEHyHo8HjQ5hGlu0dQPOVOoxjKPVpF/
aUEQ2YMIil8mlykyjb2y9K8zZyAnK2UN1V01th7KVkavII1JICI2p/aCx0UuVQn+lOvqe54DZAmQ
2BIjoPGNmWFhFZbBRpN+lVS7l00tYR0sutM4kx8I6XOgf3G0ocucClvQIoW6ELXPi2HsYr12yH58
pTyrPRNLJjKr0Pwoof6ptGO9Oru6WTwxxBKKU4X3ot4sCMYAD6pc3lqCJJx73r/TaWFzIvT1FAjR
B2GDka+PTGOcOcnVq9qJfojJ8SaXrQVbHezzGvg/YguyrYqZN01tsgviZa+246XG+NQrlIioPKZX
UgSLv0xqZEhxj1hxbYGEJnMjaoF2YJuOrVM4SvPO6Jm+NEnppAJxzGIFSJ8RelmoT7qA/aceAq9q
OkJGUfqrjd2PKXY8LLxAg54P1Hd8YdUraQvmrj5aU6feFllHdyttqhxJ2kJx4i33KInVLQrwxbek
1W+LwUTAWUsw8HGMNMCUWsDOE66QITe7WGNKP7VyTZ9zqcIcwe2MlLQlg8/EdNysCGtfFgPe1fg0
WewSI9hPW+uSbc2wIcf+rihKssuy/AIRYZIbBJcQ6muJQx13k+KKQuMWqH03g1Ebu9moD+qkhs/E
hmPGGtl4k8PtwyoI247u08CX/phb1mG2aFcsrfKG6bPQnuQqPrZIhV3BMIGA5pg+2niLJO3WZdga
9LxXvqYENmEeYKWRpy9zaH4TRKv5yqxY27boniWShY65ylJWzOmHlgp/0o4vVGNOauFgHmnVR4PB
FzVd+57LuP0Rk3LCy0CDBIyTKVeuk+vkBXcd30KsCTQlhDLWyk3MRaeKh3NYMduTPLIrxa1Z4kDZ
UTnVxXIctejXGPMAleN3kDLZCci7dynGtkVXzXjjSac8EtSN0MFS2KpSBeW4YqjW0/Wy+Fv1VbRA
VLq4bL1qZfYmdb+zjFqwQwX+F4JNbRkYYoTUni0KkVqb7yqWZv5kxh3iY+zvLHLPazF3cbb4KGX2
4TETvFRidlQWKUyhluHbPAuXBmnBiwhoNsbtRz4luOkpI7zJMTU8DWJ+eiBLkhZaHg46Jv3MpWRE
JkXOTzPcOeJ+G8eI4adpSoO3BVSNJlZZYH7EBYdioSv4pIQiooEekZRF0hy6uoY4dBxiaIpzmGwD
TAshkac3nEUIy+3Bajkapd1rqTtkYutKOYgRXTTzfBMzQNqOnSLoF8momXe121Sc9wK8iYn8Z8aS
BIbSpUJhzknAg6BGI7/jSrae2+rYZNto7teJG1xBLh44TlXuWNG4U0rZi4IGWHmOuiszhVchI/Ra
zQVfCTiAgtQwA5n6z7QvUltXSZMcI8FuO/EYzKC1opbDgmTcOEOW1vSrTje0l7TrKAKIJfM9CXv/
kfhlRFK2zUOBL4yLXTZxRn7TJGxCo0CCVmutetn2jrh7OhAmH2/OalFYB61c/DpTexixWuQp+nQd
BonOGwutDUG0jEJr86TozF5DIXxagrVYljg5qUsh5LRPnOe5Y4YW+K71bTZ9wzQqOUjCQPq4/MQH
XzCQo2ETxhYN+1CfDDH5TJU09fAfzJ0+Z/ErC1iCRvqMmWrtDkoHtWTm+xXX4x7AJ1Wk4CAHVvYm
6tjTRUJ3SLpVp5hjypvNWbHJa8HLOg2sTwR3mSxm0xxKtQPY0NIme5rWOV9bCacm+u4nbd/MXXqw
zJazw1SBdZoQlQ+UVpO2IpwVQOsFte2o4DGcPGP9iEQ76n6I0vurNAwHyNKGkQCuPpG4Lhpo+4uR
bxd/4H4b9hB2uhjAWyhpLvQa1dY8T43PLoAAulHg6cJH1Gt9JFrX2FaWNq6jDDTeMqS4WA56PBcV
CKuk1+76NT2CxMWCblu1RwU2uRhUptfDcWkgPmqlqiOqav7OLL2aFc3HvMc8muxsHRIj7KPR0gJH
DYLxRBi5PwzL0yLK6aEw4f1NS3Ww+q51qiaAOxjErpYE17SBfC0s8oGEwBFgi4UJV+S7nhlAcKKj
j28Leb3Y92v3QVUgcw2tseFN6RuOZ+SrwgIrZgJyL7T8oBQ9QqkO7vQ8c17nwlbR0DXMd4xtkaKK
eNMlFcyqlu0g5Kwfl1LcTkUUOHTBb1AzKrGRf5b6Fsmx5K6rvsEBRWBqt/FJjmO0wUp8JUrdq2QY
htVc+22aOTVGgLjFohBZwIX5YJmEN6WubIdlp7RoKwQlPlAWXpmYLJAtRq8Q5b8slL/RUte2UdDd
Ff0ocQXkTtCqwqbpcMJJ5MzWCrN09diioTWtl2LWuAh1TlQDsHCkhz/LLDaIs4yfJY7hhEB871uR
bkcfP1BQdRzEpjnOGh82glFdk3a1FeoEnEPoouusf5vhMxKHipnUJrR6yyX661PsAFPGFT2a342R
ziXT209ZpK2rti0+WUGJthQJ1l7s4HlkffTViQyFEjwDkhITHnmkrEoAKdu6fueSY8AUSOhFRPWj
UfpxIykQT0WsraG5i9+KPt6WBkyjw1u5KaECtCZ0PuLaszH9jYy4uCxQ9eUSqKxc+1iNFk6ihqvG
8EgWz9YcGYFMmXQMlti8aQ2AyAh4NTP8CpVYOhml5JQaMiq8vZJ9Wk3FbVHEb7OSom96m18NL+hc
0l8KS2OqqbS/7G8fuc7sRetCqqxzWfeNT4SFNoXTNqzjD1VU4WXt+pENNVYR87Y9YzWWhmMOw2Ve
7R072YmVvPa0kCLGwKuhUTDlIo/kGKhEz4yZaRfS8B3Iq/UzTPEyoDqZgyZAdT34kZpJhLaxvBWz
9JUF1ivpduhXssdiBfgUTKd4yj5MqR29Rc/bYz2pJniXQGxYLJYQcuqvYVS9tc3APVpb3FlXl4Nl
DVA5qFvKpSm2gxQ8sdAlB1O21E1YkTQgmtJLRfANSYiTANUTUZzWv7N5xdeUKBdbM62baYSWGywB
rP+6fTWLwtHnWnWmskaWWio3tWP9KyS1cbKw8gxiHD04qnKF/Ckws5x9jhnPxNpX4CaJ68igb/NG
3TdlofsGzAMlM3ovEChCTZScSlCwCuVE2etUSWJcopOn1RvwUOZbVneCik+VEGL9XCSWr1Bb7MNS
/YlzwToTMX9ZRESdBGZPWyun21tMFC95QSGv6q6eaNugFrfDTDiiahXdSfkeIZ7kLPw4bOHDn1Ls
5UYL6hC8ka/mmosCSX8Az4iSr6YqjYvJOJquYd7og3G3IN/lSP3QvKizq1XCX2L9vFE3dTo34Wz0
zW/I4M3FHBWz70pZPAsmxlIxrK8Dyu51al+KebkNMefdjFFo+GMwn8xpwsvYACPVgplCDs99NCow
igMBDsIss2JIzK/CpZGhsk6CbfT9RxgK96Q0NNzN6ZKjCpOrecl9WUsPBBmImIEjP1T6lWTZdU4+
o+MXRhbSUmLYrLSXRjCxYghz5hxhpG3bz17oDw0Zmx42wYg69Aa/grZv2ayE1hkktDxisbSOFpNf
1i2MIyZ2ODsh68ZPZNFwa5lvFeO9H73XnpU21z4sAY6VmVSfiT59iZ1wkhv9yF57GTmy9yogNUjE
JD0qWhgrLddgnqnbpHif6Ir9oMFHRoDNUBzTESF/AvU9H1n8O2RZbCTThn6E/Vmvf7KwoCB9xMeU
a5LM//5jNDdXPMEQVK0ZNJOllcn58fCwJgoVoHptIoZxdmj8i/1/D1of+e9mXut4Ijxu//fj4+n/
6/3/no6JNrTnf7cNE4Rx9CRh/MufjNBI/D8RrI+bwhqh16xJVv9uPn56/O5x7+Pm//a7/+0hAW4z
1fAjNYE7p0iFrXzK90FKVAP6Jj7ifz8+fvu4vSgTd+HHnm9lq7zRn/xP/ClnF9G9/24Lyxrl+7j9
yENFRxO/G/mi+eki2JYgtrKtMsrcZ2m3EDQrdDs1wFO3mk0/mBTcclbz8HyotX0kRtp+iQLTsUxK
msfNrl7+5450fYihqyAPguL/e8LjYY+bAkMhTx+jw+NXsaaq+0k2UbL1YqqiX8a35/G4xz2P/8q8
4Y/TdD4nsYJwWy8QdBELr2GEzbM7WdN2pfyDH6sGYdgaULfqcAViXMQOFA64bK1uRUYNmB9k7MV1
BfqrJt2tSwBohmZubL3Uu/3jP3la/ZujslngNy4wRHCdwUH7dxLgWuBpx/QzkeJDygauNiBmEU7g
MFMFO8VszH+E8D1i/B4ZhY+bj/8ItIW63RsYtTeYaJfSgLzhcc8QFtLiYvL4JxuZyv973n/RfXOv
E/CLLO6/3MDHa1fhmowYCQN54F3s/ft7//2Vx8v+95jHXVMHkiKNBarQx1W3Ok090g7/vb3HHf/X
a/9/7/73CpWZtJ7Vt7t/j/2//mYZm36cNodMogDGM4vlz8wxUiCz0IlC6zaqEBdlCZ2dMXfHlNEz
dlK4Z5CcAxgmxIwuv1JVqn2jDkAFymhnpHOx06OkOQr9CKqUguN3oT8QAJJ0Gfb68FbqEisvLFac
wBK+hoYMDrKd9gOZa5smo9RvqFzoODW6bJwKBF1nJgZmKQd0nlahTDjA4EE0WK0XgH0IOqOAlqik
bWq9UICVp3RkSbNqEeqsiPNohw01eWQ1YiXA+qFoIH6a9CLqhKlBi4dHkf8ZwlhwmwoOFLWA06fz
pWdE5yCXh12kly+dDoBQRziD4N+6GZiSORTd4N14n8N/VMNdPUk32SjOlLetPWUiRIQ48TO2YH/Q
pWbTFXjwSPRlYhBDpzLRc5U9Joklm1kc9KdJAljqQTAlBZiuX9ngWWjth3KanSBFtJUIcIm1pVq4
tDDFMeAq4/sxQ5Q0K6G5lGCLQXKOgiWz88WCQiN1v1qYmu6S1KQvW9KhjMYe+mkAGb0N9qGJAEQ0
rLcUWmUHDuKEYYyCqIfRU7QM74Wvvk+zbVO036KxTbOsA2jUQPTT9EIUA5xorYJDHaHXDWCDyoBr
B1X7NDTlS057xLMtwzR1lnwNi3CuVYgB5XlIoRsaWf2GygBXTxOfk6YLw01tMiclcUZjC2wXDDlY
HwS1nHa1Qe8QgsGmGLUfjFE4gRM0Q/dSi9TFEp1pV+BhMpNdCxh8GlPpOCqmBn+sT9zOLJ+ETqkx
eA3Ogqx+F/U6t+XtCJzCDEdkYSMkPZaBBcKYNCj+Gll8yIIR4XhYC09RwQyN7QxPIRKjtkRbnEJc
RhRxaOymZRxQQ4GZq1C2MfZ9Fzvlj54KfhEiruCpT4wDuGCi5ZIL+m3Qm+nC7FEOKdZSDQYYjsOW
b+BHUzMMIXpTnFFNpelOMumCCks4GMEtVQft2mXyX01GxR9nryEFCop6wu2AigbCox2rW94iXwgl
2oRFTnw1XXm9evcDGLg2fqPgmjW9Xlci4lP6zK0SVjUllxbAFWpWpQDShgLbFoboAGPJbpkaP+HQ
RPeS8VYQWJUTjfG2HjFuC5jrboM82ItpvGOY+SrXarCr+YYESxEYdZbaq1R2xyy34MCZLKJqPiKr
UzV/UCLT76rgqY3iZk+UAutIme8ZCTyJiLCmdvios+ZTrHgHeQUJNg+uVSld2mii9eP7HgR30Fbn
7n7+lVJdeGpidAJyywhPiCTYNPCw0hgaeKIF71EMqXopRDx1opyiEw1wFwVP5UJoi8j1gXuE8EO7
BqNC3BUWAt+wP6gw7EaEPW2DpRLL+f/h7kyW29a2bPsvr524AWwUe+NFZEesC1GSVbuDkCwLdV3j
698AfTOPLevZkd1sHB6SkkUSBHax1pxjrs0eGl+hpT6a2rR8TR3KBjWExKXpAN+z0LcZlPYQv8T1
+gxyT5sKlWGEUIZji4C5CbQTa3oAfgai2zE7NDL0r2XLnOzTFrKs0F8PpvFVRa6OGiZDfyni+9EK
200dsw03AmmfusD71lBCaw0bJIZA3jW0vK+yja7DpgAfOJm4Z72Wq3voOmQx44XbUZmyfURTXe+t
7WkQq0I2/V2b97Qt+7uyrnW0pcF3YbYmtGDTXDc2mt/BEAZreP4oXWI0Lu3sROxdcovwTCd12sA7
icRK6654i2JJPFSDYpTShzXU5WbORqSNjxJ2GPND5vcN6DzUpAg5yDHX7BVofJoOmNNilMZObac7
YQIWsrXgCrJoj0ZrJiHQvVt7kWp2ja9flRO6MJpV9y3R11Q0bvq6JsNZUfsYCwN7oe5bBFC13yJI
qRcQUd6GCCRhXwUZqzT9QdPLmqNOAItmQ8osm/Gg2wpjWyvXHRFd6JFMCjymnDGgGWaLcrgdGoEe
3AqpFmvLiQyMQ4O4JrH99HIWmXHmyrwLj3ExpauKqDbqpFcaeUwI0ENrlUcOaUSlrDZtg/6/H0g3
maMH1+5UnywfsnFbdB5lhOFZxmhAkmG4iqnb7/uCxkqqsHENkYlpOHd3+hA/9whe5TA8Jw7NdN2J
LttJQx89YrVwBBYmvTIXvo0UfuzGY1tFyb4kOjO9SQqDMTVzX0h3pZjfYPF1qodY6SGameLWoamV
TSEUUYeZOdXkmzNfqo6ghROnx6rnAqJmx2pvGl49vTz1+lgAzeHTRzjeDR1LtkqxIJfBneHWtoFU
1y136HLSEiECFFD+XLrvHeB2tJmxQc3PnX8wKdh4pbTu8rrxD25gP4UJZMOoIjmknQk2/Xxj9DFm
Cj+7D7Qg2AcpcbCjNTwFGqCKOjPHvcFqD3kJN5Vm+ys7RU4QoYM6xGVm7Ep3Woq5eujVYjOcE7ol
m4OSfaSqc1JDZsjn+Ub8973zwx9vcf4HNenA+2x1fqJrBMs5AitSaijGnRYnQH5kry8V3nJ0kY8p
QS1FNmYblo8TBacxbvZKKO7SSM8vciczl4arASCp3E0GEzGtnk0f7b/hovM8L+nPN+QeThBwuDk/
DDRFBZ0NG4EUJLrG3lffaofpx5sy67qfVs1Y3wTzGR5bzAfgm6cLh6uFzSVNzXPscC7gl5zvfXiu
Uy7zpoPBqBIRxcl5+6RpBTUi32xRX8b2yW9bNnTZ/F3+c3POGCUNCeg0HeeFVdLs3P6TxerHPnuW
TN8MczZvN99E0kbKdH4czlDWqaQa4yYmqSgdOdfnWOIzmTWtvnSNMnaOhFh0TiKdEoS8WlMmi17v
Z1IVsNh9W+A6q3L7MpA5A4QjBNktubk/36t0TeyL3skpZlCK9WdGbGma81rMZsvBo/N7ON9z2Oou
HQsJVxAeC7s09g05ZXt07F3geDt7jpkXMaJfvwgwwSeGNe4C88s5uzgzVLkJIgWUrX6eetZ57PXS
BW2Dkq8w15eer2HZkbW5LwQxKrUZVUtyuLFXOagPpGConNHJsC5dmUELgHiTeNAUCgSlBd26sbbE
wuzYy9DHvC48L9wYqeR0ctnyrppQez/H3p5v2hl9a/QeYvqJVI3/xuTKLFTLKqEgUlUqO2Qk1uG/
Y0KD6lW4CHGjEIUzN9RXd3kzGZthDoGd5pvz8T8/NCkpJinFHA63D0Bv/g5Yuf37xh1gqCi0AgsC
pFHgzrk3IiABh/pt3qJ4KVnwujNI+J8T8PxwjPCU5+PkLdta3Zpm/1wUeOq6adZKRlNUrwN9eDWx
xzPuy10/FIf/SK2uDohnGU4CGOHk7ijuAN/0mXmpWQOfjDc5UU4rkme2+tfpLWADEVEmXCGvhue4
InLwVbvLD7SmdESqKLXntSDM5YgFMUnMC3kM7qdn8GJvwxUdC+8+uEvRemzkCOF0kb4DUZwvSiLk
aFAC0sWXRCtgvDAtosVZuNMsp8a6bp6yGTgGgmTNoD7dwpOuekCv61bfQHUMuq3+ZbpqvuU8HJEN
XliIIUAc0QN8Fly+xhJhTvPESxHaiTc/BFX/BTMaTcIUNzjCG+cYvhrsYrCnQoHnDKT8tM01Em8u
mmjFyrkaNjhChLUO7G+IYcDbFoBG74znGwBWq/C6pR13gc0YocWdRqVUW2M7j2bQlDqO3/xrcUSd
BrhghT8WIgFxmM5bwXSWLJxb580+iVvtq7n3bqnHs9arsWOZsHcvvODImoFhRTxHj+OV9zbgDX/s
YWA3G/9ohDsLA3+76Bm0HTaSa6tcanSxkJMfgc9OBZvui/yJ8wAH/ER3gq7RMTlErzgui0XmrQxr
7Vc4CnDEorfA2AvgoSU9IaSFtUAeByiqv2YlxriBJN69OaK22AyvPnGFX767zboZkcofR3zeqmQy
3FpEpctbLflLAoxQ8Nx/YaArAj9YTthSIU01bJtokZ8TP4py6KPENDBq6vtCQ7Kyit+1Q76NX9u9
/wXKaYJuYa1716FcjumGsqI8qsvpG2cI61o0esnMdhmdpbGuPJZNOy2ZOamRvwnUzsuuYXb2BQzV
paltCBWhx866YSOQ/D1BNEEZ+DC9Q/dbp+v0GQrHJR7QbfHQ3URf0rvioaHisBDL6nu0h1j7lLxY
GFw23SnZM/ejw9Q5YTHWb83NSEdiI28YzNAabJHNYKdGPo1v38TYNG5Ev7CWXB0LMG8oSycLd1Tz
IC/BMA9Us49Ot3Lb9feqe3Pu0iM43uAdYwKGBvmOA8qeFs6BXdoSYNpz9IoYUn+jbo38tb+lsXBX
8qVjtYFVzE+4quE1EE25RUq2wzDrHe0bTtmG9uMXxGblIxILdcrXJ4wSeHWpDSccvz2SqGcZssje
Jq9o9dfajfkABXPtrvzv06uDsdvchHfJzGkUT8pchcd2R4baxjrhC7W+1sUC+9QK631zAwYQwXP6
mEMWwfWCsmmF3BlzJNepxA3wGq0W4S6zwbWSf3cxXs0IgDtTX3wHTBbKFauDZbMIl1tglsA+6WAH
GAgP7Wy8OOBTAKe+Mr7QrDQCVjpHSuTQxWd6A6ctMr7TuGSVsdTKLUSGHR/RX5vXxltKyud2eGEL
zltlAt/Y+/J5PLjP7Cs3rNzWrM23Go6h5QxaOD3bX1ESohBd7aONWv0UVHD9g/L/c+6TmOH+P8P/
zye+I3TDcqTjuoI86J9PfED2NYou0Z+E6k54lshmY4zh9CIE+UnMClOyzJbZV2wzKJswGt3jSKpn
4vesVf7LmyEI4bc3YxCNKJVukX3w8Sq0o2ZwKrfrT6GgVsh/jb4LstXIIQLRhsOG+WOJzy6CjkEf
7KpornwauNgs7/GPhFfnt/O/NaHJMHSTaIf/f0zFOsmr8O3l5yDyf/+bfwdVKP1fDH7K0U3bsB3x
TyiTkv8ip4lyosu2kpwlyY/+HVRhGgRVkKCmOIcc3bbmrPF/B1UI61+2IMQJkwbnlnBc+38SVHE+
E386Uy2CUuw5Q8O2Te7qxoeEMh9hAn2uvN3acdIsy7QKrzQ6s4e6KK+aoaNHmATBhhZZjH4Nm2wr
SnSEZYxq+toqpuAg2hYRWsyFVVT9QtpVdrQbCggJ55DbZvWuMbrL2i7VttIz2HZBp/6Scsax+Pn8
tnVhsZMwTKHT2mel+yGpqSz9ye2mAbY1XxXreWqhWjrDcZgqMiE6LGR44Fz5JnMt+ctrf0x4+/Hi
rmKek5bFV/LhxSszIooitZtNVQZrBQu1THAkV4ztiTBAsnpcTw7bHDZl+N/D9i8X96evz9fmmo7k
HLPMD1PsZAxxQToTODFVX5tWHy8R6JNmkEHfl8wTFTQLQE5I1euVsqlb/nSufzLSGfNI9tP5c/78
Jp/e4vQWpq0+fP6hayiT2hx822Y+jcDo+nOF0RxtAygJRBzTbPylVOG3qsP/3I/oZ1JyXgmSTE2m
p6LS/nJIPn9HJklmXFwohT8ckYZ0Us8smgaZC7w5IxqCFR3m8viXD/4hH4wPbjO+C0luiSNMJT+8
TO0rEwuM126GCZDPqHI8QIMT0YrsFzGS7b3uZ95pglShRGds217rr2VVDYsEDdexMK1gkwyOc0DH
qP6y8JqP+a/fiS0MxgdhGoJT0pqP0LeXLyGK5f/8P8Z/YKoRGJ4aimjlm/R81jAaWG7qPOPo3YWW
ri8cLyr+cib8fthtIYQrbHbolsGo9euLegH5tAp35CbSbXTEiKJg84AY/fNh/+yoC2tOpJO6S4zc
/POfPpquahEZccxH82EjTTSEcUc6FBBMo/zLefTZUfz5pT58wY6l+6WPO2ujxpBUhqRb+m30hqRz
ppJazJnkTYXBePnnD2jKT748JZVjm8pxOYE/DMhjEDuq77mghdRp3aEm3LqpfmhCma6nAiJo514F
0dheFkV/10grWo0lfCnHggupSTDdCT6jPmJBTO1pGyeQ+HxYTp3DuKtaVK/jEB9Le9AvutbtVkSR
vVc+VSHNE5ceFVRSiP332nCm7RhfVyofF35ssxYbRXjEC+I3N0arfbVKO9z+5ZPPB/TDaYuuR+oG
Wb1S/Hbaqtp3RN5w4SaiAew3hDdAlU2qP3wqLehuGhxlZU8dXHbuXZ1gOoys8brPOgSuA+ZWJ7tN
6qa80DUsaq1EL6zyfmmOEfL1kLCvjpNFdB2YgwpTcWLnJyVR4w/gImmXGZMwj0QXRpdDjSQETiFa
e33rPRHjDC8hao+aiB7//JEN4/e5yzYRypjzYGXz34dLNXITems2XA9ikfF3tdOhL6PvQw5jqu7v
pwjpy9Qq5Ge2PWwpryG3t99Htz7pTbgupkg7+vlbFvN/XX8WIe2ZqjCe6YMZq9DMyXS3jTUaihzS
tbP2kcvcudghXf010lRwT9Guu+gl86RWtmTkMZo1Hf0Cy9PRzzTpIXXxLCDmoPMeQfLp1I2bF/fN
bIRiV5CBBFWmvBSNDs8Aqf5wiCbfXZiBxJ/fl/u+7W78or9X3SEeyJ3O0zZcgnpk03iv7OS2imwb
uA+bXydrV02HxzjPKPxl5DxYmlxPsoCpI3rmUYvYATqXcC1UQz638u/NiA287K6qWVgW0hlRY/9t
LNCDahQiV4ZfwpZlfyJjilHXbDAdhK1d0d5ZOBEXvcYqt6dJXlsQkIr7MiQoeLRmmFxH/IpeglKd
8CSOdiUgHWhfjFyyDydBpaKWIKtr27qjhmyj8LS/CiRh1mShVgjYFbrDDo2YgwrHZF+m+CNV1947
vurozVSIStOCApXB1jyrmqskGP9yVv0+cCnbZtXKUMzyTsoPI8hQ+3aLrr7ZtFaDNwBOWEev1AiH
O2+oFDEb5LonwC3/fC5/+qo2s66tz1mh7odXdSvODneKmXb1B1rNN22evLeVcxom7R5T5mPsOk9/
fsVP1j6UFpgJDHS9rmOdd2E/TQa173aZlrSsvSwAmRkuxXGIbiutgfj0Yks4Eq5+QCtEQxAU4p9f
/PcLV9nkY7E8d905VPXDheu39OL6LufjyvypqMQ6GoW2s6ZYWxeNQO4I4elN66EC/vl1DfO3UZIX
thzFOhfTAYean//0oVPd0wh55jhbrTy5XGErM007GLXjsCPg+YUKsIPVH75gEkynmsGTlk3y4nQP
kd0af3s3v8/6vBtlGErY0pAsiX59N7h9JsMpECMMA6sgfR42/CJeuf6Mi1UjVybq6lMt9Y7U3xyn
FtivBOteGhAtQrNlY8M0+/MREp99NayHDVsZ+BoIu/31PZVlbk1hJ+uNMAUlpERbFY5lrLuww2I/
vnd1jwmszDGiOQIxtJc8pmb+ZZSejv3CeI4Hw7/Y1hbhYAo9Tdwa2MAcip58r8tG9++MSFw2oU5y
AkbjzQBBs/HSy5Jk58AiNIb6uveXw3xe1vw6NSrblXLeEZru74U039I0zQvM2cY20T5Zkux6MiSM
kayDZZUYeO+6COZWZ4J3wF8db6cab1+CAYQgGHZrte68iImli9NlAHfrJX5EkFNu7a6mFExanyRr
3c7gy/meuWstdaeLHBq0A10fGQNDmIsXRzZbO+cDQy3wTabVIUm2PscoD4P0L6sv60PVgvU1H9k1
DNOUpsVwNv/8p/McYa2bjgoPVgeerAmCbUCPUgbauKWBcOyakq5fYO2Cfq4JZhn20+A9QlxiByz4
u9bStizP4W95g4Mdi6oox4YydEc6BjKZp3QoYZHMm9kGVXSTvGqqv6+CRO2TzCCns5/XP465TAtq
gMKGl2MLKt1OB6LFp3JbeCBYg3B8QREEQjEGVZV4tbkUen3b587bn8/p86rvtxPgp6Px4Trrm6S3
/HyEnosVbjEm6MHwctI7kLBlililK8aFYjHLmx2DrrUrUMtJad93UfOjgPNt+L8EQ3yy5bM/G+lZ
gDNJMwoZCOV+/WbU2Fn9aLcoq1Ksp72lxoMl4sfWc0GAG/jc7E4uihAKJm0SBoTEuErR8F7he9q5
VrLFzF8dvZxQPbvA5VJn40G6qXlRTRRU03mNE2XlYrDiV1vwR8Iyf2mMttu5vlWAE3DUkoNxx5+9
q3D3Liesd4ugI5XHQAC4SlX4nmTojz0prprEpv+fOk9pARlWuQ1dismDK0UzbjQpgwmGKGXifcdF
6a4HF/NkqD+alvdiyPzeaSPm9gKpe1M+4kdYmCVdsrBEcV/5b8qg2fzn7/n37Q11IqqGFmtgR6ek
8euhtYWSsRcxnCorfvE9ohi0CZtGPrGm//MrfTJIknVqWy4bZf6qPn/JP11edYJEsUK/uyn87B2O
wALZA20qwKB9MMdPoPxKZ8ZlZt39+YU/WfLyGYVyEYpTHdU/bpxLz28L6dkMz5lNaA7d31YN1i5u
6m/ClAOya4/WIBhFJ4tR8PhYD9ORnbzHuh4FY74spHqz7BbrejFAvwmqaJWHhELCff/zW/3kRHd0
CwO4abK4YGP76zFq/BAdMhb1TYYcEFb3Ia+jl05PrgcNSHQYvtcy/1sx62PpeB73qPgJVxmC0pzz
cUZ1O60ewpCry+iAhONWZ+wHvRwuJwcWFT71hcC9u0ZwtKXK8EV4aifqrFui3ZzpRNb1YFYzpZhA
2cpjoTmF411o9IdG+9sS6Pf92vxOmTol3wu99Q/zbNg2nR10jEm9wjGhF9JhHEQyiPWc5KUgev/z
t/HpGcsWSbkG5bbfytiOG9F5bYcaydZlj0TFsnhVkTknBmcTEwJ1f3cakqX2txP29x25IgaexbQ1
fyGW+jDe4Sz0c8MqCKOZwKiP1o0hZ4p9IGMUO9UV25WF4bP/jAesM85s4o7smv4mivXeAyul0pqk
ISgsOmDaacIc9+cDY3w2ahiSzaPOxYy898Oo0Y+tPQV1zBWlWS+MKuRrWE20jov6kn0jAHJWxx1Y
I4dAUiXH24K4as+aCoD5ADMYxd7NkUP453dlffZ9sULmm2J3q6yPJ3Ljd54wM72ie4bjUU/HYKdl
9i6pYZjQU5enuqFLGpEtvvY7nYgFHxiKoIjYRiq9ph2I1ym8xdn+vY2C/rY1/JvAq+uTnx3QbU+H
UgWniZHmWLqw3LFhgKNgoXnKmBfcyLhERZGBrAjcy6lgmsg6lnChjm03cNzusS4vs4IdAtaYdrOr
m+YlGeynqU3ynWZG8kGU/ttUhsAKjWDTZ8FwmRhMayae6yMUxbpkDfDnA/bJ8VKu4xBYrUvW0saH
ehNKl3C0M6fcdD5IwSmMVtjrOuiqgLXy1sZhA/tAq94jmvV/fmXjk7WWy6wj6Q4ZulIfi9ioxSn3
V7LcOEMit5HeWqjEPQ+OjAkVM3eMXV9V+65L+32CY29hmrPInjT1P7+PT44Aeynb0p25G/HbzFBk
xdQUMCk2cTheVVYKqCBGwxz2sMTwkL4MKjNOY54dI0vUfzldP9tM8uJUc9nESGr5H65yMXl+lLe8
eAMQgqSdYIOE5TUqfPzUPlyxUAPH60/TLur8dRGUwV+u4k9GGVen5Gc5hmNYJJH/OtmwUsoatGAl
0aETIUfujjSJSNUw8KKUJrX+10/MVuiTvSRrSt0lDV0qk3H819dUsZW3/gRuIOlS9zUXxBf1ReNc
DxRt1mFT3SYkj4GiL907zVY6p6H3ZsogOMjBKzf+4BGhqb1k+BxWbQrGog+Rj8S96V+3ojnWRolV
LG8J75IBLmdpavfKwxk4ok1gnRwftXiQDzUlphqb5q0IkscaFd9C1lX00gzu2gQNdgNPqaeLkNvM
gDrb3mwI77GU96uwSP1tKgbzMbas184JUFiKIeNKb9Wlb8x/yDK8lxilOuhpA1cioTiVdmcRhOPJ
3oY/Ekc7yl/epRfOYX25pV1Dy6puJuHRf+/NGxob5X3zbuaqvQiHznlU5kM7GdF38r5Rs4iLqg3v
JDuIm7y3tcu+8jDHpBl7brAn7pcI/MaF74+HoA2hlo/GQ50ZUAFx6z8Bg8g2poRT0QiLNF03eWAl
0+6qyJ9Og9APdtEixmrcr2yC4svCGKIjcjqYxEJlD8MY3enVDOXqJ3cN6GZ8Dli3pWMzvFg5cQQt
S/JlM2mAYvSENCrUYbdRKL+JoCCpOTZuMpU8N2mI5EVYIcLONrxsh+atGGuEqG0PblmlZBumRYi2
aI7PC/OMHViTTBV5a2ApIyMdnFWIJ18mZr2f8oJVfZs8NmjKN8b86PyUDCZF4jJpvKYuwxMze3hq
8rwha0Xsz08ZqrD3jRKbJAv7YzTf5LrV/bh3fs6LYbl1JOiGg1pH+G+OlB4JVp3v/XPTpwTqQe1A
eIDhF9wVqTt4QcNLrx/DS9/CCdf7Y7nyvThHZ6CjA3PBZxzQqn4dnJzdy68QvClNk1WS0DCPO3+6
0vDbXIEBF7lXXp2fofM3XoVJBLdpIj14NqRlpBf9c4PwfBGyVjnJtIZtWcfDJqP8DlIkG1jjFtb9
EJvBtpHpBjca7Krew7Ids6Xau10JgxB7H0AvH9md7d1aKl8bY2Y8akGeH2qsGKbGMlkvCu1LUxjE
pOXlTZfI5jKPMu3aIPZvcsNm4w2aCVjT9u78IIYoUBM/cX6YssS/HJFKwh/YVZ2WaheDjPtrlglV
PxJh20Rhe12j1NOh29aBd1MmMFlrbUh2XVF6C6N0yKNFlHtj5V10Q4GpWw0j8MdpdCi/O11wMPWw
O3gTvujGlO5DMkbJpshh6TaZ8B6ciPyEzGpS1lZqUzvD9DBaJNdGPn7wTPOmBxGnmAMM9ybVq+oh
/ZrMT1p1kOyGluAQs5Cbku0LsFEXki/xPZU0yvtyrMizQ15MjdyMCBUCFTmyJb5y6tC8Ot9j6YpE
XmFwqJHF9A1rpAjgzFGWkyQwKP6KhBCbmGoccn0Th/Mbj0/j5aduIEOR9lq1sYmLTvks93ON8kLE
Sl4EmHixHZoGwAzyT4ENtDmaM3fiY7sd5twuyJylPii5MWNeuAuJzcX9QtDNKKbDQPhDjQum6okG
pFJ/03Rd+9UfrKeu7Q+QFrMrB4PqCRqXd5ELYge0Km0uazI1LKcI3gInHS+E5dvUIPRynfs2SYY1
nqUoa9LbKW1vRjU4z2mksD10xYC2Tauf7OHBtmX6YCLfBihJ4TiLuo2Xluq5DfalGJ2v9H+H9VBN
QKg0P36yHRrt8/OOySo3KfDEdgPDqqny+t6x0NKJCg4mMICLopqiB2AmXxlIkq+Z6fHr8W0k8upa
4WMA5LI2/TB9GNq+vTFVeIkHv7BK405Vbn6l0uHebyvv3g6nGAae9u38KLHC8DKrZ8CCB96jzzS+
DWqvN0wyiAAd79adb8bGAuIYTCDiaYEuiwjBOMb/ZjlRXNqiSR3vXciY8DUKk35bPt4nFgSOROqv
Qw9ypcyj+rYdAiDBVvgFD0Z928w3xjCLeXMliOcG65l3NmXnzO33fSboUc0PgUBFtyH4CKfXv7pp
1W1KNWDRddynwcxi9msO16IgkE7DoGr4cfhaf+eL7redBouk7ZV17TmS/TiQuqS2T7TlSMociMFS
ZUOboidzigHPOdoaHni7CVF3hv54hbNpvDrf6wIWMnkMGWAimnMk4fS6Gur4ekiL4MpJHtzSh0XZ
YWrqTF8cdGiJh0JQsYFmgLhec8TeMZh7XbTkW3dM5cGkvhYXwUmOMj9guSkOFkyeVV1H7qYnDLqN
7Yy0eVHfiFCPoVJZ8lAKVRxwPXOWyim4Ok92OVy0ZRD1bPQ9fTqdb2z6BkbsIgatK/9oueVK+QbZ
QZ73MoXNwQngH0bl91zrvjmewZxDnY0PcHC7egdfqFqzo3aXuRxWoYWs3tB9f2lnyEMzbDbYmbcV
24gL2wqxbwC0NIu3MI6/xLEH4SyZla3hdwhemwoIpK31RDnVFu+CdV83gB+WajsJdH2dFx3roH5s
SMfzRPUWdUeLeZwNDAl4WJJC54sO2gxUDiy10V5mA5IUGSNNhK7lL0vWkFpqHVXbPIqxuZ76uatc
XCWSxMigpbPkWShJsLrJ+FEJj9BX+5sgLdiqUXCKvde5DGtYxbvwNAr1NjXDcJHBttV8pLetJBeu
guEy6KR30grFRucjvpMQ7MCTlXs2Q9HeyKeHdnSuS6eblkZS7GKgaeaY3JBQCGr1IkwA6GKbxr86
GAR3TZsae+DYiU3sO+BKaTnK8Ts7zpvCpL86ysqCcGxRgUxHoqtrlqw2H6vIWCvrMdFlXX90ivs4
xh2Di/5LZEEtaWsLzBs02qVpU6/1oAvVofqmjAQEakiQ+pQ0N5nrfXHGCXXsMBqbOmJlooH3ocgo
Fz3VuDJXV0nUYvKbeqw5brpr6myfmrClrEy7CofhJZycNSAZY6lXIx8Ir1FW6CdKJUBW1czWWEo4
p0u3Rifdz7LbTuyajvOLOQnIk4Z/oaoqtR618lLEgP5QhOS4o8xrvYKNV9sJHBporwlE+1adxhrh
T2dzqsZpQmZOHNWrMsA8IsEk6wMwJFpVxEgj+l/6uTjZGvuIrJotHZ0ACOUwJFjyu9Z05L8q813L
kE0qm8SeeHJPcTfd6DU+b6xQgoA3Z2UJLYdmgMc09kCSUfgnSCiAMdqFWrsaJU0LZ7qUQUdWTgCZ
ZSLrpuzzozDC+2aaQPtn9p5K4DuuF4CsoKHb9LuKCFSoc6ACU0Y+HSuLC9lV6zjlO0Z7/uB05tfS
KBAYwA6yv1hXoUYz2neBHvf9sBzwRCAzRKKqCug+GobnIoKyrFCm18VS79vksvP8NVSvF1QcPpkN
5PhVDolhZdsx7RroVSN4eCWuWzMCnB7pwxO8IG0j+/6qKjpzGdL5BHbeH9qceano5A58EgHsgIJN
2C27umy/ZUyAUTGGN81YXXUR2TFtGMhlVhbDIe4h8p/v1SGMdXAmu65m6hkqa9NPfnEoBjM/hJJt
LnVG2yiKA3BUDSlIcCB+GdCOjpjZDd1smevUjFWULbvUrw6q9StUBrVPUJVNCf78JBiN8lA0/tEc
erWhd1OCIaqoKBZ6uYR6VR4E+5viIu0LsWn1lhhHXrC0xuIgHcnoaQw2V6m6yIeKwnhuAQSZP0WQ
kh9iyugbrQFMDP4QHhz27hdZWOPsq2CycZz1ZaITP2OXeGjKdJZ9VPhnuhCNMFF5widOrPbS1w6m
x0r6cYmDvkWMOx+EOKK54GaYPzQPoENgy3Gbj/YmoNmeDqLfpcqnlsOcCQU8grxTkepuOpjNlYsb
r0A20vce4XNS1IfzDX3BtayFu8WytBrqNNxVjT0HLqUJTrCA/n85mzQAjz1Wmtev6/nR+Sm24Mcw
k9FqqtJDmJfZYUoD+DzD9FXZLJawRZJTQp9u1ToY0HJvgmOPFc6FsUAqhVFMpFs7WbaDtbqUTWru
IoJPw0BPDo1fJYd4vmcQAT/ZQbONs/ZJdR55HjY+xfNNPkngU5nxkCV+ynBiSwJa+GGUuAyV57s9
OSWU6eS2hOl4GOM4OJzvgeLdaqHDLqi31rUFriYsOoxSJTENXVU+BkU9II6fH545w5xS7cIy0YWb
Abs8hSRCCwn6nG9GzQ4PQ/6Y5H7642kFABubNtaafiqglwJwhaxRewgA25b8tDJ+NdiYrmhmkKLe
dtj0/e5kxu6wD2R9WYYb0tYVPTS9p+PJvGZITp+kMTWyECH7FCnGaIMd3Er0llxMibYEBKkuEypW
l8lAagXuzWJdaoXgIifcPa8lrJbg+6SgY1Hkq1ZJXGEZBhUFdAqrps3m2lT7UXOnRR8rME70HrSS
vWoS69/6VusxljKwjrr7BqMJuk0wrIB8cjZhOalcA0NsPRMCMJ9BLDjfnUKLTHcu4myPkY9n3TOA
oJtdQedn2/kf4G+KVqZHqUIbjdWkk+F6ft4MZsDB+fd0p1U45c9Pn2/Of/58T++x7kcuNNzzwx+v
8+P2/E9zDcx32mqwGs5v4fxbxfntnu/+eFxJZynwRWCk/6/3Npzf/PnHP96JPSaPNijEH2/pn18M
QDithsF6zMUMZzi/aqzZ29oemKb9otlnwCH253vJfO+fh+d75+c+/B5SjmTdttn9+fnzTe/DVUY7
+19/Svq1vS4HCLjzU9PMr67S/LVuYL47ygNj7EoLJDwP/7mBQtSSw1bybZ/vMqa3e8sd7CXU0H1u
sBYPShCMbl96EDXLY6dr1iUaSocEKxvGXROlmyE14BcMkhStuRc4RCOwMat5HyIDdLs/c8lS5xsT
UXGhMzhv4irYmSm0S+m35nUzGvU68bLh0iH1KCxocqcpxZmqdmFiF2R+9AisRNx/T/QBSnNA0KmD
WQkUhIbD7v9xdyZLkjLrdn0XzbkGOO3gTjIaoo+MbCtrglWL04MDTvP0WtSVTNJAA01l/7Ew+5uq
kxVBgH/723vtTQr6idHlLpE6mLNfS5+QkZZbxY38qS0XIhkl1QWmw73Hy4s/3UQJkQsXHLruJpjS
YhvL+LNGsX8yQArszcX/HtLMRRq6ntqf8ZQUp3huh51PABZydf9eZIx0gyJhor00AkF3lGrxIjN0
X6sec1G1tAdGq+cFFlwa6pnwUxw/ETWIhEXuXIEpCAZz3oS4/YRHzCB3picxsgROaWlQ8B822i8V
paDtz/R11BQlO8CnG0GRW5g8i3p6trP6b++4u7KkFpbn5x8N/CmSPYNHIGDwd84pW0gjuhlbhAmH
BYMdYhEaC4qY4oRE26MyKGuv6+BSiuZrGu6DCTU9b8dIJQFQFj8In31d/9RVJnd50P5ukuGNiCM9
S+ZI/KmipT6TP8psb8CD5ZNdbYmDs7WVVLuyHaCdAAhM4J9MKWcjqxqNw2D/8arYOkj9LrFvvSQW
x5kmjS8G/pQzWNJZ17iRhEk2q2+o0CTLkg6025htWW0HMI48niGq/66dZNp1jMB7y4XNkLvQqgkK
ExQztR+FiepIIplAE6n0tToqoTqVI2tZ+c0wFH2u8fIHj2N+8x3yp44KzqWGZzG7enwIjGdp2Xwa
BbANnyAru46B047T1tcibQ7uGsef8/SA9PRh8COcXaSPpybWrAHjYNot9A7saz+LD53d/GC61Vt2
OHWU+GSwYc6ZA0e+ymAt3wwws6vJV1vNehNDestGsfQZCGtmdyQwstuoA/yL9I2BZo5S1kQk99zu
HOsHPqaQkwlnA6wGZ09579qmAi6nE8UosLiY22wojeOCoR5yPk0DpVfRDZgC7wCTyTkY3KaIBVWB
KIm4ouSXn9FQWiwi3RICVZcefagLcGY5ZaA2jZvgTh+Db5PVFKfgZw4l8d7GUQYUf7O49m1IUBi6
yUgPObxS08L9oV2SMx0IK5iCutx7bhdGeF/Drcyd7yMIkk3n0NkrU877AwtcxorNYqWfAgIg8GF6
qbOawUnWHFJVQlSxIE1nGAVNSfw5tqBgqT8GdRLVzfDs2rS1S36TEJ3rOJC4dMxu5KqhwWWuaibI
wL7B03A3uelwtPc8WuxqbsyF+WP1gMEo4TDCu8Nch6JfLH8rVslGnX7BYvw7jJNzGqzFoMsKDnfp
YdcCQLZP3LDka8SvB4MLdsCSv2QaQyF02x1HbnJTaehf5UhRZiHSllY67JyuYieN7nfB5xRswUm4
PDqdGBIQjQSqrpco66lOiO3xd5rW84M7IEYYPcDSb6fhlObZmp/XUOiW0jsaTHMWju9zyeyeeG19
tjQHMGHaH45Bt1xJruVYWwNNiosRHmYdnwEzUDEQZvIVMu7v2L3Wza3L2OMY2qVrInay5wWqJIxJ
AbuBtnhLlXy112/RKNpxZcnc/UQxxIFxYEfpRx5426eag/K1XV8gXUsHaa7q/VPvh05kUFICpzG/
/teLzb2xF+HfuJWcqFhC7Ez66ECEg5PwI7+Vl7rCpuKm1O6xDvRZASIOAnFxx3w4dxjnzwyUNLwG
7C/KJKZbXlQp4jp3qvU0aUeuSo6hQlmx0xI/ggHOEfzfrvIJH8+VsVeUb/XxACq4+uFYGVBV0aSs
yaW9/eh05UFcoZinpJd1kNTgJLVKsLlytzYoVEYiGg+OOfyYqwWkUKz5vWjKikOosKFl7/inu6BJ
G3rd7GQDoDLdmH5PO4UgzlZR4uylSfdrLPUv2yRMl3PYqUwgnGqlS1Te/Ke2xXH2SDXms4cWGjxN
yiCj2NEHyQn22QLZnzHLgOHhirSHlaqmlm+pnQBUS6vPpc+gp7LUSEbo1+xygESEBD3KoYafw94Z
55Wa32BjNLtC9vTEOskXYiNANxni3SFjZkwLXYxeqM5VHpG9J8Jpc48a+GYSnYsEt8c7IEUSkneO
qeO+GUyApb5HXQ9lEfuOZkHjhfBRuB8qcQ+XIMRZ6xdI6mlBReB4G9cGExOTxW4s1xkrKOZTWAC7
M4bpWULEmMNNbffBPecEmBSGeijR/ErzkIvO0VRJ5923vM3SaEZ82deD3ruoZjvOyck2rTHGqbkJ
9i0UFOkwhdRJuhnrMT/7LNN3BTdtcELOsh+VPmkJfWRGqd+4uJ/vXcjDRegXa0nwz2VA4ps1EqMb
KKLzF5GO8kWzQNpmeUVLV1VVmxrJa187GNjgP19Imi9HYPu/RytpNsLy4PCGOQueQvwsitCOnFFx
j0XrOlhqiXe9PybUJiiqoLr56A4qP3eKdldQNEejXIAQBtNPww3Fue2z8DKFYUJbDeKMWmyWbVNI
ry6+vxtSgHnJC0BlQ0xxucMMG8/23QrpF3kyBijqDzOdaB5lvXpI3JV0slgm0GZvsg8kt9SziF+0
EuVrUyTbAgTvMx6F6hVvfL4PKrCC1vClhrh5c7NsuE4y/eLr1r71wcCx3gW4GsZ/bZ2V39JBt2cT
fsjGXP8WZ1y57T2afwS4qKMs0BhaP9mP02j9NdLiHDRAWsJpC/XN/1bOa9ckq8FEwvwUcz3dAzJ5
xBvIdxtISW6cZQfbXts1rXG5C97mJzdzymNRcYSc+Y0Avhf7uZXf3UkfiyzQj8aTyY2d6a2fmvIt
LYYDEhSFQ/Si9G6vN2JQyd4pzb95f88w8V/a8SeCRHfNM2JafYG1UlbhKSsHZ+MOwiZmOx1Niy7o
WZnEN4xBnzOWWSMOmKjE1MNui2PnDASKe+TIkoThZcWPHwQYPsKlPslOiBCm/SsNhp07a4qCi8Ta
OWnMgBv3321R3yCT1DfXQi6My346ut1Co3e1n1LCSvm87I1Ges86cyNnFuSDZ3XQ/fjiOm5/m2GV
8ASx9L6pKf5NIASlsQv4fIXFC9MML0XLGXasaMqQJKARL3FVhoeysX/6vSloJhTXSaw0I+Dp3jgo
EADwFgr2TU80ejDEB86lnGjOLF0EUd8fd3m2eLuiGqPCrL1jL+n/Swqa8xb6KTZ+4vDAjecCPWFy
DhTd+pq6NPYo2V1z17VSy32kqUuhYAwXoGwyZ08lgbM1WIFhNKEHLv2HP+qGw6KK+IiV57gAvAAJ
V2Cr4k4xKm8vkKq2bm02R5W7YDzj+UO2lnsWJBaAeWJlllNJd3xAJ8TUpc2rVZS7zkNSrnG3RM1K
A2JRlcLPpVEuRB5/sttuBrL+NEGUOXJHoqNs8ShsgqH8EjjyycRW3bnhH8uJ9VELlOFO0B47pxz6
RroabKZsmN0pp4WAx6hZgpu1neFq5ca8Lwfwquv8eV6YfrG7UpU4uel3+MTl0QnC78kY66tyd5bM
5HMyERahWIVzkmdSqEcNBPs1pjsmWnUwMWuLqa0u43zCOM3gl3U5hlxXRSJNI0yYOM696RjnKz6q
AxYxVmG+HfPnDATbTdHTjPlkegcNHGfK+LQmtjKUWGRzG+8NMf2aOSteqprBE3HtEmQx1RPYcSI+
mPignM+4pjvUSGPjuzf+jv3K+7SyX81cxnDfp/niBDo4KroibSzMPNRzCcCMBIzlVO8lrdXXuM+t
Fz2+NTls9xhbwhV0SX4rIWlskPKjHMPJo5RwncCgeVdd3CAb2I8kwDUdlAlQtLLrHzEnmL9zoXy6
uUD0aRfzqidwjVKwcYI5lCH/xnAMoFJd3PWlc5J+r/zFf+LYGN5C88Ha61LO9DCoOj9QvfPWyD67
sKKYX5Sz0IlpMGsMAEpa1/nWdkvw+PeCbHegdOFPU6/MMrPwMaH66YazO2GgZH5b4my68jzQL442
T9KW30dkYlRrzYZG4krzqSO7LkNcMhfAiMINxNsqqkctAA0ZULmQhgd27EshNjVM6m3QjMGREwOl
1SpWz6BhB3cf4l3cOQCIdj5Epv0gy+wiZLfr82A5VwjFOyLmILBMNE/T0KxzwOS4LQh3a47HR45v
ZGRJ2WZTcCE7Op3CBPN22ox/UvB07IwWZ7eyp08uA2udpvBiZUustkys7SDtZG9R7DVa5xxi8Gvl
prxLG0Fo6TJToTqLSu6V28RPdupyfo8pje1p27mkQfUM6i89SBYMKKDzxhPNN5bv3EWcKt1PWVaC
Q+7nu6BxBiK0l+3tAuI5hShqIwHRXCz3J15U4+hKMOc08JzwG6jzvxdDAdNuJt6Ypk7LB4DcnYfx
5k3zjT9luhtIEZj6NKfUmsfJH4Pw5nMhYCszNR0xUwFJiMXIkbFqdkte0lIwimFbK6rzwtZLjmVP
6Y4q2yTyl6E9uM1ac+mh3MFvR3uV644/Zffs7vss7qJ+5HTYpsG3pVuuxVqdsIhRnSc/bViKVN8I
xvZcErBZpGH9nOn9oBahGE89M3GUWUG7zTzqmpZB3UqdTvc4rs/zbFHBWQp3X3EXiqoxp0fJozLc
auXn3BmwDfoCuAqs8E0cZByFshHsOYrE3U1+hDDMfS0+w3rE1+cVX7VBPnRypuwLXb3ZxFxio+Md
GazhbdQE/kZJAWwvhKLvZHwrrUxda44ULo1bg9eDo+E+CkfFRx2I8l6nBzL2b5VcwdGhLTajP3L2
6AMa1PJ+OGZ5i3UlBOM1nM3S/xMMNubNFqSm7c5vjldC6AYHHJgdZgUbE3JJA8Gm6XvmjgCfwIDh
DasNkI3U8GixSZbfnoMLt2Y5zvTY1Dzj5jaq6aVkP4HxnTAIKK4GkFsBowwEZTEyFeV9jikHEx66
1kLNaRW3T0INFeA+60cbw36gCpekx8HpmzAqGpsCtbA+NA79nvTxDHT3ujoq4uWgq6ahJwXTe95s
R9qCwqCJPKd2/o7m0aXrNkfpd+NUPBuWpU9xS++7CXmxQLiyJ/QfLx6uqjS+pnL6ldhoISXMz021
QCprFsc61tRjLdoPr42RqwtQw2CLm6pkockStbWsfSXsdMfzfv3qUm44AfYR07eshs+Y+YDmSu73
gG2U17Y86oGaOGFGDSfHqXQed/VYTYdekJD3YhvLJZIMZwn8dc246Wu2uWWdBU95Jr+1g4FSi8bP
kIqfp5kZ5abgVqhlPjVmHuXx7J8Td29ZVFQtRldt/Qrxy3bD/mCEqf3U15WIoKUDXOQZdQIV+hs9
3IwCQYUTQWlArSzZirz+wZrMi+ZEIGsZRGs4Be1ob4Gm61GL7ML3ncQQv7SIS/PEvnYgvXA2dA+9
muaVNpdQBvIEO8RgOK999cO3HVAyCfu+vpytbSsb9zCsc72BsKb7lNpW4r0bePq0EyOFk7nNkNFb
To6l/ymNMEBebKqIooaJKjqqKsp48vfcDc98WBO5BsVsYrbirivrRPyONlzHhJk/YxJXxGueCEJR
siE7cXFw5RzLsXwO/b6+VBW1YqpT6ub7nDm9frpwE16epjgP70WKDpKiraUZtTAgy944QYHxqgRm
GdkdRWBnW4csP8vPBMAsPLfFLLFT0BDW1oBZylbdBn95s9iUrYqUf7Lsotw6Qz0zU/PGjc3M+O8Z
8VrW99bmS3/iDndyZi8ndDP+GEbb2mRZTdeIQN6TOycO5c5uOb4ltfVTFj10Kaf6TaEP/XpNFW+M
+g8NlPKCxQ5ar5v9Ht1V6rITeOJE7t1grLdAYMO9E8Q/bbu6x9k/3RYhe7bZk3WS8O/AVQ1m2jta
lXQ3QL2BXdUF0PK+Mc6dm3GQJVpIHW7lcJ8Fmwvx4EC6Kt7HC/Q4QyMWBUaGsNBMV9F/R8OgFyrN
P/3xOPfKP+VWb9F5mfHpBPTaNLJsdwT4T+Eifig/M/epKfPTBL0UI7+1s1M9HNsqg4CvuJVwjnxU
8V/LV/XDdEC3ZG1A61ADQsdL+Gb6VPChOYYM1BhUQ2IjCbRgTJLhMS/Gr75Q6Tnp50dT+ZtEtc2F
Zj1Alx6ctmJhHg46bFgj8Oik5jyQFohBc+78ii0kGifv+ZRH91D7I7XT7gQuUofi5AbGz4IgsUmm
dY/kyPNAz8F5EvzxnCkAM1y1AONjAP8JK8d7OMuD8LF0odAmW7h5YJVYtuTSOyVlUIMNtOpjQMdd
lCH77bXzZc5GcG4nUMhWOqZH37nViCwCljW060diuTAl7JArwO74IhfqU/jxeCLYV0fNAue4Zv00
OTQ5OaJtcJFQryCdPjz/eylG93eDtob2l7YUpPTpkZ3Mcxw0zkUq8ZMzpfmrUM7DjU15kzOFxJZM
r74eM56v2tohCel9FTP/kDjjA+7iglnTO6C3pJ9ZWN+WcZieCkSwrFnXY33y1mNn5cBUZCe7AlmU
d8UpMRN1rCb3ISp/iuyWm9aSt6z3NjwyJK0QBT6PX9BzKbEJPuGDczgfRR5NOa1DQMwnzgHiPfOr
Qzl0P+y6y98aJKGIdRkODy1aetEUGKlqPk4mLOGlKj4qzkiz7MVRh6p/Igi+i/2cMa2R0J3S0dno
HMF0DgjYtxBVZW/LkzJ5ig5TzGzYugTMu5xRYCGFYSXZqQVocMEyt1+N7LtqSoJHJyHoGlNj7uc5
/O5jXKPKA+y0Q7/LLkD63hR1f2jtWpynOaGImlmsz5DfcrAICA0j2C+a/0yqV67hYvEc9JuoTNjF
zLlBNTuD7tUL6eupQ0Yd8uV8xvHLrYgLb5+FwE2dlm9519goNLKKr6U5HczJCU8FZ+mjLkiZe02H
38kublIXwHKTPT8Hc7mRvcy1X+G3meUtJDIoM/ITdmIVEY0+iD0AX49L4zAqG9esBjDqmk62FdbS
HPuqH/cBEa9tYMZw4Zjb2sn7VvBdeS4tOhnsTh4rHFT3kt6fclYUWXt5dwsTaol5/4vryPdSisk6
udQ7bdopBoSAF07mN9nTh9QVLvTVuOHjAcsZqargblWZFMKuN/5AM036BsXOdW/bR54dN7ow08hs
m+c6ye7CRvRdHL0tjEyf+TApYOG63CVNYx6afLiiyrcb1SrvNfZYTkhlv9YVZ5R4xHykQUFiHrB+
VrTjgG3rdrpuna8AoWVDFIgfiXzHrmpL8WHqQ6//9E3vvLXC7J+DrH+rOvxTzMM2EP2k+HAL+af2
PP2nrtH3XDjKi8IP6xqMwukyX7ThiWNnT/k1sJ1oCafmi8dghQfRzna5V8vTIBTqOAUuN5njKYmT
utxMetgmVgtvnebPOLXf6Cx+keXCRWQync+1aDYEpGcsi6W49YrnR5z17l1T40iBBLWeSHn3dn2Z
zbIgLQu72plG6OWj6bwvuMaf5AjUi9+MGResxlg8z42YKOhs/pYNNP8g82Hf1qCPa2eensfQSm7K
pHJa1i9VzOSLdOOfXXTObUCYAfleZhvbrOSOomV4nFnnHttOpYQAyLYtVKNQe3MWGYdafHA1DIWe
oc4eDXK8Sf7dci2oXbYREduUe1thcuN2/923FpcTed0f03qEpZjSXb7YuUeCSnYHh6zTa15CyOP6
TgNdvTkUbR5a5mga2miuNLV5HyduP5mf41ldaEkWaV5fS7UaW5yAsh+qXc4lhU0yXdILgcb8ZluX
BAgvF58oMZCEj75I6jssUkVvK1cdiaHuHHixedVO1d3srjiabf0qXAP5mWTOMVCKA03vbmyfE5cV
JuJ9msMXxP7+pANAakQEKFRO4lc8wh/OGIxPZk5lW+vFxcMGMfoE0Tjd+oKG7Bk17xpmNeKfTUB3
knZ5YUfLjNXoQxla837IevsBZX4NBVNVORTehf707jaY5tXinrHthhrq6foUMQqkWy9Jcd7hbRpZ
YLnFQqM2ftKXxKjNRyjhPUeErYpfOfLUxpvM7rnTz3VfFJeCcAGD5wpKTxIC3JZikc6a4ZN5UY/X
uHGCL5H1NdsfHooW8g+nQ5/tUpKAQU2GHxWM0h27TOdUWt13JgLzbCueCWEqdiZxcH8EOt3jJ+dT
4eaUF1o+j5N4qwPOeg7g/su/l4AFFciN4ZHx/KbueHxYAhg7jJCTk3W4iNbmCD2H/qZvyRt1Lq1G
cTJy1fKS9MzbxjLStzQMkdb5yhl2s5cYY5xntjuf++KmFHqhQG/IDrOXjEgyUJANYoFNKJIPla5V
S2UXX/jUKxKMLQK0k0PCizmIAOtIH/Qi2VHHdvSD3TY2vQfKnudQX1ViuCv7UxP4zUc5rNMzdAGl
DwaxoauTmO8xC82/tWh5BPruM0Wo/hOMeH7XOBA3tkKPfOQwFPTxvJuhRG3robzVi6bDOWFEr/PG
vJpo/U9JPrz2GJR5X6v0U7bIO21AXmyc1d6xaDN2E2vjcgjVpW6uTV6obYkrkz1UyE0Y/vqzKr0f
AbD8SHr61TaSu5IYbgcaOaLY6xjaYv5vlFM83DkIzuzpqf7LxgydpIgPVQH4RzuzfoykS0ZyB988
hfCZ5+nDIm3IosSmJAhA+m6Ij6T/9l5ne78HcgpevMtrtKl/L5lr+RC3HfMKjWmbbA32Qd8Kp1Vn
r+CCt/LK/NYrPWBSk8FZjNj7BtqUo8LQ5ZVKTbzbrju8Sy5uxN78AzNVFiEfMlItiX9suoRSyTFs
fs6siObUMi8yA31AM6t7ssUyMMh5+Ds7VvWiFL8CrELvHRIOpwGXKjM/AOjajNPLPHv12ejjPxNy
0EsaZ8u+qTAqhP/0qgqPadXQ0vBPvvJUB0Bz/uv7xjRthcDZCVTG2kC4G6K2X1MHaSbe3YVar9TW
MIdjLd5by/wff+s1PO+gxc17RWP2wayxhRfVVB7ncSYsUCbf50Gk70XzEjZh/aHtOHkZxYjnIsse
4SiNO+CDqJHxG6rOfOlEKLHnhf4jr2L5Yf3bRQxU++q42oTkPt9ksVz60PWRU/L5La9R2giZnVWB
CYMxR5xHn0hUEqr22xKzwiJc0JzIZupIKTSHEDcbYIEh3OcDI7SLCbta7eWLC9t2ZUySLymqmzuT
g6wEm9wZq/lOAxbcs93FUUmp6s2uy79IDUHU2iYOBnsUR07kfCU4bDxNJQv+eDa4zXDS3Zj9RON1
yCzL2Xq+ehz4N009as53hnUILae/a7j+T/RQ2R8zu4d+CIYXfrC/s1LhdsEeshtyOR4qbGhPivqR
C7bvfsdWkwVrrLx7jqM4AHWph/isEw68ZTf85eNEIEzgTc7pIPZVSUEinizxzKTrPDNWDkR+3HNp
0LrZT/CNnc/ZpQG1TQz1xvkNMqpRyMhtOB+NFTP2uFAH7E4IZf3sfw7CHN6x2DLi+uX8YLVj3Za4
puvEz65EOFw2kPN35fXW9d+LoS2WPWQg0S/4Z6zJDqoNdRSky5nPqjjh1rNeKJ1KaQl5NF0sznE5
cU+zGGs8X7wt1msfGvan9avoBkq5wuRDGnZyhyjyOXl0ShSuX5Nvk+N9UN14h3t/IQEbhyeQNxk9
X+gG+2rmiLoQfGVNXJn7rlXdP6LB2cwXnsqi6zduk9rPg1P8yEK8l1PWiE98UhKT3WuvmUgyz0qg
Emt1lV119x1t3BkYMAFJjcazZOpsJcapa/jkgaZ8eos1HBwNKDb3NZ1bk3VcseJnJLvkME1WuQ8n
MjOqWCjbxAeKcEI52sSoKv2dncTttiY7R9pMfUhU8Q3L7h+FY8OTHp69XpY7gv/jbuko6Wv6FxoM
gu3kULoLqYKyF+ECj0veE9przkPZAyCdjWXLcyKIRtvR/xW4/P8WREo+kUzq/x1EGv3BJpD+nyDS
//o1/wtEGjigIkGs2Xg2HAHPYPzT9f/534zA/Q8Pnh5ff5YVK0mSf/U/UaSkzbt66OV//jdh/gfA
IWCkLoA28Dr2/xN5FMwE8dL/DWriEDv1+Ms1Cbw64M/WXPv/xqAIbT7ZuA6KAzLXH/p+S+xC1JO0
f4E6nibDBj0W5u9p2V5MfOvzamAPVit7sVjX+d/yqdC7BG4c8yvG92K1wAe2SeOeQVViGVOPoUL7
yVot891oPYLBuBGmXBUOLtwGf72a1zYTHPcLznvTM8JzJnS6LyTr6zpzcHRh1O9Wy761mven1cav
8POL1dhPxVyzG1ez/7La/gX+/9L+NpIG6NdYQJfxPfZq97kxMOkTjeGMJLqrAdVmr9ZgAb+SFtgs
4+wJc4cIrvEkc/s3QkCyzRYqE/ODNFMSHbl9q2rnu7VGGLw1zMAqdD9n5g+nkM9xgW+kW3MP5B/m
NQiRr5GIhmyERq1Kc89n8UYd4TyCZ/Vdi4Uaumwm5SvHl0cb12Czw5rIH/kLSIMopwQyzDWa0a8h
DdbmCz8luY01wOE278Ma6Fjyc70GPBySHuUa+VjW8EexxkCQd51NmAzjFt/Xw8Bw4pAZyciOpK6I
8jJh87qQ5LT24xoykWvcRJA74X82KZTcQ8BeWizhVPTwXj2b5FWCNbiCU/JEs4OCtkCoRa3xlnEN
urSssAeFEcz3JKZnTF2kYCdquoPfrC9uiryMTeV1b5xqE3MJaRqXVE1IugYK2meVBFwPHmAd91fu
o04afXPHAEXZj6Kqpv+Myes05HbSPubevkZ5iGUrxnKP9dTwWNa4T1YGL2PvfBmDyVaujoRzoVv2
d4Mbj/UDaJzsQrwPZz45Iq8T7EnWmh+WSs4aNcLL/0RZY2RgtuzJIgW+pGSYdJJNSonIT0RRzk63
pGIEOaaaPFNfOdnTNOGkYM+fnMdw3kHpCrf9GoQKSETpNRrlkZFy1yyLOf8S7p95wPo+STPcQRd4
sjgY4gzjXadoI937FgGtxmmOM6Gnp3gsrtAT2YENsUVjNFpc53oA7Ov5JZNZuadDS14HMzs6+TyA
XdyCuaMIzQrKB5yUHpswxMrpbdIosEY2b0SH0o22QqNEGH9berw4wUyIZcKf2+KrCzLDoVt0umot
8PQaAHmyLoHtg59GJHhY2QQahKqJqRkwdZ/4MFsIHFE3UERrDly+c9y9dcEgj1K2EMKH8btFSWpS
7fKeoqKMDjFfevW1y83vlZGERxZa79kkrKfU95CZELDGZbnQM3apa67dCTUeBMvyJTUmPKnVpeqd
mU7baeMZ47zpyWzXOd5FMimYzafhQDuFsYu5S+0Hv3voIDUP1m9jJsnf5wlVNPbkkUBpNYFEVtbA
pc5Vv/6hm+k5qOhtsGaaFfkPDgmS8sHwAthoMoxGyzK2JvUQG1uOycbJW3DwFgXmaIhcRvIn3Vxk
6qf2dZqDHAa7iVoXFifluw0HHZrfyLJ024yVHPsr44kjerv3/G85lMwbGfNtwaqTidm9KDf51dFM
HRGp/MBF5B3qkTdWDi22t4RcCd8K4I4Oi8AAb+G+ZEM3lzVueN1SOpBQWj/ZzVcx+O7eoWv1XLCi
UrW9WaZfzlKmb+6Ub2E/kccddYnjgenVmbx2B8htdVL7l9EAtoVRmj/Pmqs08rPhn3VLmLtcWPkr
tWstWPqNDq9Zr31+tU0Mb12xIcxsWHSj6OXeBwkIf1tyo9Hreq6z8/3US/VSJ9YxwU+2MxvKYsOR
gimehWfa3AqQkbK9e8o6dDTu4ECJ94zAkfCm+gx16+jI9DsPUPJPS/ySjuUTXKzpASRyKxcB5d+b
1GV0OiIhCy5cY6nKj75iA2RO14xM590KeKAEYfyrzGiTMFW+JXMhURh+GhlWQN0hiHqucjeBZb3b
XfZRki7bd1V65viLYSzFQROaY7ErzeYecBnYcNyAcoC8gTp+cFM9A5yp7F1H6+7engeCMQmu/jju
0Wqp90rllwFS8HkmAyJn09mTLx9oCg/KKOmmL+kPNUC55IN629MY0rWHOWEmMBvIjWsF6ba3jRd3
6TKWnSamr/aFtByVJl43fnPsbrlhRXjRtUvXac+PalHsThgH7L0VrOHCLl3ea8N8DgggnYmw4pCd
2jJq6Ciqs0WiTGmajRrrygOtY9YS6Wlunqt6KXasICyyIXF39pgLutVOlNP1HqFXdXdZH+24yrmT
5lDxyGYXmftjsIeUZBLDsejVl4slfZ0kTECwfH7VPF6GpJN3DIw3O2moD3KRCzu3/smzxvtcfOd9
tt+KXk8UV6bVrrLDV13hrLQD9ZkvxS8tOKRjw/W3XEsHupz2HiEpbDjgzks3Uqb/u6sVUUrP+5ZJ
2kCsJruNJGROrCX6RUdSAIWYHYDqCfD9upmXczPsxGjoFxC1LJmK8B7IRm9FOGVRaLEICHgYF+WQ
3xALr2yNQk7sjs1JBOvHKkBi0DHeTL7QnLz7r8ynDctpqcvCYAKYKZgFbyxxWMKkTJSkm3fJAqrI
zwUmzwYLrEuf87b0FHpqJrF598c5wzoyqTHyanoeuaqOauEZqI0ivXlQ/1qtju2y+h14nNjQsc9T
Sjc20fJ1TZ3XzZcZFsPNXl9ms/0RMNRbWJeJ/qPF5QSW+dI2+ME2nkOht60MusdAYrBxaLDL1CXv
TGhPm6Upi6iwsu+5obmRePX6XIJMQOG199+5O4/lxrk0275KR89RAXsADHpCT1Ak5d0EIWUq4c0B
DuzT3wX+t7rqVtyO6J72hEkxpUyKBIHP7L32uvbdbGtlcUObI7aAAThbgqDc8zvEb1Hz2sV/WvU5
+WDUdL+lo3blc+SacDmwI8ZEo48N5IWqWnyysRFtCZdtIZTn6lCLKLvaxX4SLgqYMqKQGy2oIZQi
us50sAcoUkyjFqChO8OGIqDPVc0pq9wvwqq6tREv73GW4+LDBd7kpzDCMmCb6KPMiEPT1WtjK+r8
h3LIZ0dMJraeeaAfGl6MOTW4aM7mW2OS+6EsZ8k30bqdUnxUbFgwDXx9VTtHxCYBTP3+j2mXG8M9
9G0Zv9vFaOxFkdgr8EbUWJVAKxL2mLacftxSV4aHxKbOJkiv3nVm3Wyysv1F9FV0sGqnPphofBDo
HBLkG7JzhnM+XDxDTCeUc97Dcsgw8HJgAT8Oki25nLNmownk6QJvyhYNXgDjj+tUl4jANxsuzH3+
2FlCoZ/POGaj6Dy6lPrmGO6HWgBvNAC0ECWMgMVzd/VUlvdNmW4yr31gidXeF2ZTXRXpY/SmzgFJ
1bNndc/EgEaYF2r2sYaUazt2RxK4Fn2cn86rKlf+lk0p2Z48t70QaM0J+nI5BOpvhBnZiSacdWPC
t+HO0bd2nG1rwgKuvvgsYuVuwtrMD24BtT9ux3ekHHdTYX44i8ZaDYTrpYR08kGB7qWTU4ObTNv0
3WysvbC0t3XNpYBVW2B447UqwGr2k/vJVHVt1EW2n+f0Gql80xusnp2GCEK/PI6ULlqRbkuWFVnZ
fwEXPmpxiKl+Cs8QjX+Q9h2kfJWG/+02LK3Kbt+x4MkG7zscqp9YYVxPPnyvu04JkMyeduO18R2M
qF994hA+q/ZjZB0TxwfY3F013T6GoVj3obqO43BoCOWOXJQsKtPOFkVER46BRw/fTO2OOcVeJd5a
au1em5ud0tReifnVIX5Fq1Jzo6OkQohMQuw8H2zLebRatC2e63473bwhCfNubGuoDxsMI328q836
wSvEM1dahTHjp6fwxlHTEj5p7ZouVpjhQ4Lshj2SSJdXHIdn2RnnelM78nX5JpNhIgDRA1GLgUqH
R4I477zCSTalbTxVRnNqTdSTCfkAACS50lr+KZ/A9ExewJH9p3MIvokIXM3YWy9jMGQc617vdjV5
NnK2d15TP6kqehuah8hn/yKLZxXdOyzpUW9hOI9O0rJ/hH3fWkTsLP+htNqD0dN3+HA8+HunZ9eH
fflV2sBh+H9pqFeZAZPN5RqvTUj+7admgtrZG+Vu0GLCGEeBnmmoSVi0wpXmhdtiwK2D9Hr5gLDr
LBZh00ZMyclNkmNVsbWPyVCc6uQATmdD63Fk6a9QUDJonG1/7yCVms3kXNgtSVs2MkVkIWXmv/ao
0lVpfIxt+z40Lbry3WjIL3SnLxru/OzRDQ3zUmv1bnLGX5o/HWfv03bdtzCOmfEWz2WXPKK5+Gzt
8aJRXSfFzM683tsjGUtt9W1N+n1vmmfRULCg5ffIRV6Z0OfK0XvGJWHttch8x3F8FpN1SI3uWPRP
hVosYPWVgn7r4ZtbDda0rsm5dMr82enzQ3ytGy6uc4iKprAmnGZYvrXySEeWryONrXBa4UjFiMSn
IVU7ZIuaWdy3IUdKbVIe6mSYKteRq3b0r0XgUFO6FaNzOr2THRnEdmHcHgjGfezr5QNp3stu4WDo
JJZm267K4JPM25qQWRQMj0xgeTHU+ATr+JlwxDu3TQKRdTvWSjuncy5DqZZp7lUHytGYbsHGWzso
T16kK1cGbZhIElAbzh2jgbceTzHUDZaLDmJdmzS/NvnoMv2BLHF3WiQeQgWpYz8KrXtvM0Th2HT6
vv2BC3iytfLsk42czuOF3/TO5io9OouAuPicXOuiTd7FseVPNj43RnEvEQJgZQmi+UXp7b5hXk59
t7I9DzMeMkzLuPdF9KK57TFx041f+EHVcaSha6d226UFhCzUcvu8KO6b0TtELOqjMvMIu50++ji9
nTJL3Gpt3n60mv4ovPhLBzkcFgc4Qb+wTGx1YT0VuHanofrWURZO2hJu3D7jZoyz/EqA7k53wxUb
v7Ui3smzk4eqzJaGkQF/+wcm0oPowk9dkrU7frpKvkac4OZMbCslnptc/FYxxpHZ9F76wn5BUf/b
V9o3IpigdFmihvqm8v27FIm1GFDBFXs9hRC7HCw4GD6qFIudR/EW26iEWQIV8TsQpbLFeGbBNWx6
+zjK6GxX8AL6QVuPA+SD2eFjPxUtslqPdKfpjznwkXOl/laOzKcyZ6mAF4ip8a6U91JkzrbV/MtI
MVHWzvtgyQ3ntHVU95cus7Z1/tFp6ReBzAgbs6euIoTL1+8muwIj4Zf7ThtXhK/uCqd74oQRrSLN
2Gj1uPVrsizFeC8y1H5FvG8tedDVtE9pLKwUXJEfPqVpfExtYx+Z07lzOLQZ5Trd/cioHgttDRHf
TWmJTJjmeXJwe7kFIMUMQWtPmv3pEjdnXj2TaoThGM6zZABzAqdfYnSrc9BUWRf/bpDsyh5IBC40
2nYbgsjorNBDnWTeHwwPB4TdZY+Ss2uBwJrscnM9aePvIk9fa4ho+wggKEpARMLIhyeQ+SuZac8N
l81VWNTnqTEDqVu7ynBf55qjeqqRmCb6jgwenGniovyHOpUPmcM+oq3LDzRlOzclik7M97NtL9wm
dEf640B8qyQtOxHNmz9WD9ICtuCkJZ2pDWorx2KMio4gXdafETnXiOvoiDlxMJ3QU0aEYz2Ag1ft
p1GJByjNM7TCMsmvhSoIi9b3hhqu5TKAd4o1xuStkdEajXLjZC/2UL2Uoj5Nbn/XWelmYuaftuW7
P83PaWE82TUuGzmd65nQvgG1+srCnUSuIy1R5bDNBAS3FHoynPcVbaAtDoqTiUjDjckWknEOhqQ1
aII7Waj32ALXjiJrtB8da7hv3PI9Lq5aUp5Smysu3Z8OHGAaUKcjqumsdwNGJnQ8RHAZpYHYSQfu
Qdy8Y8B5JjgUaEbEOaIf3TOjxwv+cD72VfuqKM+bpP30RHSmAKbSIu2uBYrTiwenITt5+bdKQsRj
phTlJMa1SrQHk0xEt/oN3G6bWrcDHwvTgcKJd4VN6+DYPzodbRR2f1rTDUj33WRztTX96S0zhoee
367jQmGUp9Hst54uf6KMhJjJBAfqzG+NLNGjztt8Dilx+nshXF43rcbOAfEpjaO1O453y/slu+qj
F/2rb6rPos0vmD/2WMj3XYWRpn40axbrSHxMrsfNuZx+53b0JyFETen5V+gaBDOSe7DxrQ7r85IA
N6fJhjTeYakRWRNbm7jkuye6KGGTsKGs8Bpp7lM5hA+GSXpumrogeORMhVU9qeZpDlk6T8Yq17Dl
uShyzLE9ZHaZH4xk1zLJxgyOItuBXb4rQSPDjZIcAkw3Z7ljoLJI5btzaAz61i8JnKdBf0rtT1b8
VzpXCiYyOMHDPuTz0fXLJ2RknK76+b3pLUxgVb1HubB1RHnVNfHBfpw8YNVvJqv4nbVTMHY/Ebw7
TuCveQ9Ty8o1k0M23w8WrrrRYG4ql1heLWX7GTJX6Dz8iA1dPV59f2MLXL6Y3AzVAylv+3PFsRzk
Dg16NrItTnovsBEjaEWin5k6U9VV03aQ4uDOTLcrrBRVSn0E4fNPrsqbYu3Q+gBUOw2w/8z5UxhU
Rk7Z7mwr9u8VDCoGIJzq2hlzp6SFh5gbhSvfwRDfTWXEWW060gEQGdgr36VzVh7LhPZprMxmi+g6
3jptdOgETqM2jp7pCL7n2M52sk2bY9czMo+wUrgNy1TLQzdoxoD08aM+p8K/Dw1p7gfbuheDfW2b
CiuXpb1KPwewF0XPs4bmKCxfQweusaMg9ltjp21iJe1DWgMSzCGArG4ZY3npAwlduB2oZIUByyMb
WsQGORZudp/wCmEFlBD+uG41tnh3NIvyh1YPN1i8CptI29ry0dH0DvF6qjZm1zdoNNBgR3q+blr6
Kc/E5AwKH52j5++lbHmFkmnHmF1dVmHt+hs/lkfol9ZLlf9iyfDVEPrZwXmy3ZemJsqSFN5D6fIW
4tfRTQRuyEPpkPEOOeLOdx0qoWWHw+6P78XSytAgA/qKgCSq0q+4LvgEF93RMWApKLeGFw4TcZ0W
8mjlklATTd8C55vuSEZyeTfInfRbpEFhGn46A+VplKCX09oGeo1LzzlyKFkZyqtK9Ggde6AQzhgR
DySKk1NlT3mX/6Q96UC53+58wdNjEcxFTdzHzfin8Dwud2+o8+gAqnmdWy9aar9WMc4i2DVP7XIk
Nw1rEeUtuE8DH3IOLg5bm1qNEaniVYk3skHMnXGwNShrV4tbvujiDZ0qJrJFyopxynomVuM1Rodu
30MePrl1ea1Lb5sZHLJOD1qjDYcPRM+/Z3svCKEmrQ/4jRZOVP/Y8/MfcELIe9NVR0g5eiiSNLOx
fK0HaEuaMx0704ZMJL+5xJ11oEhrQ6fDtZuBWM0Wy4WBnN/6ZSAasO/JCfwuzHZDHpFEVsqJCfwP
+vv2kf4adb1C4eIuo8MamAWoMUR41u/FEsXrs4AAIQUmFAmY4gHWlYW70WNtbxNPxqYapXWGIss8
jiwd0CXvh9F9Ri/2EbbQ6JNqNdfZ0RbOEanzS0jOEVpsqMQ+CnWOmMvgdcaKheHBVBVlwvibtmoJ
uMJIn+GuqJABDDlcST0rPwy/P3rzsBl043FIk9/6QBT0JJ+i1Po2m+mcAqrYwAz5pY/OIfOGVyuh
KXHdLdOhF33g6uM3v7Tqzert+Bhy5W2VaNc2n2RG0jAzGdjtOBpjoFz8srhA6S5klgYOV8U0JBIo
NTVCXvWgTetH4hLXDEFWcT9eWHK9CaaFq1mMP3HcPCRM/QbvkR3KRurhTtcaOBJz8xSN+bNZdFcD
9Ieexg9Vl58cFdZ3A8meTJh7ukRwAMyrS5byal2TSY3TlVWIaI4Mp38LFR6yMUJKBYY0QVDkD4pP
gnmWff4VUd+TAOU8DNmwH3t00frAP2YcRwEnRWQfTqjedd25Kq3ptnGRP+F+zkT6eyp/opSBRknd
aCvG6a5zcgvjrPlia1raCrVOtIL8fWmI8+EXmQ7ocL/wGo+rdnKx5yfdptZTwpV776mFJIzc9wsZ
LGdGnTB7xvXsY8bl4DxHAxZedIgnXzcQkNT1D46FYGKn2Mzmxa7ih0S5H37vv4RoyQnYwjtRJTBi
BoqRpt3i77j3NLtZFY16jSQrRYCX8gVp8TV1e2/tNzEx4ksI71j95KU8GmN5j75/mxiKrayNpVoZ
OMx9lL8aQmmmvQBeQ93FarPcAAcY/rp3+1JbvvyXx/7ly3/5sdtP/PXvJe0+myxWT8XiBxFPSVoZ
kGR4CRsJkTw0ijIAS1EGJbsCVszzY5lidrGXBHRzubnd+8fNf+OxkeVJTow1gStDkgHEi6pgimex
QRaQg1sp68BDPvPXze1LwmvU0Z1fGr3rFSgyswrw6fIPAL2EwxiTxwniOZ8Rmlr0JcvTtUdEL9vb
3bpwCS653Z2VcQ1tb9yFXsJJ2S/GIrjd4Pz8+70W9qkIMYrlPqGftTx6TsfzvT3Nv+5my/9y+7qe
1DKww/1Yw8OlhGuCEd4CuI3h/97cHrt9efsL14t63vf//Ot2uefmwB64XpBTDIVXZ2bJg3X5ClNY
sdFM6oANWh0oG+wdFhwUBlksA9apMrjd+8fN7bEC2NXR7769ur8PtYG0ZyzFogHoEXrZnRcxjkO/
+j2zvrlgl5goAJBQJQPCUfuQgeJcFQzfcqSNvdcyqzKHn0x5A10qN2CQgOxXEOeMadr4PgyXmdOk
5aBmLUZAXFlmhMfIK699Uk9BY0+QAnROrlN/yZoR4objjmv0th+jUyPt5yJItwx7znnT+ykPepoA
3BnVBSUVouW2n7ZzhQo/ghaSZ390VwbW6NmB3w0Tyqf50UuHLDDtUJ3iiljMSX43aSwPfRlC/GCb
3g7lpZV1d1G29DmjihNbhgrTi7utnP7oyj7ETW3w35jI4bWMN7MqYANFbC6pSV0uVZ7WXqoJB2eB
PNAG2XzUBv3BGoz20jvN2ahQjczYxmsTxS51+OoFtXB+1hE3R6WyLr1pWRcQAHz6rTEINXGdrfqP
W2TJlh/pLri/NkVpn5skEYsB/T5Ro3d0DSu8y8yQCgjPmDZ+GigE115t/rSmKs4lafYpoKZzF1Oy
8GfqjSHTgolXNfMZ/8YNZ2q//RrGBkurVZVXrZ3L65z8gffvoBae0UszXUx7PdsqwbsC1o0SV1dY
o7OivMSuW1x07Znt0nh2ZkLh4zpnpcK4rSQZdtcbuPDpz90zSnP3zIz0GCXloxlJl1GWnO7EgZyf
PxYjgpkV20pIn5xEc45Q/RMPNXFholQt5g32SUpGk3m/UdNuxsV0wb+9mkqfuJ/lmbB70tjOUd4Y
Ogrf0PW6/U1IXQEVX/t10XAl8nMQluY71zv9wJjumQJkqy9vIhsllCYsVAp2cnxXXHJkZVJY29tj
f/317W8QQGJh7ypemNOcHMraysEmFm+W7/3uxHxXYT5bAfJ/AnfDCK25AEwLUi18GUeQceOXkNaP
3qXPUxGdMyIp6KNPw2g8JyoqVso2XjFDy5Xm15+uCTjDmJnKyvlxmPvuVOTWxtZ04o2pFA0BpZwF
zEFz11LmQW0ld21JnZdKPNHAJhMLOqaL2yXRe2dduf2bXZmHnpgbgIxmjfUNc2+MrlWE1KmIWx9l
lI9rorTsden1bFCM/tnnWqWN3sMA2Zdhw3QvSWpgoBXQ3sJOwNnrKed1CIezN2Ufg2ZTptJ46qK9
NwqkM0YT5AdW25Qlo78NHXAjQ9oirLPqa+GeFWtUaJq9D/KlyZIncFkbAABU+S75h2CKFaSC+tcg
KcLcQv/savw3buFvBySFG4LoPRKXVuFs/XHo7VbSIEvRicbHMOHMP40Vk76oXeMLOBriPkTsSR5l
stPMajwN2eytx6J/74T1aM+P88LjiJvovtPM/C710Wzk8HFMM1vVPfLgJMGYql10UBWcCPE9zUR3
yV57C2s2r2ZcstvNqkPjzF8h1Cga1+aRoFqSUB8d58IZ/9lXJdNht3yZ8E9pk3UnpYHi2REPnhEf
awVG07iH7jYxJGdnUXnqs0TxkVVi2k0urV83/pR15R8RtWr32ghLtO5YqemmeTLQcoqoPsyAtTYO
fR4akPQ6z7qNa5iXIZ8QTpt3ekpF2ZrHjkXYWBrdqlVQQKuyXhtkW6wsmhwrIcbIqtCu1mBy42Q4
V9HJpYrbJK0OQavIkNmPGGisQv6Avfh2kVSuOnaVOl6YfZP6T9hwxkPsmFg8S8c4yeirjw3zrXMY
uDhtUACUPybdaG1wUb0Z2kVSn9UVChS7kb9zaXCa7oOqjv8YZGCtXB2TcZPf+xRnvdnTGUdoxbTE
wH8FJaaigdbibJ03XIHjdg6WUrK19NPksLIz3QQrfINAuyEbGedv+5V6ikk9Au9V6NCWERO1in57
rShP0G6QqtH8rCJhVdeRccLKnLyDK4De0e2Wj01bv6CY+u7t9CftfpMb5+x6cwo3Yo4OnHft+4IX
C2TIygTEvRvp+NkHjC/gkqZN7k8uszOldl8k3XU7yXhZCRsHqPRJgVPj1YjHbisFy0cZogvMlngB
5ysmbGbn0FHydl9rVNEfoWP8yHi+iqQw4SM03jYd23XJhn7VxL6+nQedz7ZiVihMymaGHvFUR2w0
Ow0DQ2hvYqsmSzS2O55PO27IFfJWIpIPZNJmW83EsYpJyNw27rT1NWKxegjTWj4/a3MKlQQnHnC7
i1OpZB/pxlPsUDObMC7WaHv6tQshAJ8Y9Vte/oxaNqzadKId5szGSFecUweJToUBw7NxB9Qo33w4
6k7b2OzO0H45sbd1zeazA7+5F3XzwFjWP1iecU1YSjVO/JgvLE6LTQX5mtEjO+sDkyHvErn4mltV
68eUkAlgcV1x8GFbbD0H0FuVY81qxyGwrO6PkPNrQXIv/7YIyHS/68Ipfc27a2y3v6Oxf5ZoDyjU
oNcNerhtQn3fpeE9UxaoS5Fk+ox9i7ONTTogbLAwMr4bbRxWhbF0C1L8VEyAVxSlw3ZcAKKARPWF
KNovbNEMyCiGeH4FsKN2aXurRC1e35zxxMImTRZKqSyPGb/ZulFYf6aFZKpFP2UL2ZRzngXzCztn
wnV3ly0E1CyGhRp7uncmNmFjLJxUfSGmVgs7lbzUiVUxPFXdbbGmLYxVtdBW3YW7ChiMEgZMByNX
Yg8uTF/yvbOwWvWF2irBt2K20QJ7Ibq2iOo3/Q3zWizEV3dhv2YLFzZbeLBD9UY0GaG2t0eWm3mh
x5rxs7XQZEsdrixIjPwkGsmlKqrhznYAaP/6Es3JvrGh08LpsHc02SwXl+IPlu24sGxv9wRD5AMO
hO20wG+TG/z2dnduGDgXCxvXWiC5M7Tc2+O3G2g8BEUA1eUrddDB7KYLb7ddyLvxci8BxisWKu/E
PJWPYHnUF2JvvbB7k4XiW96AvkrA9jVdKL/mwvt1F/KvCwJ4WljA8UIF5uR+ihdOMG/QXb3gg8F3
wxBeaMIxWOHbQ9lCGkZZUq6lWvDDQwuJWIIkxkjjHzwgxeaCLL7d9AvBeKxhGbtAjXGvkcbWoLUP
F+LxsLCPc8Ygm3zhIUc99EUAyRHvOHpAmMneQk+GLTKQxQJRGc9JdUJbAlZ74S0DJfg2IiiLJSjm
DiRzt7CZ64XSbC+85mwhNyN31DfdQnMuFq6zo6PESxbWs7VQn8ns+UXbWu4KVKSngfYEuguLi7RZ
ckHhRjPfZj21sKSZLdQnBV46H2pzb9yQ05gZ5am/caiXVxmjGTDqhVJdgatWC7e6WygnpYPlz1io
1u4NcH170AV6zSHFEDyBg43juNl6CxvbBZKdLbRs+/YfJkzc4GhXC1G7X16EaGRh0IHblgt3uwHA
fXvu6cLkvt0jy8DddAuxuwXdjb06eWh6PmlG88tc6N4+O9984X1XgL/VQgDXQYHHNkxwudDBtbm7
qoInkGB4MlnBb3DK39Vl660wNYKXBTMuF954eyOPR5RzEzByXugdfu38zFq73njwytEJRRr8ctdj
miTGaGOE0UK3Bw4YsYdPGj3Z2Q/2YzhQ602+BKIpPi0Q6enCStf0dkfuJLa/haNuLkR1F7T6TeP/
v9bFIGyPnMD/2sVw+ilV9yub/v3fuANv5/j7P/7d+OuH/m5jMP6GccAwCcQVXBowDfzdxOD/zXH5
8JP6i3XVJvv3HyYG/2+GDeAB9ZcluOjqRI/93dQg/mb7nm/5jkHqpm444n/iarhl7f2zpwF/gSGW
6FrL8nGp/2sooiWsuGE2EgUDYqsSpugKwS7kIjFqx6omacqPAgc3b5C79nNRA82avTLGlv6QaDmd
yjAeS8Uy1W9SJn5uCFQLxN4WAMK8EkMTr2wLzJeqC/wOowfsNH3KNCCLxJXkG12oTR7qCJv8BGeg
HH4Ipk6MbsY18p9vyf8nApZkwSUa7P/9PXmlCEXVTWHahn7zdvyTd2NsncnJiLI8hg2qJ6AqgOOy
4hDiWmbw5TcBgx46Kj9ib6LpDRULj0WVB9RQcglDSXlAlPlahlYwOzpstMbB/pGlOFA5D8UYGRs2
Z0HnGy9CuS00gOqp1PRvOy7s+9tNXqD2F/6ob0MfvKmIUB8PR6Tju9wlz5RqnzBY0ROhNM3ZwEyh
wh6hdYdkBrsxuSPuw9AcTj4xQTx3+yuzanA12eTzwW2ePS02AkJjjADJgAwKJAh6qQe3m1YNOmyM
yj3O2sM/HvZd+o65QHKeKtwbLJQOVmLOwe0mpsNkVudba6BmMrjdEP7DrCQMH6AYG7uQDBcMzzDi
dmxsPsD+uOZPX1FbT3aExKhRKmBO/V7pib9FWaoCAkOIhPFdEIFC14NaiyLgSv4lqTLK67Ejv8jq
wGNFGJV/US1NW1U95NlICuUQe7ukyB9F3odBXRVhYAsLVWbGHorAFJj3Svf/6eb2mFa7mGEmF+Fm
Ge8Tq70fl+9qOfzaaODiOMbahl6HYRE8WlCQE+IaFrcl3topIsGAaWXn2wGLfye43ZvIAg7at0yT
/U4Z8JAFw+XdQuNtc3moo9mjjxxipqr+1ActH4fNoJHj5TGHgfYw+2RvY/fNOmOLHIdXxCCJbLKM
B13x0KybOyqS7s4XLtiFuKdsWG5q8Har29WzX6qlrqIMyuru9fbQ7YYZOC7oAmS371gPM4sKbBJL
FXa7qb0/RlVAUCjZqUT2J4LI/liRcuJwUEl9dDcQsQlIrOdmYw8O6gXgFmYzg2j1O4wc1qmpmru8
VdVaJCYT6Q/0/dkWa0YJX7lrA03n16gTg1AOdoKsc2iCB5EeVQ2QNk/MalWXa6ec06DpT8OCkY/c
OVlXPSxAp/VffYFF41agtPiMVDGLY5uq+EQpB8TQT56jFGlk7uTderzvClhmTZJBCgOuJX2GP6P0
DqbPiozPxoHLPHIowFGsT7BsUR5r/iYbkZJoCl87W4l1pxGJrDXTcCzDz87ujN0cevTRJLPuO3rv
wGr4DI06Mxa2niBNkVdotaiCemk9YmQqRHS98fPukbfLDFiAoDR3unEby3w8KEoqFTtwx30+ogXd
7EpnehWYcgdFxN4Blcci3qIXBOdt1gqXufpifK+xlD7gVzSOsLPXZef2p26I832csO2pp/7kUMj3
NlKyoXwB5w4umaabFobFgABoD5t660SDvxJ5/WENMapDZu0UM+0+jGKwcBpeo4iXiKPY35uWwRnP
kOVrqUSxGzP26H30q0JDHMjlJvcfOXFMx8yZ0e3nFSDE5UTJBVMe7KLfhtKR+3ksHloXBkShZ83K
trtoW5RomQCNtwRwrFU19evMq5s1y1cHcX6v7aw6Z3JoTQErRtia0UuM5SMYs/IkVPbHjxY8bBl0
WahtM7P/SSsdeyyZrICcCGkc4h1og/fYZe5kgEDSAXMQ7FMRrc6oacLT6Xmkat3qeC8hottMxZdq
mUuCyO8Dhksm9prseYjgJErrpTTzYJ48ba86eak62a4LL/yZ3Cc7Kj9DxcmXXvh2mE85yRZJ0y6b
y89S18VW5tEcRCB4GV1QYJE7wJqsEe/Q83mWyDlS11YcDxSdfZuHCxCwCvD/mdTlu6g1X/HgNAfO
E4+u9doaYJXBurDArcChcEA89mh9TJO91GxOcs2TQfRLeKUyO1SEegnUuTukMWg7n93LZpYo+IwY
Sxd95SYtdULkcGjz5gxO5hySWrLgdrptrlkCfP5sopU1D9Jt1NHuOLxK6zEf7XFTCv1cxNaHvffT
FLZnUv8IuDK2h1QralOEGqM8+kbpnIVTY6np5LpVHQMIr5ermp+wJuVeDEvDZJjkahNm84xkvmEO
zqDBMo16x5rFXYWZKff65H+PabVLtCx8YCSMozICIosQ+Fq7EeRu0lZoNncp+ABnWeKwqYCoYpaH
BmSnqqdDWhRgs/3wCkgnw+Mm30wQoivHZ5iJiQKjIOULjihkyAh1rciaVsTI1dtCS1lS5P18zDRx
SBmHxdaAMY09EFzqzjgQyrJ4CkjxlojGHRL6rCVSly50O5Ptjdgj3+PhpDH1WdbnvhzWfmfv+rng
aUzaC8OkaTWXcJ8EpJncT8WlKszARH4PtAYV+q8wZFfKmcVZI//dOILvNxSKT7dHEu1KuLJsvwE0
m+3aXaRNLhizQZYfiU5lNjyOfJhxWOJrokG8H4QpnxDpn223g6eS++vGs5ttY2kMFKJiZymGVKYo
Xkh5xGT0Jnyfag9v0yrB7LrtmwbQ+YQlOgviudeR3UbnuQbw7RoFn/PuQdebfE/QBHE7/afDIDfJ
0VxHdoaKHRTY1rAzrF/KyNc4ZfYVSO426WDnkdzE2CBlna4EcyzYszaCLcQ2RKpKKjbCYa6MaRh1
Ddch8j5k2TablvS/LdJEluE7gAXvuV8r8FxaA/TBsvcM2mb6HPc9Nf1oG8JeWsWFMO5JYDXvC+Tf
dhW+x0nh7et6eJZDCu2ot//k7OiqKWnvMk/fpT4VGTVNt5kq0PsINKZNC6j1mAJW2LR/tEzZp64E
L67CvfIc7FgdiWFlIUkpt6uvqsVdMCia6ESkCHaJp1852ZI0m7eAroiLWQGIDrAQqDvXl1xCnm2z
MA+iLu4IqT17Ji8M1Dp/PbdHbzAOxugP61aPhs9pEQ1506tXoSMdO3urENM0ouU4dWZAlrWLtqIK
DD//3Xp4h9nDvNsOEss6K1ZoPM4KKDbJCm25nROPzWcGANXHUfjlsoatVy4DyMq0g9JE9NFkkmQH
xCg1a00ULmAc6WZXBXO6lVY3xZmcXam696opvj2IPaDgsZC2v3nTnxisI1VEl+Pnxb2tQfbPi5LN
Sqqve98mGNh4IYGROi9KD3luoBUtwZf50/fcAwg0snhfOtZOEs4pIvvBnc3rXLrGAQ+CweBLY1SF
7jkKy0M1W9u+G5lchAxDFmbimqXpD/s/GAbiYYbetun+D3fnsRW7lq3pd6m+csibRnUiJIUhDAR2
744GsEHea8k9fX2Lk3nPvTmyUdWtDmcDB4JwS3P+ttLPigu5gIg0rAfQqoHMdT0Sv2eKD/Qkf1uK
ZqM42bs9yNpY0ziMyhAScYbowkZ/T9LLvVZjDIJMsfzCFYT1NKrYRcqhEhgE6lRHldOhDnEKkdPv
Ub8OC0ICgWqNZneQ2W6HrQ2SULTPuj6/zLPzRnTZIzHB+sYbxo/BVqjrXMtu780vEJU7ZzbdvbGQ
Y4vFifA8ColR6DjdYRC8g1Ojop4LKbXRY12A61k3k2mRYJ5oKW+nIbQWoqUmbVZ9kg8vYxPvY55l
Ip1pVkIA4setR+oKkaUWTRnGirq/bS6OYQZRrJMuDV1KR1p6Mqs4IZRLr+40In3Jvf+qxfvU689c
b3aGV9q+bYnvRicbbJ15vaYT4B4xEwdmzm9HFFMYlxWZLNQvKrZ39iABlPxhZcy+9YxjtdHZfpWu
N01Pb1lXRhtbhSJIrM+1+kUOX+mnEWPQqNu8DqdTbDW3BBG5UqjPZSTLS1wAtp/UjCZ7bVWiEm1S
Tu3YXQ9UfyJKJMKYoKkuFOqKig8TT4KyetTWO677zQPErUZAVZzLMC/jY9LyW2cb6g6GjE3OonGX
4LjQyu17fTCJ5ZtazuEW5VbC/KSuqHHamIrBqt2vtifCyUG3v7aI2mCB8fdZtdhEWkY9w4SvNEkP
et4iGIGaIFoWfbQhQ7FTyn7t0QNYiTMeapVBMnaz57aoqVmZyB3S7qecebzjPlsdkbVm5Vy8Dt80
nvw70ME/K372KJZbFRZAYhdRDtlpsnN6SNCYlRuVqG9gxgqapH9z6vg644eOSLhpS4aYLuFOz6UZ
qjVn4aDiVfQK77dpNPqZgl2inQDsahyORXGt5vZFLymTGS3Cpuld4SQHGuCK+SWUPW3QIPNk9OwE
KuKqISTSUxEVV55ySyIVHqNd3J3idWW4OkWz7TrzKW/lQ8pZaBPX3UfNggV5IPm09zYww2KrVPa1
Vox0OxfMxKLvLq4oSMASSIj0VH+PK5grQ9OvmLYY23JoIsV6JvT5rHbuJ1lPD07WOFubxpYAPp3k
2Pwz0xzLx0r0yzIB+lXKkhisSNLX5vpIbnyudojf1movigo7QLxtEfNsCpOKYHazjRKb44XDcY2Z
HGOCP9x0uBQVLBQeaVICv8WS/kJtMm1iXXvxOjCQpT+KZPpsBkoqlWXvGSYu2MnCJoc4MxiytL6L
JjmUEC+xyafik/iiE04FWjTh0DCgEWNdY7MRBzERruQpBL56HH8ydscR2UGrv6eiX54UhZmDzAwo
toMRk4UHKwGVVtSfdJWRPG8v94qt4iVTSUrvlZ6kZXTiGr1MFBbTNs35vgg99ZtoRfYnsN5JgSv5
qeS36bSMJOoog3yRXwJazVs3Z4THWkatiIXAIF/z3YC+YzfOM3pdryMzIX6uDOxWmVcHPTkATdV8
Gbb40tlFzLLTAzU0neU3zaQq5I7Dm376DW+L01DbjAohbNnI31BglDFqmY1p/3aY4NXJ4BI2O+rW
i5Q3cvr2vcniUDgVmQXtI7+YsYn28aB38zfqbYIm73Gszd2Mh5Qhb6jzBBMi+ox6+JUWU3UoYwIg
F0UPeBsjTeGsUuOTnaOVq0jlZSiKL4JdbptNjdhUBQxaggQsy2zknQYJGy2mK9JhNsrIckkoFeL6
mDBhMmN9y2vGjW67mV/PyEfXtXkijSsL7VIPEjK2iMQRzIDRStzjeqGegTJGGFr6dJOqycPB+gWC
yMt1TrfD0jQbwUCyUJ2RqMkbrUVcX5WaTsfWJVRgUzRkh/fECjEx8HZgLBDUMkg5Wunw9pcPZN7o
r+6JiEAeDAcSwoA8sHSim9ScbmsLFm8AekQ5oP+mPAnyLcdINtUNfCjBaMhIv4skh2APMZt9KWAB
7QylkBl65CemRe28R3nLKHlAa7U3eqkemO1fstrZuVb07Bn2Esye+1QxRG6NjqrlpI4elJYLGaG9
W4u1iOKv4tqu7p9ISdXtekP9RqiYRmxGzbgxVfZWzaD2AbcjUqyrdUuXlLeBjdFJH+sBHrk4fqYa
EgAKYhw6+TCI97nOLk+6UjzP8x4tHXphrPYMkRh9+ijCLWsu4G5kFiNBmTYzsHq4CgNYPDMoabWS
GPcwNmGjhI6zmw9P5w4rSQpkzjsyHvsSo0p2l0SCPpooAT7RuSDh/IhNZOQaGadee2om5XOaCJai
uSJNCCZunH09jBQXYPpfzpwh8HqPluapGzUtn5b42thmMJfE0Uajx/9GfpeILt0cAdhNYYQ67DdB
3MYYksk1fTNaJAoC6IyELZcivW3UrsY2goRpc5plesVgD7nrUNUv0tLDlP88a9WxJ95k43Kh5Kpn
opPhuetio/AHDlEc6tQ8sQkULbJ7tyb+eYq+mavGC5IZzC5RvIdFzQlt8fxWQYnW9ajVKWY1meaL
epyJ2lqfjXZ+jPoU96tJtYSdfDUmMl+E+RhWrJtVtC9mYj5k5DJa4qW20JGrZEyUZCswUzhzcWc6
+eNg8G4ZmfoR4d1K7L6RUyO/JRIuip07DylBB/lZIYoi8P5XxHajiBSoar6zKmWbJsMXKiK2FhX5
hFEeRC32njJcVfleM+qvtqtea4ddYp3ZuMbhc6UGcZPhYEC8Yd8Pom/IIxueukp/jrRHxUY8adYK
zuzl7MZuymtREDvWEOeGl4wrbzd/5muDrN+JcUYiN+yU91lRh42DgId3BrG8lrudCDbeiD5+a21C
e0XqsEQjtB3G9B6SzM7sb32kg61Gzdxo8Tum+3vkL5T3NFe7Mr8VpXys5X1WpuHZrjO/FBzkrpqi
okfzjJGCIxrmiMekPraVe9Y9IoCSKRxN4sPN+VDwKF4IDJzjVD8YGS3KjKlU+bpR2FWeFhL9EG/Z
g8OiSSea0wHOwPfZQHA/oQhH2dUvKRBi5q7HhUmynQgEQuOmp3gqknxQDrHiPabsCkarcpXOXpRI
W6Vilq6JFeNEC9Vvl4s4zB2JXA1h9LGaq9cYMcnolPYmMmsfUTBZpOmynWmKcgpGZjePeZeWHd8X
A9krq/arXjBCjA3FDDmWMdrGkn1KhwY9vlTB2Wu1YcQGwlynzxLLL6LqXFozKxBJdnO7dDsggozp
VWWnu0xm+5KHWpNSqTNoeqim5otrMdEoI2HMc1Nc2pwcAUNZP4pmRprIy2iTjpWJU64AxhiJqkhb
4inW/BUXhesr/a2NEF7ZZVI8zuqRg4gamB5BgUSf9m1d/66H8tmj2SxMlvqPyay7pQfexvPbUPiN
YSzFNTHOJzfp/lCh6G3N1NR29TJjSDFy5xwx5DNrre9z6VFfkhXIIlZeCC3Zx+Vqrnce2akYQbNz
A9M/dDDc+sI1hBMUveUVVzsrBvlZG8cgXa9u7DQoDHKEolVb9t2+IFv5kq4DWJpGlrmg/dMl+AQh
+VkXebPTim8jqUsfeZK5LRaAyoHRkvtN6U5Pn5to5ox5GrjZW02iouonXRWRv5qEHGsKmuZyzO4X
xYvYQOanCa7VrzV056Dj1GqTlsIZh3es4ueaiWK2CvPRatMvPWeUIpWu9ejpZXKXxvgOsuzY4J25
Y0rm+FqEuUPw8JGW858GWAa9Aq1rTXFPl08GqQkl20SqtXNsewqizPno6KXrHTd6qcjbpIDzYwb7
uWvrlfwf/K3hPCm4MjoujvpIt1FEVquLvYQK2mxr6zOnYI0+KF+izajPhCiAF516t/zKFqsIIgNU
SnfZCGhCpEusKR5onTDPNq4RE/g6zIlN2HFX9sNMfCOxH+lmJj44HdsJjWTyElVKeiRt533I2vbU
VS5zb0yLgjlbOGvpRzEUVb0m03JYZglWkiSokmIyUMKhEr2zKTqmOCMbMS8uxjVtnYrioMzjXUv0
gHBaxv2EZpRJF2TXm8ttqa/KmNTbTG3EQ1qpgdrpBy4TGP7UQ4Iu4FB135hvphNP3p+pzZpdVq+Q
GZ4CZ6ecHHXE5u2+GXAiuz5nxHeUdj2L3nqedPRRXnOhg8E3WZxDD/mXCp1QxvmIOA+qyU36hk6A
jnfotXXpPSAnjPMbsw3QbB8aLg6ZXm3/OGK5xUt2a5bkPKz2m8rVIzcF8UCztWsnnlGHHdQbZlIU
0q8WWv2h0QkFZU44Ru43WZC0jmcoCpu0ZQBuiT1A605lVR0sWMLJwiEdso7vgY6mHUfhxlIG9xEb
ZBRaq/uEhZX0DwKXH/op/aIJgcxoS/G9hUv8lNcvU0o/Q81bEvvKe0UsMWJ+pFnpNFtBqnpvOEGe
NBK3r9Hc9JsCt7swlviNJEI2lNx8WIn1hGRJRkgw3dxEafrawBKE8fIak2FG9XOEtcT5JTTj1meJ
n2DCYrZbomASlnFmghAus2FcOQu1pO1DZqgTO1AprxPjXnfN5UAamoPzA/gyI9PfnYjuivqjg2Im
6PQlIXwtOc/Tsres2A3cpm+3ab3mQeFErq+V5HnlVogFJ8auN10mSnZK7OHWUTHpicoi5KzgjNFG
d5xTcybMzbz11EZ5DhC4LbfJJJ99VBXmluBId1sm/Zep8HcmGe0kI/5PW0W2rIGGju76Wfb4f4Sb
7A0qXSqvfTMnA/drBL5S2mGt5BZnYp/sTWHfWzJQmPkO64WW2RB5Gm0BBCczYOcEQ9CDUONr7pZN
qUbfUY2W0oGz04S5gNfll2gtyb6kkjdL49Cxvfe50Q3YmZqKulr4WZxmB6f7KiaCKlB35ixgHppT
xXQuPwG6RKipbXXLcxY8NF68PbPxSq/473hGx4XdEZew+9qW43tNA+Yph+32vQy2E2NiaPBojUiB
4T3wIisDbaAyRSRnbQ7aPtq5iU0gEP2/o4EEobFqirhHpr/JnJ8c63eerJe0NIsQ+k0cNcssN1xK
9LxqQ0emwRuqZRPTBS1t9H2ozLjUhrWp/KKpH4WSvjRi2nuyFBhgEZ03xSYUKg50pkrcfkUXWfSJ
GeYRdL09V7n/qwaqfk1Gk5/uRdCpoxekaGwuxD1Nd8Ng+llXCXIBbK70EykreX0qtan315SUkAQh
q6+n042UDPuQ0zCQr4FsFrQnMrgjXiThoCaCg0rRH5YMu+niPeeF2e/ntENtpSbqRlnqHWIGmBs1
/WRsWP3BTeut7hCajDLcT4GbSdNgAkGNywrnlLdcmRjuLa/dTjQFQesjnevq/A99Shr2AeU2FAPy
HMa4e4cCisAdNcDGzGIxfVhLE4l9SvwPQrGbVXI18FJSpFgIObRJJCZp4mg6+ic9Q7k/z0SLRboe
v1Kg14nviNn8YdUr79IrhM0bEVHaiB6WHIGs0AUvt4famR+NcWn3QwQsN8VGTwexRsbTUgRprlx7
Qe4xE/9JwRR6GYshObdNvrfbylfNqX3pbPpY4kLfTZV2rYp81+nOiUht4G3vK0/eJyc/lCrvpsZs
DbLzVVIkzH08MQMK5H/0RlYogojFJwq+dHZaYgU4Qwnoo9bGN82eWkJM++I1W5vvqhOMyKhii874
5Vl19cegNspCm7x09TlLHGkOEDt8ru2uQ+KdNKjm1lLzG0TINNQ7LEURo/e0bHikyInjuChR0GyV
VbX9sXZBpAnPK6bpVkccP8NMLQHJLeSKo5NIjfjDWTIZyEuwW5OttB/0wPCLR03uMp4sO07CbC5P
QhAv7LI4QG/gHl9i5VA0NBNiY98J0gNOYn7rqr4/qMxG5O6kwWwndEaWdUwAAbheU4vYb0x3uJtG
JWElpaXRWZTfQMbmcSrXB3vKFwSf6wfThoJ/8r0QVH4Ok2SFKhpCVCJ/2LsnjM8mdW2kyZiLVj4Y
cr6xB/QcJOYHDfVDFxu4PFq44GWjUVxlyQEYw7CjClbPscaL5jPrhjpwOsyJWYSdOmX90KI13nqu
fnR68zCZMMHcfB82VXFLe7IC8PdeBQ2trMY8nVm7fkBXnh2yPr9Wh95mzediFuOO4F4w4PQEWycn
lYj/xrKcj6xHBCDc/GCrdUwSh+Dah5uNlVELMlLbVaCiM1cNWmrX4WoT+6KsGBQ5snCdcJs6Z0Wv
upjnaaEqdVHf6yiBN06KrRIHbLofo2YP6w5prINqVzNOEY93Lp30v7ysulo1vQE9yQEZZXPFrOWP
jkqV+1ycfj4QnVKeLEJfNqDG2Eh4LfRoOBhie1jJvPBND4SgSjNxJJ1L3SB9TmGO3PpudZDpF84Y
Oo39O8XogAh6Ne49lZCnDF4R1QBMRE+m7zBbb/FQ3XnkqxJAGl8rKytfS+K8ugHyvbJpoCZiHh2J
ZDo1+Cp9tPXnfDgay7WDIjx6LgPX4rk5JzN1T4Am1R0J2RsvbZ8MWiCCvvEUH6SOOpCj0gN6UeG3
ay2bRrCxpnyblA7UJw7S33y+z/V1a8woiS1qQG2XrsG8V8LVM6agZQxkiPua8dHsiQ3dTEKMxC3C
HtgNGkDXtuoAn2sUJLLNSmbSoJy9Q5ey7ryKUD19zC6x4t5ytQS1XkeFMZnMT3UwAb/sAXXPPE4h
GXq9TvJV39A1JWz94BGbdPn5oKJhpbEyoDQ5PZgIOAH9E3XXzByzYHImurCse8UgsMG4Ve1UmSHf
UlYlyNSlvqA37udC6KcExXVuALkaY8J+Gg0THv/1sFqGdzJKVgGS1u/jEdf1bB+xOsRv8wADsqCn
ryo91NATLPF6N2QFPknLOulJGhMZSEsjst131zLboCyaHG4nXvxo8XRfn7LXGmJzKXI1aEf9NM8c
TDU2PeUlM9FuNEpJtvXaTvu05+KuGxFvsnVMyHmjPaBvIpoombzxeGK3J6v9ZmC832p0KcYidx7x
I326dH7o5ktjMNY2ylatmmmz2KI8ZYN7FKQ9YJvydqld0jSUOveEr8lCrDbwcE1slZaqF4uqDiNP
/xDMgqQcw0zQOJ0ZWCkmAVGSspasJB6svJpq3fooSg+hTZmBYiI/UxXn1HdIUSpi8N3c/lVRCtEh
0TtT7xU/ZhCPWUUPSWZyMhbPeHamC+IvPSOlwoqvMCFsdJV7YPfnKsPBDw0bdPRK4YuQYGG9hLVD
+F1fZvtG50nHWITMeJSBVvRFbgUqeH22QyTF9wKCDPiOBr5d3yIPrKgY5Sp26SabDAS6c+NVDyPA
wo1Qx8TvEjCUZkDrD9xdUOVF6KxThLqY+UtN0LdyOUADQlYzHigwu2Tx3eKUyh8vTc29SggX3pnq
l+0+UXaDqXPMT3VhwddUoBvg6l52sIyq/F0WOts2GJA3LDdW/ugwZLAxmofAoYv0bRN13c1xVXal
/gDagrY2w4g96xYqdg8oHjqCHVkw36o00SWFt8mKh7qv2JTm5Jgg59t5pgHCPfUjLChLr43ej9in
1dbwDmXq4mvF8MvOXXT3VFhFIlWurYU7JbI4d9cS2Ex1iQoym+RptCdn6zbrA70+aWAYESrMelQ2
wuoZ3Vbvjupm4oKBvOeGjsR0MP94FOKiCaj241Rru8rsjojVlmOG+D2nBTpkgV+O+IMXziE+mKpY
joOdUFeDBrmnag3CVJt7nxx9NBjyw48aA2nCSKCAOkNCJ2iMOiMrQaFQKR3ZOCB80pqBNWGfQh1W
DS1913YLL8S3fr7/86EnligcFPeZPx3Kl3A/LMJzBfSp9feJ/OznSzFwdDvSNp5JaVtqIhwqSKU3
ixWSijMDID4fQqZOafAk9Sfpj6v8gKYQAUhmqexhRElg6R6PINzirw8vxcD9JdJWPVZK9uRQ6x1m
o73+9SXP06b/z4PcydBCTftfelv/fXj/p9j58l5+/e//daj+pO/V/wxy/+tn/qWANv9Brb2B2JmA
VtW0ZVr7vzTQ7j9UT3VMU9Vcy/rrW/8Mcje1fzhoplUy3pE6I6kmTf5fGmjnHw7f8Dwbn6Snsyj+
P2mgPZNf9T/VwZqhufw61JFwNPq/q4OF3tMIlCB5ZpFeTbGDWGQCy9LySkByDsmFehko7NJncxrY
8mAwGeIsOc0Vcq4zGPBMOeklcuZT5PQnGANLOQ/2HeozstLXXP/A27D47BsPHSrlI5Vl761DAPM0
ERWPFWK4I8uZtnE5fWZyDp3kRNozmgJSY/6Q0+owvw1yeqVTYdcQCEQaWYx4WQcoJ4eZQZrFC+jp
hFIxAWEcT8Q45pC+UweLrp4tzybUUK9yXKDZx6IPXF84RHA6RXhWmLabQdwUUIbOM3umNewHUWkR
WI6QajAMaBScLBsy9fyFQb6WE/3CaB/LGb9l2Od/oVc0nnZKzDgrRo280T7oOrSTpKf/QaP9KytK
6ES1gUlsvsdXIhFCS24YlLK7fiq3Dp151ZN7yKLAqtsKoEIUQyWQvkzqoWbtp04LCm8ysIiOqHeb
8qCO74lcdVh5WlafkhVoZBVCHMg8xXK0yi3JYl0CFIXxZX+K5CZlslJ1crdK0+S+pOEm0GvzIzaT
AWuXDV6Q2+2+jtVH5bEkcpUccRM0uGyYACtxdBMtYHOiJVlueK34zoYrjFH8OskNsJS7oMFSSKiM
c5xYE42fffFnc2SFLFklF7lTLnK7bImSZ9l05NZpy/2zl5toL3dSKp9vCi6lbcu6asu9dZQbrCd3
WRT48S5lva3lnpvIjTeRu28mt2CNdbiXezGmZTI9m+Izqonazqils2nt2WjTxNjsKP0+dZXntCLn
u+qMhyQpBE9dubBQxdXdaLPkVi086wtCWPugF8ttMEbNR3XZHyJH6wm7aFA0dQGTIPCFAROH4N7X
rWW6W9QphkTSpAxlQZem2o8AZc0rwlz0X76LgNZvaJsKI5Wjf4yRn1Rs4v6aNNsVZYkPZmVuiDjf
s6K95CAWvYQuIgliIF5CCwqsoUuAw5ZQBy1BRKIRIyhBkErCIYkERjIQEtv67UjARICceFFHRgs5
cocMaB6jo+ov9JGhV2E+rNur49LfMUswRkhYRqJZGjiN1dNdp5bFBL1UJqdU7d/T1X4VEt5RIAix
XP2GzL5mEgByZchRPjQ3xY0tGuYfnClzL3TECihlEj6skRqq0fnKJbQ0AZgzduNzMh0cQUP8Aekb
5hKQ8kCmlJwyPUNZdpil9jrPd6CLhJNGIenN6hDyUKwDzJVLvItMbmVrSAxslmiYLXExC4BsQTq6
r01QMFYLO5yoBRwcLEbt8Eap+R1RaMmeIAaWvvWzoubYT4V9jrMm8qu5oaEmHh5Qj37lKpwE2TWg
/7hUHYnpRRLdG4D5Con3tWcJZ5kSBRwrrP2rwdQ8nHS9v8TkWlckWQ8tA1QFkKgCKOYSWUwkxuhI
tNGUuKPm0hk8ZGfFAKEw7CYJsKId8csQE6xRtKqUqrMV00mTiOZMNy/yTcixmGxrZDoPOOqoy5NI
KMqsWSKjpsRIU4mWDsCmI/CpCoxqRQJsoSzvJuW10EUaElr9qpggr5bEYGXJ0nYFllU88FnGhPgt
B7Kl148sFYniktD/REHBWyLx3UqDpVj1kbbtrn2PW/0ySjR4BBZ2JT7cS6Q4ATLugI41iSGT5oWg
AFi5lPiyKZHmmgUpltizAQgdAUbPEpXGL1EHVLBN0PMMpaJqUbSDYgvgbM/9jiW6XQNzNxLvttIv
9wf/BghvJCJOhjtNNYDkK2B5D2gOhX2u1eKmzOptAFSnG4+341gOoTO5pwjmnzenGAiouWqYwlxN
bY5xA0GoKw0Rde5ck3e7i1c1DzNA0ka9TIiEr0JznqtEW8+u1iN8bYhLMtpflWpikoEgYMVRsKdD
XEnuYNWSL2Ot51PmfGsrQGDhHSoF+akLCULTTlCRsfrgGAVr4no1aNm6mRFnqJ5HgZgFNSkig69a
CRNr+7TepZN1zbzF2uBlZNMuiok8O7cPeqJEJDeCEu8xZkvWJWtCoBBxBPAoeYFuWREK+gSKXGBv
sOObVXbMm/zFdtTp4pFbHTfg51YzN7dyTvd57hY70+Q0oBUQtjK2zmT0PQCl2WyD9BkLD2lW1SlF
0KvNF1Uc6qnLYVkQVoKL2+Ld7mzCf6wMHSUsXRvhNI9cXeCiRdZdoBVCb9qHtkWWrEafNhro6WM1
rIuatcqLYaOANb0PIoiplmpd+KxMb0KrRClW1dW9YtlHPJr1MfXWP/koPkgYgxeTDFkruTIOJXy7
6AUki1ZBp4Gwzj6ZczBLgksFodCTvwztkyp5OEUychbUXCM5OjIEWp82lCewRyUQQ3HflFwLlaW3
Q71GtR1rT0nj6VsiX0ZMXzCBHZRgZis2tC+q6CRLyMfNyZFfM0R/s/YNNNfs3MY+O5CMsWQbF0k7
Sv4xl0xku6dJddnnkqGsJFeJbs/ZZZK/JOAW0S6UZiW5TW156yXXOdgsECkxvRYJRyXzEyGV6n28
AA7p62hehrFYDs6ov2P9QjyNdeEcU8RAaqui7Swn97aqpMwBHE9tOaXEf9JjYnFPsqe6ZRvU6u7P
TP1AWGv1s222vwfJ6wLEFCihDTsYPLKrhuIxHTqSAk1CHSZ8GkoJ9AFPzN6zUReY40RyyLNkk3PJ
K+sQzCn9s1s28UsHvM7VHRZag47WJS+tS4aaAj+ve2nu1UjZ1S6ceTokXOQbjUidgTyGbKREII5W
3CbrZzJlOqFj4FlFLe4yyZA3kisvIM0nyZ43kkcvIdQVyazTw8bBJtl2V/LuCwS8BxHPGwXfgca5
psmCUMKfKRxUrwWRugWBscDLtjiMFq0/dkU7isCoRKArJBECAKSP6jUrz4kUBkiFgCG1AjaiAVOq
B9b+rpRqgkHqClYEBqVUGnjLy8pBP1sE6niIQNzCJRaGeFF2M9LY60wJXSnWdrAgDF2rH4boDB3d
XHJT/Z2kaKIXpvyNVSLbz0w7Xe6iBJsKgoxj7lSPEAQ1URZuWlBkP0ARLzgKPB2Rb9BguEWEk/wp
Fa0+2kVXIz+MnlIzeUojPFzL2KF/QHGPgZjgarxpqJ7dKBVHW36wasKOCVLr/vn5zxeZsTV8ZDdj
8tiKO9Ntjm3OYcrPZkHscH+VOjXoKzLnInAnjL0/367SQQ0toV5bwR7NVaQ9/vzrP336n742j7qz
9fKUPkn5swXSOuzjNtVD8vf9p5/4+f+iVgNhtGdRoM0ile3v/9siM6cgD/NfPw28RqezW+Cy+Ps7
/+2ff98E0RgErbgdnub/+mlF0ZVNHNO0oroMU3/93v/be6nFCZtXMyGWxIWztLYW/H1rf92Dn1+F
QY6Xt4H36+9v03OBkMQh9bk3c553Sxrqa2Nv/bwUOip+SSzgGyiCsOnIfyF7Lf044nL29zcATxFo
y1dZYQJaa8MwbG2ysYEYqdrladYRmP58iDKanBnmEU3wpMuj7r99+PmaZ8yJzKGGjK+yFQtSsddl
BhoOteqYFzNhYDgxmdF1ssjoTkhCWryedfmEJiWvUNpLgEpKQsdUy/pn3ti/fc1EX07eL5SVw9xy
Ry19tTM98syWggnQanCKyrw0W753dAuF+VZFfgxrqlvcRr0d05T2hRov/c/t/P1hkbdYT9o/b/bn
G7XthYWzWrtIxrwpMjctBkwOoyk//USp/f31cZxluTGQL/FvR+E0bNwlt/nzQzgzbmQG1aFnmR76
27j9V+Ca4Qjf0Mdu//MHN/Kx/vnXv32qL/SMruYdr+jTT+CZ/AuwMKa0nmL5zfWsO/78y5Vu359P
k4bMAjch9dbuqe7quNiRNkYk2s+nf32N1x3I3GaXH+6XcD3eg4XfZx0vtAECPHxVvc2OTk2sbzcS
V8P8RBD6+XU+ovU+LCEGIt/akT/WIxZAdWGF9+vxdQp3Q4DdC1wK3eVmyU5oY7T1ED0SFnIs6Sjf
7qLHLrAe0BCFJ3tD65I/ohLd7NZj79ubLvglb+zE4YxG9x6r0mvmbk/zNj+8Vo7/6iqhfV0++YLw
uUHkLLRsgSj8gQJX8kfe2Lvy9EoBYwF8gL4NDNPdrkdQ/I31wN+m7RgBHnb8bl7b371fbYjTPK6U
vQ+bcfJbMkA7v/Eey5Wueh6LBfKCVsu3tD2bRISZ4Vru4KNq65OHB9KTNoKDZ70RfDL/npdr5dGw
mA77hFzsnlDUADhZVcJe9rzSO4VE9N52DlEc0IGOu5sh58JtR+cC4XPBpD7dgxOKjYYEwti2cEX5
njzY8btyt2AWVJRqCcIY351e+Ttg/dwdfwZRNigBCEycQpuLwiGjtJV5kSSgraA2LA74B596Jkj/
AT3QTB8r1ZwUKl0TyIvpziPPke4JdOzNFsODy8L8aeCaVULJ99l77fcYBXwVdVczoVzEqf04DRRT
GVuzJ4ckdKoLw7+8sfmiFT7PQv1GjwPnRw7JYmzrnvZkPyVA1F9AdDDLX1eua2cMll564GWxicWW
hEe75Xwi96oP3Ef3Sragiw/unitWwH/MVyD8Heed/oDGFz1hVPjrsMtfFuQhL8YVkXWzJVoEvu5W
nXVtO56TI+qGDS7PzfTEhqlBl7sf6qcq9sQUEbSRfKj3pADwgI2ECm2r3zw65fIS3TgVN55+KZJ3
EawhGLWfYgX/2PdPahjMnKyn+pB250EJvPKrqX1dOZANdyOK6aMqz9lkh2X+QmlhF2OpaM/qjb4n
P/XR4X5HnwyLFs/Xur00Z0rVhktF5+1JOXzTdLNpp1/jYS4eBn3vhBimLE6MBo8QZgJW0GQmHmkI
SsPAQEUH9tH4npGwbXF5n7J3mZlpKSQXHEz6+7JAPI6X8g92vu5Fy+he3pXGtoHrAs5/sZsHr+f5
aZ4wxMXtQ1/94schcmNdPh7IWcmG6nyedY0du8SR8RubX7NceT3ylInt63pUP3d8U7yBlfzWsv24
RZ9FanFOAFOzLdZ99U3SHj1C/U0DUSc9dwmyhRekX3zz9DdVypuQ/xMI0WzOvLhiNECOvEmLZxah
0npOXrhz/EreEAlPrNPfKKmASeY1lRuIUEJe+Ot6rjCtIhvnl1Zd2E93Jjra/HHRv2lT3gzinVdy
3x1gXTzllBA+J7aF48smejPki1D9/DF3bn8sfh6lKj/m7nPbPHnNpzD+JO12R3tV2x3q7qAKgm9Q
3oT8yjQ7Kd1Hj32fX2C5jwapzfppZLgf6Tj7P9yd127kWLZtf+iwQW/OIxkMhjeSQiZeCKVSovee
X38GVY3OrO5CNe7rBQoqpaRwNNusNeeYueRJKI+k7l3xLwvFm1s+q64J3lfGCnyPiMZIpLjI5dF8
nKVd1ULR5YwMCwl8eJHAaMfxtmcvHkoeTxEWP19ySFLPTeMGNQuxFfcetUA0HdyTydq0Oe+d4vSO
+mFKNvA0ONjzxbqbZ86wXG84rr3zjiji3NqnKHzQvOmDO5jYZoYnbhOGhaHetFRdN5l1JhrxXbkq
Xon3x2EoTw4zAEIY7MsZNrx+R9IxYzBj7BuXEq/hSbvug3F1ZFNExnfKqJt/afzD5a0c8mfqTNNa
ZjUGn5YGo/VeIj57FD7hLHH1cNoie/oQ1xAC7KbeQPJOi9O0Vh/1s0Hsx3KdRJ2HR5GBXtlxEfJO
4OS/tnZ44hhQd6OK4c3qK00yHRPlGUMtOcpPjJzRgROX2z1Hy+huvAWVP8bOTb4TFy+402mdTrw4
ow9DKVGWfK7EZFr0N9JO8paZQ8XM7EYO5EBQd88Mlt2KzX1nLw0efJd8BrwC0UE/0x0Hw4YP9qa2
Xv4l3Asmd2Hdg5Bife7IZ11aqZhctoS88/gsvr+pj8Lxc4TM/cGhQz5dsWtccSdxOy5PH79QSWHY
1aItHW/uYH7LUP398krmgUAsDmDK3427y9HHqHtt7eGVJu3duDL9cR4NdHs2spkPvvFQodbLLLLw
5dN1a5P9uWZip7n9PROqK0YHaSfcepyRNteGkl9K9NPmOTbwAa/nK/ZXl0uL95rbkZMd2NhzOZAx
w+lQOFwsJdFZ8JEd8eOdK4/pAvSE3e6qA/OXeeYsWVfO5sxM3KxnJzkY14znYz7wXow727ADOmQn
xIGerhgUFE88C0fhJu04Sfz3Ej+PzgcHQX8cHc4Lh0k7csT5ls/Px+LiZwrtd8t9qu1LFxwiaI8r
04umr7TiOX2WHzmNxYHp2X8ExAgHEy3ZA289ZsjiWBlHZj/tyl0G0JQ82Pcw38ucP0cOXLxQvOJM
bP0KPdjEm8YXtCxP+JxYUY8MldRZ14yizesbD2aNgtEdlu6eoTLY5vMmOnDiGXzSZ4ZBacedR7/k
wCdjDHhlcteOb3wK5c6nCVAhUtG1OTitizyClzLub3VziJhQ73yh4jk5DKjBE5c9EbSBa1w7gQu6
dDkvNGjVdfieky/APLltXThfrBV8steWN4BfM11hSlCujP88alwuUn2EH+GmX7wtJn9egq34vOkI
jAMB98Ft7RseZyWf8Q87cFh4Y7y0dexdIdqyihIOPHLSN6P5uFylqptKnsyFfsCi6Fe03U8jiwV1
PVzSL2rxJqu94AEj8+xN8/hI/QALht7dmDdbxtTqDrzC1rThwiEoDtElnkgTxqvnZFsiwAI33/vd
dqnpc9W3JBmgD2yw7TuZgQSsOwoPUBSjzcgh1iSIF82B4kdPrSRsMImUdbdWe32fhtFmVtjCb9sl
BA1VnlM2FwB0rf5EloqdylAGoXsc381HNul2CTEet9IyyMmSbTnDCH/vdoEPg/oktdXojmp9BliD
QU9QYMQVmPOcpIXSjKp6OfgS9C6WaOtoeHxJMyqLa5ZNuPg7x+z38qMsHZAOM0QZlCWGjxGjFxWM
pQhQgqWM35hOB55mQLutxmh+mNVGlInrwjqWxTMoA2tXchJpiEie76/z/ETyptovl4FZHMt6qQ07
t6CR7Nk8hfV6mi6szEXyRwoiDqmP7dhtEIunIP9ls+2yBpkfgiOyG0SNYfaJbUt4Zmo1bjE7Si7g
gL49OOAVrR/WNMsFdsA1yos/fnDNMp2zzubazTajtSL0hIiSNyDiuCjQU0mil2rr6hU7hbglppDB
HBCEuh5VQtjtHLacCZ14PV5H8ySReT7YvbUCT+t5HoNcWz8It7pec6UVr4xXXAGjiCfMhkzWWceM
5VCAaemoRiuyQr1iQID/PaxA6acAJm9pCrLDYLUyOuJPM/IU0RXEp6Hf84bZcXBteSHiLfY7TK+s
3Wz4sXjBMFCxNWABjFGr20inFAkcVwrrFBbCAxOUoxzHaSMHq+zQfIzNF3ofXbjS3cs1Dmar7eQn
6V6tuCkND8skjOuw3hPbY7I0ZkBWdwoZNwhIIdaOl4qKNPDKjfHDqiU2/OFbJetu/B70+HnsNLIe
UyD37XPi8cCALeo6yh7mes+hMLfZvSy2I5pODSmrG6JlbZ3MidAxJufoKrisLV2Ni2vDwhaMXL9v
sQlk0QEdkKAcmzdinrmumUhZtbYPJNMK9OCcDumPXZ5Mu/nglitil5s4Rhwt8twa6jPuR9oMLOSs
FURBKl+jbb1Qb5qox2Ojozr00X4xTRl7K4fwYAtHBhNObqh6bXLEFUTOD+HS2XE4Unyk2dlcxciZ
szvN3WpHp4XuSbgWKSCydMkEJNEIYgjfcfEa1nBPAXFRrtW3E0qSwSYgCplsdjKVi/hWgYVDU8Gt
DMqk+2laoX2pBA9ZcCZQjv1phpdWhFnzjGcCllAsvEJxIft6VI5CtecnEzvv5wI9/WnK1z5kYkZ+
TBvjK6BZB/NVsxI7t7E+URLa01unOdLiL9iZ/IbuEbGCOZJD9m3XNjxb4jsNdT6KHnkl5l1Wz/oK
l5gurhPHfHqwnGYNr2RZmMjs2uzgbp0W0uiDpXnZZ3CbLkx40BnMaK+K+5jKrlwxMm56CgHMupkQ
IUs7xArLEE9wpp8BRfqHDr7hPmcatPMX0i2tzPafyD0uqRJCUFbI59LTnRgb4JjbgWbPVXtoKAyj
ha68rOVOajG/VndYChSNF/hBG7BzClcs77HoQvfQHsgHA/T0kxCW7Nm/LzQFASiuacePwZH6rvZg
YfkrwbDTWNuWlTfQjHwkvAK4McOYdPcPIHsq8GYtmu3a7TdxTGzIndOs9tvIM+WD3zK+jDvGHy4F
w+aZONepAgQGTPSpptFe76f+GmmXYHia01e1d4tw8sLwTeENUNElx8bOVPykOqKDg9Q49Tn9mJVV
d83fhjse8TlaMQMzSu5Hm/3rYVrhjwG6dWBWBqXUt3b9g/+H5/Qs39oLjRhMu8kSdWHr/dnqT8ge
QM6Crkc3H8DFPGbyKmrdikobwoN3RoxmsGP4hoMNUnkB2RIj7GgHiPTetOPYDRWaqfu8Hg/aIWR0
c9tDIDES9itCYYJ30ztCQHpK3GRgbxnmbsAR6bcNAbnAEM1qheY+MnabuGStzH7PmcP3RgBObXBP
lVuyUO7WWlozZjKZu2S4mSvzqN8osrggjJFYqBo7jB1Jz+1L2yNhWiNPkyjc0Ue11kgzMQJS7VhL
rFGwOyAmTY8REvt1sg9Y0FtnYb+fSODieFxJbfSCm9xtKgJGvSReaRTmzoym6ltyxPAo2somI1N2
o6yyB0sEgnAACKCiTbOFvXaWVlS8GRVQU27GQ5HT63xHFg+GP3fq13yb0/xZ+W+VJ4J4VT3M2/qO
RMRDt8XHWF0e/ZO2Cg/GWaCkYBvnwi32ItrIx2jTCW7IKlQ+ZF8j27tzNa7GJ4xka31wgvlVfwvu
3a0VV2K4g058UzniG94x6rT5IKJHaMmjt5lWX6QHuJbFcUpOhbwvTLduHjnRjWMyetjkW5Hstphz
7UHY1AVKDBZbXnEk4GMZEwsHOptyKltb3qKlfY1fGEXFNzpkgSdxlHFTxYzf+4J4J9JhyVaq7mX0
pEcr7mLpoVIvU4kxxiZ7xpS+WHWZ9YY1glhv4wj6LJt/lMNUQ0X7ja0Tq0NWCAIod9ZmBaKPeiRI
NXhd/g9QkCOecjcfTDffzW4APHiLHA43gLwPRzulrsJ7CbaZjsiXkD/daZ3uMLwaSBBY05ov2SHy
MpyiBBV59QsahSIAZUDIpx24pbCnmcWuipYOrTbspDq0Abu7quZqwuuJENMh0kbVbTGHvQisBFGy
XRseWBwagzeWm+zQp9dEXs0TtByb1ATrMktXSv3iNl/27ChJ3IgXITdJWFPNEI7T+p2rQAYBwyzg
0baZ4jvpU6lDNO4p3Aw/af2xa8JrbtA3sYNb2rP3NNz2xUL8blt29NwZwPE26hFUxdsyege3ltaQ
razH1+Qreul+gGMvKL+vpA+N6snK2iQT5AG08FsRRs90b75SzPAKignGceuIsRNBLPfF16KZhehF
ic7OD1K1oi1OA0puDpQDABnmoVvZ6ZY2E/ogygcogFghMMqj6CiB/r2Wj4AKG2+gg7ExtyzyH+dq
B/rrgaAiKV775XtxRZ5qlIhx9uifKA5Zp/AMM0DKN+mLyVxFMJrmWGCsfiKidPFXmN2hUTQFD/KK
YLFxF711GDG9QFl2L+FzLxGAu4JrHD9gJ+jZPlvVW/lMSfWjja+stAQPsW7XrgL1ZMH2aSgJl7SZ
cNH6q2RHKpkvYCXaDifpxXzrBNurPLb3B25JZd0/ti/6W8goSkt8XQQAB9adNm6C+JJ0qNc0D6kA
RAZSPFf6F7kFxadGSlSrHpSHkfXEDR6X3B+Td5l9b+DOXCJAtdZk9jl+7dIkKGgvv5Q/yh/Fh3XU
0HUuFQ7xjFwAtYBSPabc0AARiU5zWap8xrBrAApEF+uk7BcP8EajjuFp57G8EkAc7dqdKH35h/ZH
dCtfSndZlZ0Jq1Q2QXsOKuKlUI0nxG9+Vo3K3bIMBkxJabTGl21Grf2J+Sp25k2wpzRguLLhEgvG
4GazAmAA3kQesB0b/y+3D88a0nTbj5t2M6JFcJbjuGEkCa4sb4/WCWLME/6zU2K8zpTR1nDw57y3
EW88Plin4E6/KiQlSHwTH6mxPb/TANKX0faZ3G4bFQ/TNOlfBSOdeUmtdcEaAI8u4+wL7rBiRV38
rDCSkw9D8dMGy8I+3suO2sv4E2V6cVceipu/7SBEv0S78Ykr8bOKCfCpKGg/q8HOeHhSBT7bB/6X
GyT7k4+6oXGEU7ITTh0zMpeCf8HLP68qDw8umL872a2hfU7CTS+7svg673VH37E4o7qRyNd2IFIJ
G5j1ZBTCoRWCC4ljxS7IRvb+398OC20IQhxrSNGw1gEZCo7YkuA6LH2fqRMMBF6wd7KBDtD3z0i2
2pfoeLxkaWGRO5vTGl1UXXJNSTLG2+j8+k22/M2vf6oBERKx+ASeNHPapfX2/fjvL99/2qoxzzTB
mkJtCb/h3x6fyDV4rmEXiTR2CNGu/vgSLP/8/plfDizRQ1N7t9AMgeJhv9uFv/3pvz3y+zm0gl7R
r2crarDgadI8apqJ+K8OQTCJMGTpFn1/CarlNb6/xV+KRvH7W9NIGokI9Tz3mjHc//rz/l9v89fP
rAC5/x9P8f3D77/J0jraMNWsf/3d989//fOP78IsBLu1POuv3yQqJouqYWr69QtTQYgNeYU/LAbW
ZXCvoSssH+O3l//+2ChCidoQJm6rJmAByT2dlVbvooyi+LXUcKN8WvelRUGvyrZxX+EbNcI1nX0R
wmR1hKhFGS6mdjUrTxIePATwj41kbTowJXaiqFuMTtqqQz5Rg8EDAQdTJjQfokD4YSbtsVHlu2W0
3pSjo2xFymiCha5WeQmVeiAhFPaQAP8IsxolFIGcDbS8EFkIVafWbHp9JklUjHt13ffSRqyRFcCT
sDakCzEkJy/pEANxbbRtO9Vo8MSn8lvrk/QjTzneFEtiFCzix2GY9xloC1KU3byfVngm8FK7o8ra
skoucfZKOvdapcoxsHnTTGsrNCNLxTijKpfWawuOURlG57DJ1qpkMHYpwWV+J9NgZ3SYWfDi7tSs
vpWR8C7q8zXXkrUf/Bh6cuAVfBZoBLDjnOc6Lxw0KiS4F5rs6l17NDqJAijsed83wJy17ExNsr80
IXCKutTYHKGOZAdA95VZRLPeggCxXqlS0CnwtR3D9DT4xufUjvIKaMxPlCRHQopegwQJq9zN3ph8
SNIuAFeUD7gBhhzEQhM26Fe7rzA3f9BGxtQkKr1XiHMIrBRmjLCZK6SJmsZ2upWR6bb5C6Y9euXS
roaEiphkm2X0WWb/MEbyAzHel2mSQZDUqKNyYMV0hPAohWK7ztrEwR3CWozh3q9RNaryrbO8nlhu
MkptrCdup82epJvQz29Sq905TD8aRH/g8c6SHP9QWW2lI8jBWQpcWXWGkqpHxjEjWPizjLsfDchJ
mg0qqz3m+BqRC0cMBuqhNbAtCIRI7MPZBN4LVG9COktmgwKXfbxWOJk/Zpgpta89kAb+mpU1dVCr
o5qqpOiM8k8pyIkE7IT9QDbAqBb5JqkMb8wog2kdeyp16VOzsIxjYcIbG/8sMkeVDdLts+FGWAyD
XquVwHaacdtDMBvRA60abQT0UkNTENPyRNTK21zKyaqSTWHVK+wnM/l57KRi22TzneTghWEgoZUB
rIgMQABPMbyx16f7FDhSivIyquM1wKpPriRXktpnfzDf20nHp06OlYFUYxZHQon6fZ9Gbq1XKHd7
IImSeJyM4NEI810mKUQdW5Q/lEF+GJ/rjIJOavVABOhllkvschCpN6UzR7vS5PfqQ1SsryrJ+m1S
cLjGCqu2Me1lTfLXQ8WTW9PE5NX7+1bDaUdo++yG2k4KhdO8xAtqqn9C/IqFB+TLgJPLZ/OQlvoN
NXmNEBP17UTc9dxr73qOfGHEASfQEZszq3KFWqRrAYAjnjIXtEN3TkQgQcl8QvyM5Slh/VFP1loN
MIsrQ3wYuleIPTQbxXGnpbruSgrd7ZAsS9ToIELS7KvGWdhaA7O4aV5rv2GRgZsw77/UZn5E7Ryh
Y2Bb6PvREn0S73W9eYk6dheZPLRguWD/TUDa8aZViVs+EwAJR1ibSbUXnkPuTY6uBkHAKgFpUJGJ
xC0mNnqVpKh3XXyfBumlD5F/yXUbeKLAjjkiVmelTArlIZz9WHi2SqMfNVPaA3KGJziJJzglrFSH
4FJ89nX502/p82g0ILOdEs7iqsKP5oSgbQzZdzrdaPA4gq4zNHlZEtJx8acIm2N3L2a6n5pA2ZME
gmBTpz4VszG6hGl118rmVuXDiWN+mmuQsyxoxy6mayqIL4FJ0Suxnvyhgl8ye0JZXiIib20hZ2Ko
jVkkNzv6UjFIF6NqB4q+hOSEF1nF8aPoKRV5MQE9JoGhQmHqCBp5hrIu2iRltI7Yp4RfQjcjj+NL
1SlvEQ22hVn6I2Hwdlol/GHWxNQgDR73hs+Wn/E7BdNil4mKGBEpnNESkBp9tZE8XaSWq38OUKvj
L6UEwSyI7KFYZ2YfUR7sYjduqlcyVuB4tvlZuShUQgQ4LEH2qWWy7PzUVdoFVfiWtj/0cOZWF+UB
JClWcOAKLkL9nZxdBb8+BWPVnFBXL6pSCupSMbGz8esN4dh0a9rsWQi7H5qslCuiv5hjl1qdSgBN
lsKILYAuVtNwi3QYkAK9SWSfMrzAkC1sQr0eAbvsCmm5EwDxemKBXy9PBABgVMzLliKIibYXxOBF
yel9IcXFL+oPL+JoTXakmtu6gOKVj7BGIkt7EWsy7X0x56rtWgohdfIEh/Gj6EO3aLqdBe8woFgL
t2CdpohLDClBQTDp2kGJqaS37D5DKmLEz8TojXzo5CSTSc4Ar0DZCd3BUHzaTSJthsC30JqM6UZK
NP8YUHK0MkSfhjJ9WCnVKRGHJjg8SrQ9Bf3EPGVEB63CvrN4t/RJ8hzrHSoxCu1l/tA1VQMhCee0
joUaG9ROXDzV0uKujrBZ6zV+62hxXjdYsCWs2N8+qf9fwzAUTZT/1gn2/FlnRd7+noXxz8f80wlm
SP/AvkDSBMhLGYWcQuTFP51ghvIPVVEN0dD/GWuh/CsNQ9X+IZKpgZZfM0QFDt6/jGCq/A+DmAxW
7Ky4JUZ84//FCKb/2QUGIZ4RnJAlRVGVxZK2uMQ+3h+iPGgI9fgfU+o7ABUmaybd+jA7XNfRFTU0
w01QKfZvFrm/iKRQ/sNypjNB8KksU7FEjgeeuN9fzO/6CipO4G+mWkoo6aBoN/pRcaRKiYjwc2rx
Z9OIRK+5lTgdrdx8rQQwXsz3i1L/TqzdDlrkomRouJnbAUPAFKzUJEBRlEe3yGQtS9qPo+vKPko1
a1XKEEe6moqtiiAIOTx1ZY0+f8AE1oiMBv1UuL1QX/7+gxrGn4+qavJBNR0lJ9FoksHp/fMHDUlD
HBXAdJspUDdjC91Bic1k1UU0nDD7JBLjlRbJH6qYfqWRgtG8vojRsgv089KNSvIV/GwTitlXpiJ7
SpGcmQnjgV5rLhCzDHt6VGHbYnQsqAzXmfSSdCFaRo/QCnUrmwr9KrWh2aHKsKiVo4E4PI1LtE+K
S0wHI4wsIjQ04ueIYPtdOiNsRf6YDU4ZKsCa2DqlNVV2wbB4pypvu8Va4gw4FFFMk7RgBO0rQlQ4
mwFRZqZ0y6OJql0eZo5Jfzw2WWuTv6LxkOhLwrWA/fvS65yAEDztCivDNH8yLV2w1nzpCRMzK8rH
sgPLMIyQYIqGKp+avBUVFi/f6t/7CvNApiMP+S/narno/pSSwrkyluAZzRI17tB/uyhF5I5K1s7W
JiQgDO2X/xQryd0ipLrP4QvmCSVkyC6dE6gxsMpKhKyIlGbWtU0j0DYG0obWNWTTgVPQSEJxUxu6
6w8yNvto2JVhrrtaZb6OjU4fWEXNR0QrchC2Sb4eeHVZU7VE2Lc2pyuLGTHFRBZEX1psNRDEIfFV
BguDuOC6r3o86MNg4de0fqRs1ghtqF7TMD+oRWHaQqTFKxPlaqgl+0wun7shv2QFF54xornHFxlJ
yb3R8gvi3mZN3lM/bCdZx2eenkBsnDu5hS/BtoGFkNjQde1L6Gwyiw9Cw7/UXKROZlpXUaKL4E+Q
v6GRnS0LR5SaPo1N8mXWyY4T9ZBZXDH/5Tz9xWkyURhLpmmqhv7voT2kqnXAIwZrEymoXGpYvpSU
tWkt0dhsUWqoyevfv6D0VzcxOEFFU03N1KzFwfv7aKX1UpOVLLI3yqjsS10nXD1i7bLcDHrevZRR
flJIumWXCYpr4gqO6IZREZMTF8ADoVnBFzWQoKLH1r39/Xv7q2sWC7HJ1ULcn6UwQ/3+1mSpgchO
IsSGboTVFPQ/Qt4aMxmbIM2gDgorGu1F9l/OwV+8LKblxdVsgh1QVFKifn9Zq8ZFnA6Cucm09GvU
zCc8BKJtFvFXU3W+G4yUwRrz6e8/K4a2/zz1msyPDX2Zpv5jjooDSbYGbtyN2Eq9EwXnYFE1UGM4
+CXUKKOkc6OS2uqoN78xnpKFCVmNck+iq0hAprXPAOHRNrEY/cPsqMcA72IGGR+7Dx4qAlKIBpks
g/JlzIKTN7JI2XSAGTp89yaCYTtFL7ibrrmq73LQYg4bwBR8euFWvK6bjoi7oCiv43JouTYvZGOi
S9IRzCUpGi6dCSBQ9oRT4Ce5BxP1TyOnW6Igx3CMmUZ1QUaubtYfrXjDhoVQrxvOlo+3WfPpts+V
cW8HjJUa72xIjISwXzrEvoVzBw857ShtL/nsheOI/S3ZdK6JycteiLoo9HEqwS0aZzRKTAbiYvKc
OG1ltRZ0ujLRSA0KnNqT0hc0TZa/ZWrFlDI9QNxLnQospN1F1hNBlLwxi4OrVcqrPs1IVpfZYaKn
PVR03mVafezdNzX+hqKD9DmqAaqDOvsDJvAx/m/wWfzFOgLyGWumPw/apihKzLGGbJhkNmjLvfvb
ssWX/bQL55pavyVTs1YILgT8Q1SRJ/gN62nraoogTUKpPEKKoBbRGsd5mOn7QjWfRtVCp5f2JkU0
EQiUb4obyRzQZYAPoY7HRMRaxQFRjqo7Y3cndsGhkKVbFzcSMZ5J5aTrjgF91XYE7IVqT0emojsh
aB8RhDXczbMzNZnsaCYSnyylDV4YmutLAJcViiokQWJUz6avxTVvyMTrqZr1oxC3dTg8YAHCzttL
pV0gxJETtT4Ws/oT5JPm+P70NJYs0xmz3ILLCTtxVM6PihgeUi1/AJac2/pYK7QyAMWVkvxqdZDq
ZdXALpfjVu0scqpjgXrd7DtzxxIrkBA0zRJbXWlaCzmxqyGZvbqO962mD25myq2ZizefwGunbjQy
gKATE3H0SPUGcTcQcd2nveQbBzNNUIY3wqmaYZ5mfrTqW+PK6xKjQwEy6GqkFCZyr3B4hMe6kfuI
6JEM80GCemOKu5XJETJSDpX6DFOqcSiQPOSV9jVV2B2zulzniLHYx1gYxg3etx+H11DCOmZoLbLo
RFonFoXXdCY9ZAzRsPsysxNAaI7VitQreBls1ZFezR20SiqWAYuvMtmOY8aVzGMdWZ/eWZqhmFu6
Fi3aLVanEgVM3P8+Iio8nDS/w2rXQUQ5Nw18jn6Ocich6rOKlUVBg04kh9lh01xApVar0XqI0b4o
eOjJd4hLkuflfZ2DmCyXyVmh/WamSwYrmJNVImUkcIp2PFbh8xykj7FWYWAswVKGslMR0kVfMNxk
JMimlbJqfVzKhoYohYthyhFjGRSWYo0+UpZuKrhOXN0FFtIJNWWAHSoT+segqdjySvUtW0ptvYT9
Hb7/tm+SvdTI8zs2f32pTzGV6F7pq0AEtJMuUqFpqEQxDCleLjK7VGPFKCgHsieGS2dwQjcZ3fJk
6Tf1DTtyUSFmrLyNckVSj5Ui+B4Lxc46yTMypMZqwlwaJhnOP8EYoZjQQlqUmTl93mFCIdXPdOCj
cj+HynnqO2pZwntWkMOnUxQZE4ME76XnO5JOIvn9Wy/nD3Q/+JC1KO61eiSOTNzKFOhDjdVKoZXZ
OgdDDc2og6rEEEve0aaJsFTG0TU2cUo15vDQCH1HdQkpiirIh7luwPRJ3NUt4vUpiWYHnsqbwm1j
j4g4Sp+CCUb4YxIv3nfaUlXxVitFQxIMlS89Q21S+CW11lR5t4B8ht3PitFmWw/cx9bYeI3mn9Kq
esSZur0i3gyP5aRgyxHyozhCB41bbIzhM1XDz8qgcN6L/oaR7dSMgLWqt7bqnqxGvifqju4VOVbo
fyILpVUygaVrazRoszG8pKDWu5beYtp6WJ5O89giC88RQMY9EvsJO3QZZrd6QW/JqfWemLRBtGR8
TC0Kw5mBBFzBf2kUfb9OGepzwZTPSMDm1dSTwB4kPiWtUfIEGVG2qDfoctNDn/tPg5AhQyQuG0El
ShA5fYtzjk6oPpfikB0ycDkEaJTgn4bhxZKZTYRYTK6lALjHKJrKtqQKZTVa4YLdASyBjTDijegQ
BrJvREw26XYIjYEZGBYoz3kzhwZ1kdI/VCH1NpWbuSxkPNNqezOs/Cq05TlR2nhFhvsqHlAyt6bp
Vo1CptNs3Az2N9sZiJRdjhFj5Eyce0Ykh9eYHe6IMHUlS0ViH8bvfvRUN1YLYp1BM1SueSCCdQ86
W6f8OKohUEHoOhUjaVzru8TCSB+VfrshopygP2xBbV+BgDZUw+07hU4upkF7oAS+mLobucsdC2do
J22jAQlBMhGXOnKuErJkhOjOXd4A9QX8rVnWc9dY11FapBNWcmvKGnIIkphWFAP7KtZZsNUbvEBV
ZLgKEGbwcTAeyr4DRyAeRJOdH+tIW1A78nxm5bW01DeTjO4yAyhYMG9GfbfX9HxXKsEHSNs+DT4y
VRnRJgipw2rq1tJFctqU8KRSG3Zg919EwfqgjEn2z8A2wheeKcoPtkEwCHv9vnKLESyJqL729fSU
MbxgIVj04yM4ayPdwMZfJQPbyCTddZbxRTGP+qZJB6zpi5dhwRoYGCGHPDxBXXv1g9dG3gOAaZFV
qdA8FcuTIJZjJpTRhPHYYYqQeDK9NbPlTmOKSd5iaTBIuA9C2ueEmzhGMLyEOo6AWjDhJ8cCpQMD
M2HdzTehSxHi9uEmt1L8Kvw+B+U+Ed+m9XqE6yoZNtIkvRRziMacHAq5Usk8XOwXjHHUIuieR6a5
H2vra1xebDYLbrUgfQ6hfRGLS/ulgu8ks12jzQ9r660VCiCJxqscSNqrUF/jSHzIhrl2BaOFiCjM
iIpVhvi8zrK3pBA8iTl3mOLY03sTtWaZIoqypM8wxvDXTe+k3l2GAVGOQRVhK5RwdYzg0JIS3ef9
2srRaBSacJsmSd2OYkvLs0TcwIKHnKsZdDwcllVnqJek3MttvlWXyECBnWtDcVjXRArwYbNsAOs/
vmgzEiF1iWFsde3KcnWGCfhHukaG6V6grjPCQoMqW235uN1uXHIkv7/79SVYChRZnHSIJXvA6Gij
d70Z0B1NTU/XzHKnLE5TvWL93c6YQcZkJvGunXdxhvDZgp++HEvINa1sQFAjwUYLNqpp7QMzM7FP
tKdwCT5NSAWszQyxxZLiGfkyMweAA/ozIULJGCGLIh9LTTyKhBnkgww+oZWPsYxhLMluXOJMuyot
lDZAC9wFrEY0hH+VAAJAlNv9bPbrqiFfJBCSTyJeLsMMSZ8551OT0qMRXsuIvcc8QcDwxyPLpBGd
TXgZiuaWN8kjGQUAzorPehj3EaRgyZTfzU6/qztz2X72cHm7rPgkL+giUyGW5CFj+2Mg15Uim1XG
se905vXuhtP5kzXUvq+WZYqKekucmfoohpkiiJ/JDBF4JQymLa8yR5nmllZ2Z9837Yi1nnaD0uVu
b9DYKXQpy2iccLvKubrthRTEWOmNiwbi28ury9hVtK54/vapfjtuE0500mj7IOMWJdIlArFv+rvv
L/lAGqQYJSfW3f7aXzyqIH88NR0079uTWouJRXjY4tqv6uIpTtoPGg7dHxfM93ff10o0a7DpJp91
thJ04R+23G/D7bcRl+Yjfa5Kz5BgI5qtrSddBmKvZfMPuQAEmeghnj3xLYip/gx9/kz2lpcvBQ0x
Tr7i3n9iw7RRwfc4Vg5ssQ2I/ugiDw8+71ckc3BkdsvFrAXXERAnQH0naAc2rn1LtLuVbOOMRVxU
IK+Gr6o5qtI6BBtqribPP1UCOr9rmG1smgi5HCtoBNIpJDZsEbkddUfQItvJQRREV5+Pul+wHtTW
CuOmO+hsT2gX23Ubf/UqBTlNEz7HPiYQsOYDtGh6YHpgq5oBPKgsMXckUKCZ87kR6UX/H3fnlVw3
smXRqfQEUAGbACI6+oPXG1I0ImV+EKREAgmPhMfoeyVUVXqvIvoNoPWBwL2UxGuANOfsvfauER+Z
ntZ16W/dJEZ4JGqBLMotumNQuXRh9JZ7Gfi/LQm+sBi6U20XAV1enpKR82yhmguBbLJ7CSCIUuai
F/O5MfPvzUJfK82Q0Jl5+qONMhpcy87v8pOYeH+puktMAy1rnJMhYRKuh9LkMbUDamwjf8mfgbUj
bQsrZleBU5roFGmCWEKtJ61NPcXLvtfRCh3CNUuEyVbY91FHk2qcWcKlsn4NOnzAqjyms+tvlJMd
iTR7LQS8WEnPNqdEfrXlNe/zYFtE9s0QlPYmEfZ49Kmndq9txQ5KXzHTkogtyQS4Xhd7VyTgGqge
qK4gnpcutatmuYlNNFnrVxlEfPtEU+a4l7jHe11WHKuEYNwRP4qvfkaCikA5zhdiMFivDxQqoNp+
iYL64M983J5ZvZAQ3aKihjWVkpSsXDJa8o5Ze4SIWTksmqi5l9h0fHuTGbwoYXT3SHyr9tJb3Nzr
15Mw0shEYt2P0u8dX8SO2PMX22QqS6kMjl4FTgb5aUb+F3iU8XFxpxG+bM3tkTl3hhM8mB6FE9mw
miYV79GQFp6akKpEx6fip1QxciG/yZ5mVEStd73qsinZFZaJlG9idTJOKP8t82OBdO4mw69CSKa4
eGAmlVxeCVss6otJFHzOU3hsqf4Zu7aGC+oEKnb9ApxEb6l1JcYvvAel3B95TW0oJHSHQtK7NEzM
Q0/JgIJvJg5v/UhJHRx3Om6LQuUcc496pcTUyAuvslfWthULnwHpb6HruAZidVi+hb7Ad2OXPRXT
dJdWVOcHsLbYHlzsW2Zub/MFkWFcWLcQVo8lxQYUDg5pS1zwN1PH97oWt0uKcVS2EZ+BoDIzKjyG
KMpdlfX2sSCPetuM6c6eKAxXtSuPAEcxfc4ZZaPCO/UIhM4VStTYpQoDVWiwKEoonAJ5QbA9nfM9
5Xum48S/NKOV7EqjUpt0CBDsy5Y46LI7htETXiZ5oFfOTSsp1qhj2ZNp4aVQffKRncJCtIYl55My
QADTemBXUO+aMjp3cfY2xhmahR7NdB4sH4X5DM6D3jehmRv639/lGM04xtgel/ySjLqZpcyHsfYP
hUN1ziTJFIE4jGR2la2+8KhfeJsyu6w9mdxIPyiv8DWPwWeZY6hevIc24rJlAdXmRQclCx6DAd1i
vcYWF8/ZlDp7CwEXt65O2+qbh7ZFDJxU2Ye5MNL26tZhqNRxQ8gkZuQkvWVfbNs1thTszaI52Dad
32nA3Gai8B2N+jRniPtgrSN2qVqSSiO4zvFHlF27Zn5MhviLSRjHZhI2dhu8ieHQ6joaq+B4CE4i
Qqc3cz/zDtEy1pnazDJBSFsTxEKPD7MSBdIwHY8GY8omSRaL+gOttoKMJdiD6GFG+ZiJ6VU1+Gb9
dhsB+mLDfw3pbSOqwBVj+qwSJ7Y5rUt8ot0Zn+LwWFTyVDVHZdrNdqr2mTseCM2oTnQKvki3ezDb
8VhRkUIWhAhbC0l9th0Hq0z4Pl5EV7AYi2NzO4pvyiJvOs7nZ7H4R6vwX4fA+EEzGLGPZbiAqJZ9
45yExbJQppJSFNJfxf6mJhKqhqG1kfP03fcwxLRDdkIOBFvcYl8DJ4y0zCG5GUR7F4X20evsz8QS
bYJF3plNfufM8qEnNn2X4yhaQsJqopy8SGViB6jEm9XnX7uYzaIMyPADIrdL6ZhnCAy3kbkMzEXe
V80G349tc2eEbnOgZJteiiUNt4YmHXU9apowqy7TzDJFdA/SpZ4J+OE4L4Su257zHi12g7uNZKkd
dWZStJxqOa+H2GzQj/1+rAgCQy8xgo2tgotqLHVwjPhR8QrOVpHjdHUZQ4bJmC/t4t0wlhCIyLiE
3IoM+CpxZvxNQpnn9XGYRJ8sB/MsqQ8F1UWnvEY0ZJcxQJbU+zswotidJKbScjQPYswJejYc69xl
GWHWzJg4Fr2YPr4+Ww+EiNIxZe7e5d1sn9dD1Ofow1vE512SOb+eW3+wJPJKzR8Jc0qdUFXBHlTW
U9w7GGy3qDsbrGxGhhrKpSxyLCP6k5RM2Rq3p57pyLuYoNV2FbM2gOHUPP8+eEQEYy3VEeFVU14M
+Ltra+D/q5bAosNAofo/UGWr8R9I2fUf/CkkCM0/LM/3LSr6jo8e4E8RQSj+EPSBLGH7ZALbwqPF
/xdO1vnDM0Ep68st1DRZ+tB/4mRd8w9H+KEXmKBp6afxr/7nv/+tAt/+4/F/lX0B26XstDAAtu2/
V+RN3cyF9UVXKDQhSjlIGf61Ij8XXTeUvgzOLIu+oNej8JR4u5Z4sr4JK26r9CWwZ0zNBn4FCQgr
qT16N7P9aqR0/41mJkKgroAvLsO1Dr4nSHlOzjZtMxr71BrRzn7At5HHeQ6BkWHoNKyLm2PCnwfj
6GfS/uyYy26qA5p1prpKlqh3/fgcsWs4FSXhuNBpyWUynYfZB6PRInuqx/IsY/o7ojRG8KAR8pkx
eHJrcpZVB5OSap4dq+AaK/8mUsN08uos3juanedFLl165eyMyteRv748lRljdp6LL0mYmp8qu7Cx
meW7mrzGO88nnVwgYY9q13loSvHuC7Ju22R4l16HhUx5V0mEz8kN0I1NjGR+3uL/jvRCvXKMi+vO
x37siN90jDvZI3rSQRbeGB2i0pqeM+T9tePe2m5fvCFGuVStPMbEOj1MUWmerL6DGU4N0y+yZRtV
dnog//VsdYO5jwe62MoDk96QhJKDxaPA/mkktUO6pBKGE2V8nLzO7MmLqv0FrIxts06Zl4vKHHZC
p7mLt+jT28PkHcMEvZwjE8zAtaRQPr8JI7evcx+SvzFmmkFY3rkDJeCJNcGkyu+uap+pWfas5IH2
5Qm+m8j72ZR4j9tctGfGMWZne8Y0OmDKmcdMnKrsvmuVDUeeIABreewLCwNBtUsFxVjLC9JDLv2L
k+xse0AvNY0B+wz8RbXrfjgOIlh2FBeCta/pZIRXhJ978ZJ1ZQxNfrrNJ2gJS568wc8dtso2z3QX
bZZB3p1LRMO+9OR0lNU7GA78rUS67TOcpQcz7b+VPvldckFfOSBPscrIO9m2dRkbgutbeoa71GHS
w28A7NVrnb2k9zYM/s+y8nDGusjizDj6aQk5Hh2NDMxI39tmcsa9ZbFurw3aKSWugUEb/rzYs/aB
GL4DOZ2OVD9vs3ghbzWislWN3akwqpPnx+FlscVunqnjVdGXav5EOEL8INKjQ4XNSsAmZlxgh8ai
wFMHXz3DWS4zO+LBsKMTMgKW14NzSzrhcE2tD1dNOXg72r1emVCzNSJczyUmed9VF2GNiLKRPOJA
My+FW/enOlTltuvkl15A8nCJnEZaWQgccT+MqVWHcCi+xTMNR3LeiTHCNXHGHGmHPuxHO7oq1KtY
x5uIq27GkEm4ed6BJ6eL82ksXJ9bGxmpRkglJm4kc9sP7lOZu+VtYRWkBQkxUq8Te1GzlfBmGNBu
gHvfiiNgcQBeurn1WIw0+8mHySMG98DuLyaEIo9ZqmVfO4j7kT+gTPSwPn6XeKj3LdTZEL2+Ghm4
rJnyM6v9GzuQF6+lpN9EXDVp+d1iwXscUxAFSYFX0Sah16zah9xePtzIRNBTXGKJPy+cQEB75nsg
qNFWBulIdAtYsTbHKS1+8LoD3Iw+vSKJzb1psV6XDq2ZilgPjFXVONPd6tvk0MlvhKmh9W+NXVsM
fIFLsJvM5Llg0CaBosNwneNGzjumZdXib3pUFbbWJSLW2xNTdmc8xg081LKUJ7vOP7ntOGCoEj+I
pYB3b6XwUsgtgNKH5n9m60L4HbndXU6VTKT3qoWbGdIC3LnwmSk1Nlvt7RsFgoHU/SRC1W3SDKYI
1GZz00cZERZGsg8bGpFd8bVeVLZnomo2NGBZ7oIfdBvC5WzW+nm1LCA1fnoxXfkpYxNsx/G+AEi+
ZR31XUxcP+7Eu2w6GCcU8b8U7+TK54esVMuJffkWAiFrKPLeQ+kgCZPlj2oKryZgvLusR7bfWZ2x
NQcc9oAiJEqgI+IYPMSqAtFa2Dgpba/e98b7gs52LydqgtVkAsUY3zN/DDfzFOqGjxO/MOfuO0TA
iwohOXWWwu08X1MqIYe8LN5cYTwbZnTR0VAQN5FhkkNCFM/wpZl6kAIhK+00gl9okdAb4qPM25g8
DXoZQ0n9Z3LUznG9jH5Bg6UwoVkTQHmdI82srXRlF13bJwBTwwtJqNG5T3FHtLY/URamRdLW1kza
q1vcmX4H1duuabWiudvE5FKTs7DcR5nqdmHfXK2o5fLxaOEttFju6UuC450V9wZ+1q7qMRzHfngO
XNqXmULcqjcDaADA9PmNYW3csLEPid0d3aU+VrInHhrVqhkG+LVaQDBlonnebdqdByxcYkD07Yi6
2Q7EB2/JIbrIaGROCKZ6Hxr5czCjPzOG5tk0gboEcZvs0A42N+08DdveBIrGrgx+zMLnphbqrFDS
8zu3mhl8o24/CnUr+/paiNi9OApoR4xxUrTcJt5UpZ9GumIidu6WOqR5YbBrTiTWd1lgntC5PT4b
eaOzCPjFCcHM3lCrhimIcI8ZvQLQCUF2AujFjLxQX6mSB2n6wAjccpsZTXPxu+IYNoCOJ4lgOlA+
3QmKhkZO/FRYYrGAD9ydvIQJWAIgnFCrbFSARD6xg9u+du2jeiJJ0jgmjoOBXcafIz9hfV4tzUFE
9bAZk6k6qh6nLi3d3BPW1Ysa3CRp6t26NVnTpI82tTFd0e4QLj9QVsgqbydGCJ+8yuJTK1kGhJm3
NXDtxbnxFMgkPpldAKOQtGvAWUt+hfp9oEkRg4gF/03/F6zQiBduLa9CUU37pw4Cgh/X9jFefIs+
T66AhcWzt41qmoJR0i03azW3V8FPu5vxbtinOKOhvj67nrmaReiDD/bNqSRJdHhaq/5BD+W4qXxg
c6GBa9tmF+0lxGIVXGZnUTvfCaaknUlu+o1TOzeKQexo4lZbC9frYcl7awde8TUrRvhY3vDDWNjw
/cJBmoX+tnNyRV1a9+fCW/qjJmtQnQQUnMSIu2SIr7PPSuCyFOe6NqDAQ1uRulem25CZR7XR0BL8
2Jh3UDLfOtbg9PthYawvkoAPxe0ouk0VSfeMcAed+JDhaW+fFfF+UdySn2qo5yjrAE33eXNGnEZu
CEiatJqxo+lHcR1cAfviWXa4EGfZN+f1zNb9mPXs96FwWXLVEvOZNdID0of277PZdowTVBY1RBJ+
ClzJKnx0IjO9NFHE/p3xpOwDkDZllm7KFGBW5VET61i/Iryr79eXO0KfOSSgJMQCWDbXMSnrwRlB
pt78fkxImQ94QHxZOwSu9kIOdUwQfaRve3LuINSwl2FuVcMJJ5Q6tJoI6g6K59bT1uXjzcycREXN
zzStL9Zggf/T3E28bgaMI32ae6QvN0sTbH/1HHSYSuD1bFB/HcmWLs/oBu8XAdKptKdvcSMq1pkc
1rPfByeU5Llo4KZrFtSTFwj62tNpAzU+OzrxxdOH9aGas3cTmvvu91NZDRvSDXvWWWVZ//pYvPVj
WT+r1vauni2jvf2ZphNdK0+552ihihUs6Ip6aSeX9YCSILm0wUfTE/CcjPTBM9OFFh2zR6nQmpAi
SmY9i51jZPrD+fchVCR9mjoxhtbJc2HUBoLUxDjno77mJPdng3FqMXodG8MhGHy1o3n/nlMCppU9
NsshAd25YkPXlsx6WAGiv85KF4A3zgd3Nxndty4BILoefKtkuAwIvmHhyNiH74BRHQBJqltzQvZ3
pAvFh8lddGmlVY+hP8779YeDbvGRq51sOmR8wLsWDO407ujs6l7iOk78QpPq37aeWXNQ08jQj4cu
fpHIrvbrl7J+F+sXNVAt2YvSf2rXuB6UQxCGQbf60hKH9Sr9x/XbjqQb1MSf4KT/68KmoVazbD7Z
fYMfer2QJ0YN9Idz01KBg4S4fiDM4+r8+/OCnj/Aykn75MR24tdHsL7L9f260qZZqT+W9TmG7XIf
qORUzMO2HlRKworzs8oDvGJTCdynsx4sdsT0pSnf2oq1t4NR3lzcb20cbwJ7gMjdpdCaqmej7OWG
JqMFIIBEpTDo3k2+lQB9xJSP81eVZQywAQL6sswRFqgQYiQtbdRYfx2mUFm4V+SlheuD+q+n7YTj
CTIFUiMNm/EehwSzERSlxmju7Di6V4K9m0EKfEPrNtYdSMMWJ7d1H6uuegIJzoyJPNFd0P9DlofV
Bw4vLG+n4TYtyx/Ee7+YMRXD3MBBM47yS2G+pET2UXuuv8ZD+dX2I0GHn1vAKtI7lZQ5IQ8TMgdi
4pp0P06AJWJctYUJql8MDmkV7DwVq3eY5+2+9ztcrQt+0zjvj5SuWfr4w+e0tutLrLrbzhmDY5wn
z401+0ATU7r4mUXdXvony2R+jc3u1AekC1O3A9Ey3YdFgGy8MBGAy0vwZlAn2M1FcZz7YHz0+oDV
VzCcW9e9zdWPyX4Ilsc6x9gfJWjpmyK7Jt70xoYE+5ph3Bk9tnnbpTVONMg2CvAmZQUaJxERxxgr
g29MPaWxR+rl/RxkP/GjLTekAzOA5vFr27NYMWa8fmafXQNvwvngD0cvrR8DdUI3cWhsAqatQFR8
XN195hesEyaY1W5BhvNY3PYVaSZLOiA/eol8nLv0tG9nFhmdUtwSFtZo3IYJa+atX9fP9IZxBgIr
xniuNkEGgbCjs0BKtpu9tt7wuRXB94EPYUmADvSjyYUovCeVZ+egMB8RJMHWmZ1drZYfmc2emoYl
OLmxfXAjH5I+/XSVh1Aac/nST852GuznOaLxGYdteVN470o5ats7zam3Ex+9a39f1ANFR0ym06UL
0wP5XB+t7BDtdLQFSbLI7Mm7NilxBV6F8zVxUfmhjEk9iAe12T4WtYG0A78z1qiyk2+LnT2StOBs
pkzc5jOYpSArr3jnjk5JZlgxXwhk3tM9iG8Gd/pBBNsdrOrnRflPmRV+C0VPACP30VIt3sl0dOJ9
AzahhpdlYkbORkwcSh2U6L9WVfHIq7yxBnxnsYWhWydWRm6e7yenRG2FbZdKieaxsHP35bI1+Bpi
0Hc5PfUp26FlHRbqNbgt0KtAkXNhqOHh8AnxCe/l1H5d5gjsYYSAqm2/qjiJbsYW7p8tgIEgJ4Bh
Ffs33ZTBmJONPJSL8U2VZBRFVsVUcOrZ9PhV6++jAGtA0gyvpt0z+Bk9LWwcx93CcCB6eoR+3t0T
QEmCkk4BQduUxKyVjVxeRGl9boNy2ARw8clIKLYpXfiNozDQ8qmhsKMsp4phvPRtO2/xSx5nj7zc
1u0IPhvN5kBWLQ3g8iNvPLkZRP0VtTzgYWJ5K8t678AYEbAy3NUssW7wzpI8naNW7muImvEAPMVF
HprJxzlL5ktfDBhVh4OTTdSIyAg/mpnA5OIb53RsjKtpx1eUwuQvjGZ6D2Udzp5yEO75j2Gi8k2F
ZXfr43t088nf4/L7YGUB7A7D04Z71Ee/c56KF+ywD+yLF+rtmJDCgpW16D+cPoT12lCQUM7r5Cnz
sCA/IMazghrtXnrftjakYNxM5IVzlf90c+XvlnRB5R1jgUJyOyFHk04AGxdJYkR2CuZve++mSOdS
/u/axBnpR+WzlPN9W1KNLTKs6+RcWmcWsC/MGnB1IgqBc3klDoitmj9eq958BCnwJkwHTLLnFagI
DXHX5d4nMwSjkhtIEdGH0PYejkM2xKcioSzQoWqJSB0n7gcBkrC8DVleZEn7Mt8QqoWbuf7aUrGm
x0HZY+Lb9GL1Qdlj3qup3jpuVh/NKHpqGIPOxF9/JPm46TBDosFT7wlVFNjHH0GKhM0or4GZd7vY
zR9kMqCKHwTidPRsneo/uU3+kynm2jKQ7YuV9t597YfgnSl92DgT5mBA6/RrzFOa/sw8Me/GhXgd
MTI3pqzJetfZ2G3QUr3apy2y95wpjRupFSDESWj0yZsm2gUcz2DE5yLaVkF4j5+O/AyDUYZVLd0P
c7QZBgPJetR483vlwUYOgIroVBclH1XmFXeiHCHQFQIFdk/GIb/Jyv37nI31pgtqslrc0dkO7k71
t1U0bSzX/a4mv2Sd2Y+HqvCO5vKuAm75wgr3YVXAm7A6j9aauqk6Wso29XOMpf25qZJvFYndmwU2
WwPqfhjx6y7t/BB5kaDXLJedM8XQyuUU3LjOJxdz4M3QwJnJ4HxVpkUchy1IYYejNgZZemy8o+M0
45VG61sSerfoOJlwXSQepfu5zBaQUmnmUyxlQIv74T4C7tCr+jjKCKl1Md3N8eDeOlzVchkPSzrO
V9cZaZnNNorKcwYFZDuRkyYZJTaGQASJEJcucxV/IXe16Fr4kz2UHNrDrmc9xlz6ubV3ctTu/vgj
c7LPVX/bIqxFy4dUHtNAuBl6mz1TSDxOsVCBE/ZNCfMa76u8n4fDZC3mmTIZIGAaWxsiBiByK/Eg
pX2PYr/f5u6XjPo2DU6uqfXgDwJhdgnrs6w/k3T3GXMiNvsbv4Pxl1Icqvu42lELlocUquosMyb/
+KOYovoSja558CNMDG0v9GA4HQ0nv2Wa22RJH95hNcZaMpVP6fAmu0tkN96uY0kEpSnCDuA4zwrh
u18Dmuj87DUkYvaGXoQ60ub8tljTG+umHSnZ302YiSPsmYcorbbOwLpFyQcn5/W0/vhzStwTlcqr
UQQuaCHNTnBfPW+GIEQCDRvl02KyvZJd/t67/iPtvOGma7ut56Rvte2+LVQ8tnVndIxFbDV7rrog
MG5tOaTQnMhTmXoYd3wnDMMZPkc/Zr9v9IKvM3FRfVdodIDDUTJ9dAgQoadc7LzCoREbniJBJoqd
p0RoLrqUNBYvyrKrXe+3WqZGO9pBh5Z7/WWesFMkwv3kWwmZZkGK8roIxZasJLiYObLkDMAGuwHd
ASfNY1JZc01EiOClqLcUVNq99F7LYSBh3PzR1F0EjwE4WJ3Y+15Acq3N8HWsS7gV2PK04QozJ7c4
+n1dMMc/cfWbu3GhaBEiUCtyX7G/mgkXsJz2jJcAYUEd1915fWw2cUepiV3XS94SpKLWOgKaRfyY
+vHvg6wThguPkd4o/fM0g4lMrBFtPYX/7az/B8PkF8h1zxZwvQF/PSv9i8qpfKAnMu1Z8PAb9FO/
DwOEF9SlQbqp9C9NiS1uj4NLmotJ9M9SfAsoZezW1NDAp2s+6RDRsiuxqZfB4m1SOTCvVDodpovh
EPV0HdAHcuAFXBcgIIf1eVN8S22kDLIQ49npSTsOehaCy4xOb4wrdcb139NwozOyPvRFR9paVcMC
06UNNP7NOTGboj7CM7qJG5meaHfhtyuRKfm6IIJTmk34Gjjy9wHTjdwu9gKdVG/sXb2TnyLnEW0N
KzWZf/ZGW+29KRrP66Gpy+lMgDhvSxjHSG+c05T0sUQf1rPfz1XmeN+NOA+VD6Cx1DvwOJphMAjw
K78e/36yVKRFeDkoHq1CzZdupzJRHw3yxc/LVCfM7kQ+bxVR9zeV1p7mupzVlAHwgiZF3J2ncG96
ultGyr8Tht+e62Zpz+uZqx+uZ/pvNHbQHZ0QHGLbuYpW/33g+Br52oPlcPo0OJu2xVsUysVtbdjn
Qtj2udZnQ4o1yqfzObSBdY6y0UXcORJf5qvs0/pcGjNyrmcWPJobsxcUOMv+3ULTuyu9htWEkVhn
NxoIAGre1gfr0y65caeMbwzSFbhjfVB/n/3jIQvedpehMr9ZX59RTQ6X7NZqecOmdi6vh/Xpueui
01Q99Igsihu2CRnc+fTOchMekrFoE/rFIWORQHaNg0RQv0Z3Xqwz7jWtmuDhehANboBGPWY1MzFR
h/3ZL3/9/n95EfpDEoHno93Qr2P9CUmP5E6wZE7GDH9X8NltFEDPud70SR2z57qpGvNLEbNZWXz4
UzJBnZmSJYdrDiPw5ERHLHiOqt07EC0AeipK2sZANbuNuitYgBS0UfqaTfkba6BN7syEaNuF2FqV
BGZXPlcdV0lGZF9SWQ25fSbegxnr3ZLxcU0lKYjRzF7CoHk4yLZAxz03e2d2Lx07mm4qvUM28N8p
I9l+mNuJ/eZhiVzJ4iS+UPRVPIOT1XqurOHdyHkHCMtRpaUGnwL4PDqlXLmDf451Bpk/mE+Ggeug
EbDy/n9rPYRlY1r8v7Uel9eyfW3/FRth/fonf6k93D9AZvm+h0zUxeRrhX8rPtBr/gH3wUa64Qas
9jy0Fn8pPsw/TP0Hg3TohPyE1/Cn4sMRf4ShGVhIuR0RWAJP5T8UHv9R8WGuaIh/Mc6j+AjJnQsc
S3hOYAvxDzcwXZUgZ80gsJ5GJyfNzevo9ubV70bGUcaR2JTiUM41GM2+GS5SF7PddgJasI7Zva+j
ZIFP3LS4VE/rc9ALKPzrwXzQI//vh4gpNkOnvOP6wzL6LiO3Po1aam7pQvJ65ugz1ffOCcfX76d/
/2x9Lmf3m7Hu+OtfdVXLuOFkF6SzhK0krMH22O7x7Oc7qMjfhqKy9kSbD1FjnBb2QefMpMLvCHyt
QZvwf/U6kKrEzAjmskp2i2jqowrNHKGr+bmMp+loITocEyO55LacdkKID7TgzcFHZuZeVdESukHc
+1J45nk9tBHjDw2vL+xOoG85EzeXyed9qnGwrJ9RVO6JzsTwsQZs6UmP30ef4N8fTvREFkBfBOtO
n/wc+5WXkCKYL/3turqwSCWBC9Ye1slvPeQem8lSOyNcQG95pOMRSN3dpDZUwfVgLEyhN+spPZX6
mPOeqyKmtzOArPr9MtbXsugXtJ6tB15Ht2/NkWQH5uRGF9Z/H9bnuopeAN24Y0mc75GiKLg9mjEp
xUdRgTEKNsJDyeYadHudIGCluk5+68GktQu5bgC5wd4HNTZQzy439sh6n6ZQTudq8uR5MffSwhso
JNViigOzNp0AqFKwUmtiXhY0O9OCgN0F9XgI6LysE7csHJyWTnWcPsXGEJ7pW6dstNJhV/aQdp0K
IQTQBLwiJkFSxARZhfRvyiVEPoI8kokAgHmpuz44jvpN3VhvYRVc15T3SIeGrQe7L8yjGWBO109J
sA77oE9uU8q/lB1112M9RPKvs2r2BtDFj7QNvvgz7TSU8TuCvSmrNuDhTo5OGe33QRLJY+lzZYZp
vwsj5M9ocgFV69XjWCNozCqXEF69jkwC+O+dHX6EDTkiBEuyc1/0fPnrb9dFjIp9/Ztu+z613yJy
E1rTOQ6pG/Hp9g8u9ak9XBRzZw32D6Mla97OFTIFy9c5wKynGpQi575Y5m1NBCEr7LRGca/QOere
jJgD7bLUG6z1Y/Ayq96bdf34j/de6tZjzLr90EXKgOTOFqLTPSP6YCUMSw7rvamTEf+8TennsXAp
vWPvbwpdyXel8VMNhMwZBe1gvPh2xwp6bEMcWUkYQvSf2AzBqtotEbqT3IDQlAyob0Sf0NPs689i
Sgk8GXyc3Gp4zg1BkE0f4u8um0OWSRjO036y4bm03WieR93cgODVmvAAbd0VWnQvSRgDaVV2jM4y
mFEjc5HbuCbBdQUlCR/RDJE26qkwyTTBaDx4eBLoSCndynNdG9Q+mbOoGHiI/5+I7iJ+Lf5e89sq
zPfGFL/FMxdoNYRQtzpBX1sGx2yQ7JBgWrLuaIGvYZCydB/R0Yd17b2erc8FozXsMpH+WO/+ADHK
uWkyRgM25EiehBXfkChH7QNZItcEa0680zSULJcIXYV4/NdLIuTv2Azddh2D1qf8EJCeayCWGPJX
S28R1n0CzQH49DeZmyJfLuu2OmKm3HoE4P55M/w6dXUbuhfDMdTtPyuDVl5KZ5c5UYfpEspibFMa
XigdIQpxt5231JqbNrE+HO6SmhHC1tamLMY35AT3oVXb7Dz1J4s7enbtyyg1G9GLn4X9sBRAoyua
ER11wq2ZEy217jzW8Q1J1GVyRfprXA4SNsREyTPjKVkeTas2Dlk8PhhIJkZSkW/cur6VFejvWvbu
BsN8hunLnymDVrjGFvyKFHoaNPrqSgcFiaJO3cQYhT9bnzkpgR++0eEGD+Gja3CrBRGdzRJj9fqQ
5PqfjVn1eJ3qejPrX9XJhGHPd97nzLF2lSzyywhD+QILmDLF2YuZeKdUL/XW0/Xg6yd/ndltigqI
YVPFlZbCd+FNMkuaby7r05gS9MmxSf9YzLy4zFZfXPpR1LvKQMFedN64EyXou3JmmJmaPj1FBc0A
5AFkikVJeiZSZaFKfTZNRtiYq2jvZsVj2ZKj1Dlsb4AM0kEnApmI+6Jir+SkbXXyaXiEtp4L1ucQ
utjbMMdQWozaAx74M4J/7+SXmmOIM9+i399gDAtrOiijf5Iivx0mczqO47TgXYMoMVM8HSI3QoAK
6CJyvBimhnUKCBllfRwfoD0MFxpGwyUkAKSZdhkwRgs0w15Q4jZx2PD9YEP/85taHyYshA6OT35O
uIE4NB7auH+c8LqngoxeOcTHvnETNtPoCc6Ur8FLj+f1UAZ1unfq8qXXlGCplz25XsCsB3yQ9Lfr
Ij15JTXrSNOHf/0gBAFaoq3K39U0fir8erzalmT86uJNZtswTZX1mFbYXWkQvdo0tlSPcrzOhy8y
rl7nlsWbMyrwx0YPOmo2adfSPZz9p6IOdW6ZY+Lf8zFL1rtoGl9yj+yBSPTpJhu/zBl+f69fJXwD
1nJ0a+gwz5nB+JI4oO295ksxiM9ZNGU3idEuBy0W9fJ611LGHrkZqRDI2y7y8oONq7envn/IQQxD
zgpfCkteu3GZj8Jx9tjlPxBV3FUz3ZU+wu00AHJFMbm8qDDGnuMOe2dBVeWr5kUMhOzI/MXvpuKO
hlfh/C9357XcOJZt2y9CB8zG3sArDehEeSklvSCUpUx47/H1Z4DZt5WlrlMV5/VGdLNEiUmBEMza
a805Jgb9PFrC6WOwwdmsrpsES3RU9F4UhG+qYDyFj2BrUT9hmEoAO+TZPlbE98oRhiEV44JiyAgB
bdtNMaaboimW+8B7WTTBWisrULtQgZhmb439mLTmbRXKp4zBEb9ZhVl540c0xux2ufu43FrmnshH
H6OUI5AuUq52pKb0OOoHjNSjyB4j0002ZTQQ+DCPxnPDPcnp9Z80XskjTDUwMpb0+rTaMK/DSTFL
4u98qr9Rfhg9/0Vp/GjQSSX0rg8wizCzyXsEyjNFhjvOcpvNEXiRdoczhZPOCE5jCWsDFG4aMBeJ
dOJVGutlmgbjrofAvAbU2Y0ka2BkC2jDvVV2EUI1Zdw4kZPsqgZzlVI3JmDfgxgmdq/rvzuFfRRE
0zNniRM6dVG6sW4ZHcf3SZQ1K9MiM7rL1MFyoHCgRGu3I7HhWH5xH8TnUTIfRRtcepqNuQcN8pNZ
VVAepjldNznDidYhGI/0MmL/zHWRS8tLR7EJZxXtojB/7RlFRVHMLS/GMqVqg24O/mZ40qSEaf2b
0xEn5Ib682AvsgV5PzBf2YvCeU0mXPHKFqRZwmFuztIEGAGaEwnvWAznDuVjjhKLrqwBcM1pPWN2
X1NnOGsuW9o/djDYJYIb2SKM13tGKGFtMgINnwSzgbRs9P3M1HEVRcVta9GvKXD8r8TAy8cxRqYb
NW+K/w9oxpYUG7sMx0Wlh2vHLzflHF+1dkpJ2sATKRGGW4NFPLXZ301BiEJwYrham0AJbPejCWou
hAKlgyhUgm3c13eaPspNMexHX970ceFyFhONg9cMBDNj9BYGxa7sRmZGbkJQto3XBnQAWsppEzL9
h5rO8DZYDVn/wHTiQ9PKXWnwwfXGoTVPCLRbfAvG/HsQdmz2QPeE4Yi76vjDrEwVfi8UBkkFNMvQ
RfrdaCXwt347sFxGZte91C6dWKlojbQ5KofAVhu6buFEZpKBsJ0MNfhlZSVZM13ievsxjj0cYzVL
LLsk5+rygs+Hy4s+n+aXf/mZ8fvlx5cX/t+/l0X12cWnuoydWovq6MKbt5Y7rjEuCrTL88tDtKx3
Pp8OFyb95TmMBJIwXHWu/RzD+kyFcvmqlXp5CAA90Fg8axDfvMu3Lw/Z8qrPl35+7/KVlA3V2//6
48+3iQtM/Zen00OC//DX15c3x5sJUynU8f+xVZ8v/O0XfL5Pn/hLuShkwur4Px+goHLe+Wl7YFYH
3a6svsXLPS66VPAgyDdJLRAtXlbbl29eHj5f8/m9YlpW95/Pv7xG9cRA5QiVgM6S+La8/+fD52tR
B1Jhfj6/vCZcNunze3lXxqAcL6/8yy3rXMymiZOT+vf5dqkD3jsZ4rtS1NaMbUrdGoxxvdygyd03
tD8+H+RSdV2eVtNUrQYfnSxWAGqtvlzaKJ8///X8r38m/vMul9cnNYjGFpvgQJPYpyZn6yTO7V6n
rX9ZCqeM7Iaby5ezUCwqxopYLKTeR3vRQV2++nyIFr3f51Md7XvKxXT/+a3LVzlkn7VsxgFLw5/+
weXf/9X3OGMiGqb/efXna3TXvcPfOHsXs1uY9cYxrPMfOGoJrS01Z/f/d+eRSpeG4P/eeWRyHzXR
e/5nq9mvf/Xv5qPj/IsOoem6wvplDuMN/5/dTPxLF47J/1xDh6xl4kT7d/PRsv6lm46pw7PDjAaX
ELPbv5uPJm/oCnioyjRdPFbu/7H5uAAOf+s9GrDfBK4F/HC2IQBvL2603/hv0VQPXUEXh5Q86qIo
bFxyjKbHasaLQ/NgLU2pbfMwgetHUpE9ZssE0SEsvN/oYUVgcGJ6k6JadSUSKQgwu7w6j21nwzDP
now43bg0FzaFcIhuTttFA+A4+NMqa5WPKPMMFuuiZRVQUOCb9WsqqozsYJT8aLQrkLMI4Opvzk0T
VmTt1Q3jXXgQZfGCPX728tgCzwjWJ+41HMg2d1fs8theh46CTqwp5hsQfyimnE7fOXnhoollI6rs
vUpFt5eifqyrhlgx7EHrQmdc1guqL2GYVGykTlZMI41c6360tOQPXUCTLkTmq6ji01JDZpkh6kI1
915mvEFdTizGpsybFqfeNFbjyXBq2m3H0nWGG3hvLF0B0Yxox7ZRP+xjOX40zmto1OXGVaQuiFgu
kArT8pJlgMEMU64HwyJwFB+tKySJx0av1nlkLvwTZ953kqTwQLH0ccTbBFBs/9sR/ZeIwP86QISQ
pqBLzrTLBMb75wMknpy6L/qyPKCNfMSFQczs8pA6JGXYksFxgCMNk1d3o3dslEATP0fq3zvz77eF
Rv2XY5X+vaVbkCulo4yv1GNTM3RQ4Antag0uX1Tmr4yiRL1HA3kbmNkTnKsfkUj/aQ98MWRyighF
Foii42+7Bj3/P++BmYH13EAiPqC/uYLdhu3/abFIo52mu9ea9W7S4mgTD7Q2yqU3ozU4GvDFHfkY
8lAV8/Pf74dl/vF1RyjhKp2BAdcPXefK8ftJG+tmM8ACTAEVsCPiHEM58Cxo80O7GwvAcFpXU9+L
VG5lnJyGPJ3RiiVMYGfEGnhPSUNyf/Rj6UJ4nsnhLdLd5a2kn2xHC9J848cPf7/R1rJRf77ScH0R
dEoFLG74xAsT9bcrTcAZwHIvZqPdmnyVZtpDZgHe1WtqxeLKALhnRxtrqF4ljIt1FXAeRj4FHj7Z
YlubH5Wc8p3lwmvqtIKwQx8fUvWU+tYWcTO8B7pl9KLWaRV/bwuiGlKzSY4MG5oN/vHv6KavoS6x
I8zoYwR85vk2Hi47NO9Np2q3Xeo+/sMnXg6ML58Ydx2fVFm6K7Ab//kTjwnK1yzR8bO2OHA1DHB1
FRHpNTyFzmxeWa6zdXPi6VA/xEe4UPqamZ/PUAEIVjmgUC0BItR9n+HmQrGn17YXdRZaL9yN5ug+
9pVEk+xf4wDrt7LkIuCWXbnJU//dLQ2og12VHGn56hgtu/eqGOd9raEdLOjBVr4CACu2ovf/6XxZ
kKF//ti2rjtKCZKdeFRfzpfUaBTLOis+tAsRxO0Gdvl8U/vpd8yO3a76mSM5y01D247Qk3He2PW2
3qoG6ozbMKFmENY2AckFBgvDf/iT/NW2GYZtmtg7HNq5X0ZtNZxVq61lfKimvV4n6jinxUvh1NwS
GvmIKxSTlmZvL7cDDK/2CrvjKg/Ac1spINOB1OV2Oc07861hgSXmCQhoIO84LJEU9mAPipb1lDHX
P22hO8TKPc4uwCfS7h37FkJovdfMQd8WtAA2TprdNnEvNloQIQYusyMoiLdI+PL89x/b+O9LmM0k
E0KvIaWr5GUC+du5l0AkiAJZxocZzNGig7glVcRFPNcu2Fy0lAAwgZvshtY6Qcu1CPojc8iowvsY
bvo+x2r1DwRk40vhIZBb6cKl9KGUsVl/fik8mBbQAg/d6BD6LueqPt/oCI52dUayZKrEISSGdB/0
+sl0HXvTqvo6UoO2bjLjn7ZkOQ1/O14vWwKvnMPBUTriti/Ha5y1Uqs1TtMWSKEtPppw1A4ZsgdC
oADX4k8CGBgGxxmbeFDqEFDDcs9MDN/7gMbaatVT6pgEEXez9GwTnCxKuL//A1pfyc3L3rKZNruS
Ox9Xk2Vv/vYH7GTa1LIYuZQ09rWLmIvJTLIRbvGsmU7zZlWbOdCzk8Lfuy/D76qnMY8sR7+2IzJ4
XaC3MaAxp0Se6cYPoyHXOjOiPnayW1NLg40PFWNdQGPcOnNGP9bUnrourNYFOG5s3FR7DvYJTZX/
uPe/3BaWvU8EA/d0Q8Jc0L+ekf1kJFFlt9FBFzTxKhp/6KCnE3y/YNM2eAStduQ0Yq3boixfF0tM
ig/342g3BeQ+hVAKumUSa/9wzthfqo1lw0zuskQcLIxuwrT+vMt7qLTF7EMjGGJ3p1rQVk1cxNzr
p0dbp80zsrhbR8l87/iWsexACHc8eqJmSNVlFKFov2uV25tm9LWDjYm1KC11EOZk7Oe08ebcWEs1
pDd6n1Ue2sdgwxjJAFcq9xgsukdr1A2aObH2XmTlwbYgwaZT+zEmAmfwbMBAE4SAIiAaCju76xCl
elOBM7ItEm1dmciyISDXV6HTfvg9Es2k665zMzFu8p6/Y5sgOi3bdxxS59E8sqsJOAjBRaZ4hNzA
3WnJHG/agvTEy5DUZ0Pu/v6wVn9xEbCXaAdXsUIiyeLL5Zhy1R8QQ2t7QfmxHzClpRWchnnmg6cY
pm+trAd3iKDX8fvcqyon9easKj1poEg04OU2NRQXNxkZSjB1tcMsxsihQ1ItSnJm8h+FJSpPiuCb
n7rNnvPZWQcu4mGTMnM1uEMEiFQQGpz4rlfp5Q02IfFa+o/K3zSsnK7Qm6VePbsvcQCpjG4fUuQc
mcbUW8VxbgRlBz6kFEkntdNyfRhPAx2Zsht+Do1C1zlAbgxY/W+k7gLtwrNjci6/h810M2McwpvK
esHCMRo0brBvE3JoIg2iXeDX4d6qWnjaiHVLxpqbIXXf7EAz73LYA2wxUMQaa4ZWxEcxj0wuUBf8
/R/ov9D9C9eE4x+1i02t+l/SFN3NUXWk7CV0T3j88+YmgYKxL0dYrxMO6Nhuab0wJ6kcWEropB5l
mqBfcoq70DasbarMc6IRam8lYAPypmm3/7CFX4osTlNH5z5OvWE6PH5dFEQaxCFfa6JftXA19A+Z
H2Cv1Lm3E0pApB6eLfT63uDT6MBDS0JlVbxNEWWyYnoGfwOI5aymlZpZgP3D1rG8/3JvcXSlHJOl
A8EHrvPlAJ+cxm7EGHOU1abYRRGu9KAb3tJYEdFnlsG6HKHVaaKdTnkWWWs7hmIWm0wvlpteWAWb
v98g69eK/s+3O8dCboS1gKUUm/alKk3rUjOJj/H3owV1zbaa5D4bF2Ggc8j7XHvhR14bRvkVPJdw
l5U/3NQs363iFfYnqDjLqv/onKVUDbP9gEHlJIoflDPdyVdDTvKRTL0wsm5xT8BRDCvHs7ksYqPn
rOiN2cLH/Bx0tL96QN09NpHbWkUsqTirD/wpz/HYfBRlEZ/pK5b7psVIbxac50HP1Ik96YUBEbCz
24MurKPvdRyGV6NN0jBhIlATYqpgmwhhMI63HRXGMXTZzp7kukY4f5B2azJLF0hphDW6+yoPTl3K
W8VgyjxbYJeJ9eDelbNzKEJu/hmWCIKzsuhYxj6RkcU87sK++cmfuyFetbc8c3I+kB1i/ksBgPTk
DLYOxuccoNteJwEGpKN9KoLI2KhQxI+m88rODs9WPtz7uvA9NWDvC0BQrSULaG5yjnElyxYNZBoM
mMbg44NjO7h5vYkw1psbxyzrEzfUNxSD85012iuhaEnYM7OdbAhtzLF0LoIpjnZGkb4qQwN0il6f
PF08JiybSJjuxWuWC5taj46wqzZlosnzPDrjiRxi9C7cfTGaEnVd4BYF0eGHO+JL5ctMLg7Dwzrs
p0ObmT+nOTHvuzR+V/M00AeCq+wAVGM8ttxDJFjZwRKbFy6C15mhkTIf24dmaKF0LwMyRmUIvcaB
vyRMV9ONzT2YnnJThz5qaeUOpFGT6yBmLbwtzQz0l8DjbAqDKUhn7lqTs3oGQ36YBaoXC94ORiX1
HBg62Wtlft0MI4MpCQK40kkP12356rTMtOIgL46LcWEjB+ePUDAdAzeTXNEDIr+5Ilo0i8f6kWUz
PtcuUfxLJj0GSXDwDzmWw7xoD7IePgZmK7tAkwbI9rKmgiZEqUEhT/OCIPcGiZlqTtaY4NolTk3M
i2lvOafl3G36ymhXDc2HbW8qe0P04Em4AEcYYKIibdTOFPVZj9PwnEha6GacoJzPtY1hEGkZ2JJ1
MfqUvYzEnWn1C2xkpE7tyGqYi44UgTFa8vWyALtUdTt3y68gklKlhX6nV8Yp7Fk2tub2V9Fd574X
ux0+UwPWkiMRpCa5sWOJYx7gzmf0twlg0QA0lrVNjag6c1sra8RwkTiI/NJvvpETog6KdA1CN7oF
BmwTMszty3Kei76K7moDqESXYCrxC70/uwCenzHIEy1hPplaMD6bDbISQeTkyqRg2mhhyDS9D0yv
kM0OJrp/1WkR6zFHeoS1sa4dH/p8kmdqoDLO/L2rkeMpR3ED0iA469kfvU7Q+Sx8G9CJG5zVstFR
497gCXIWlW+6ahQBr5JVspdYMzgVIpg2bigwv8E2tsLg2pz+kJmxmarKOCf9TN5BTMBmLZiJajHM
Wj0nOL3sjGAXzf2jyMx9WMTxFVFcYktPHduYHu7bxkE9IHVok+PZl0O7NVG33GljtzGWD17U2bAz
eqfeirgbn52yTYCRz0+JYV5RP0KqyPL6xjHZuCSI/G+AH561WXdXCiL1eXYqRNN6jy4nsncwra3n
xVCF7D/sT73FKpe7YRTi/+W08kpCi66kBXxERYn4lpuB3FhWnJ8mM7DWhUYWaAWPCzSqvG3cWQCh
RwzSOPQnDNHso0Q2WwMm8toYnT+Kweo3eUC4tBaDSqbpc18HhvsgNUGrY4rNk2HHbyWRTDsqtZZS
8npS0ZZCg6V/Nb+ImktPxXw3TQ1aE/6PrKdrwKrxwyzI1qtsqyNyUutvohlHY5q5d32CZ8xRZPGx
zGaFk6P0cEfy6SdRcVrubRU+ZmTa3OjM3DciIv2W0K5yRyqG8m/4U6YH1EjflTvadHuN8pB2XId6
rbeuaZO8GBQymd2i4wuj8Jzl6SmNzN2cVnd2yDlY1Ja2sVx75FpPqFMdNw3+/7FbR6hR6uE9L8Qz
yrScAAN0M9AWKq8USL8SYPp0xq8v7zo2Kl7rkeNvk3FA0eVYoSeMNzHWXKsGGxVESvjxhBm9z/Xy
PDfmgbwLtFYEGSBdYiBruscUVvlZ75kcg0vJvTI8zXFc31UTiF+nsY6EkBg7JAkPdSZjLw0A8mdu
jQLCiMfNXMj7kuC4m5B2uOqYGjOlSI/DjEQ0smoYZ26h7wMUC2gTh602pJTf0kU0L9MTU7N1Z9N0
9QvEN11eTeehqJ9SaEE+XsgXMMBtRvOGFQvcECe5HkPCkmM4yPsIV/eQ2XJND6r2uF4MuJFjUPd5
fFPU9lUuJUmpuH0p1wbT8y3B2yQhdzVuglVWWA/hT8pI46TB/Hf1qj7EWgG2PnOumn6fE062F1WB
8mNODzg/XmZXGVeh0gsMYEcoPYhGMkpAy+UejU6zZRnZwXPNUWw5j27I6sGd2mOmNbhPITPiXJI2
IksHeFw7kitQIn6wsq4+6TJfywj3uB+aBhKs0tobDZntBAoZnjs7T8nofpAPnp9dEaJDpsnVxSUg
VRLYSHeYTvMAr0vD0aVjTWMVTjhIU3frQgbjDcQtd+eiQ8n6n02LSTaZtftUEBfeZMxQcNlWmxTb
bKn65EiKjLnKxjleq3g+iNQtdooZDhnuXeg5WYE8Wx/KgxvXz040vA3atzGTOHMjSYt4WleObz8k
y8CD6zhZ2paDoIXK0K59OOzr2sAZqtS+sXitGQjjysxAHkQPUUebkVOu4aYLnnrBETHWmZE4lTuZ
tO9Ifo4jd+Jxym40+t8rVn60nWqvwPngTcSD0IVmQNLI52CYUaM1WPCM2b9TFeDADE2cbDVt7Y9M
oKcx8Lq2vLYUoKSa2smrDbGOhf1ASb0xIzlcdbhygyhzvKknjSbs0u/T1s+77yW0wXVPM2ZqrNdA
QeAe/XTviOSxpjWywmb90g0CQTq3gcMAvGHVA2ShJM7RvUx4uDWfss1E0K5D4EPPtCOzBCfjjKSt
nnKX1BLobUwF8G6aegTbYasDtMbvCG7i29CXZCrT3diUKbdm5q+Pw/xidm22TQK8rcIqwK0meGNH
BZh3qEjjHayR9i3aIlE+x0MNlnBs/K2vxZ5GDiAi2dabkgJqgf4ahZZXJc2wTetmB7ic67uflqgh
i3VojsiCRg3qiPYiyN+LiOJhbQ+uvAIw07DcTscDSG44GElCEEFuAl+ymqeQBRxlBXAZyva+14pN
EJbfDUIglURHBByBKDAqkj6nZRfLXWwhq22qMNvWsYvHWJ7qgsHdjHs0HrUbiBjuXKq1hoZFKUIt
ElWx27sEuWPm3w4+eSF9G6/jljDChDwg4NnQrbl73VgATSBFTlBfRhZOXaiu0qUZ5JbmO/SpczUR
ltEmBVi79A8zn05ucDXJRXA/wbgxdLI9qNyuWyAU3K5rfR3639HA3kuVPZSy3su+fGrpN6DmoslB
NDKi2fy6TpAE5OjG3YALH0A9gmlTTpehiv9AbbbJMLPOc/cUwvFd0Us0NsAaWJpo7kEumte3psjy
u8whApFLAWFMQJrjpRuoY2vf1WX4UNaYiCbfRsNisXvtijjtaa7fKI64Zfd2gurcfZKRzq3TyHcX
+v+F2NMv1ggnBzUQZTmlyvL08oPLSy5Pfz1c5B6K5imC20X5Mfj9tnXs919BAhf9xOWFLuPDf7/m
8nyq9Gi5Cp0uz4j45oaHBhYf9Khf/Xr6269a3npInABxeejj10Xp2RVDvCurjD/Fn9/ZbEtz3v7+
tlOzyEotnMHLx7hs5+WrX//y1y/77V2IJnvI5zj1UF4hZ79shm5HOoV8DMFx2ZbLP/+yfb+95ZfX
fNlxX3fNr/dZ3jbo8ie3oRk1BefAZrkuWj072E3T3zAVRqePOmBQ47sL/YRatduNWiDW5K7PR61W
3W7q6ezPegE2givaxfy+Dox+uLUcCvw4G16yEHt2Er33SQ7RhDZoQzIGolaPoFUIMm34PLSj5FDv
nK3eAoeLMLtujbH/FoS5e1ZZuqn0wQcgGObc2iAeRRmg4Twpm5Vh9bf6nKDy9bXsUPshCt4yvyqY
vUvIrdLJsluiu0bpJNvcYgnGAiTcYnAwVtLUfzahG9zH+vd6QHdtJijc8xqnJsF1o+cc5pz6XBvn
d8QldwuZPoDNb+goIGVUrCu6fRvL4WoKveCc2vFwSAmhXgGcOMW1dVdPyxwC88TaGa/aMCSTIdUh
Bc5qDb+WpZTTdjupauK45KPPsXLWJ0JlYKxvYVeFO0e77cyuokWSb3ILJBCEdAbk1j6wNeCL25oV
2zoohI9tWCmmXew0kJJMNztwayK9TfWHiFb3pp7VHw5GdrRk7tpqkMfK4SA5dFbK/Eip2UysArIN
Bw/hXbWN8f4sLtMzwgmLWHMt2o15V59pTFD39KALMu06Gyv3RnMOVTac6Wu860a/K/QO+KQDo7xh
HRQOuHBU+xRbvnMVupkX1ew9y51eS8O9tZkm7erYoJObaV4/tB1GnnqxLcSISVsSnSxskPBIFcrC
6VakXFAFctHQLLxe1tdDbqeH3B+YY1nfzB4hMjjO8FippGBraaej9b6qWVHfOBjCg+pa6X50JSbL
XhEmm6/Gwql2fkYqaoDVf5wn5OQKVBMXUC8qR39N9PsTHAMoYbMW7eesWCwaTHKWgJkknVYGvQc8
HgBX6nKNZrY+LNYbK2SSOZGtoACgrbKOeyCmmX7l6BqmnqVelJoELj4ZKLZNkrftOYj2pRF9JCMg
pwx2kw+ddDcilt0jZnSuQ0LcQbSwNo8X5KmKfByl5S0frTkvaWE5c+VrMrBoaKgfTYrAhSwGjuWo
wyps292+CyF7D9u8RHPua4go8cyD7h9PucuB5VRB/KDGD6E3RNhEtFBQOhMH1xXbqZBvfV+RH6G+
x/NDPc9kxM2QQiOrOU8O9JSo3s4BoBxBDJwtqCTzaLhJSfFKAvHBFEkQTg/AFS69rRFlRgpDlaX+
vleOtg4Fgq0ywB/q+nDhsT6VhFwVL2OXc+hbkUPNLH26RtWNFUP3o3MEGjVJruDKbEMiLVa6rbgR
I/AkCak+mQSibyGQODqts9zYWhkihtpMcg+i2TezabL1mNJIYkz32DTJ3TIemDqA+krJyLOi5jFp
givb/q5bIG7o8tzWM7qWMAvCtbJy4AEE5q10fWy3UdDf1GkzrVMTGJKjl8a+quy3vCOWzhGEchg2
LncVoRkhWafbWmX7YiThqVXGuOus+UOPkbJm04NZDrvoZ+cHBlJdeew7t0GravzkACSrg9ApBjDi
2VCD51Pn7/xWZNtOU5PnWmYHOWfa+5bJAYgUJSQkOrdo8LNMDlfVBEYrN9Nsm36nxhjbIDoVqTjO
MtXgMrhgMli/BCYgtRxpIxcM5PiI0pPo2dWJgzRxGjVQuHdRbJxR2O762TyawqWLKvqDPUWPWqTV
a2aKwUZVYGwdTWS7+sOO8GwUMAKQKc2bPDbJ7ckste2y/jGmbWFV8c9Mc+6cFsx+6wtirWaxje6b
rKq8dIkpLab0Lkuy82Sb+pZhgaWMj9YiI6Np26ssqL65E9kbcYAaoBuyxxJYD8Cm2NloAz1w128l
drwl5VBLPVXM1DPgFmtBM8Fot9Lg1yRTU9yiWAvOmn4d6fFzWTZMJ6zh3Uc2gT0HCfXUTYyu5+A5
TsQPs5p8ML7Ut/Msj3FOSdGkprq32tAj6E4fByh+5C5fNZwBYa19b2KuD4MigytnwVKbxblvsQXY
9rMywCVUb5OuV+BUScAABnUgs+dWryIgRQaOzsSnNYf9G9YCs7PQr7udljvPYTBGp0rPXiWFXtXq
JsgZklQan3bZMMpHQIN7w7fIJOQMTWYiGyVa7iIieCh0B9azGXPSIh73eowTIW1TFvT+eyhQ4pJu
1++7tAB5ar9Bt4o9t8W3MKkdTdGX3mijE36VH3LktZ0VgqVikRj58MjLGBf5grhwIo5MkC7T1jFz
4hUNq9xnJgA91hsOWd/e0DW5h/O7hVeHJyYsSBf0Kng1qyRKpqvBn4eVMRSgq6r23pT0NCqRPjYd
qbOaBRgHtqSuRx0t9vqQxkCy63BZ4jWNeWyL9rF0Wdc7HTFp0Ib7rSV7fRcJKn5uVUe9ATMVRxA3
tRqjZpyrjab3KSBn0jrUfECoonaUIlyWBybbMz4XMphEt9bpJq6WDtUg/AxWzpIWB/8J0PK+CPpD
CdZEjNmKC6dMO7nJE4R4dhI9+TQyF1KkA+9uvAVm8ZjnIFQbKxq8Qqebx+V7IHNZIw8YuIlFMkSI
THdBskq3BWUi7FWCMY4IRGbYrg8IHDicH2c75q0R/bZsJZxgT7hhxo6NiTYyNGoasOhbHUrwNrPp
gNCsqBnDrHLGdFdV8APTCqbhWjnb2CyjLT2h+7jLnV1nlISejg9zYeUf9MXTClA3MgushgxovwVJ
8K0TLRyCuKE4MqqTNjJGz3F4zNDQqjrd2b4736Q4hSt8tSdOog+7CBzmIiRHTLiosPWZ19qQhVs/
QEEMkO0lMCLPORIsJfasdmjUNeVb1owjKfXlQrGJryslDzWOO1xZ7uCRzJkfJAxjJ963ZR8f4Y2T
0QoQTp1cMz5PYebuJ326H/0d6jmQ1vDRZAytlmkBN4k3wtWJod1G5cTuMTrScjVGQq3bb2qrIwK2
FM+VO9xPRfNchYyz8dx868rR9LT5phM+fiazPeshJYnI2jMSvpMeWLdaA7KlHtRqaMMbyekPJEpe
x3a/JJ0tFPKl39mQzdSBPiugAwosUWuuJPqmYj3GMWLAvSPWym4QrQHBJM+O7OCxfWROEK8dzc02
9P3vZ+O2rcEkCQPFU9WS4Uegy6aP2ZyuVPsZND36QLHtR1A6yp2XUry69vUyPONmve+Mnt5nQT+S
ybuh3Yyt+5At0BiwYd2R1i1N6TyC1xqTA8xXyze7nvF6jTjIVAWDpZRop0zTSm6xpfUUmMyoukAj
uKWJTSYyAwbHuQBCSrQ8C1gW83sJv7VY/MyXBxXg5BIhpdNi6L08SH8mWFJBErQ7nG9qeWhQe6sZ
dzBREDnxPwvgjpCkMlfmkcA3isUW03U7NNFpkE+YE5kTaOn8ijoXA2en9sZi1ISzjALNKq4+mZqf
iE1uV/ilaAgRo7YE+SGPG6v4mCyO9QuLlBxWaJztwBDVGIJ2Vxj2QSyM4QttGI4Ln/DzudVlajMF
GKgDUk+7k93FPor71qLzgwj+AgPNL+L0X4Tb1gm+mUnqb2kJTXHpHy6/M7dCqKWfvz6i+9ZkvruP
FwoOLes4W7n5TCzFrD2QkTIcm1cGzZg3l59fXjTiLtuOJjm0s+VzgW4bzVkj34B1kttrCch1FSi9
3KaLm93JQ5Algm5E3U/TSgvtBMBrvs4rDEN5xMGY6z1uoZyygiMAyzGk2PKYNFl6nK8JgwZ4LPwY
bwZecEJKo4OLoWdHO2j/64fL+p0/JIPC8fvsWCUzMBszIr5M8Kdtxidh2H33C4m6LEJjbhWkZGKh
vWCJL5TiDJwNat/rWGZoUEugK1RxxgqjNxCg5YGQayQzjMvbfR3Pm2yJr4nADq0GYuleE3tuD06U
7NFy20eVBO+VrLStlXP8tm3mdVPSEnPJA/3sjdEpSuUBb/CULrFpi1308sPLV+nytHZKJinQFlFj
M/QMtYmb+NJbU/343KS42lAzB8bSwTFDPGbdUyGtiVZa+8o97pUr4B85tDVJPEbYEyjKtB+5ALnE
ZKb/DAq+PffDXeqcEl9/Fqlgmun3dHn155l17QrJ6q05Wt8M03iGHI031yfDLJP3ftR70zySx2p2
B2riH0VA3fwW2N1LlTEOhXQRMkbIb5Q23KHAfG6WZExfexolFQheTuyz/G6jajda9V0J8Y748m6s
IWm6JWBQNEuEJRDJQ5N/7Qy0zE0T067VLih6ayGB4rjtM0pGrkpAodV0lYQzi7rlW58PDf0ohg5Q
bfOpXV2+n6qq2mkxa/blZ19eGqXLwXd5y8uP9a5V23oU3768rncXM/zlm5fXzQ1Mfb0S5/8h7byW
I0e2LPsrbf2OOxAOODA23Q8BhGIIajKTL7CkSGitHPj6WWDV7bm3ukeYzUOlWWaRjGAAcD9+zt5r
VxmEbuS45SGardxn1PC7sacLbExa7V7yg5y3JGjpNhX1rD1LKoCNLDwI8y15C9qpSEPimnDubp1c
v0BKdHzmgvda596GcHkQWZAu1+BEnyIuSDHhwBvDB2GtkzBb20UZvhNCZja2xf/qXEYbY0IAmepr
+cgjR6rdMFb9ba38pFTT1q7ai8HicXbkjZhwN7oZuC5vTB8ImwOSM1PclFWW3kAQOKkOGp4d81i1
a+8OLjZzjLp/b5B57iskn41ZwBOqzINWNU8c+yU1XbO3bcFy1+s7E41yQLDbsnUG49FIG3UQQ0TR
HbIXu9QYM9v13nKuVusdiC/o7tSS75tOh0YWmsfWjmWAw67dp646xBxZKBVRXMeIzPd0Ijnr98Zv
KRXPqJgDEs6INLTSHxiRaNEIYhzZ8+fpVTfg3MIE+2Ukeb+DGvPR5e5FOt193+R3Th99CrvUT3qs
BVF0JjV1fJ4y8sOzzj6CwvAnneJ37va97Y5HjrPPRQsHa6nWTNNi/iRT8qUxrWjXrIOArpJXno7n
xIvRGxg4fcnu2xHR/J520w9We37F6igsk7NEHD8JT92Rt1kPzPuXXC1+kfGc9VO9GysYhrFchj2S
ry/tk3PWBJnDeTKcaCKVLZIB3oknHCf9jQ1Aytf6PPadSP6uKxJ4uuUSknHvMWm7YY5ZeBq64Dbc
2dnyKDisFLaJW7p4tRzxQboGsdr0BSH2JzOJm0ySmMYqyfuxwmTVUtWJPzBEGsaw3idtcUerlyqX
wzl5NpNmHoZuOJdqqXa2BpJUE6Mv9OSO9K83aZEYG413KWIAABLDBsop2NYwahGNNbSuCfogN1TD
1LXw2plzmmvndrEYXmUoSUzs2jSQ1FNkMASGW/ZJFgzG1EY7ETyCMGm4qEL9FODyNrE13WWVvG8d
ehW9/aBP42ucjz/KOL5IWx1SevZ2Wnu46Io3V6I/W8Z6Y2k8FmKqzlVZ/uLqYzcW0b2Txx/UWsA1
y/hoztmZhV5nrvTpdNV5cKYvZYivgZE8C/QvlSNo6+yJ2clwR0x36xuQCOHxmEQ3zu8FmPQaoTlp
qZhmWjLXeuPO6j7RwLyPhvNmPvVDRyL6ulAuTfUx6w6ffvyl4BYzT7InP1Ip8F7rZ7asrQCTmUVH
mIZnwltNUsQCbsQj2tOhgPqCwP0n92WyTUl74Da1AFrqL73rkKuLTpg+vL5r1p+DXqSlqMd7TT7x
yYLfbLi4HmAvojojIN0OiRJEq7PKACW1HqFFeknKUotfgMSYsyUthvS88azT60AX01Pa9DVo3pJR
f3OKB9jruV4y+n9N3CwDFwdMzADfguPRO7Vg1LO23vSafRsrq9kbJRFOGlhGhYbcKCcvmAx1tUaM
4ggM0nnI9mPbnB3FYIPD9W1Mvpyab+vVNiSa55YmrxPZ536mdyXXNcskXjYK46MOztFhJkVrTXxM
oPqRgDTB7BpxYEYDta8+PLld+jB106ah8wr/bpMOwCFKjdYvTh5WK27A1KCA5Rc7aC2EkmRcdcLH
lQg9WNqvkORRPuGZSoS9fbyboZ7PZEpqsxMMZFlrQ387ZOFNFdkHfPccGEwARdMLDSZL6r8RP5eD
x4RAZg9VNT8SP/JaTzAHPCOHO1Wc25wBiMblGW30jwYNLCP5QBiS5da9lWFRkb33bth6R6TvEIN+
s3ZdoqOosUe/LpNuX1oVKtcOKcmvCC0dgNjwbZn0cQtvo8h5KmPtjnSOlRSEoIZ55WC905ogzweL
kgjrj75Xr4K+Tlp3DqeML4jDRC05IbMrae+1vnuJE+eZqQVNtIEOcpJPX4CT2DMN915Pov3Q/Ax1
WLGcsq56oV1SY/lwwSYoMC0uk0IEcdsQDgpFQ/mitey2lVd/rO7wkdqPjadtdqMbGruOxr4/exxP
RfeDYZLwp9StD1gVsHmNI7o2U6d6UDM5V+Nn2HN+yYYFArxOPkxc6GSNgTFQ5W+dtiib63gftQSM
KdQEIDZ2HJOflu5DS7AdDRlJyWbfnwzAGxsm9/SPiseCIByKWERtVUw25TRSAhfjrzmSySXx2teo
hDPtdLp3G9FN3TBLfjcYChxwPyVbolSKY8xaIjQGEQgTikDD6RYsGp9nGpJyPBu0QBfTOlcLfVZd
zgTQxPrVW2X0eh3eRK59dZUjHpv50RozlHoV8goDNZ4d9ilzCmfLb4nuZ20vDdL5CClqTs0CmBwL
ubYdQrC2Q9QcLA5iUBwAx+YWaIsQAmxQOZwvobkZjJ+735kxHXIP2VMC7B19kVkHEi3jZmmRVhHO
Ryh574odmIXGtw3vKXTz+rEnGN3PRTfuKTcTgnsGGtA9EPrSnu8b5nlnT/Ty7CSNucNbAgoQNMPZ
KDyyYwzz4pn5ezTK5RziozgqZmKTJ5vzsP7hVgnEBYPLi3fPuTFX38ms8lNFmtper5fylFgcELNs
7Syhlrxp8wGHfjs/zXlhHOif3Top6rnvP9xhoZgtgqKxvX1my/km6Sw0QbT1Iwfg7zywiRqwfJEj
dPTH2Equ338YM8o9zUNpTjiRy+De2XjT6kpE9LkxesLb8hCtiKNWIlARH0ZUv2ZTibNiM/TrcGgB
46gZAG2nP1Krjo/yWMf68ujaAHhy3TZPzlABUeyZfo0AY556QxU7XBFUiWlq7l2CdP2ot7V7q3qO
hkreff/FiYx5Z6wzfNg2m1HYk+AxQFIgTBTdWdct13iJ2Vcdqpka5DvseT4exyzFOR7Lr070yd4y
W+ecLzirjDY5OEzofKfpFl+PEf/I0Lp6UiGbG0Jt62TYInI6wb6Qk9guk9nviZaj55ouzmYagRvM
nsZwvej5aSTPi6Viyj/r9Fx676rc/WTVePdNPTDT/jCzqd9maWMEYjQqZHgEiDiTw8/ch0linCHy
oPMzM8SMplZzkZWGM2/gyBAvxwXC5AGU81HzsBjFlBN5aqSnQY1sWM4B5vhDv1jQsRNjF68+S0x0
DDEW7aJaeyChiNrdGVDeIY/pAx4zCMZ9eNBUunCTNjOC0W3fsDMlHd9s6dHO4SPb1w6NeK2mr9h1
PZEKI+oLxAOYKElNSRBUdlZHrQiMMhd31ZgeDRp/VFBah3vpBQooq9xq6B2IWCahp/OnhZPfGmi/
t9hAt8JN4WNG8xH7wSUi2+gSpyrfL317Wy/ivHRFSUxc+zMbtU9PTAItKWFA0SpvqUiW6Ao+CPQ6
HF3D7JQDzGcwHcIGVqwwy/Au5vm6jOVjVY4ZM08VbsDDuEFMDWdVbJslppZEalu7jZKtu2bE56P4
nYXwjnq6eUic1FWm4Wn9byH775zKyQ8br3klQNZhrBm3U35yQ/OpnpP51p00Tp+s/1btbsBO/NTy
6qHqtI1aw++UlaHwArvE5krCJLOzANoIC2UlzAABlK/NBJyIfhDB6EbvedohqLWAISdztVzS5CMv
be/IOZ8GqkOayNLCCiJGysT8iKVYc+xLVhIMLFss2ZFHE6zNbmi8Qu210n7tNRusoDozMucVl0x6
10fTj4YQaSMeSJmNOLAtU3r2UpilYyFgygyrZdpTGI6njWP01SHKrIhqpo8PluJknRYAYoYi2pnN
FN5YTs5TCR3+wTJM4uc+w8yLqcFRXMMspaeZxneDPWpHQslf+wh2KjN9fEqxcepS5cJyh0md5WOx
LegRrvc4SfMWrWGyT5rT3Bu7pmTDmJV7jIe6PeqYr1LY8FtnXO5zI7+Lm8IhebCD7kp4yrm0a22T
KXnLfvisq/onj5B+jDW0nnDavaNc0WkVnTzTrF5MplB7Z+jfyzQFk2cnD6iKV7eJOs+puDhD4nIK
pr7oyumlzdrN4hAsOjPzUA7NWYdg4xjyu++kTEiW5a0Z24G2on3udOwDouZEZQ4830yRQ6yU6Q33
V0Ivr76z28WHy4X5RxL6TpbNcViQ0kT3ZQ2AXg72ya0130a0zFTCfs1RRFg2GWr0ZTF0l+LdWAxt
V2YuPXQmEtsEpH/o9e/f1vjvT4y8RhByyS3Z013YYQtdnmsI9iuevHblqeOjDcq26oKK+MFNbpB3
nVFZoTDH/ZlI5uEtTQpXpOfOs+9H0l/9bw/wt9lPn3r7RFwXzhhbrYgeeznYKPqvtXj4/iog0yg0
PTytYAoQewOZ3I1xhwIqbjwuOnQQwiBJPHb3cnK8PTYMqoLUvQLwrmDmk9MmyvQiyXIeGjBvdUY6
loc47lJ5HamMrGYxYZLf1kwywODtFU+c9ZmZLTHRqOEpMzKKTdw0VfYeTxFZHQ7N4G4xtpmdvJcw
NzlY6ISCrV57YxS7aWKAWxZImEKeAPBXnDuXvtzHW1aHmKxEUAIYwDFpItPTBFkY+ZtVT9i8kY1u
q3kFhzLgdEvMc5H8mdOM8zlhPqWCH5lbhLpETXjMLT5xdFE3BUYrsGDe0+CgmYWSLRrFS2dYjemZ
HEQ93kEhhOLe8e1xyPQ7bCF2eSEA/vUrJWCjP5bUzIaQHonwZzqGT1FPVCPUcyBAGqfdYc4D0NK/
rXEEhUbUqz8uTGgyDNQt1hB0Vv6CxEhrzE/W09XClt0ZNb04cyL70nB5jawhFylGCjGZVZCk4zmx
rV+S0Cmq6vZKxjZj4xqbrsk6HzM/Rs7Is2DfapPgIpn2Q8NNMvOu3E57Ujme8jqdf/YDZzGnZuqj
JVxsUevbeE4pjDRUZh2pgHwyDCPTDdedkYQivU+h8ACVuJeIC60iXzHw8fv3frI08phH5XFO70bT
/ohrjg61x7d8t+/Av3AgjN8VtaQqxx8xcaG+UWkaTs0SOzQiFPIqs6uZ3grDKvdOrYpT6qXGocVA
0A292hUxh1zXpJx380l7duJe3UyGODS6fl06p7u0zdBfKmbuBTPTo8xKdVxrYCefmrvcYtFMZvFz
iCZxN1JG6spsMfzlW80yx7usXyc8S8CsrQwA46WHcnB+wovKT99/aOPwFsckX8waIZJ5lZy1aNBh
AM7Iqw0OIadyka/xBAwP2Yh5mZWeHMIFJzjr6APD9nG/mPpDbffOjrXEPllDeEKMQj2kuqDmiH9o
3ObNyw3TbzrjPh64RftZ204Om+R6U+kr0SEexA9NMkxM+/Xzo712Q5SIJVcUqaAJym95Vt6RYY8H
PpHTrOqJCBo5TvYuNMnc29PkdzZoERjcNXqQT3p7nDMcT9+yW2MgscKAKqUNXD0KA3LsKROm9aRm
tmSyA0vHucjojwcxOpJg/yMdUYJmEjcD9eM91P6rVBGWsiVocfd0YPhWCxD30qRdKyoZJA4UTbmT
PYreLpHhfOGwcwMHnhi7ocLvhXaI90Zga9U222ZyXvrabTkGUS5FqHvKrnlpqYz9RrEGfS9EtFcq
4AqWt6k7tuMwJ1Y2t96Xcj2NDpKzf5Lc9g1Pv2Quweye4rbZNCrhcAuirZBM/emsjVtZ3BY6yBJC
spqDDiWCShG9iClQdCQz9Z7Hajx046uhYbgGUUz969H/5nho9LXf5/BICbqEOcqm+v05Oc4PbUKb
Jgw88yaOoe83XC9q2URUW/oUPS8UggGlK3s9DBSjAAPEEH0XcwsgTDG+5jlWAc9koFUCN9aAWMKd
QopWRSMTVx0dBZ7VRLexJ5YpPQMWLJM8JRYN7NL9OFD1MHSIa2amkixpxnhELNy0Mn5fzf99l78X
hDyvQlrE3oYWmPNqO3fHx8joX2ZuKzxKkFT+vAX1lqF3iuc7EsOTEYwZK1Y2sz6Wu7ZsrrDb2B/d
Y2LEP3DRd0E5YUSDCkFZwhdVvdzPhc3RN2w9ApL1Lx0DO90yNwD0ydp7BZPLmuxMF1rX8D7BwfgJ
yk87QmSCPqDbrG1v38XqYhQPnOOvWoRBUBoI5tb1aux2I6IINPusz93MgS/jy0m2dRlZsopJM333
uvny3VLHRgIDkVM8MgmSsZx0Jn7GIdZiXXJXdk1Yr5SLrLir5XBJWGQ2WvHeG0ODjZjfptaL7VIK
Zv3LoQi7OLBpn2+09Tr+sSYO041mZNPOm9J3wJWx31iYZXLIq+ZonfIUAQWpA36ueNrd+ZYzSXxt
mELBCB7m13GMG9wiVQRsMZpfCzyH+uSu7YzhK6Ghc2jgBN65lf6l1GPkVeYbjQoUz+WynBNB5rVt
EU8aYVYPNBpUla7nN1VTHRPbHC6WGo/FyOHPM4R5GalxinxBZ13N4d5zPJ6TEEJKiXwTbT+3cw3y
YNNIAm8jMqyStmuY75bvdmkA8FiDXdc7pDWGj96bn8FtXmAKXKcKHEjYjkAY2Xf1VhzpfXPIGQzG
evSZp/XusfWGRYoqUV9XAuVlbLMsKlauWTxSPHEict8WkLUyx+fsiOx1XQ95TlAdyC3pG++xDJ+q
rLkvF/Gjn+NPYukP8VSyqqX2sKGr4SOaGbmk8rGhvLYmOoRWsnb2c8pdsT5EjeKFuorG3mKvVkg4
lRER3lh9ub1ryg58t7AqZ5pvOisywb9JkMvD94YdcrbVzROmOTLsIqiKKQOPIT2NJ7N132vdPWbC
wx1oHmNyzTd1X38QN8w9y82lD/aTcpmTC3JiwqD0CiI2GpboGW3vUrL5uiO3tmCQwuaXvjuYqTfR
4h3WZ9dMu2VX8HaU5j6pnuWu1YFLalp/HXRqxWEtJ4hd2IkGt7Jb3YY1D4Ne4pbuaHXbkbhW6PA2
3++8HXFpp85827ja4zAKjXE89jeqiHrxrubqDSZHAgWkxL7ZeyxyMV4rJa9Nxu3/DaL6flyi1Nus
keQa2ml6i1zfCBPCMKSpb9csSyHieAwbL876zzwPajO2VoCxhNUBf20A2rWpDEKmZ3HVGkili5At
C5ge/k7EUu7Xf9dnpFaUrm6Qj0iFkAy1YcOVFExM54uYwgH4Ia+1fm3HAgceaVMR0+t/H3dqqZu+
afEkDckFR9TapWfTiUuSVF0LFKVJO6TUmJY4LLb1wE3h4mnKnZaLV7CHDUX+bhbWTZu52MdWThYh
3odc0lEMo1VgBxWWs1M6Q6Y+2S58qng92xfaciGG+MOuOamEBftzTAuaZGNvn2u6s6XyeRm9cKu1
HO64+wHbYhn4tua6fcgAfc199sjbCUneazqO4kVOiSBdL5DAjxjuYMjQJuuxMYksQ97msIu3a7si
RuDGUWDdNrk5Kjzpyx6LhrZdGtxnGa6NsnmruHLbNPOeO4w1RqLdJx0ApaTwmJqKgSMj5K0QNOHe
IJQmIE3vUUzDS7+esghpO/WjNeOgYJt2dcbl8XSX4u0O8iV5n0we+lY4+8Ejl9PJKGsbXBwYkNpD
hMQfjeWCpGTxaBmv9+P0zUeqRsG7/f29duOlo9FgoGBX1WHsy5m6kUumLOvRber0KmfxlRfvYMzU
D8ag+izPuOgQ4udoenEyH60smW8ao81wPwsvsGVa+8gastuU3oOfp9DzudqgiwqPGXjlPjLO8csp
NgN+xA6jMPIg3HcGT9BREKU4eeo5G+Y4IHQWEc5MUn2v92TzSWcKkPRs9ckIL9rCimXK+cm10ETx
8OPWGBmtNN5yGLvuzuA9nlKJkG0GHyuSqdm1821Hx2tBt+Sm4Qtx2e2xxpaDDsfZg7NFv1bD04AZ
YSRJhtXUa3e9NbDHRhRAmBsq341LWLlNfwf2CFMLbOIHw0J5U7F8Y6QZEfWZQ3rpOMH7Fk28UtPL
O8Vp8WFBwDmgJ/kD6fPfPtR/j76quz+c638EanxU2NIgBfd/+eu/77+q66/iq/sf63f9x1f9+z//
lW/684cGv/pf//SXLQzYfr4fvtr54avjwP73PI/1K/9f/+e/fH3/lKe5/vq3f/31yYSYrlrfMtD4
p2wSzxVAAP73UMHLr6T8+i++40+goOP8zbMcWziWCZHBsj2wJH8CBaXxNx0EAgZxQksc7P1gw/6e
ZiL/JmwXQoL0dKCGwC3+AygoYA1CDIYPpBseJAVYg3//7f/pw/9fF+NfaJHfVUnZd//2r9+wnH+k
CyBNAdHGD4Lp4jmG8xdqSi9TXeuVBphu3tibtZwjMZdz4rAxP4yb9m140o5RQOCDfcQV9A8f1J9v
5p9e/C9cNPg9wBZt2zUAioBUNP7y4lVJaC2YjYU+ltpgyFr6Uz5dkafTjsWTj5fcdb6Q1f9/vuyK
uPlHOA8W47FNeNn2x4ANtbgdtD08MX+mGd6dbGglxf/lJf+KLPrrL/oXZBGO8DZ0CR84oKUalntD
IvckERyHVtCnL//nXw8dwn96OdeA2YbmxtQlOrq/QiK7XKuRGzbfC2pILpzcA1tZpXJUUqXbUL1m
8daqqBEcKOHBzIHr4hUTNHJpk3ZoZvhU0FOkWuiiZPA8v5wZqE5NXRFRWtigJyxMlp0+7Bapv4Zy
NDYVVrDdXGBlpOXIPrxRXPiNNcmSnubqjLGKfp8x2KWjAnopnW5Dmhxs8IhYHIOacOkI/FJdGTjf
XrZxDNCiYtzSj6IyH8AFC4w5aqPUjFtk4dRgOcU1RDZHUkYblKJ9zTz2bC1Rz5bL8U6b5aOSefh4
IUicM0adHEh907eh1KEz0jIy6H4dnPZXNyvuPItlF+d0Vc7PwPf9qRx6PBr2quaRPj2wi5wqkujs
mzIejowgPqyKQihcmG6U1pddcCSomzfaB8/TXAdd1100GxS8Sayl7Plkl5RpXkdDIjMYh080zJ1O
Rf6Cwjd33uGW1hyMwMcto2hQ/07PqmPTqev2TY8aLgzq8zLRiLbWaH1VcC8c6A8BoSxN9sFM+8vS
+D783Ty9OBgdkx9lRuTmuW7hG+VyXxnVvp7IK26HKdzysZFsPv8otRsHaRFUxIUJcs3JP8cgmxiE
fFbJVojqTdINThMGeMP8lS3qOXbw3UbofFr1PE9J7OdoNcYSTWgmly+cz89R/VkW3a+ha3LG32tR
lHYaJjB/ztJiK6f6LcS1qElnZ5ZM9SxnfAYv/qVP1Tbp+zxYf05hqWd9tm/n6s5pKIizTnAQXGCM
2vStKFqYgj9g8KrhG2CQLjW+pKq2wuzOS0LEMzarKRgA0G+wzxIKYNGZKTo+NRej9+TglUKtujkq
F41oUYkvDe7KHnG4Lwqd1A0NhslkYGxMfndrWVd0DGqItDgTHIHZy4KrYObtD9qGiLGr7tOr0Exq
sVTbIctuioyv1hbrS88TrBaEEIXm4vgeCHfDqECxuryRRgBJWkrySfURsaqempccfxCyvsyPG96z
7Mp7z2gfIAVRkxjGuUo9zHMaXSpLR7ZJJusR4cMW3S290ob7hzwSYmRyzoQ0EL5JjHHWtNwyfMPY
7L8vtOey6DQQ6D33jp8FQ6xnjQ/5MMgE3Nc0+3n1PjDi6UKJfI/9/4/btzQ9xtqoRozUGRE35vcA
S1Iq8W7Z9MJ9yDCz4knhtws1A0UyKWwby16z2p3suN43ai6foEFfZ9OOaAP2b0bjRD6wAGj7DNqF
9KASeESKjCZuXIXiGwbiV06M+wbC9mEckIdPy0maMj0OxD1uasvZjll7h+AM8MXQXeAwPGtliwV8
4OP7vvP0LCNEnDYjgwHOwzyGedIU+zQNt0kbRlt7feIq9Ni+3NN72HkjVg7sSpjahJkeRtoog1lj
/0W7DYmEpzOLYNZr+ldh9I/mlF4zk2hraCZk0/KHhe/E7wbWeNG2O8+ZnkfJZ9zZ7ZtcHerSG3DS
kS5HojZ026jZ8DjP/vgSji1Bhzbq6wJQHY1pJXzWT5/8UmLQh+K43k5uBVNqNlnMoj5BE58859ZL
25hip7s1IQ6Fc29D9k8dHsg4Y7JczfTLkASFOo84TQrgKyz538sRKoC5W80hKMAHeyAjKMfZXoT8
Ul7DYIsXSSPxhfBWbMaZKwJDGAb/BAcyfHDpWW2IYYaQYn61EBU2lucdFst5iC1GmLyxXvGP5C3f
JwKSyDjth7Z81sys3dHCRfVP5NT6/Wrpd7asXj1zem7G+bn11v5zeMtgDdt2gsglStXzOtpC9PA4
LM2WRRVV94SRpeJ9onFljWmLtzaxn5tyO0a1RPtkwTei72BzN7KWMaGy7ieSkg29uC/IVfYWGYz4
8CNzfY4FV3RRfFydlu3EiABGZwTp08OnTY4OWGjFTbh0l0HnowCwj/2ECUzMx4qyVPpKYw0Cn8XH
GiNvgyRBVLazMsFm6bezurS5xq7pIUSja/rFmJO1M02e8v4WFk2z0FXLsKKyfmoev1rkEhaptPlI
DBPTq/l5huzMm+TEj8NgU+DWA9iyfP+Chobwthnim+8bHjTcG6YjXN20WYk5ghdJf8JgH00qey+7
/ic7cuQXZrxtUy64R7LSVu+Keym6C1v7W2xFP9oM03kiBVbOJTtDRd4MEoCIl9AHUnEe9Ka1Hdr8
fTGc2k/XVY1R5ho/lSFJaJcGFmoPDmJKtuGqW5mm7N6d2vlQ1Qz4+5ro40l29+lM/HnlgahxW4dM
FBtzY8kjFLezb0zFfVvyUJhquhNVDPWmuzQl4VWriD1fd764zy+MUu+FRrwPcRuP7NEnLiGRNWPF
ORw9pjs917j0d8I2l02WVmTBKO93H5X7ArNhgHClDoxSR8rKrwA8C/G+jYxqoTuk8cTeuEhtkUfP
z56MyQxN9C2rrLav6wKeUxIDCsJGNXendnpaEBbpMrvtTfxjudMsgavcH20DmXQwCcmIsR00csSp
getVcl7y+6jLt7rNj2JT/ezsZVsX4g7FBfFlvTpn/Ff1KK/nsD/U5mi+opoKXLvY5yNlTZgOpynt
h1PqoIZp7N3I7Pm8aBCcxAAPJUlAq0z2T0dyKzfVxEsp820idayrcPLEdUczfRmOo9NAgou826VV
9wg2cEcPqKXDfkTuFZX+OHUQRHKCdVyLXyomGW8HoLiAO5Q9jQtNcxNDAJNiMLFVNrAjk3ktEbRv
4kHTWbShPTQChkNFLrpaIrEaIoBnTP0xbUrL95gAM5e7B4j9LuYcDlGvvWmEc7LRznwa83hIpF/R
GGIoNrmEf5oP2ugeW49We2oy/kGghXhO7STsJO61iCC1FvOGPizuQRPt2VyaW2tyylO3ZC+RxuIz
IunYkoezrZm02aN+cD0DZJRBdEiZoAmE5ElZRqpbYxTgVJlLHUZ3+lhkjarfamm/keM+2q4/9+MT
jmdBG26V844VN5HubvjvZrbY01sx0U/pPlntppMzqnNkMejsFZ4kdxoQ+Q0VnezwF9ZutfnjTazB
eeNsH8R8a2rL2VPJG2KlZHWLY2O3yII34pjaoMKDbUH9wA8X7VJNf9WiEFlBXxMIpIhPqbHDeXq9
jtZiJIg9GmoOoZssFk+zlTxYsSwC2Y/RTWuKEsM6QCvLC0viAyl/UNq2e6Xcq6D/R5LYTcveSxwh
feKUoYEtSZ2V76EroFNphbkHomUs6nOUPFRhbNSXBF40CzBFQR/2CJLxqMVRrR96s3ooc9R2WtN9
dDyaNHc+Eanhgx3jD4G1lYYiTD/CNFe4yRJ4VLxBOvfhlkF6ZqvPRR+NrSpznG2M+GnLZTwtLLmN
5iUUeLz57zuKhSKRbsLzEhIw5qSBp3YhIRt0fyjF5rMx1Q4agJKetjABkdKpWk8SxoaMqpU0hrFa
aeFdbn9GORe7c6p0i9/ggqI53+JWSfwOj5Oq7GQ7u2GztZLkPetHghOLhBNIil7QA5fk2QsjogaV
m3BJjgnLHlAx4bA7GXXs9Abzf83UnxMLOHZkZtuc05fv5Q3Iksn+VRRjQLF1xLQ73hXJzDJgo5SN
wn3IFr5L1+GDNfW/VctGPKnsnVMRklKTXlrdCGrhAlyNRZexriN2dGTb3MawQQnSWvHNu1I3X1Yh
o9+TBhp8w5ON6gphSvOtmLZu8j3QiLOHWscRvXbYIWPEe89oBoKyKFvMrsG6nrIe9abvkSmAfW1M
CXu2ziJhvl8yLmiWI/O2wh/Wtr0S4upU9ufAgZWJHsNHxt3rcJ5NX8jPIjJ/l2IBkGNT2kITTDaN
yXV1BPkGymmOKMQyv9PpG9OhfM2d8UHWtJ6NSq4K4vgYufCPczPs79t4DkZpTNtYpsyDht92q8Kt
XXccbOf02dJzEg/NaTpSo15t2t9mDjkmca1qZ5hjc+ooLRC5aHrTc9gk2YiakiSpusOC3g0cNixu
aWfAcqBnO2dG9BrJcGe1ClFB5/7oM8MOWqE9JrV8MGvyrDKt6Pa5tWrVQISjNaFqZiyHyosidq67
fZgevNFOLpYdPoYX5EX2QwccEZEBrglsdGkq0LmTOQc2nO9NgbVU4OGwBJVH/vYulz4ODM3ZTR5S
lQhzRMDontVm3FviFQVaj3Tce8S/0x+prJjfKSdEg7TyUT3JEj7ZZwrhYj8qnmtv8m4h43Mip2UQ
DxOg1I588ozI0R1W3SdUCrAS1LtoCdGUjKiHPLqmGBuPJQ3VMHcmGJTqfeVrsijynBlob7ZTWHJ2
JzU24NPldu+nLeA1J5Ai8o79hA3aFS2jBEdxiuv6s4L7B16tnQ4OblQQx+7mexTJaZPb08O8o6IW
Z7St7cdpvdNyge/J1vdWY6LztXdTzImxNTwayKyW9EnRmyaadYNU77ho1PqQLucdlyquooAOxKF0
daxlEo5OR7+hzLYaMQqA0iTefX05eG52qqb60uf4oT1n3puMCmUCMigWC+ypeFfjWguc0vpZGvW2
NaA9jYwGpBa/TSm6n4+WdFRBVbOp7eZXJWCXdspAGSZuGh1WHqimxVVQpho4Ollxry/NVzbPQKL4
DL0W036c6jPrP/cv/cKD05U/dWKtGJQYx//J03k1NY62W/QXqUo53Fqy5JywMXCjggaUc9av/5aY
U+diKKanp9vY0qsn7L32VJTXIhI+S4x7rKBpvjJc2SQ42qSb8UyjzGGPat1aWJjOWSpI6lTq+lsc
EtAj4I5Wcg69Bhq1O8P8gSI5WnZR3DqNTtZvi9BeVDuxEjQrMVcHe1JRvvPXvOQqk8Nk8e776x6A
u6Ozcj74BmajXERF/iqMRu7Nuha6vpSdZJMRWITSGGAk+XN5pK2R4pPaMrtq2f1kTXnrs/DFyP3X
v2Wjnla07GFOaFTKoWoIe0XUBILK1JrFZfEEuykTuqMXrm+uZeZRq2pgW8g61GYdM+9L8KVpwCvg
3T2MtXJtIvWo6DXsJRE0dFxKbpcq41ZVeTWpbm5UTT1YM9op9h9HwWeSEvOxUdUqlxJvpotGctlz
ZeCkBNVT6VAcI8ncLK0eIrFI9oi4y1/EnLiEVCcos4u+SBgkpknrqaS9a0ExOR2FPdgSDkG/RN9a
9ZdWGWumQ8uaTtQJ6htITssFO6u72jbUTsc3IW5xurCJ30yIXQBedr96SNxa7P2txfOS3azcBNRI
y8YZXCfyuxT6dZ2xV6wkf5cihlqhkU6zJN/oRWHYTJ8fCCYtd+nvEC3V66l6ykwwkM8h7s853qCp
eTAf2c4vMtGqPHUGt2M4peEhjSl/JlXYFaJ8S4fmzchbKBkT/p4+m06JUVscKIBaFMKwJyOZ3RBT
QSdJORmzzeRMEUfYQppNchUuWZiwCxp7omhGvGEkdaJUmJvNlC2cUqkYN4JS2+gwcZ2npfLsYuPQ
oY138Qvnnorkd18khKPFrK0VsRS2vRbfMOpm20LWrkqlKPucIshfjvoE1LDoFy6q24Z7DmYEO2MJ
gQCTXyUIMrsS8E8oImKcaVa+wga0aFOeZQOjmLJIFaxpQgk/1K5sGCq3s3VELlRvuyHd9rJ8TqtC
24/gGtSgGry/oJkMiE3dhwyccKzgzvjvWa13VmoPtGlxSNdkWTywtSak1PUNi3GaGDrDXD2LOfOy
DkKjicAOugstvLTII2TdpJIz/IulFDg9GsX+06uUcoqPg0kmHJjzOAxPPwbopssiVr4p3P3JsApD
qbfV8Hcuxg9Q4/XWktCO6g1T17oIPMyard3LhETWKqPWSnsCY1bWMiyZWq+/y0x4TyEc4YYbMdEm
PBVSzUIbxBsos7ySsL5RUJpuyb4wSCYVzVtkebkR13bP2SuFvgaFwno1NWS50AmZMCMcX2tm4mZm
DQxV3aVTvdfBpIcCU8PG4ok5jAUVS+LETNp4Z3L3Tw/FVbOSpoQF4qJDVEVBJ+dlcqe+axx1ub7a
Tok8kp1Q2GYkmw9cOanABnRq/um+yrhOk19xPRyjNF83QRQSuRbQGr3rtTQcAoeOe/TGut4WGUiL
lihCoq0Jkpmk9PdvUZ2EcedqGmU5uDdUmhLXPBf3uGfi+02kB0PBlFdWC+oxVYRzH9euPo6HPJcW
rZ+cXNRS+MrZRQaJ4chi+WnVeI8G5GasBQtpF3zowq88sxiGZYTXCKEoItfQwmQGmUXpWSoYuKwA
X6bIg45SDdFhkT7xo1BldcMVquZBUGkgrFnS7MpKvvOR832yqtjLHxCS1yizfLvXRJKfjQoQwqJ/
SHAOj+z/bGXRDzVGdtCskPGcxvUH8R774bLqlnPh/ieMipRBsyGhkALvA50yyIVY1TqTIAvCnFgF
A1NaNKTLnyy25r0xJywWoHUTOfk3DCNU4ym7RtPn3FixxxTlqAs4DEJ2/8tTNIIeYBNMtSItFXtX
p1lsUpch4MxsvBiq8yCz3aTZazHwF4+hhXEa1KwDAOw8kWEttbWsQyLUz4PAALoVyQYv7KzP7sK3
5iMrn1tisVNwVlOoweWM3LZUkEAJqqv1oVuRp9Sp1Welbac6QWJa0ZI3mv9FvK3ro5KluHItFYSQ
hcjEiCQWx7r5VEZlTxIEe1aidPNWOoAeXjWgUrOG+510zZVZ1J9JTRQBNF+kuSQNr5p1UfffpJYh
/pLSkw6lXksCCve4mdbFbdQPir6kncujsG61jBLR4JnX4ros9eYQlD5L3066CyUsaxMIIYgj3kiB
vB4tvAb4DLW6kJgMAB4UE+XpI7ZTq+rTlCeWNp1wpUL9XGLb4cY848A8sCe4NhKH3SDsyoit8SzX
n2MylfZQFhudTF4wj8Ung8FnNCr3WVDvA9mjUTscBXaOq0SxUKksOedc8Z+YHV9UIX9Xa34hEeq9
1XTg/zWAdALUJF0ob2kJQ7ThYZnMGg4DhCfMsd7+1DVlZB0yrgVkT8U/RUBM19boGP40gNNrJkkf
IFV5W1SZ3Beed39KFaPgJCdy3a4qFBQQhv6TUbC5xrhj2Cn9lYgLyFOrGOVVBmUgGMPjIr6QaGth
I41OhujK1tRboavWC+HaWDBpAlHJ2bkPInFszMSrS2pujTWLHte63bcyhuztxC1pW77fe6JYm6vB
zAzktvFwhbG8wVT8IccIfSLl3DBfWseqCY1OHy80kqSYaugKM2ZNsn5MGswHU2M8Z01/E0nydeSM
0ikMi2ENCDFchBN/Ou8+pnMXg46iEzbin7wiXBQof01eGjBFUHtKOjF2QwEaezKNp0bj2I9wxK8y
cn7/pHnzhB6nNYwSelzxIvWKiZyTid6ERRR5zgT6XS7JafBb6zpknpj9DL31lZtgRLD5AHSv3see
06LFetmbd6Ee+ftiFCipRS6HFqDYoTAiqEJMTRuXMdvEeGKmvDS2rbLRfAJ3JW6rVJFQgWZXc0mi
62IOyDEsduYitbY6yhJDMu69FNyQ+zJA7Qdc5uXur2Cp0L3AvOjTPf6lJo9rNNXGZYzz4oCipLzq
4rZXxNdsgN7S1KK+08boGXdVgEiPrI9kUlyhEMN9wa6OJCf9oVWDusFew1gg8mCr+/uM2kVlxVRV
pbyps+SGnKI66Wa3LVB/enMTxB7s8xjoGlIf5R5O43cjIK4GxT/tKfbqvYZTSxgzC9kFKxifbr4b
Z54mTcFDN0BVKPs6JxXvmWkUKIN64u+0RyZEwRYRSbARnhVAEzwh27k2d4jSoZItderfsxD+N+Jc
+YYCgKfBqJ8CjUc2ZKGTIjAARugprFPtWCkmLj4NZoVQGvc/1WI9hlAWcIpGRJDykGKNKPLh/R30
KBaIzx78a6shSKtQ3P1dugCaaPHFVIPBtOT3kaSlwK74TVEUOqpiHcTMvIio1J0s6U8gR/FroZ4y
kGfBCO8/FvEYSc4MFBadGv3Kr1LzuaNyqyOJuXJV/nZBuDZ9/lioh0BIy0Jx/Ak17nI19KSBWctr
LJZcvyqZndZkdFEVtBYcWnYVF4VT5IW+CicGoaiX9JJ1L8KNzRghWvoTboW4TvECzDjqTd2OiKXa
ybH1aQ2sSVEKrcvUnDZxQgUQG6SeiIS8cxDFuUOMcM6H41879UVhsAgHYGZAl64RyqEAS7EAMh0O
EdKurZmn8tx0rL7hJrm8Q3E/TDsJSoiT57MDyp17UMlm6hNepEy/IYOF3bQwZKxFKkTvBXhPFNbm
KP5GEhQbK7SMXW/spFb/JvjO2ilNIK5QBShOaLTj6e87lMqSw4UqsdAfI5cgATiyBCyiN0VUK/KI
aAMCDlUyVFYD1bFdoolzhKl8YKpMtlKyMcarLHDPxm1GXEHYlARCTnD5TU7rQHrKkb9nX5nupF7g
Tia6bnGaSGccgKjDhz4gDNt3wpigGp/n46YWxgtRIbBrrSw6t2L6k6o8ZUa9BrxM+aj7cvpWxYpX
i5anpOo7aOnxOmsTrWR0CZnMuMEcf+eiwZpUNtnaSGRidf4H3iaDdb8C1C/7mIagY5SdUjUaxzx0
sKNZK0Fv45O12GCquceqEVXPnHSWtUkzBWILEheOjfht4pVzTyLe1Gp6uzKwHAyqkGpNXPwakwW5
UtD/VWXkGYX+b2ABr8kp92wJUFPDCZ4PMXkORXUZlgca4kmlrEUeeDGOJyUm/CKqQSFG02/XEuHU
4htEF3Hp6SNWWgQUJ688Rv/ffhkdhTaXnFQRGb2F6Pkyi71GFKDoNQL/GQBf/jB611BalPfzvagQ
eo9G82Oxl3cEmJ0q896yRTrJgh4ledxTILNaddQ4QipoaDCl5HknJsXMi6LdzxmdS1F1KPOQJVLW
N9uqTE5ZWUHok+HXa0njFgoLLMnvP6HV5fexYxRrJYA16uYBYrvYDhHCSirWxXEHWc5aAjEUcec3
wPgZjJ2MZFpUycHkUd0sU/CxP6ilGsLCA/Co+g+Z9gzzlUZEaHiX1Np3ePCZlIGTuvX5p6jzE9vx
na8TAD0YEI2D3Dzia273ZSZ9pi1SxhFUvTdwNUKopJZDLEn0sNHXXiaw/FTz5KAk06/MQsTpgM7u
ZGZLnprkb3nIstPC18rhBT81HN2eKIA9muptExS+p2st1ZEse2MscPHNc8OeiNwcKehZ7wrYRIch
glseLNoJCVGpwaB0yoeXUiRNT9d4hFLYoIRk12cac3UzVEjYFbLIwroMMoNOfR5pwk28dIKSuG3c
nxN1kHblnJGGkMjrHBTyJqIfCiogMYQkACkIJNoOK2x2f18KnuI7RQL8ijJ9/v9vZZELTMKGKzIf
VnW3ypvTf/8r+0P+09/vrdp6Vt7+/oRIvMe+vEoRK9BZAABuVUDMNZ8j83j+WALZIleJ/YcYlBqc
2eM9j8z6nA7EoEp5oHh0NpkNx8lCgTJbV4s7wFZKaYI+UVobyXITIQ/AQwZnC+Tg502fixqnq+UT
P8DFkstfeWv8JIS4C9I2akn5KCf/XDbDPgmt+cLPEO3EEh9WrCGAjboVSn3rLMplif82WE+BTGJe
xPaYVJUEAcyPpnGOZaJqIGxL2O/z971IPNBn1M4+WKMktQ7Ypba51hZuXJbvSZi0TBKG9ziT7Gz0
+6OIMdcbTFCBZDxgbbeUY1Cr4L5TPkMFb99YDp3LXj9H4R4l+ywbPSviHcmgpKzkTOuPVQHuDjzm
pizo9WRKpizO3chS9nXkJ1TWUN2yonaFpHiMMsKM2M9AkahUkMrIJ5h1z7aAsZOULxP4qLUktxe9
Bjk86CQW+k29ZyYFUG/GzdKmvbYTFqJWKCXqlgw8FNhYN/nXggOhBfVd/DJapEjX0qdV4FePDHfQ
/JKPdwd8j0lpRYJXvBez5U6Hu4IrdoxuEB9O/WAYq5DJ4VoiFGvHFn9biWyXMai5SNNpfYbAiTMs
soGoI+mDXhgiYCbgZjBdw1CaUzdTQQVNe1JEGTLgbME3H4lxa1irMX3QugcqnZjGeyKrSC63DAAx
UorWZoAqTkcKVmz6maBZPhFUrLD87cgGGbd5g/YjCtk2VzlmtUljlpf32DB1S+7cJOdiR621qlJA
Il0Tsvoqk2ANbUJedQL3f1KW33OoGG4ZmreyHJhMlGxxq4nVdLzIkPpQi/fqqMFrqPXdRNwDGtPh
V44HwgNwJVjs7oy5+I0V7VUbpn+kySAritSDZmh7dm8OgyGGkUBnlsnSE1keXOYuv3MRayd1Ily0
rVNc0OGsvugXU4i6axeBS5EDBpaiFDtAmXIibHwdXMdgbHPAToKRgUpluwXkS9G4VXrjCAN68DQj
ZWhGQ76p28zcYxsGAdwI1q6HlLKtgCnvBo0fg8s/2wYWFPlCLBp6EEs+6J0/e2MiK8fYL03iV3rt
VPhs2OPw2FSqf0IPRcSMHIsXQ/LzNQGV+WZm24PCBcl7i+H7JjGHdDRJ629MYDtnEDThpuDy6AUK
ODPIxpdWZbVeC210r1QycoW6Eu+dVU24KY3sgWQHRKFRUACT7ov5tB23kk9DpXKH2Xru168DbQzO
0KR+hYDDFa5F5WsAwc8exS5/bSuWSCVZR6+SidGb7JXkVazL1GZ8Gb+imk9tgjzC1z8DpyQlwas/
sV9qKVIfY46III0t88HBxEC+KY0H8qrCxqpaX/BYr/GHy0y4kUeZNYrEv3+Nw1k+gc0W12P01qWE
AJUDu3XfElgtVsIljDVtG+nNcPIDtT+1bTRAgy6VQxeyx1x+va0GspWsrGdPZWjHRmr3mOk2Uqeb
r21iPtoBXWQ+fwE1jBygocxEcBmtMzN4j+cW71tYsz4OGsPRR3iNeh6PbjEAO246aPlmzwchjAVh
Vzjb2VdOblTXeI57XV1XBbvRWpSmo0xdwmAkUdZJm30K03wA3VFcYj2G8VGehkEpvLRKjMvMKxZi
/ZAH8c6Kq/SWaRzHbIAzZq8W51mfo4vi9fsJLoFkkH0eRGwE1RKlhIpVfBE5tgBPagbgwrqOQh1d
gNEfNbVnezL45g7RDg6Ruru1Qbxv62L2qmZgW6MlF1hRm64e4t24aL78mUO+79knE5x28AtzsNt5
51eGjmciorKjnOIh0H7kYjFvWLI162yqv00/ZuCG+3Q5tQNCw6HxdDWZCxBUylpjN7r0tWxJbACr
Goc7hwiG+ENV82jQw4qtn+7NAUIshGAlAgGZKU+o4KYgjAfeAZZrK+1FrioTuJGm68eYYpOmCYKI
MnV7Cb7CKmcEfDaK+MDmaw//Ey6dbxZuaUb4/NJ63HD5LdlgZ6EfK0Ss2BT7iOG5ATshn8AvqiC9
bC0NtU2n6/T0Y+7gg5DWmBfoHGIWi2r8aHSpugTTCB2IoRjHNokgRYU1QkE7Gr3Ocz/fAsYImODQ
tuSK6B+bcAhtBSt2R9TADkkcHDcSw/ww5SgJajvpKhCSIzMBfsgZ4B95cMYsyUzqjqYoJaeGOKhp
6NRDSp76mrQSc6f25Cd3UZgBJZmwNQhLXyaf2QoiVFWUpxCXP1NaP0KEzFxZWONKluWjJimLpyLD
T9OTMs+ptUkDjaFlwawWz+pB9BuGAvEEM9oazggtRoPj2AJ7tePZ768nPcxtrFHPYmQ/MokWFpEu
h5oyqsMeIqTiycYZdm7hNCELm66Us50Q9iKnfncYkZfhL4I+GJtFdaAyOwWz37sd1xur9QR4R1jc
aesk1EbkbIzWuGtHtWZ234NFUSFpT23n0pmkO80Q6vUwocQrgndBtJC9MzL2pq66TOMSo4Y9Z8Mz
9E2WaYNCxVyGP5vaqE+WjMlYbdLYzSsz9Uj0qdaWv1gr9WDXmRkPz7K+NgodcE9BAAp9YIaak50z
jyO7WF88UNnAkzL6g2G0LpzuGiCffv5rHHknV3WmC15YzRsjhUCYaigIes1Dk6pfBb3GoNxp6cIV
6Vww0kfNQI6b5r2+TkT66EqUUYYLwWnO5PLQzLQXgjJBltBVxjrEBFDtMHIdMnTjfRy/KoGf7pIZ
PK4o63tLb6E+aO1GjeOLVkxMSdKA/N5K7bbYdOmF2iCV9kHRSfu5Zz8I+pBB6PJrf1/65Tt/tpCl
afXEsDprNCfT4YnVekPwgEFoB/Fkgo01ylX9Ktsq4yTuo+U//H0n56z5c2tBA48tBNyjifXm2ree
JtszECOu0100r1CJmtf+bUDufg+cahs50iV/Mz/6f9aB2FM1xCLsCgx+YWA56ivtgnqtuBDU9XDF
oeZ/KvjXhmtTeRZaQmG1jFVA/KluaK2k96B3Sy/eiJvUy9f6P37hXLzo/K/I6CX6jWKVvcrYs07z
uxHDELIR2WkXwm7IC64fxiFy56MgusLmtcb3hoGTAv9MopJ1Z0Uofhlb+RQrtvKSfOmGqxbODKnA
G50qcfLv8p4waKuORnkG4axfg1fCpZvqqy+PHAgL4YPnCKvMfC81a5Aqiux0GFQxPB5RRmfAHHMG
do5lelFJx5C6MdAiDymMfKu+CkgSmyw9msZdEP7xoyPOc5VH0tpIe5gxDd/VFmFJyyryEzTqeFKR
adV2uSu9KrlnL1TdKogBCBbIFTk7rnhIum3+Gr8KH0gJGCVhe1gXXqetlVf1K5X3srhSoLSHP+1R
eVg7wNLppsvQHm8Clomrfg/3LQPdvoo/+s+sXynX0DEv/HCTrf4bveFJhDS4gnv3KrmkSSC1PZKE
UMLSeuGphoTIo+OU1shF+pNqrIBWp6gwVvmDMCXUJMI9hkGDCbNf963jt6f53AwOqJecfQ4LH8aV
KzD5Q2xDHHwZNthfCpdljxCv2W7toZ3x2Uy7/JC9Smftng+2ql87eZOi8D2qO7hxfQerzrVexKtx
lydH5sIRtgSgUF6+dTu8ATOz4dgWDtnePDI4ppG8x9t0XK6AgI5j2gRPFna9m//Ux+pduI4kl7mK
l23ntbp/IJxcE7PGD/ME2Yqghmnyv4aS95MAkJN4kr5Hxv0riNPYHM6w3dsP7BBPDuBM2RblWoq8
QfVQYrQ8VE/WNkR83djGdspWorKNH6Zod3Sy485gyMyt6nT3ys1P9OFoCSYYx7vwlSQyS3f4RBpW
LLXTHORVvAtexofgxSfNi7bGo84vWrQlndkPnKd0lS/+lto0gev4bIFk/NT7zOYYbBiWMFt1AyBO
KEHfAa+81Xsfxeazc8l4vy14dXRsq3YTLpFvq/A0fqa7+mhcSu9zDO3moHjlGlVu5WBVfiYfGEJe
jCsal+JtyRkGpbxWE5esz5AAiN/4F/AM4ommWiFCPInKpd1Ie4Y+wwdHmfLFnm8R1KMA95h+p8jy
TgpvDErNTf5ifWmJjS3zIdisTAAO3du9OSB32EhfzYe44Nlsay0cq63Y2ahALXu0zbdqa75IgJ7+
wdJzaq87Zy+LowcpLhFfm+QlHTbCnVlR3PKRMg4S7/BZ/jVv8SeUm2pteNp1Nlb1s4Tg+kKfOP/C
SGzTTXYQX5SrdQ3jLWMwfzszQD7xDtGsQ582V82XQACeR7mRr1kT6btwV5z1t8E1PvxDvQ+8fFP+
Nm7o2/EXnuqpW1lkobM94Q9fleqqE1d+sWFPt++MW3qFbhe5vbBKH8zt30TFxqmpOtpixnaaDSZp
xMhI64bfQDxChok7Hokr4xsd50TkiXkakNZgH+cEuuNZqHjWcNGAmJyAkiDNI0AMEjqBWlve+VX5
Gn4KBl4ju/lHxzqu24lszRXL2HRFpttGupCMgnaE5Kd9d4hqPmwuJuINlkfTon1Ymefyij/cLAAA
sdvZC4MHfBUBNPI6fd3s/AeJlSow5fqGIHKcL8KLzN7xFj/QcwuMgldp5uH7lI7TBuOdumFn2tqc
uv+Ck3ksIRU64ro9CC/jxTrMZ4ElKhXD0ToE2tH/GcAEHogmZALMRvTOExHcRP6m3Y2L8R688Eh4
N7bKt3BoNtx/MU09A4MMP5odburXeocYKEIpaotna42ZwQ7f9d9gj0w8YPm6kkkVtgHvspEAgcgF
DDBwFXkscq1dE6BTIMSHm9mxrLX5UhPX8ysGa2EXf8AN8m/SVjpX3Wd8yJ7gwZjakRe35J/bdG3I
ZMDZDLycc8pRNvmbivNQHDx121ROsM0mN/61WsIvVqajDTwyVVJ8bBa9guUEmsOdRfQvEJr3bNuU
G1ZKaCoMrvOtcGQFi8p6chTEMixANvM1zD1RXuVrMusHO1wbSLOvyrSS3fbVOkqiV+4xQWrGqvLG
g+5Z3CbSWXhL1u2G0l2+RD/BMS4c81vstzpn6gVOBdqFzjEyD50wRZD6L9+0e3acGT9i9QBLNw22
nNvjfsktXRen/N16o0aXDpUAPRsmoyN8MudHjut/a6cEkOslIZXTn9GzrNovS0Snh8D4WPscC45w
1V+C/qqPu3mfOo3X2AEGIK86kon3lT/l+/SWsUb5YvQT7sw9cBV13byHr+W0bv5xywHdavfKl3Dj
3XUl8mwc3jBjOPNGzJUNoyW6J+HGsq7xsOqkrcwajZBRgU+Je3qlPMVop5vrcaslByjmG8mbEWm8
tZsW5a65Am2qf/sg1kYHrp+4J+jXOPa/Lew8Zl8ysyAvf20QDNr9Q3ifeaf7NVnV5BtBVmTftM6n
G7DJfE9KLL3/qjqEG/VLta4drEuULZMNB+ifv1UE2wLef4u1jUCwwoNMR/yLLSgePFu8eXsMitOa
IJSg3AxnrTvooYcbA17uL7GwZEZpcNqO7OS1K6R1RXiZqDciW3utrwMy+S9g8zjwcXpcYGAjqUFZ
a6BMhqu45saEy+eZmwzqHZERgBMuWbmVcicUbRZWyB+6fdpCvl5N+U6+8fsNAo5wG/Rroh36PYHi
i7YygTi+Yo+kh66Su8Dd6dkj/UqlEBcPXT22rdOYdxpJoTtSsJU/9a21gF9ufMrQjzjbSlcOKORP
cvRgKJjfmnN0zvFU7oZqHbx0z6TyACpyx7CuWZFwsyUswC3/wdoNeei/audRwafi0hWjDNA3QQHD
YcdwjnIOFVJ0Cj7ND/nIIZH+xNf+w2B2tyGV5KM4VNtw1+3bd/VWpt7ERhhN6QtAP5LlyFaxw5kg
XKdcV8bG+mgzz0RRlO0LwgTyM7ElWABDuCLnYH4pvsuPhUKDexPNg0lp/kPyB3aP/BdvV6b+4C2b
3vAuYsNKdRhGaOexMNrUjOQon2tQKDvGpPfci7p988K2038KMACP829x0F+Kt9i0/Y15Dyi/dvkr
HlRbae0Rb96x1JySDwvriG5X3Kx8Slxs10qyaxQodvqgjmvzz4AAW0ajx5G53pPXiTkU8wCPrx2A
Egw65o2Nm18+tf4qXLIXnDIjRERuM7oOpKJfiD3nHx5sFcaIPRBUZpT+XnyiW3lp6Dp28B00du0n
c0O0E28fOdvaVTuio49fJ9enRv3iwheAq+yoWzH8EONr5x9R5dQ/3QGQMbcMjydUdQjyX+FsE1G1
oW5xsivM5drR3GKXupB4juahxAtmUgXbUB7PVA7BB/dMuu+LXYkFRvVItipf9JkAdXfx2yYo2Nfw
RUj8RE0naTvtZMCN3jNXZ06hQsNEyu/C8WDjWb6w/g0+JA4sKqrYwViS7xPTS199iRjb73fhoxw/
xOLak4L3xtQ5AEPoUkFFHhIFhNSUZwR5jyr5QbeuJGOFsr7Ft0/tI66sbz4MnqoJZTwNzRaW0zG7
jw8zWvUfJBPXO7heTNm/J22l3TG0sJ2UyIm51Kz83OpJRi5c6hthP3TtUbMPKfxkoodckxjoBzdo
gXLchQR3DTxEtibn545k2kPx2ZurYJ/eg1NJC2VRK3UIdn4YBNzUL/YzNKIUrOYam4x1QLEMuA+x
+C665DdetnQRP6BM3Rlm8NfijqJHeMfrA8STWlzcFw4frrBPP5jd0SikP42/R0CybNnvwTenMbE/
KKrak/nEsPsV/9abmJXetlyr//yDiVnTp+ejRl4VR+uGl5G5XnkYdlljQzNch99ZzA6LfmhDGCH3
Ub2L1zyjuF46YgOW53X3xuijrWxCm2kanOCs3oT3zBX/iZMLhRCir3BJOA8RfvKWt59kZaj/apj4
WMKddrYBFg3bsHcgK//z980zqPcxYt6tfBAcY5dhcwudClyHuYUJ/m4RWTJyh/Jm/yKhF6CV7/CB
GGglHH90Nc+61tf2gZjzaYL2wP+I8JN7FUWoOx1CAMjr+JfTT0odAu/JjmXAF6x++tKmRKBsQp/N
U759dtdQOaTf2htX5y369D1S3X1njBxrb5wk/IXf7BYQXVjzKyDrYm0oSOFX6odwEDcVRvm1BcLE
4fTX96xOnJBEAYQ+63jb7EIs8BfpZTlsFpEYPZyxlS7l0sSabBg85nnBaXpIb2+VxFreYezD0hbP
OQ/G6iNFy26PrnriwuFDCq/yPvzB/mreIHdGv/G9/8dDQHiR3Pw9v0+ZRxylfvW9cWu8cEZxUxjf
bN0OymHaQfgx3gmHgw0zk4Njj+9t4HRAPYgKVajS7HBLRez/oBynXUd7G/+otBhURipg3VV4xF4l
3jjlg9WI3eIY44G5F6fiEzm6RYKcjTCALDr/FryE3E8r/5n+cA33b5TQEwApW7xGZ44jmSMHy9mK
dVfzbJ7ae/PkeAxvpEeuokvlDk96V/WYHyTX2G+Tq7g23mrutgpBaeFyeHJYau/U1o/+Y9iwjXmW
DwRqhK2iI931lNLu9EbDDqayOZToJCuncUVWfiz7Xq0dV9NXfa1I0A1sMI4cGcPdfJvGveX0J//f
MD7jxhUyTxO9glAYnvp2uzFOhKzT+i0OH5q4ARvjSnxfbqAR8Na+/CXHQN7MqptRAXTEcGwCj99Y
eNp+OpVnTkE0h9Zu4sXWXn3TdqPHOyAelHXDQvCBxzhckSjMSIKovoK5EA9KllunpXzGS/iVU5aF
63EtfpMYkDRrDvCnwEG+CBdW5cY4lp/NG3YKmcZTugqPSLMDre25lTrVMxBBD1YK853VzO7vO4iy
PQ7U0nIa0moco+aWRryPoeljSbEu2GsS3szWTQKSvQb2neyjv19PEGFlSVtxqVjJvpF6crVqnuN4
nnwIkximlDl9E1KlcY1W4+fWG0HeiVrOt4EJTldldlbFuEsiai9UyihEh+6SiHHlpWQ1OmHZY3We
uBmG5UuM7Mbu2Gzg8Z4VZHDNQZVGyqWx+L8vo1kfO7XUvUQP091IjK/aqhSUaZ1WO+vH+ikaqz9Y
sM1hyhcFQ1j0CeusFOhU/r7oMxHnQuCxXGCIicCYQMY6onwIzSciy3oTlhTm6B6xIDJ4VvGeouRg
RDuRaKjF/yPtzJrbxtIt+1cq8h11ARxMJ+JWPXAmNVKiBvsFQVsy5nnGr+8FZXW3TTHEHl4y0qm0
SAAHZ/i+vdc+KNG9R8Wiyz0H0YCG9bm87Qz9TY+ggqfhhKt29i7XuwsAr6FlahZZwZmLlKZmLnF3
F97wLnL3BjC8zhbWazCPvYaWXvGqqPiPeRCNoW/QKydEtY0sj/3erkgfGLFaUJmhcebmz0b1Mhio
V6d/D5wetGBQvSlheJAQ0Mu+eqiVMWKONOZZHx87K6eEOrwMuSLWtQG0tLVW2mDfR4O3yRX9VnDw
BMn/kGrGo01c3MzWgfuT90kCjCBbyN27NHeWXe08581oriIPNZDbj0/dqN/xONjAENFKnSh/cxQo
SHbbLIAz/3R0MjGl6+Po84lxLK+rtK+2DS4r5pk43pLUxqTVbzp18G9LBdMJZoxh7RbNulW9YD6x
vGBm2DdOLPurNmWTSZjzSgD1og00Gmsp9Z/ERQsi+Wx3FiDOAOLu4h99GRvzl9GVApEIb13UxCsz
ZrswBXBhYL8NC5/TsObM//rfiJ9z5BoQQPkf2BwH8ZJtWtLAncmHngBdrD7W01Zxyk1nwIfIJJiC
lvVCJz2qSkhjSYp1aYS7XICDJEP66euP/8x3mT5dakJ1LDpExgk3x+7NvjYzuwTX1f1ye2OhVh6l
g5AqhjIJlMj0odql4pX++nM1sEOfLlvThS0dk+aWoU9f7DdyjlrBYtV7raTTQjxHiVOstNaB3d0P
Fl74UUVNn5Q32PBuLImek3YyJ9tMbA3Z7S58lekaT5+AppOLQUCd5BudPAEtMtUBeWi5cVWwCGGh
gIVQ3n3w1RvlzgfYR39yAsIwfHu6Z+0TuRMjmXarrPWGC8PBPvNddLBZQjiGqcvT72IGrqYrWUCv
HKIv0wML/IQViIf86ONFcxXHuPAkxLkBqGPxsLGYqJZhnTyJiI7dmOcKyegp5T67S55sYaKTZKfV
jCAyp9tva/X3PCeoPEnXFU7UomdrjxwAl0m8E6QHIDEOSQPkAAMdn7tk8pfcaIXtFsdVWT47aEDy
AWVqnfB4c9JKkFZS1k0JOSqWgVPvv36o556pLoSNRdaZqFcn43rwDAIKIq/aOAkLITFqUHKK7sLL
8zFIT0eO0Hl3TBX+lm3rfw7iHqfzUEu93LSleYBNs28T+6qzKX7XvDE5JVi7S/dj3oJjkPxL52z7
0LzB/wGesIv3ls+Iiqv8viM8wiHDFx+0Y7zLemKW5N/jorwZBwAauVWs1cq9Vxv/V1Ym5errm6V/
omcxBwndMnVVOhpkzmmI/PYyStOA960LjgOSralnZ9AKIBM2tFqGhGc6lkGygfG77aE9qVNZ2Vml
ZfzsaaBY/QjCiNW/k9X+7kQlnD+YC8KDVjB23r2bgNn9+uuenTuEQeOOxcvWrY+f//Z1RSWtzA74
uoyseaNBtcFwNR8n7JSWtE8RLfXJ0/+9N69CQe3SQwBHTWYWO2p96buce3sEE7dqoKhHGHoyBDyE
JZriDOUmMume2EU0LCbayOBTEyr0Yu2ZvE91S4vdo43R+cnb1zfj7OsrpKkbKpw3i4F48uzwm/w9
BnsERYtS0ykytwEi0eHJgY4500U2q6Y3D19WBBBkejit/hg61JUmnEyPTQ4be/9ObhNPGrH/vA61
99qOKLh6N3mcw+6JOWWTwUpM+aH13R9wIq6wUVIwDdvdRFmqJwzV1xemnb+zjmWzGuuG82leQoPK
AFLLTZVdmQ0ldkvgCkS1tupBzRDaEm1HTW5jCuch5JevP/3cusgIm4hnKsA9cbImGL1rNEbCmjBM
nB6F0kQ3IcvbLlxrnv0UmikFkq6+cM3nZi1DhZhkwPeBZHeCk4tI+W6HuCs3Y8+zRHDz3XKy719f
2aXPOLkyqMc6PlEGLCK/m9Eq14aTXJh8z45JXgZNSN4LmtynY1KGsFr0mpei0FaiowUwMIvIngFm
ZumeGGwKX0awNIvmBr/MHlMTzXj0w3F8HbvFVVC2N62KP9TRNaLsYrpUNhUDf/C/B7m3qieUKElu
Ayyw4QkOCZXRCRjl2Q954P6YgGOOi0rj6xunTa/yn7O9UFXTEVA1VYlk/2RNMcy8EQqwoI2HOH1W
s4zPDLLEdURQgMR5zewqfsLdTcsB3I2nFHRNcra+OfD3r7+KPPdNALCyWTV1zT6ddArLVp0hF8Wm
SH8pHs12X6d+bdcafdyBjMravRIAK3xx9fXnft6doJp0ENbZFkh85+MO/TbxSk+rxzKKC7JY/IWt
805W3Ox5lrf40Zh0p9jIrz9xGvEn95zrc0wb47wpjNPdsayCYCRhAHeYAVg3RJnNVvY1L8Pn/4fP
MXRV4wEzmxvTlf92ZcQVYC4r7WzjULsZXeKSAGhDl76w13TEuev57XNONluKiC0iM/kckBS1Io0F
mm9O+dZM6ZEFaJlBX/EhDrItOXU983b+zQi3dhEeuHxqDW3TrhQ5aa5EshTosTThq6uQndBsJOyZ
zEzSGAxKUGRlBpvCAHDTeNSMiG3Efp+rRCDoyFsAfKPohe7TSAdRhes9eiCSdd3lmB+KrVlU3mps
V1niJ6R806EjvSqbS89AAJ/VSz8bf+IzV7YdB0o8kx3ySHr5efOzdVTkBZFPFHOR4trpo2NnLzie
0mqbEMYydr5pNkoJsI855qauXmRbZEjaAR/jzvH8b11iqQhXoeuYvbEHlv1LhYm3iFw62LbpUMMc
NXtVmuYreZ3heM+huVi7VFgzSQO8tbDbhBHiAaf3n4NxPHjB3dcjRTuzMLGhtE0mAxVlmHm6W4rj
UREc0zJiiAEC6H732MbpXnT6o1PKH1Qj2pk6RHvsPC8yCe8r6RtAmjqs/tdZYO6G1HjEvP5qasVS
8/OnUYm/axYRl7qoiWaP9fU4+BR2Cgv8vvdcthapiL7bzDElrnvyfsoKf7Ud7bG10aUy/OespXWq
AAQV8kfcdY8mYVVj3TzqAJ2rFk53mNIQSeRtWfhLAxthbfAXwpgUjb5Z+B1eznCf6MY1XpK9XreP
WOa88i0c0q0Q2tvgaWtXgchtUOgQpX5sUm2d97QeA267SwivEQQxpaYlAGjEFXgW5tP31I0uWlR2
8+hb2tvH32ut6yqr9qhvF1ULoUJHzlfHcgdMfGPSFmxK9ViF7cbtmdM041Xo6RafxS4O0pvR1+89
07jzItgQfvmkjNkNbheYO77/5HfRt5Lg1+vah8njespDnVY3RmO/ET1ONd8pXzLsiPdRS0JNCpZ4
bLIHzqCMqYlHf2GEnFkodAktleKTiSrTPplM3ARqqV4OqKPBkGVeOexqyKVzS1KHTEpzBfz6LUDA
jiSjRM6i8tijqqcJ6opuc+G7TMv5yQQqdNsANyFhecjTIwpVlrbt8iTbgANBnk46tBJMRjUyDNHL
NZbW7hDeq3Ml7469Xf/UMvWxKlHW+L5jLLM2p5voKN62q/sLi5j2+dQhOKGplqVrDlTM07m99IZW
8RuLIGIsA9S7cgepLI0XxOXelduX39xkhE5o6/GmsuFs+Uq3bYhHubCoTXDk01sE35b1zHGI72PH
8ufcXw8RyRdDA17WeYIIkKzx/yXK8oMbgqlj1of9cJXGiBMFQb0TTaOePOdGK5EVx2DMVeunmVzF
2Akoy/f38P7Gm8xVkD9hLNGNaK5LlLNuWS9GS7kXbcy1BLUOcQ62lpERCNFYMywb8YXF89xMxfmI
2FbVpLah6yf7sCqq8zjCUwWhtbmtdUnrvTzCoJq1cXkouvQQNwPSHzECi8mOX4+8zztoY1pNNRsk
tC1N82SfGbU57iYtxI7i0G7Cr7Toh+FAtW4VWMV1pycPo4J46OsPPTOm2LWDu7ZtNkZCtU6uOK+y
rPHaJt5kEZJPtIR5VB1HqwH6Ed6ZLjrpFI9cf0xCe4+K+u3rj//YAv75thmq4LJ1zdAsyzzdmHlB
nKdGXBBWZ9YGvcWW0WHpSO+I4h2NuzC29i3mANrbJj1pBbRFR3WiaI1ZrzovZSMOzfRj8tnvhgov
f947VEyy4zA8iOYGjN8uzLDo2+Wlp/V5muCLc+hg026afP1pSvtt/1OY1K2tJuGLY7r3BW7g0XkL
MeGDoLxwOjg3MARFP4vbxE7IPPkoH6mw69Qy2kQRXAMbh4dnrxOzubHReWMZ40RZy5evH8znDTOX
BzFdADmfJpvTbZeRA9ZUHLJNmO8imR+zQTuAZFioufb0ccsjN1kaun1hPH7evhoqR3KhTpt1Pvjk
JTArihi1a0cbpWl2Q9ySPxfdBZZ6/fXlaefuqalS7hLErnBbT6Ywtl19EPC7N15q7q2WMzw52lPB
jaUy+1Yo4joy9FWomisHtoBRMcuWAqdVM2wDRIFAqkijEGRNKe6lkXVmEuIeaCr7d0dXLU6Efw6t
XtF7Mviw/Zb4gMbAfxRmzxzgXkPmv2rabxo5gjMrhBGlXRpq5rTSnr6P09Rnm0DCWGlOPpsFhNwY
v4420gQuYWD0owICa0G1M+b1rNvWMN1mGDTBNUAiSYlO5gpQFSfEIk7JbF3rjmQ7BTcfwFtHwwjo
8FILDe9xn0QQa1gJSIbntadgpunlAmccopC8SVdulT7EBibyfiLIfEDH6ik208NNgk8snhxthw+W
gVI4S7MDXvTxvwPEk7CTgD5hIqfUCg6u677Xlbn7CFMZM3UyxRMP7YhiDvsYJEfwg7oeyrceuJ+S
tRtAXHKua8URwPMqn44BFwbc9JJ+urGOnEozmiON0wE3hjBcfYOJbuiU726IXs43l9awS0rUaAVA
FNdsdlkKiQTT1BvunKXIq/uvv8TZl4vIAdoXUof/fzKRJEbB5sHL4g2eTiRVXLYaaQfHri8c2s7U
GxnB0uLcy6RuUev7cwTjdhNpXqTxphM0ndAmOg3IDubpqmh3bKEOMA/Qg4PLqIVJyJp+XbrtdeeM
l77I553KVKHXaBM5FD+5+39+kTFUsRGDZt1oFdyLhn8s+nJdeccoGV7Nycr5EUtTmLeTET5xfvzf
33DugsGCbjiqelqR4zWw2shnNhsi92263yX6sqR0L0zW+udDMkUwZkb6DJTv9dO3tq+iVBszZgwr
osUg4fzP4jxGnWXvo4HEEYs5KxT1JmgtOetqRjnkeZJKh5VOAhF7aZTmEDlHyZZ3at8FhnxJYObo
LmEDPfLASkPgdHkaPjfbEENhaLQdzpRlHKt0QPi1EcrOZqcQx63k+ZFbOScp/npQL876Z++TLmDd
gb1wPnVuYm6SbVH92gz9naI1IJGj/NhQNgUJ6aCsiYMfTfzDAPzSKeCqOnakVrELUgQwXw8Me3oD
TqcDHhRNXkMThJOcrHOy0QE8eUW0wWSMSwfQvwP4AQIlmVNRgPYLk1RWV/c+uwm2BHvpVGvV+WY7
xiFBW5O99x7WlSBpNxXbpZAFEtQ00Yoj/2glQUNdb96Y0r0Zav3g9BQzcgaDKvKjUUfPUtSPSZ4d
Za9e54DqifDCy1R+Kx1zWXgERmGjPFKqpgQpD6NWPAhoTWRWTeDh9yCj2e47iVhmunWNx/ihFSBg
cru88hsB3oKcHvIeXdsGeGq9pAHHXIa9iuK0V8Fa6tc+w2FG9Cisne8f/25bCdmy3OW8oKLiZz9C
9dKqapx99jYVVuY/vH2nW/vSraaSQsLKVpS7FNiSE7W7jibnYnohyq5DH+QPG1MjvLsn4Is7HUrt
EJbpMfTKn41fbUfVOCgBu8y6Y8IuyuIRFsf9aJQd21I5j0r/Z/hDkyBHGh9RgjXc4/DaZLDIookz
ZccWymjFemsZXE5uVvNWoHuc5mJh8yMVAj54qRy3TouTIPMe6op+lq1cWAbObTA01eAYicFbTse4
P2fF2G76MAAgslFqbab16YPXuzvC+jSveMrK4ajmaHXceC+z4cIZRz+zBGlMhtOmmWatON3v6xpv
tYF9ezO62hu4tldg/8+25i8LmT6G+fdGExuxGd6tyVhmItzxX9XMvs5ccXTa+jEtAOo5OV2/fKpU
raseAYXupivqPViqZP3ol/H263f13OxKTUuz2O+zH/t07G6hrfall2WbLkTRZqfboqG+k3SPZZRu
xzzaqZ29Ej4OLVSaQ8qXQ0cy69TmMa5RR9g+1hn/jizOn2FvvCaO+jbCggudJy0ZjlGlXjhTnX28
mkZbkl4MZ7rT1ddQZBiUTpVtsNPdFlZXIhp69ur8SlWDvcdmK4375RB668ExL+YKndlY89lT5VnX
TMlc/efYYsrr6sooGFuEp8yJcWeAGde8NWszW5hK+IizfueP6lseq2/UqVcQ29Zp596aevOINX8W
1Q4yZuDTQk1vvn6S5w67fDmOM4I9GCe3k1k3ITYN4DxPcqyzV3Bjq2E0X0OT6dLz7Rnn02s1pbbk
meat5cmd0XvPF77BmXMVT0aVwrE4YDmn28DcNoI6SakuFUP7OD2fzpIbrwJiXr8asn0kk/o5S6zr
PnJuSdyV6DyyULwSMPhW296e/MjXFMi+QtIsnuILb+eZ5VgTqGqkMFiTPnXnW/iWRDcWKUrohnN1
9m6axSGuGECBV+ydJr3UDD43WAQxW7qp6TrHvZPBwshwM70a0w3VgVVJrlsJz2QGeXWRW/5j6A/8
x/7C6zw945OVl369agpBB9rQ5TRD/XZwz8euL1WX4hWO5ZcRHWOPN9yub7wsvVT4ts897d8/62S8
SSWMQsOYCmUSPlYVuBhMNUhdnHC04Fj0GQA2B1mjIda+WtyOeWZjwnGunEHy0loLLOuHieibGPbK
o59X5sNWzYwXQPUJnXzSScAtxeM6n9JuO1vdVkp+wBLrg9AXNcVaKBJX9lXelIcP8jESzYT2I2y+
/N1ItQ2pyZvQbMGuhOO28rVtkdrLNGvvhuDN0+2lrFKUdPbOwYNNyUUn9K/OhrVayKu8bG9lAvRF
GdblWBHbXBwiAD6NgtUUA2jc3iTtsBUNLrWi+RWG9aGt+JZeetunEEwSd3w0YzoluiTSKMOkPQ9s
EDYxkbz5DwLup7zYzJAwX1z1lSibb1FlkT3YzJRBDHNA2rJftCohOQIizarAj/ZBuJRcyspAJYkb
z9hZaILs0CtWSY9SWk2OOdIsKosVOVj11egNMSzUlHXEKkjyyRiB4AXWhiCV05FesOMNxglKq2Ud
eh3CzbqDTQcoqhtCAiKa6KFJ2CQKaQAGidWYXzFR95Elwkowb/3e9teQhZCMU8GeEcLwSjxmT4yD
WKfEAjlKvgejh0eHUT866R7U+ULk7Mdstd9WKUuhCTUuwi/ckh0ko3eJPcgOqoPjOlOg5XsbZHuv
TPdKVaOlcNE8GVjas5+Vo73oMb7FNMqew34Ly3BmW+BuaRy82MCR3ByTN5Bi6W98k98VuTcqoVYN
4ADhm6ta2U5DoreKvRzsK8caMJHyJad5AEj6Gn3rWkRwD13/ugua18z2+kXaDOuvp8uz749m2xqT
g0C2cnJgtYqqqAeLCUmv3EVpMSMTZznkJF6gEjIGa9mM8opLvDAPntukUP/g9IqYAq3Sycea/gBD
xSMruab9o6nyNo0S6vnphZno7HJkssMUdGxpI8qTzzEQBwGvl+mmG+Sm6Ro8UZDgE9y6VFMy5HSz
PPD3stRvAmJxCu3yTuHcjM+ialvcY6qwpwdHmSdFkncmHQU8HHGB4rRB/94p1jX/+RahAIc+Z+Z6
4wOT/9InEXsBEvFaLQEkOxQfiZO9ruvyPtKJ1HKsKzfR6WCZwJJdgmg6yJmzREt5BSt348XpW+bV
D43v7eCKX8mhBaZA2lRrEnDepFTzPYJCPAzESdcshsw6iAYMXMR02QxTjzBW5noJrdQfJqeTOhxF
Om5IWUb0bc81co4TX0XI/6ZXEcKcFgM+uV5kiwcPRb4vnQwNu4FpQK3H4/Q0M8hg+L/6aOGE1jNH
qSghWjkfwGeF+xLeEuRediLfXbJc/+7Y+cwbAo7eQvMCCjVteOOwSSWrIASnQBWqSux6oYctIeMl
GEcNhHBMKjGRH6QQIFCv4/wdIxVgUhU2d9+C5UcY0XkGkQa1cch7gkcHNP92XnvgHSQObQ0OBb1H
u7V2lYqJMi69WdPjsW3D5zHKoW8kk0gcz2fg8gETVvDrd/DcemkJjugSvRtDdXpHf1svA7UykzRq
U+iH9Jj0p8SKr4ZOXUcacTX/Xx91ekRrc3jDGcjHjW9DUkzhC6fU2MEkzrtauXBZZ3fJFucqdCnI
0TjO/XldaqHnWWGUXFe0qXzS9Lx06ffZatq3h9rwTSPofMTJDm74wmWe2/VQpaEkxVaLc9jJrscq
kRWkMdNLT9sXAnqSYHmp61vbl1dazvPlz1/f2POfaFLJn4JNP1UbgFOjboFjuCnDEgNYeYAqc9Tc
4SWLy/eaNQSq0/Lrj/yYOk73WZM+llonamX7VPwzVjlUfxIUNmEf+3ODkMMWjSNmS0nQqFrOxtp6
rGAzkQXXxY+OcyC/GkHMwB6h7KZWX4bHvN4rLFQVZld8pknNjjQY13JA2mAqGdQJkkfsxLyKEL1R
6HIxxY1bK7et+Uiysufm9dx2eN86XGlkDVDbvmrh6C54V66CAL4UzduKMOHHMsYYV8OES6TYZIn+
1MviPlXSYeZSiUXQvPBrH5qwVKKFTn4CtdkO1/HkPi8qoEkIAAkJy+acPtM5HP9voQN1wgSO9/Vd
PTtqGbOCVhCtaTSof47arnfJSvNlsumK/D0eyCWmkuKOW/B1t7qxrJtFiN9xvFTIPDeA4AFRyKSg
a3w6GVStMvi5biUbCNXv4cjjk2N1HOL6mEwajL7M93B/Dl9f7LnVn84Tind1+sfH7vq3mUeVZYQg
GfJhxBKSgauZS3Ra09JfZuYudLS7OCsO0/7k6889N+P99rmn5+dwNOI2M9UEY3O/dkiYhzNU3Xa6
9lJm7d+RzH8kMv/jtxBgeaZCTQqxhUiMYymzwkmpvO4cAj0IZdqINHzo+7ZbBMjWPaqxehnXxLjk
v0zC3Og+jetB9fGyOzAzqBtqPGjXreyZWW2E9xZn0I8sq78LPbGHVdknLoBTESPyU7Q3z8KLVRnA
8lzzW4hGcqnryPJ6YvcqGIN+CDjHHJ/qBqTJGD0yN8LuhTy18tMte1ps0bhNKtzaJLe9fJhLLCdU
iX3Cdidvoww3UqFw3tDAX884eVEwztjrK+mBmI0KSwh1Z1dbe61Jxl1dkaZHMCRSqmVqdt/a0egI
gePYo9XmGrnXrWt5kJw74JdkmrAE1zAmormnwxCORL83Yn837ZuLUrw47Ij7irFBpMLS8/sXwxuJ
waoPYdbcEveQL+1Iueojc9mBnw0U/5cylsPS9OsdGbP1rVn6pEVhfiWh98ISc+6lkVMANY0H3tZT
UWcc5xW6y5y6es7pKhMvLTiKWjVezNy8ouH7UhNRdmGm188NXokmAzeETav4dDxxvvTILWSCsGL7
Vgd4j+zW1RdaNS8g4QZTOpQ2teCqQG4sNyTSMHFv+yAMN16YPJYNbc1cp+2bkNqhh79SN39Fb0+4
VTtOaInoChYvvIQGoDrYrGXcYgHWTGgQX7+DZ5wCBh4LdB460w21ypP3wlOGGE1lDPPITVbop3C4
q1S8+1K7NRKuivwtMtUx9SkD/PVI8QnbkxJh9pBRIfcwIiqyXrcNs3CdPpKqh34Lq9Oa1AKcuPDb
ifSIn1uxci0BPD6HeFkrBFDE6hQNrZL7GrT+5uuL+pz4DfoR0YA2baYcyj/TiPltRpPW4CS1LuJN
TzJ9QVEdlJpzqDOrnZd6v9Kkmy+yBHR4omsHH74CZ/gUe69HNkidRusg4hgAtdLxnQvz0DkhBqJt
WkfTLsH+VJj1enPM3ZbJNnf86yaIj0pc7P0MY7RpYESuyTgp4XhXZn8A/njn9/WNSetr1rqcPOvK
fu5WiZ++1xEPCko9MrfkfSCtwO74FU3qXBFag9rHUH5duKfqmRkUbQRSAQRuNHZOu5pq6HoWZaME
fXZJkFKE368ZmDZcdUfyMxoR7m4/ZsG283eyAz2QhdF4I1XYDZ3/pg6FfkcDje52DDFIuFM+Z1Og
etOGozfyugzxD/Ih02WX1nfQUeGekKwoc2ocqcXbYgatsgjhqpLbycs2QB03neCByQpAZZrZmziS
Bmm7KWcpR+wynYQc4VMXnjpfcFP8HQA1IH0xBYq2nbim7js+xYeXqhA+WkOpLNUiR3mqiAfHDF5S
ZEgz0RjarMvZKzmKcx3Jn3bHFGyFzZtnqgvXZDeTthuEbIvC+g6x9N1zvV3vwX7yQnPhiWw/rSet
/UQM5vdpU1jH4qUqy4PWNG86vb6WP7eBrtH95xcLtT747Pm7rt3KvKZB7l9BrW8XXtD9unFVcStZ
DTwjjNZUC7GklwWRKdLeE4fM8REiIFNsC/MrrzdjPHFHB/V7mg0/L4yFc0MBQZpQEa1wqD3tqg00
E+KqFsmmD7MYLKSYgfd9SLyqX3Oe4/4Ect8aCiGe0/yFzyZKtAvKkjObFgyCDjpzc1rRTwu8xF0X
RTJt0GTG4+vi/NmyQQy3suDeICfdyKFYjvhIZwGs5Utv8ZnZn1IJPR3KuOwQT6vvKT32pkuCdBM1
hEjmabgxMhhmNqD7hSiwV2WYka4d89HkHVglrg88tNq4eUbus187az0Nb92m0LdimCIAWwmEkFwu
1dy2Te/eQMtcEJh0CByCQ9lbrNnVsCcsy79Xsf/6Y1tU/fu/+fPPLCd41fPrkz/+e/2e3R6T9+q/
p7/1v/6vf//5R/7Sf37p4lgf//jDMkUOM+yb93J4eK+auP74OO89m/7P/9Mf/uP947cchvz9X38d
37hzQIRxK/+s//rPj7Zv//qLeVNlKv+v3z/hPz+eLuFff728V/U/noPSC9KAWtTfv/S3v/l+rOp/
/aXY9j9pCE+9Ccylk6uMx9vxV/mRo/+T07ehSUMabBaR5vz1jzQra/9ffxnqPzHy0FVjh2zRV5gU
q1XWTD8S9j816ViqSm1PpdZtyb/+53e8//us9vdd567858+/71Wpyn+qF1GlQOxvUi5C1SBOGyje
YHQxMk9/C0E4XDl69o50t5rrXXBX2XV51QkRL+McvmDRNMcaDOZ2UK6jTmtu29XgGxYKePKUUw9c
DGllKez/hWkkCqkW3iq37GMQundNr6bLzOoBoXkebdUid9cxzQAKJQSLWlf5wGFyUHc6g3ReepKE
e72MiD0eX7qjhetkOU4o1GbcOE3eLeyJQKS2OutXVKzYiVLGBcJZFNvS6bOtQdeO+UghsSbtjraH
gt9wOlrqYF40F0s0OeDX3Qjox46gXfnFXdKORC6DCo01cmcjeu2xrm2lX/nr1E1vlEwrQLwC4tT0
x4ZS/EJEuBBUo72JIXPe91amgLudKL8V831VhwAph4jE0DqXyx5XxZyOVILNiKDfzFPUJa5qWAt6
/xg14OZNwm3a3odtVAScNY/lEBuUp+rhLpQqVA7d9hY4r4am7xAYgYvsehAfpF8vCLi3ZxrZa2T6
UaLzCopqRROsqOCSEeODN9MxC/nj0B9E6zwkDqTBLM62vVknC90k511ji79Jcv2Q1213rfqwucCp
DHX1bKGKJ00MvgtUew4KFnnyaUmeYfAyQoEK5LAsVGbeXN5Z5Om0jXxSbdQIqTtrcyh0kShXdQRD
R6kdJhv5JNizzWracl5akahDw91MPW9eJ5JKoGbc1gGUTdWqqxVLJ9DQXiM2ZIqp8rVNVMNg8gDa
0eDYkboaXzlqe6O36muQVdE1FlE4rphRV76AiFKQ+RXoCvl81LhnMpqCY9oxX+CyaRauZtVrAMV4
l8nJSyod5g4DfFabID/UApY4m6XiFchdWadXtW2XDDgPTiPWyUWujd28IIg1G3RKgAl+e6f/WSfe
QdWTfKUZJSxuL7rROYGxXxEPuaZfR66512P6frhC5kX33fBie8ny9VrkfnlXQs3ogxF6oCAlLGo4
/wUo4ZukrJZKRWwMQVss2pF/XZntLIkDf9XhPoiwGnMni13VAs00OnI9CJkCNWpBPRecSxrPXSZN
Q9dgIpC7gDkaH7SkafOaEUKjKjYHg9K9dktMu7pZLCgh3fmiu4Ftu9Yq1he6WLA2koxAXdsBOOk/
oisi6x5V0byuIBTm9m3N3v3GDtpVW9fdk38w9PwhKB+cRFegg2DYUfPxLaRDOksz/Q33yq3r0gVN
2Y9rnFTXDRSKud3SARjGkhxTp/aBv94TfVpviG1WgDtUYomAdOPTggqiV8xBBVSCWdPli9bWg6XQ
gCiVYQEb0ge+9ZJq/fugtPbaB6teWP220Up9ZWu0fUxSSkcAFAu/b++p2ZLakpmkczt6TY+STV/X
bLRYFhxZvT1T9Uqq7r5q71xammCbiAc141siIk0mAEuQTYLc3TagV7ejCUQhE+SqmRxK/UDdqNVR
0owmsfXY9w3hgoAqBk89quP0gDyQUTT7V7bbrO3WZyoLK7z2DnR9c9Km6CoF5MQw1nE5bknv1a/j
jpadKtyHvpDuk5/EuyJ+TPwiW9ZBehwa31iwP/F2VWpxMZn/nucqYfOduAs6aDWxsO8gAre73u+e
bSmSnW88uxbIQvALmDrBWUU+5F08g9SgOcZwcpg7EjKtnNgdsY+4scvr68Qx363wV6BYz8TT0/Ub
JMS5SH/vGiiziYprxxogG5nqwYZETMfgp0ec3a0wCUzPYsiFbZKhTbO0hbR/OKlFA3OYHFiCCWvy
74REFjo5MxPCkHUPX2DWxIa3J9rebsqbWhmSeR7kPF0M2WvXHBZWXQKhVGD+GIV6HdlU8CJx1eeN
ecWBa176xlOSq9jz/RzOTbgdxjjYuR/JM7G+FEqd7zxNmSWBhswJ9A4a4+YGA8NToW4qB6pY2xFl
kEN6C1MC4FglXc7f+2SCCBpEgxd5Qhy8CTdBM5fsIRekAOhQMful17XQFaMebFsEPdrScHMOKaVJ
PDGxJNBqRC5lSbvdJL9kXENWwyhhc0rD9AaNf9OPVHyciPaFSoY43WO9Z3qpcwxLBrD3sgZeHaj0
G1SvXAsMfLDwoUMFsXdVmK56HzeA0lHogwd/Zi3A2Rap0RqSi3bb+mLblixrXVLci6hy7jPNAI5F
Eed/cHcmy40r2Zb9IjwDHP2UBNiKonopOIFJighH38PRfP1b0MuyrMq0srSa1uDK4oZCIgk43M/Z
ZzeWW35Mgn7AibWGMzI5Dn1ZB3nbV3eJU18wZjAd7Wr19N8xKJRrDZyQSj8jGX1OOmKBK4XjC6kt
fMnH4oiHPQ4x3cFOybRAk7W4zStanRfscuaNzN7jijTRyRvfGRkWJ2PC4KiGlV25zQS3F8NcsreC
0SRVIakXYhyP7KtMVbQOv+jm6o2xesy8c41Xp9msNt7jjB3pgp0QXXGzaxd/Nyv/cTG1+ZFKGCkU
tjTDjAFOMjXejkftVrfj09DPGmk0rH+/oV2vWZjUHOMhiQQmyrN5isVGUKSFrN+rPdpBVTGhHkof
h9qxxo+p/sP4adjBAfjTDLOzdUjPC4wEzZuy2l1ijwZZAd6py7AwVF38q0Ba0A4YXSrLepIUIAhp
mJqRXBrGEbHIQ+Vt9UInnae/69qiwGavRBas0crpRPIajrq46iMRyYGoMy8oGuThhTzYU1Fcicdj
tifkrXHdbpcY8GV1hQ9XteAJVeE+NxfiRp7nnggZDni6X7+b3oHk6lA0xYuRue/2QNY7lvTOCdgu
Opj1SunqS3FwfKzWF8kNrQxD7abk09aW8aPV5XcVE3zcetkeOfkZs4mOB4grpms07+gSXhW2uG7i
OXdQe8XOlyPkfJdIE0lqaJFTdzlO/pn2+L3mPWP+BujRbipSODT1VMz9W840G2sgci0qLMQJ+jnO
JHTfyYmI1sVVr43PdHFJ2bm6Ucsu8Gz4Le5SX6rJwhiS/ID6S48avICJw6Td7HEwm9LTQpZ3wVw2
MYDxstr+rBWZDka7PCawnRIbRvwiP2aCI7Zec3Na7SVLeysw4yjaWMAC2KJo3WF2Se+wSIuO8+Ux
T2zyk83Ufow84y/zIOSgGEpRPnjHlvJp25KxdKy7mHARnLiq6D1bFyqZHzuX+3ykWsnvPGOiRGKv
S8ao3RVdI8O+G+vQk7ioJxm5Uw2W9pu2vcjIzXeL+4VWC3o/Pep+xN8pwytRgzuvRD2SMK1/EWl8
s8BcYZUk15xT9GwUCHCLBdtG7Up0A/QCRP6hNpdPUUNqlUvAuT2kT+lyT8blIwmvRdg7CSVlbuEx
7sPsNxYMluuqeCEPAAdq63EuWxEg69vOjW7u2k5/qiZV3vfUPm5Mie57nGMj5m22WDf31Gr2y9o1
DE+2PhrMz9pH6J534GqXKFvwflbTcMg1JKBjhNmqpeEX5WN1FYCtawd2pCFcuqX9BRn+nZKX2q6D
bGmqytiWEO6HEkfs0dD8rVXFx9oyYbX0vUfMRDpcjFytaQeax9PN9XZd9Eb8jPSRIltqeJ1cg2FT
SbIYhlGYK/bFfFYa2LqF3DibCGMjtWEMolQMp1z7yx6TUpMPxc1WSJaxgjWHt1bHLS11KVItca+k
Z24tPvMG9zCxYTh4nJVJr+67aJ3tNtp47KvuGrVea4u362akGL3mYtIckbdDndTcmhoLtBJ9BZRL
jBZNjSg/p2gsUgnGNytx94tbXmYXQKLCauYjqlNEyVSjiIKvhC/8GUygv9RaJ6GF/YDxDwk6qJjb
BCp9Ib2NGTnGUa7fYv1VkdUdnZFgQlOddY81mvEABHEuvuL8TitsXgq3nl08Nu+zPf8RTfbUpUwu
qFhxbZ3EXXexNHuPmc8FpyzeU9etdtP4fnaY95PL/CUz+LVUIjdYOUeIKZx7D22anLqh/qSLQswz
v41au9M1Iv2EOBMQfuvhlu9laTQQpP2ngnE86erIQEjz1bGzXiTRccuTU/tP9oTpqsf83m/D1m5x
qcQXspWfkTYwVTC20Ll3kvbGtcaLyHIIE8YQ+Bh4Vrl30nP3iA1XshHK2aMzDhwoS04Uf/nG6wRN
YaF7U1P9qyaEy3B8DE4x/utCf8Lic/a/qT5/uYo9xIpWeSlGlRffyuC95IQejgdPz+kNyoelZ/sj
e3qR4lzGmJNpKqzxSoS992D50Av63H2y0wXJy4IXv1GmZNuhCACjX3OTOqlO669K8+IRoUugHPNk
FLiwFJEoNkKbrrYT39Vj+5Au4qNsUW2TPmqr/lRG7NBaRBJFhRhe3lc2tl/GhM0W+wKioJ7l6DS7
SYrHSjfezAavKgvXcpnZX5kKoqq6LJqn48mcvUDQv6R1e51hN4soR9D/a6irkLytO4l7odtpBA5Y
IT5Lyd1Hm5TpDvHiS1zqhyFlVzaOEAcdNm/rOrXWranqF70TF9lE90MWCk2jKCTecMputg9Gqxr7
ayj8O+pfsSXL0NsY1vA9YaAxU+Jk2DTVWFpmzcRRQCHgkABKaecwU3XFEBZd/O3b0yMx7iACGIDq
wn3AWgaqlnpJiNoD8Ct+bk2ZlFvbJ5S+PfgxzTvuhZpontNKZjDE8Yqa8PUVpOHUWnGaKnHqGTfH
JhIppkHeMow4dkXvIyfSes210XtpKxzYZMwY7YIq+dPV90mJYU2kyDOqbELUZv+BedybxIOz7sg1
jFKCCsotMMgrZcUb6EVOGUX3jMrqIXPUTqYJln7Ksp+fIFm2Z+JPEef0AOBDkT1kk5YczZF6CsTl
omVoMBIb6UG1dMdesWnUeGiPC30UU3I8g7Qg152jBChMnY7MA4vJiumpPWf/cJJmf0G2fSWKHqA6
BXfo6uLijNpzUomdFiftQYushxKae0AHCDKf91OYzdG5lNMdoWbsu34RtlXzp3J4AxH2wzDidsxL
82vXuLgFKHWo6CJiZ1wwiux6loQ/bBZtuc/TaJNp0UEMSNCg1n+2lHUE3xA+hJZbN7w7U9Z7kCvK
OGne22uUuEuE7KWF+0WtKmjm4wu145ercOsej11LGZeOnBZOj+U/q+ceXgX8UVo0hgcJY77qq06U
dyysWiGLM8hogGMc+91DLRtMBLTq3XHS8+TWgOKd/tVq4/yiJ9fGg7zuR1B3ot5+saR34eh7UGYK
Xq+TpDFrL47SroM5vokOCKbqQKv02t9Bq766ds65WC03I2vIMjBja4famqdtOLAuEfjoDU4DUIjG
MrskugevWBrnLBLY7NZx2CIwPGmERqsoQwTZEF8HQP9iG92wZ+R/M2FLq67+thT+klPrBCDr9hGN
RZgKE5Eu5LsqIu4YYwoivBlFiOoeX8GeIMLsGPlpGBModc5BPANbj09y2etj7G1QImGB2GHi4GSS
dM36XBqRv58kXvS5MWKc29VbbCQLwu0wNKrZNuBVe2GRjXfmqIxwcgkVsWk5qgmisAootyLM1vob
WjAM6ilsxrwNRouMR9uoq9W+8wyHwYciEX1IC6LXml49Zvqu9AkdXVrTOBjteF9h0Uk/CjiZLDjk
NM7fApXGdnAbOklbfTjrhKsan/NcI760bYdNUqXs4j5dyZi75tlvF2fHkOdxwKcw4F9nYSxo/Arb
3U8mykpcQ+juFvvAmepisSUABEibv1KKb/yUw3Z0+/yY2TYqJYfZfE40fOGGloVAvu+ANwpjVk/T
8LsyxymAY4cHRg+875mXZrC8oyH1MfCJ1KrEQF1QTHd9DVDJNPp+TNsHd6r2BlDsZpzUFDbaLjOa
bwz6FE9w+nuZHHeb0dBtqUS/3cj+U7hGSVZSpG0Gz03PqtafW7876NqqtRzkQ6/LRzPR7iMPq+bI
h1RjzQh56HKoBWE4oQ5kai/Thzq3vhMi5mHbKdRK8rIY0S4T7fqIYqvfYtqCMU6F5irTjqV4iZYy
hMTHL84x153ze2gPLg5//WNOovNARPQG2PZWakh4Clc/9colTLhxYHLp2oUwEROHBMIYnGaL/m0D
ey7b2wUZAi4Z0v0bsXjgsdIJaz9FybySWYXZbcsCZLSU4jTg3zy2/m9NF6/OsvIVUiwpCI9c9gCq
eG8Xh8il79CS1fW4ncqT7JN9LVNsjYyiCXFoJYFmIOdF+dtFHJvoLjeI2G6bb3TUIoxYymvL9Ojn
szi56xfZ1eIUp7m9c4zuwZx645CkBpkiKbVF5binMe7+8adWtpiFjky1/UjTTjwodIT0OoHtgX3+
fCninFxESzgnMTcswJ+/7P1k3gqTR71jzzwNMhmYeYrumGKXeZKDcQ8gg1EjCdEnuNIx6dSENThJ
XZ2s9YspZYyVk5LVaS6RtG5MyaAIFIZmIzUO1pzMe+DkhqxUdUBuNe/NsqxPprL4sv5p7ClqvPmY
w1qscic+DrDPjCZJwy4jAmb0aUV+Xj02/PZUW1HglJWfB2DyJLmsr/vzZn7+BCRecdv/j7+jCg2m
lFTwzuYmqqLBdXdNPx7bxduKGNwHGFqcSkf840tc0rYyWXk3jaI8TVBwT3FR4cr980cXH8Zs06zR
q5DGilPSc/6Uwr7DcZZvQKnBvT1J9zx59alP4uYU13C1jWSwmP5yEX++DDw14Sj0z3/+lbC9E1Vu
vW/EAKT2z2/Us/mPn/r5u3QujGDu2dr/+Y2xYoBhNhRzDNeOIICEUFhZdfrnF781JdrW9S+TpMdm
RqAw9HkKvM7HIlUM2t4dtFPZyT7oJZxdr2ie3TwqLpWkHlYkfSD7JJqmIJrVLfWjZyXQjtQSGjjx
BLoqzKDt220+FB5+hkfYSJQPA0blmCRtUh+nOwyitD0nwWNRcvCP8wA1N2rvSaPCCZuzdDOJhTgK
onrvYOjDE14AeR2RwcxXzp9FaBDsS3WkJ7Dvhpnc994rQubgkTY9C9n0+Bp1G1BI7DIt72XkMQwM
DVRxTorXOe3GvQW5xmVRnlPL/E4EB8tkg0AQffxiRHl9p9UZAL0bh+zRJ1iB6yGAMN0WsA+raHiw
cr876wsM8Gpud3WJyMxrIs4bMz30QEPb2pWnxfSdLdtctV3UIIBh9Ak/Z/1Q6jNy7khhJVC86lMn
QpQOlVOdGM8+0ieS0WDX7jGPBtolnFrZJE3mQXstHfhSUcQJ+UXvmz/UmpHsnCj3GdpshxKqVFvW
vxtRXTv9HpPgQ0MSWIulLyYwj05hv/0Qc7PW/FNoznNLU5039TnP55yhLvQCpEOwDtILFJDXrME4
17Y3ReYdHQvhIzUZdpZqeulmF4PzFyVK8BZzvEaD9eS39XH003s9mUluqN4A4+n313RXFZWvM0b3
JjFzWyy3blhrPawvW3uEpPVEzCG71YM4ITQcXpgCwWcQN6OG0MMiwoZK04tn2NjvlsYERwHK5rH+
QQQcPJKl/Y3H8EfPJ7RTgJF+YNMZBIkqMxh2JZ7b/q4aEgzBpOFurLl7Xz/d1gJuuGSOA1106T9d
JR98jeK8InAIaPeEphn+8n0qPTo3iyxK+6WOqH8WHg+k0+Ue76/Xpp/2Six0icnwu0MmujHpc0HA
OSvFsdZhEnT9i0inKIQu2LOfeUfRJPtEtCF7I6d8g937mBR/MguKt9tgpg6lNE2qdhvLltPSJicp
ImLSNOaXWvjfjrSXc4e97MUYxnKbwSa5arMzkmbbUPf1pDRpcQvisLcHYHpPI93IzDyFa37iPJSg
mJVNpoPOLCPHtiks2n4gUZyPUK42gFw6BkXmJ6aboTK12z3RvmsUIUMId7A/NGcMJLRclNF7ppTW
RTCCSxXc60iAeUcGgG/UXFrHxIuN+9FWSblr4zXjoeouxuy9q9WPKilJCa3MX6pqPXpZPnMDwT9X
83fWkhiA+FUKTAH6Ef9PK2pfHCsDQEDNURjmVZZ1vRvHhjh6cOFNktp3BmDdAQs4/ZT36RdRw8xC
usfE6f66GUDoglPiXFQKXFAbt9BEc5S4EqOSvAzMScIhN29L7XF7fG/bWOQ2+c1TNJi/x0KhfI7A
XCtyFuqeWAaLP6zfghxM5kHWISXApN6z3pyEhzRKFI9j9da6xhX1wrizM4I0W0vb580bTZa/hSng
bWVuOQQ1tSR0RXLbZbSURWG/MFG3WKSAvz6hzcGCv6rrNqGJRoxIDEXpnCRB80sfliawC9z204Rb
4rVnBD3vukYocVLkATACybbvnWqOwhqvvSF3Se/wysKztlkyHLXRNg7KIV0utpud57RrmcrwziNf
REoEV73WsHHC18HxZwp9sZ9RPzEAHWjfEUerDy025S7yOMzPmWvcta1zayjBOns1qPOzgBTip8Z3
vjyXyQ3LpjSHP6JaHuvmwRUV2STAgFPEWly/kdpEJJRN9LEu+DZewgGepmbJo2lpp6mrACcG6xEH
2kCb089OyQNetTve2hIMDlicP+oPcwQSQ7EgAlySX+OKKMI0056KLL+rFQEvUUuabn9cbP04Nynm
ukgJN5bB8ND2QrMbtos9yFDUHvnRrh9EpnbAef0enOoRM9UHM+8fEYRvytIhWNK8/rzu3JOlqGdZ
TLeX7zA6fIo7vdoIWAm4CGAQqCesTgdLdAokKqJs3g1W/urGWOkVuSSuq5z/rBTEyhMxJ8/aI9qA
bLZownR46lyeJeRr1dZry4tfRk+OkQXmPLb7wvr0wXE3jm1/44iM1oypbdu8pk0Kg2glXmn3pq9O
ScyuOPkP3hrp3gMUScjCSObMzy6fT9rs3nrP++vlX3pF1hezs5cS7kOXpoFeusYmq5i6t/qBzRV2
cQvCOumHZWxvwLg0i15KG9nvSzZarWyQwBekwozX1ifXuLaWQ6+iPMC9eSGCZr6LdXnSfevFht1a
V1yzgg9AbXlMsMINoGjfZgmbYQZ5r6FS1IxhNhrwKTV5yPT1lNrEahaMOwcg4yGvX1NF3mPypNv9
ty6pcUh17ccOspK646Dd57266hwGRszIxpqPdQVMbCzgkl5tFEilmLa3RFKlMzOxOhX7Vl+AmCtx
8ZIknHXro1n0dXoVnauoJ2h0Dgd3RoBkM0vR7a3b1L/SQZEKjhGVSJIrjD0Sj9LkEeHQb88DQcoI
FfDyJuz67quZrVvRlG9lTlkwJK+No35ZLiIkVU6P1Brljv7R5QBIJqxpss+4xyeB6cQGuBRyZPtl
cz8jjzTgmIH+hALIy3Hz8OZniWzjMa2waZgCoZOZwKzPvOYR8aOcNGVA30ZeEY9SZQaJyx2th4kc
izFhJdgtISdJTV5IHUBMQnLU9Mwljeyzb2AERBwUjMXMndM3Fx2xJoenbkEnwF1IjcxvhfzVac4O
huS57Kl8LI+TEgrJGeT1wdZwK3DjI5L2z1FlFpf6xZuNT0AzklFHtdd8OA1mUX6vz3dUIQbveoKe
poKwGEFyzWQ5L5buHlWM6UjiMIUbzZlwdiZtXguVHCE+4eP5gDStt6/EM9CACo2gbH6Lrb2V7Jp6
1+BtQkT0xm6td6gBB6t02hBnpfkYAxn/lPtu/1usRLZeaqgWNGM9mq/l6lKkGrbMpTwZWf+tWbyL
TiPRkczuRRsDKNQsH2JfIfKgOrN9aB3GMePnDtqpMZLXjIjanawypCXeg56lyXlgUmKi3amWhYlM
xYC0il78xPnQY+YCMpou2MC89bo6O52XhUbTnSNsJXiV+s/clGwZYnks02XvJrizdEV2rmiHQBUY
hfREHbhmCqvJ/TQ7km8z1w7cCdlJ1KXEyUyHsjBCiwk/mhbiEGNgEAJCzHFfaTbeZMl4bDo0qKnB
fNJN3huxXOH5VTiBCuKdRPZICQRHYXY/IN4Qq9b6W8otNMbkRmwqvNSYUqKFLBtczu9nwFVFZgdb
hnPDBDEPl4p9hZtr7UotfmoaiVVnVEWbMd05FWLGuPsQsHHDcTIXgn1CpyN1HF86uTdMMo6Ynpx8
2fcnpjdbzI1/Mww61x1dRdXZ90ak3L3pTa8sBdKTmgdhj+MR2s+j5qavo56X4NYctUnJQdZEfZhO
YxVAD2sCijWDqplPzhZ1LOEORTO4D64/PCo8K7iGZhR5LmGys+MTCp2WzaGWx2UZ0S/QEOqNyXh+
ZFxq9NYITuA8+DPEkMpOLjm41Z6ZMxGpRvZk1+ZXLTPCr+2jn923NNmPg7Gcp1iaR0ZmvY6qWPaY
0U8cWMXqrmJLj7wgJOmbWsf9vU7hSoHm1UNBHRnrm9afXntgoVGUT3013jVKOFtm+G99RyCeaX/4
9bfTu12grdpyXSRPRbI8lSYwXcvMcu7k+BRlj14lzwuYiItnJQVidXaGfNzhyvq3XRZGSsnosC2j
wK6EOtr28Ff4hRPk0by3Uv3V0m555vzRLTQWpSjPZglzxlTJ3WLIJfSlwO5bN8NkRIG05G+WzbIu
/ZoJBnwCKNGFl5c7zYmd3VDLw9j198qYMCaf4cDHfb+LYiMJwaNJbsga/OxMnT1xJswPD6n1rlHb
EPw0zOs8MN7OOXbDlb93Jss7VKW796Y34BkwQkdzd16vvkrBWKaoo+dxcj8MMb0BR7wOJQYscGHa
vVY4KNDJPOvm30YLIpsPlDQtUxuZO8m2GKKGbQJfD33YZ94wboxR2gFnKMs07x5SByu4uGrLwM3U
ri/tY+OD1Usv/Vxyurah+Bhz6E/RcOtif4edBHP5OmooqMYLA/HLPDE50BvpPDKbdc3yj1Mqb5tF
TD2GYUqDkfZTwsPvFvfqJWQYogcwCO5zjYOziKstLQotoE7b3GGZv1ejyHA9NL7GGXuGLDeCQqYH
zj65r4zXwbcKpAUUe1lelDtTI/0uLx5SG3VqaapHvxTPikirtEDb4SHTi4Cw++HDWRXibXHJbQLH
ev5boCxtfGzt99HqCakPtLmiI49HILJf5CFLnLD3kbnITkdCYGjgfuj60ks7hU5VvCbJgNCRUL3a
atGR6Mu0pktjw/C3Qb8d+oM0UOU5X9YMQT8rUidUifEUW3p/nEbCurrZ+Ri+vErEWKQzTQJiHJA0
b+yZvL+0p+Uqa0JtaWmz8dWzm0ssnGTvec6mX8o5sJvXJOqavV8sz47QyE3i+aXgy5F+iNoKhinu
dm0+CFLvYUH3PZM1XCnMftwy33peZISsQV7tFmTdiJJPxxPJUQl17TSb6fw0qCDHjxSX0mkOFosg
tVK5T5pNehjWTKlmjmEMvAKdsiRjsB22yWRBV8SJTcwYPSFhOdjaQdRqeMQ+nwFiqmDoKWa4sg5N
ffofi5j/X/nVpJF4MJH/7/zqy0py/Sy5Cv+kVv/jh/4Xtdr+Lx0hkc7ltrCX/OFP/4Na7fr/ha6R
+AB8PFdTPNwA/sGsNn342KZh4LWLZhZCNnqDfzKrPQhBhuvgtA4ZTzf/X5jV/8ar9ldzOF33sH7F
ot75V9VAqQ9pW8TZcqgZAq4uDGhmrA6LFx7cmUFDNYHRZYj3tk1DBa6mMTrl63zMo9Tl5Prtr7Tl
sgfccNP/oOT9N5sC3pxruh5qMj6m92965T73Y7KumLRr3XASLl2sqYizs/vxirsYTXPRvs0WthmF
2hvFSopwzO4/6dr+1ZOBN+GheDVREyP0+TddW48zKFPceDqAhSZ7HQEJVDqw4rnmorgR/ib5pmCO
R/7Sn6+0KuvQZoC20d71jLeYR0ANvvFc0QgL2DhbHUeOba3nt7y/WVodbf2O96zF3n+yFBZw9lB1
/e9K6FU0qwtcMC1PsNL+1eZhGGYvUbPbH2zTJZd6eFduDnPKNA95JBn1To699Yrk7MapHpDfwWnT
bJiP/Up0PmWv5Q9oqNT251ovmdLJkW8xYuvRgQnrkNm4vZuEEClDf5lE3J4S36G4jX5xkUws1/uz
W/IyfZw89r4aD7Vig5mQo0h9oEEYBAOBxksOCd4Bm+VguC14GCPbEL3dvJmhRSFOQi3i1U8Cd8tt
ZBnZzlmsIIrTMWSA32N0nwemTl4maWgeY8YJQlSkF4yhIo1uAOpRx1QOum2EZMguj9ZQP0upPWgT
29tS8W/ywllbZpL4MtujQBUHsCKd++Z5zFbrm7tSrqeVdqyKfVronEqLnQU24VbOEDfUQuuVXP/1
T+/AtMnHG6dfhmSfahJ5Z92SA24Rt2Bk8ly7ZmhoOul4HVHKZv4hSzchar4pt3lkkbEo5F+IrOkR
iKhg7mXHe0Cymxytj8qjiqPmI3tdgCdgtK6Tgm2qrY972ZhUXLvsDNr5neu05PBTs2DWJOWnfeXH
Z1RftoIS3qBLwNNjWkDDHRO1bZK+MU1raOI0kppJALYqE2Ccw71b6gemWoBsXc7xnTr7EowL8BAZ
WnczcIyJvSsqhk3TdDOoWk09z6zEhtKAqlXSSdTij+NCn+k1mitiSMi0A//8eUo1pf/FpWjTebwI
j4P07JfG0vAQcsf3zklvdhnf16UXEKJwa9G8mY0JEFb4L4PJNKuJbWBwmtiWmFT4ygdYXDyTrTyP
5N8layQDcPn7ZGe3n+8UBrdJjeNusq1nDPs7EHNSd6mcwMkWEVJwIYADlpMO3Vo5dq+W3o3BnFpv
mszCBhx8tyrbMqvEpDAriU7l2rk1j3WzxH/dWt7hxfEqLG/jaHa8jYeKCbPnM1Nqk13m+UTlCtBo
gs5HDT8lBpwwmaiKshi0yGAhliNzXMMhXNXCDShn9EEswUTSocG2XEOcXD+BTIhkr8r52WKIupU+
KzVtyd/VFZ6G631flPV3dHAvbhlXp+MLlI6czhsel+TWVRkGBR1C3JptqdW67GnE9TBicKXF7rEc
cT+JnHYHfKZvPLN+6JpJhK7rBb4dXVTCb5g9qwysrAmHal0YypWhv1jTxpUFYti2ygN7XH6lag0+
19fo81hdl4R48G7i30sEkkuzF65d76IG2x9fm6+K2j3FE+ckRvMLv2vSmOY528miegUBJLtw/COH
tg7rXDOPjG3eytnuILLYBnHTNhJBeN8pxEKaRVZv4uNfjvXjK5wyZMc5P1iUM3VpTzBS53NLvQYm
8rqNVzoMnQ7jGCQypE33Y3XnOx4QpWIpcZvdWEITXw8aphVqq0XiKrU3DFG/BxuDFhyA71o4uDHs
LDrRne0Pb4PBzualsAt+7k09sD4YIt7mRUe77O0rk4ldJ9CjDjwkY5L6m1zyArGD1NWojQsCk6+2
4IjImMuGaCzpSFbUceJxTq8MKPpt2nP8WhmP9s8dGXo25nGMw2XS/thT/NRO7BEzMeaexbue8rTY
JgfPqPEzkXy6EgCiFKpnd+O3E8ewL4jCjplabCp011X9s0wx38EOm6iIikx1pCVT9bogWrXmNXgq
uxlmU4c/L0SVwhM9nezBFGHDYt/nevK2EtJNIj+pObntnA20FqN8WkSXMBXg0VCdjZLpM0UaWzXy
42eJLCO7GZPxvx2U4oJBDKQ5ufMMdFtu8oQgFR5eXd78vCVG3cj+wpDzgrrj8BhSkrEMkfGIG/nV
tiG0KOLCO0ku7LTeQNPB3KgNssq/RplaJ+74nxR6QHzAGGjFHPSG+Jamrm9gpayZJ/WDGTFCwSK+
4jNwQfHt5ps9bdlovXc5KV39FB1/FmY0c3gnMvurRbEeaHEZziYGBzCXvvokAnXHa7pRw/PPKjJ9
thWsAj7NOLu28J/diFNCF9zOZl3gHelkmJYUd7MwFNRutD9ONW+8YWHBtqztFkR0qznVDalOvp1k
tmuV82uVzPuCTaVYt+iqXZBlwBbUIXGXDR3uz/fqoj5lsvkuY9fHBxKcmWhRgmSb0CvYihEcbH8i
XLR+/UWKVKQyeXPWV56rmhyo7FqY5a3mWEV9zThJRS+KnLqNXawUqtoE44D+AYzJaQjFyyfQsyEp
aqGZkJw74MhMSperYZX1FuH/b0y8WMR189pxbSPPbLfuALW7sfnfXkjMN4ebE9dBa2UEU02dzpDF
DX5ObEYaWTD48Z+U/gmjoBENFe5idmHurMh+VXz6QHnF7acO0CbW/aRzTHJPNksh2O/Le4DhYRu5
iILN6R1gEjwsA5Geu+xvVg+/ast9KGyNyV1/N1dqmxrsLkua/S2nFyTWDTys6KZNLK7ZRew3qDtV
TVXIUcsx6KAGALAfajYysRRHprLEdKRcA66ZqctPmNuHnw+i1WHWaAgtNE6hRaeQblrvm+zZxGd8
sO6cy8g1TYTYu+w2m7rj4v5PCWIwCFBNAYjMPlZ3LIseUcpcA7a76bU2IyKE6NVjHnM5Ns+qX958
B38OC1aMdW9mZYhABUoeCTpbF9LBFq0w3KA46DpsyNuWhTREGqozwDg7u7Tm/dxov2lK0B2sCpkh
6rM9NKJzbflrsu30LvOWJ3LdVsko6Kh9uDptVd98yW7XELKwFfdOh0epGWPotV6LDvlFUBcoyioY
jluNCSyUXuoXm7eQTiec7BR6EB5ZMUYbNOQNRnk8y5rkl1nu/Ft6OlCsxUaKjwbKEpJDtr2t/YHA
WqBSmw7Z0iD7jtZSd6tDuN0IAxdSaWlv1Zj/dT2OVpiTqMgS5Jia/5d+Y2fXyCVajuC5FB+EowEM
MttkzN3FHXYgejvvl7WOh66/K/r8pdbyZWfOfMiykofVqx+5HuUZ3H2S66td/9+Encl220ibbd/l
ji/WQt8M7oR9K1EWZVucYFm2BQT6PgA8fe2A/39lVlbdqkE6ZZoCQRKI+JqzzzfZByoAhEUxC+gw
CSq8KcVJl1aAmXPBFG3+s+37L2YNmk95HVUVMrMqcb4pT+TBmpm38t6qhT1BVyD80lvbI653vfwK
cI2mbPgMM26d2a4j/M17PPpYk2Kze+4I9FAexp++ev18SLHtwXFUl3Kbufmtb7JHkhR0Fz+yUeCb
Girfz2UfLW9dFOsHj2letps+sj7z6a6yD2lNd8qTWEMzqpvbvLfPk/DWuj3qu8jgWqUWjQ9LSYiY
lo/l8gsGGwcHbUOzdOvO9Y98jrbclFfcBrmMVDxXjvltCYOE+Z5Jptsvi3Fi+PclBlkW8aRlczUS
/SW0On4tpQqjpw0uAxQy+Cr7vn0LGlr+BW5UK6vw71UubiMQZ1KR1ZgUW8enMX4DEdlECg0NInbn
XFezc9v05xL7wlogkELc51vaGY0nyICylGU9QJ0rsk8Mirm7CbizNn0PSG9WxkAI6erhSfTiUxgp
uErDeunmL3VoryWi3dI+GVNz8+dwV6InWRfU9jYJMkMMQDvGiRCizmr5n1OGQtRusWY/ItrwcTfy
jPdwYAlomuEQt84jzdlIsR98zYKUgj2f9SCyh9faDKxv1palcndjrSOjpNl5HwuLNbJzz93kPJbd
kf4C17/bP+VSnGpCcBIK0W0S54ZM4CFaoprSm38RoGw8FcVneXjHEoJgkPc+yvgSRMNtUHFDkCNr
iRgw65fJJ1EiaQj7nmMDx0y8ISZM8Bw01VQ+CALqS9O6DE0i+I+E88MsfveIe1dz6TKtx7yl+0pL
fy/XvkdvdC9CEayWZ2QgDMTKSDuIYoq+fc3r5uoVan9JZ4IW8V3FC4rSynyS7kEQD1tuusnVZ+PL
+SqYabFyxuGj7B6ITjLQM7WMxy8pImW+yWjeNU58iwz/gOneRcasPXVfPMyWc6V+uRcWYEsrAoYz
tD+xaDEmYbBYJ58qRaJ2qRa0Vzmz2i3XsdqHa9s+6BOnlfeE7Wl+A1u8SONl0lHd+wkh0mT2vwk1
H9jP9LsWL5jcyT47C/3WMEzbqVF5LpK7jYgYuE3KdxLa+EUyvhUzyEul5+JaVelZq/gi7NLf1e6s
HTStfreE89bp/o84CJ68rLxlLvdXabTIWtzsV+F4wx6finT3nOosMTUi8tml6hnTNbOPmvpksMxl
sylNfR3K9Sw3ptNtxxmlnekVNpI/1MU04pegUtUAEOuiWXLondhG9CfpLKOdiw8FYR4BoVGJr6kT
fvfK6dKjWt/4GqEFno1vMGCqrquN5F9skgohBOEV+9q2EAOb074SxqWvgn6jhxS+a8iYA/2M5yIL
PocQAUAqs02SOuku+DDpze3DgbsGmBj5ho7NbV9c2KzR9BOJtXN2NJWNKhJZbnbHLRknPiLxwWlF
b/iS1HXuecOxHhIPtLsKVmA9r9yM5ckJBPo6r6KBPGZliPCHjo1e5Gg2xtkrN4mPVoj6NMNqrKQ5
yVuRxaW+HXLf2AWa+7SIBv/6o1LKQX0RMEpzNlZVVIoNSwMPymht555zQNsS7+x6eLPUSy8nEZoE
K4dG/e7yYI+ImjuV9oWJA9opG5ByD5HqmPbDaSAQO3lO16Gf8vpNOk904XutLk7LH7phbkXmx4e/
HvrzFD9HY4Grr/+vJ2ptzC/S2yEDpjUBpPD3wyy//deT/zrYMNHZHNUfy2PLX5ef/nosWI7814N/
Pef/+9g/jipySvMDlZp/vb18eZNAryh3/nqd5fRaDxFm19G1Xf5h+SPUM+SuE3rkXGva83LwtKNl
8fcPJfhVBmI8WmU9nQwUGCD7WgqDkdsJ0B0OoOtGKUCtQYbtOfWt4rT8PfLcl77y6bsoWWcQtiaQ
2/iHS9DjR9953Y7PUp7CPqrWYwvbkSnBbO/ZJcIApaLlvJ3T8uDyR10z4duiIU8nwNJOVMHQFsGc
bdt29E5Rhkh3+Ynl1DuJCt2AEvAipL91VWjvygk9qtYoha+S+cIyvJhTwHRKWt9b9B0/U/bfKiTh
OIJTrFslHc7RELtKTGxkOTpWPdlz3/IGdVKRXJP5KmQYXBkw/y/Gzsct0nQtFGTsBfYbDFwAuLpN
gFEZq4fdAy52a5hu1FNMHnTc3N3aibgOJan8EUROR4QYpvvahGELGcNgKvk0XVq7i5+cFkYmLjSL
Pdo8ca9a3PSCAAJ5FPXEe5IOL9WAe7XRFk+aEmwXTfAU6uXWE28R4hCZoSLDXIm+kvTzTWvMQKK+
Bpcbo9KTF9EKrGU992cbprfKQp+Pa16P4HcmpUEBz2RGOifOTBweRs8jRvYW2vNZidA1SIe5x2rD
T9OzzIQicX16XZb/25zsn37h2Wut1jzqTvmvoO2RgtfdzxqnXSWAH2tEDZpT7UvR3Zykf2qVWL5E
NY/hNumKy8JbO3JTKWk9bYJrgdYeuT5JqaXk9/2vTMnxWyXMt5REv0Krj9Ua/t1cEH7mHUrEGlho
SLylk4LZDlb5POa4AHABedTMvEPeCOzKKgQfuXIhc9GgYS2UUtvxig3WEF/G3HUJWlL7rNOBQkWD
vXdk93TUWiwrpf/qKCghYKSNGQPjFwpYoAUPhQhEMcPKr7GYpeabT09DrhkHL5nwaGLScM2867Xd
4SHhR++4gQRbux3OQdCV63KwpiNWoZuWnrGumIrQGh44VoRUYIaNDF5NQRlaKgxDwmMwNu9S0TzD
Ss1HW6m66JaPz59LklmF3S/OgHxFMR4psIcD9FEMgG21CGn5KiJEo9sMIJIqUiRSzEgAPJIDkcyK
JkkUV5ICmAyodRRvolyfqcfpoIn+dtA7eu4obCxFqfTgKqSGhwh8xVYcS0okhm2Wvu0V4xIq2CVp
eKlabCmnxjvs4s6xImMGatdcQFBtipqpa7EzdTpz7rzxZGnvnBYJaO8YD18xN01kP+sy3BWKxjEU
l9NZ8qvbxTfKCG9u6O/7heAB5Snd4Job3j1UjE+jaB8DwxxF/2hgQCSulFQAg2Aavhlxj8+o19+q
dqSWBUMEOzusS8UVFUHNuNLkwLCReAVkjgsGEJKnaKRUcUmdIpQwzCdT+aA09BHPyXUwrLOWMfNK
FE/uk60op0bxTgbgkwkA5bfhRVNElMvUmWLUXtCd/DAUM9W2EZdtSNHGeCpGxRW6lKsiRVoVOu6n
ir1qgLAmRWOZyOJVda5QnFYNsJUDbg0q553N6ZIWVBHyedyGaoZMMo/NZg7dW2NVzaFmZsxkxvcO
NCxQjNikaLE6MLBSGK4TJhsnTOH3lkibNYVvbtQMzV3iH/022s5hZeLtAY/WA6a1AGookNtjDLKG
e4F+ocEbX01wtkRxbR2Am1SkGzdBj8MQ9NsLZILzqgmyswQ4LgSS0xUt1yturgOgcwDpxmLtK66u
BLDTesa9A9xNgHdEcrCfkHjCcRA5+vtZtD/C+erkyZ05onuWurtAHKDMMQRgn6cIP+YwfusG6r21
c+hgLxU8mpsjigotWDkQFamiBSOrfq3ABytaQeF0wKN3hzkVHQ5yREUbguuvaRffGQO/mcERdcUl
pmxivgIVARYte9iKsHyaECT5PaK2dpWhz0EaB+hoiHXtZ3sJAKkDQiaKiIwUG4m7zqUHlrRVLUOj
wkhpnU6JBse0pUv2NLfmtQK27FzjwUz7Z3pbLg5GR2iYj4AOoaMuaSNKdpfB1+JLV1qY0gBfRCG7
dA6IVLJbMsAug9/SbgIAlMnu1xggdFJkaAAimgwbewAXNgmDTRDSQje+SpBSD7Q0AjF1cGanrOXU
KDwJy7Fufhrb+pwmEX2A/mADqqrPPAdcFQCsxljdjCy6mEI+mwhFAPkptENTn0rgVwEE6wHDNkCx
HjwF3gaRYmVnRc2mip+1AWlbgFqLnAtlen/L5nEl4nGbNM1XdC/gEdFLYdtf1VejDiVAdWtWNtw5
WLyvif/dTvU1GTveAM3wHvou4Kl3B54KsO8bR+8t4+vox+p94h6S6Ht9480BGnaAhwNQ5DBz6Hih
TzHAi6PZPSl4NAA7NhR/7AIiU4Nf2YDJPiXwfuyO2vgYJ7TmFqXTzK+3GAltmGXyg3rKl+nLFEE7
R4p7puJpKw46A4iOAaM1QBxEcLDSGdC0YZ5nxVBLPvgpY2UT3kvr5z+KOTp15c2nqJOBYDug2FAL
aNhj7QegHnIRKku2n8ORGAi46NxfLZBu3FjAuzFaYA9UxLcB+j2CgFMT+0aosqmr6mcjzn7CZViw
Xa2pHxwxQ09RtZ1xqTiM+IDrIBnzXIcAUulAZuu/TBQ4POnEZNjy0De2tUUZqKy5vJs9Ffq6J5Wk
KJpfQsWX6fA6LuU1xRaBTWvSPneJz8yL7Im4OtpMbjtvHBE+6rH+XY0t4t8WjzEjQrJjbOtcc87j
pB+SCmlSWeAL4GrVpvPHjzatP9yWXb+wuQj1lBYr2mOvuuTGuDWocvuYKsZMMhpb+RkP+JZiaYqk
GmOWsKhIo5zoXWpca3I2aKwSHoyB3EoNK3k8dOaN3kPb9F7crvg6jkr2ZuEwARho7vPRJr2IMV3R
EO2v8gYNlrS8s2tQOU60L1S4X1zNAuLP2OhdDAgyM+Wbn+TJSIwvE0GSqrxAKNvKzpN0EDd9xMHy
kGj6ORlTe8/q99Mwwq9OpIl9Vw3vPYMfd9SXxhXal0dJAzVGt2OIW1nO7/oIxNEV7OnVNFxsme8d
jR0beyKtLL+hRqXDluTf+oDCaYp/7q4QiO1cym1srldzsrjmZf8+xfGu1zOaWnBta/zaSGaF9oa6
ns8kq9+0Ybq6In7L4ZQ8E0MELKGaVSf7c2I6e+maWAWZz2lI3cTTo4oWntjSBhErex4+GT6arTYO
vS7k/fG9doKbzH2IfPL89MOeia+J9VyPqtSUkwunuXhJGJwuQ/tgm9X70D8b3drxjY96pvPKfxO6
COL1dS9BzBu5c53hVaf7zrgqucPYeEWPl6qY0nliqUgZ1sbXAvUzv+azd5v/+jcxmlhP0JpkTjK7
HM1nxaSzfvMSLodXRxOMP6grYz8oqFljiMKfw5pxxWqEWEQ9BfeRdMSVmZcrneCgDtEX9DnDcD15
/XbicETy6q+mBSch3mZGw3PcCKWjqcYr8OSQ1+hj34P8wKhEndVoFUwdQL6U3n18EUoKc9TOgiLd
GWxIVexuKn7G12K7/Kz+jf8qptkEXDmYUKyWxwlSjbrfNgkFC/1DHppSU+Ty8n+grwNZBXKcfaNx
MaLiDvh99ZSKQfbqZ3U7BrxWUgTXZsD+usTGmrnRz6xD6M7o33f6pzqxglHVtCgp8wr5ggyc2hya
PX6D4Q4Bfx3ygBJOwY2zr2xHCcWxtEZ/CSCEzdBGnavT1qhb8/BhYZisXrxq+m2l3gCNaysdj/SS
x7rYqMOp81Ivq6m3w+SZ5b1zjNrZR2Rb6rdjX39u6GTjuLBT/9zIcK0+HvX21Ef477cacFbmSDRH
3ayeSSZg0lEFIwSyt6zfOzCHVc5jLR2wycs36mf1nJJ+v+5+4Iu3tUuqGTy1Raeong6Jv9dFuA45
XBoAe6AENqhjUaGoY2+nHor457L1sQjifXZiM6NGnzB7x8XhpzqUrlG7Njgbiu5T03zIsripQ6rn
BOVTNj+rZ6hzKsrf8dO/TyriQXUGOPEd1UvxElc5JKzUwCytsbycOpyLoRqHsZBuk6J8CeaDjHOi
FwTORXnJm+/YEDD+TY2jNyksNgy67yy6ekzLXRU9ZoODSacjssSnR7BtcVclUjNwA3CrfQwUzHY/
3ZYGftUln2y3d23kcs3hZOY4v0cJA7/1HIsJOuZQgLSDExjjjlq0XnAp4hh9TcJw3CNH+KxgoMeR
bjbTZcUOR5qVK5364DQ4VdfJpY5+JBT02GzMF7KFj3wYcxru3vMig7BrLtQhf2KTpFimmiJ2fbfL
FvvqHDVv00449sAiHZlvEpt5fLSi4rUccFOffdQ6HWZ6xDiUG7JTWw4v6r88qM1tpWRiSgrWIhoy
GRq2G3bgHHSw2ETWMo4/9XAod8L7CZlSrxtn+taFDfZ8DiVqgJb0MBOxMSoBp7PGe7Pm5N0qPB9z
KlBPEgYZs0NUj8npXtOIeGh2KLK7Jt0ma2LPsCHANf3ojahiJ7VhNYkarVZTNHYrYk8/0u9Ludu3
qabjAwP0s2ny/KKpfiXT8JTdGw2TxqYfI6zDpNniEOBOh5aY1c+iKDzl063rUxxRsvIKHYCLlWqZ
6R0KirZIf9qNAHyPyB5NyfkXv0u/pFlrZe/oJ7CW6oiYaO4fZWMc9JwGkimwx9JDzKqqb0VlFBdp
pwmIE1MoLHs3GzRaOh+80+711yqjpk0z7YG5AtXrGuRfNSnKKBRQmOQ6S3OS2PlQeNQOiphCt4mu
b9WF1n4OOzqxGdsw89cYSTHhwVYWO3PEKAc0/lg1+rkJKEZMUigPAJqZjllelhJ+dsxLTnNRXpVI
xTB/kOj/hp0YGQCgh9SyMSLM1tJA95aVrxFcOTcqrUgfIAnbMRcDycDZ2mPY73IymckbxL5oafoV
edUSYdF37tUlX2ketioS2zqnvriTY+HfyrfaI1GWKXGj5vuHwpnkFZ/tDW0V51n3TkGpfZ3D8afw
Z2MrgmS3vHQ9Lu4OmtiOZoFriB0VR5342inUSC0bEclolU+/SAVVXumhY+RmReam5GBFcU1gFjZt
xPAzwXUhdRwER79ZV5LCaQ8iPwTELbN4xlZm2ouJ3/QSZw2MxZ3Yx3dLKTMka3SCi/qoMUYMJcO+
cOp7XlBqjqWnrdDenizbzDZyOGY936345oSlv6qpbrgYzO8KIy6g/X8SccK1JZO5R9Nw7hiZG47m
d92gORHL7EIeiEfaOKc7oM2bFZc/6XfHK5Q3wTaGC0dSfuvb+GJghehn1yAgNKqzxsaHnqqzuhfC
nmtby4HbItmvK5c1wEhdfIRIIgy9uwQGtg7UCccY9VaOTybutKgslnaqaiguKqm85HwI8tbtLB6u
tK4G8b4HhrvtJOFRlxANtlxKlG3iINYZrERoZLtwprSgzgk+h72PtxvtoqVp0GT05Qg/HikBEwQo
HQP1N90ub87sfMlRENLsoXHDDdxX5lPXW1+dhASugPum5ZgO5WVwAaSMcacnLj0f2ae70KMjUMJp
d+UuDW8juCMVkQGuEV1cYRGVqReRdKKL0PiG0+qjzZzXNEYHpFRebB1EjzTL5g66VXAD5y6XWeZn
uzDXf6v+2SLMQTNvktFnZ8dCN0Gt+BpNIX1acjQ7BncXF3IPqkgqzx0j6m8Y3p7rJH2YRn6zKq4F
rPreNRkXq5amttkn3i6THvfzCLTQ6xsHF691Nwf9pe3IQPXxWxzBJKsykDOg5BGxA5WoNDKIUO7G
TI2o4B02YzWSk1jpGpaZLTtCWMmguV8IxCyaqgw6iSiRaZHLjdCjiXAbeZB9luNWmQWXXPN3lWNe
cKv4wpAXQemQC8QdeBNCfUl2CPVh5M22rMt265fWa9UG9Ykm20aU/YinJEqPMnGyY+Daz1bpPBLX
/Fn17YfOpOytNRMDFHq3FgNfQWCTX+C76nl/2oy4yZxQ2IMu97i9ounp1LyuaDXgJrVarpi+IXuw
e3/n0ZPKac41Ufs1HYN9wkTwdePR0/a6zyLx73/EU7L9UVSfmnwR5bGw+3PKyIzt0vLLhHudTeOk
K1lnq5SejNHedAJbVvwVENS0aOjDqHiojp2rmuy4X3KLTuJTNQVdv/ramvI1NQKKNeQbAwjpmkIw
k0wq94Xr5kvRaCtdw/F/6Z1hbo5lSfC9kfN3ObIA4enCuw9iFmGjwseTUXl/E6j/N2baixf9P1XB
hktiYrHzWOjOUQ3//PFFFFH7//6P8X8bkxsNDWyH+zoaiqlfmqJ0fn0/KTbsoK8z4tBD3lJGtLWQ
olmwXrQLSc+HhGnTH2mg3rHwjWzsSqtUC66GsilvmlIyehFhEYYsx+VvTojLRIEGjs8Ek4rI3Ztx
514niwxHr05J1pO/DbQjA9XAq3HwIAH9Avjg/C+TPZx/mvQrObR625bnGLz3QHnY/+2NI+Mqc+xF
uwNp2iFj4RhnjM48xKMaW/Nqbq5p9VmCyWyYMOusat+wVhwJzUWZcEOQyaEKIFwp0d9NSuYTowTA
xCH5JAj5UbcqAJuDD7/GTnXwd73Dp7fsohTY1imCgiFjWzPj/HVoQm4EJMihJj5V2BSr65QpcKwJ
Ft/HH629EjgUBaWgsJ5uRFnvuML4SB7KR+5ixYW08ujrtTik8bn6XYv5udEy+3/50Kx/jhVQHxpv
1LRcnxHvwT8/NCYNpN6gWe1BExYCuCq8z/QocT5kLVO93LF57UzaYouYcpFH0HU5ljblOLW1kLBc
vDLA7NrR8NXUnqLa3C3imEXWNM8sHp47laRx2TntWj45l0so1uMXyqTvf9RstvWGTy1NYlIkJW6I
JJ5XafPCZAc21fjYlAwppSit7sD/+Wbx/us1YzksGlAYPkrG/4IgRH2dmoGIsB3C5m2H1YcW+sog
km0i1yL6W4NAuc1aoZvQq60vzotIT7P4KkWuROBKTR5O4bNTgS/VHv5lzmF2Wery4dhWSCyXgGGs
p5cRpUGpNpXIzh+TzydTMAW9wL177RmUW9BAsP5ozDqU9IjwI12kQ8CSSOZIK7JKZ4KbxMvYKxm5
4aOkSkYUHtl48HSmoc3TokNKpF2fnLY6uj5z7ly1t9lY3uwdYR9LJcTylaWbkdEGsigfCVLwfdCg
/kwfeoj2KJreUqQJs9e68ADsrrSrKgLyFLcjdVWYSbBBx00BzD7WKLE2//M3Yuqeuk//8wLmYSoA
TAOYwVgANQHh7/exw0CSKptkc0jKnBWSYHXfKXdSE1uMvJBP7uxiRtl5bKV1f3Ld2tw0Q/zJnlz1
CJvNLnqblKYOQxikwnWB/3J+ZSK1y+hzfkkTxbcGF76goH/1Z1FqjaPt9qt2qJOtZpg/dDn/8kT0
QHu2k624m0H26acsHLn2SuGDDRUr70VVljauDnzlXRO7f8x5VW2nOuT7cN9rpeMEexNbbYjFNp6y
be5pb2EXY0lT9fI58MZtN3dnre70XTqYG4B9B7cy6Zwd5K5pyriRhjZJzKEvQz6ewmBoeKTAo1Ca
G5HXzy21uoM1ZimBV8uUurLVUZOjnd1UknJjpudbljbgjfKhNPhe7VLsZMFTyrBFzmZ1KNAd65cS
xDYZMZIK0twm+8QXGkyftcmxiQIXJdXy7yaBnIVTuz5En0WerbTEAtXDzkIFlFFe3VyNDmZT9IzX
VHeGEm41nnOfw+ai8uKoEt+9pDkGZfjGSvlQqSlZtLWeVG0oxn1aBs73UK82qdMj6R1C0BHgSsqQ
l3om4go0YoRZmXLM5bsSBhHxr22mNO3QMH7aw/hS5/nZ1GOXJBENvbCIwufg11REX6MmOyxK1S7+
UUb9h2aqY8XkEAzS8QqQCCfP8Rq1te2QcqXMMR07vVfukWSioi4ujevdUw0Fr1J1qYizzXDgWXJL
ROUXP4uPfuTguP9H39arvAMknFU9B+CnGX8QaEh9igheTKlDCejsmLZTyuBiu+B0zTafd/Se0N7b
1b030PPX7bD2VSpMJLttEUbu2t568UNm/qpVyJsJUvSu/ipq8/tyg+MogF0XBgFxMqAAqCIAmNq8
VdjJnJj8YdBXUXJth7FBzTc/kjfHwpbJJO9ZOTLZO+TkvtYQyuWEf0ZAWmR4+pexLr9UorxNipvo
aCV3pMfYNaMpCjOGy9nhXaN4zlwDY91YdfAn7e40CieDQSlgJrw3lPwRbtxB8H6Mhbz00Q8q/Zq2
XLZxfDaMht2DnlFmYaXtovBPOkucGz5kWw1OiIriu8znbe0DsqWSxjWd8bc+LY1zjzzN0Rh8LVNx
S0x5nCZfHkqIY5AT5q/KeQh3AGmULPr0S1kM7Cd64OztOb455JZHLXWzTRXqNAB9eZHT/OGkk/ma
gsQzkfiCzeW9moFYOu/Nj2uWoybH8q2j4iTQe+qxcppjzAN2LxRkOwGwHrfmWprWsCVD9zcpYEXf
Z3u30xza/3jxl8GoqqQdmapN466rEPYg0iwOXutsF2EQDkE4n60Svont6MThCVXZCf673qVacZpn
AY896hYut/PVpGrOsAENIUtRHPMO37c5mK9xYadbEJib1htgz0DhGFyl+9medQRd36sJBzCy12gn
nfYT6ywyEI0aQ2ka1glJmnXyvPZfP9E2NFK8yjRTf5kN19whXztUumVuYte6u0E5n4Luq6yFS30J
KQoGI05OBM+PuAlnPTZ2ZZyO6BVr7Wx6WIR2cjzU4aydhZd4p2b+XP7SqkeWnyDqaII2NjLbYkq2
7OMOAkD/OiNeP9i2F2B0MCd7v7C+iTpIL2PE/BJrBjo2cofW1KSfo7a89uQ/h1LOT5HnJYcsAd0X
WY/cPKvzc6YV2rocMLagjIhZ/2DeENE5++Usl7OwPAYLFlb7WYZoWMKyaBA/CFoq+FKsQ9LQdSkt
Z59jT2pGU3x0s4z+Tp1esjDB7UDwcnopzoWuYz2WUTg3aB5uLQMdb4tC8OznX+seeZ3pRMfUaxhE
o4KQ0CjR042MmAI2e7ExMThIx997BiWVlLiTRsv4NUj03Yxt1miavyyZpFjAmM3ZrhmZM8bGT9wY
MI0dy/4cVwxrQSET7Up32qbjYBw9u6CZQ5XwLE3bWycRbUPW4tcw8r+mYhBAdjpylhDoKHfxOiCH
tKzkLKcXp5ueipbbJQ6Mm6mRWlAxQT+otclhfI2K2cDU7jRzAv0cFRSGGNGIyGnYt0aGF+DU7fXc
JUuu67k9OZrXUsmwVsOsBiUkk3ErUDidENgnR2xr0R5DLlAjxE7jRFqYApmcfFZqNh58K5ZjREh5
GXZtjWvTYxoEw0mehLI4NhWjQjIGkk1oVrTGaVEApy0kSll2KLPw7mpa5pdZXnxYEK6y66gAp8Mn
bszUp7T6sqxamG/LDfLqX1nsvtn5/LZEF5iblBv6ZHtp0s6Luvb7EKF29Gn3oeTOHj5Wcek8dhtd
8QzMnqBsZHdUebaLNDobR7GPAaomh/nATfoxRdF5kWfjNeBiVozuFsNobkagNelqT+ijdstZLoJp
VSKaw/w2xhtEjScjNp4MG3t9mirruccjQLT3JU5qJrYPGeX7OEFulYVMAtJ6sjPKNEz/aHF3n1/U
9rloyIFfUPU3rP28C9wMki9zSPU3b9OHVNJgHdk5YXpzn+v8ofSwSn3uWijQAZtoJY6bFiRAAEGG
5VwuVXMZTRt2fUJpfPiITZDmMEatDYkuOyBEK6UPV9XrtM5OCXXFVd/zOh3S51T5S2p9TWrFIwsk
g+W/vnos2v4hJnP3xM7LkKLiernH2+zONJDhWOR45AgrvjaZLHc4ny/M1iIQZoA2zgU6ueiAzn6L
fY6q7HufVhWhKWmpc+YW+W09zpjJugyC6CBfk1IxqIF5GLX6qdGDO3Zq9CpNZlsoNsSVdwflLkNx
Puc6416lBdVjz4/VoZolQClrejDPUll11Ftzqm+1Zx+KyQU0cQ5LAu0ptXHfes+oJZ5ljnnO0KLi
6rzmmC3VNMUD4h7RhM1Nx0cXM4YJJMKluoo9Y1Bt5sx6zVRBs1J0jZZQj9Hr4CzjnqDFujgmuik1
ZKGFfOH/QlKrnDyGJNEIXSd6ne5qJhRSNT5ZoZXSkAHJiMLfQyyJi9UVMccWtUjCyFViVk8E0XK1
FFvGkPzEG7JvXoDnvWi+g6YdI/orcMWp3OiJhCTipNtj3iNXsUeipyIiLnIBBqx+nkF080erabs2
074tL4BZEoIe1gerGLtV4rR3Be3YrA+stvU3FXsu9YMQz8KudqKNis/bunlNaV0DyRD75hRtkoS0
PtYYF9JoOGFL70s2WU+11l2Fhwo6bFA6t01wx0sSUS39Wzfgowv0CnAmeXJMF29bTk3vnbt0GDUd
jd90Az206fFxdJKvB0cFEx0CTzSoPq/1yftFcQs9v1QQGGaffEPub38Iyu3giuDSKRRVKBSJ2SGc
mk2fbkkRNQ4R4ArtD9EvLboy32dFtfqNOTuflTZjQ4d+sgTf2YxeSUwu55ssONdwSvDqi71ubQ/l
c0a/ldUH1GXMtkKLPoyCz1BFqWzYWxevrFnWj0M5Be96nn8aJrCAum87I35x/fwwdNXvNEyPhiqA
5FR+4Xr1Yzo1vwYqp5Y6R0x875XXM6wP80NOMUA5VJB95HMZnuamOuaWiVzMtXUSjYPEUhCFrO1s
NI1BvIMF3NjX9t6JUetaY/K5VER8lA6RFjKSnkLgBmOOzfKwFis3cuPVT/0f/hg8UYPC0D7E9bbf
6oMfKq0Vn4BCh8roUeCKz3Q2zHbbGQ9qUq8/a1nEFy3L5BGM6Q8/in8z972mGl1BUveYXHlhsRuN
3RSTySMSZzls4SYmuqGWJKi29lXZk+Ao5q5ltOJ6qL2dglZUPq5SEmcivSYm40UwdMOS8zSVjFtZ
+PrE+sFYVYBBRXgs+VEVs2tHcQU8wwgxbwjuCzi1EBiGuqjqSXsrTKRJ4NRLAW6pW5sqavZaoBSc
ylYthgroSiOQXwK/XNWZbRy41xY3akoh8tCPBph9Gv9pACx8jg7nuApRfxnegJRWZR02foKi3Un9
2LgOcS+R/WBoNuzzixs89XO3z0uTQc9oT46iZfRX6/p0cUR2ElNcsLW89TZuUIODC2p0NGwTv8iW
6R+J65KPIfwH0tWehtn90lVFuGamMD2ebqDqbf2c1CqbkoPKjkkTWoPwnHwNnsytuImKgz3uqhhJ
q44N3ta2NmbHt7gQsTiEshMVwRacFgMmRqwXJPq5JNtbTsFOWHGZz/Fuxzp8Oje3NtrP7YjRtFr2
E2ZZrWsbat+jQKu3BAepZFxeON2MyUCAAXXRz0FxtCrdW5UTIBGwxmkBRGV0sB3GifjdBtRTK56X
BueS5JpM76gs79JrKX12qu9NXr5bnbaLyvmpldyoC3UbevQrnXrEGPmjD8Z7oLWY1dgAamIs7GOi
Y9CTur9KMIhdl3uXqkBAO2FFuasm3TqW4QejQ6g96Cakb3hYbDqmXpuupv01ixx9neOXtlsqPpj5
wPy1fnGhNn3y/oO781iOHMnW9KuMzR5l0HBsGZIR1CKY5AYWmUlCa42nv587q5vZ2TXV1rO8G1gI
aDjcj5/zCx/uwUQX2szjR5lq4D89TIPQIVhl2V0SgxISRE2lpBgqzrJinkT42tCjPfl2/apKbvPM
WCe6+XXxjatEX+6HfEkugMKTGPNTiVIo1rWfvKq0FUxRxtWo/+4Fy+0Ebnssvaeunk52VuCc7T6N
wXDdlM5OyPlrT6oC1BicLanrEIRaiWYnBRlZbkbr9Er2/6qMq+noNYxaiLpjmZLyiUsA5+gqIYn0
OfLh/XDX9lSPqWZuJQNRvV2pNW9tZNFEYQJdSp/tkEspk/rS78HQBUizyvCu7uie1SuXy4qMKmrI
QlE/fPdc7NpKwLu7bD5lCGaCifWfrOQudvSfRc97qWnRdnDpOf0ctQOZORYeWFcdgXw1JIs0/K4l
JVBl7vJnSRpZ+AsgUa7kRPWLdhVozqOq9KpnCNSCWn1C0rmhmN9g0dJ71CZa74lCEyOLjJFKnZ6p
F9DlwF9fTigFYT2ME7muvQ/28K0LxnvSYRQc0ElfR7jU8HpUJDBUa9CauNqo90LlEDQKLJR82CH5
SSzhvQcZMwPaTNeqcqEKWJ1zDkT3qLhEqF+HFxqgRkTt8c0W4UwicTlFkwakIYi2BfEwuUfOFftc
iPCZs6LUyO5TUlB1hqKFHgWwB3g/SCQiYyDTGdNyFcoGWfXMnWUs3WOYdcEc9FJrijtfSG4vHa+R
0fm2xExxqIF4AO1NIDTtLTniCSCfULmzOxmPWeW0zpGukXxBtCFk7ktGWgahp7rLSWS/jMSdYiLh
oyhexrO3uAlniVxj32qMYikGh0x9g/442+GHrPXFEfiUpb6phmSn9uXIqu5SUUlNmvqJif9HoUGJ
xuT4IHjyK0UsRnALj0H/ibQdgpPxTuWAJlAnKt884Yc2tdQkZNUF/Jm70on2qOBW2wTuYT12y1aW
MIGaUfMSPJa8uYPe/K1lcrvU/jPUBwoX5DJA1JvXaRZ9U+9QbRjj1psaCCteuQnLeSM6GCZSo0ZS
4twJk/pMhHeKSCskAV+yeT3tZ0aSAoU4fwe3hDBDvpliyN5IHCE4N3yqG/QUtI0Zbw0CpQk5TG7G
SZU4lhxRgsp9nKPn/t2ZS7wjbcaewLuBl/NWMKW+8EldoM9AeanIPiyveIvz8Q4/T+iWoaHq37a3
rS2wx4o/qQmiW7Ni5Mzb4mqWYgK5lxbbCo8k+AClzbxBNlaU4gGeyOyUDFuokcVr1I63ilUo47lY
SiFYOfRXyVFUsBHHyreZnZAyrilqA5+CrantLURUXVhBmyIOSBsntFr5YlH2OTiTfW+G1Mt0XOK3
NmTnsbL3Vlh+KMAAEHtqpkW3Hi100N+aRjNAlOd38dIToITI3ppIjXAu9HTfdB/RP9KkseTW4kV5
F3lEx7L4LXu9BF8p0P5INtehdTFO2U+Zgxx7YkjF4Gb8OIVo6aDkQLsWKdRgHa6PjNMrUr89PNEl
cC5HF48sdQnRgF+Pj/o2TlouuPBHVcEoZNucRPCkdC0QjUOHlDIb4pb7Ek2AFNG6VeqYbyiuUhTn
vcJnwQV3szxMKA9f1KgX8T96DUxDKhO+aojCJ2BgOC02bHOmEPVFaNQPc+bWzHiZ/PU8Fr+CH9s7
aIdDJKZZqGAFJtRdgRZzIaIPeUfl0SKrYUYmGR2tiTabzEnntrmmeoYZhJNeFWSQF6fItirNrzMx
NdZFk//ss/haRk5LSohGbLvNkhhWMQp1lMmrk26QhgngiObGOF6Yy0vdQ8DFlwKODT2lY9oG+h3L
UfUZreSlJwmAphT+JH5g1jFopi1p8Q2ny0SPYvonLZ7IZuo9ps6CXC6SpasGtUgo0Mu8ItpASG5g
thvma6l8QZqI8o5kOCCp/a5T8EBF2V/hBps0+QfQUZK7gYd5qE8+hRmYLQm3TjeswZJhPI60F2iM
4YebJDvZ3FWfiGYoh+uTraqHuDqs/8yjpEQIpsJMHYdNMlw/RAkFos+vEjuKVkIUwYGa5mqsNeSK
yYEryQIRO1vmUTdKqsCQpPhoJstbIlo35cSQ6v2JLA8CB2leFIpzC+uX8ErGXrZHPbQKl5tpTJGo
ixtQfN7zXLc4UYlnlUxQeQytnXGaGcxHJY7RZDNo27QF7QkfaEjpRoUfMYe2vEOENKcV0XIWBhsk
scNt+7TYDN1pCjMrFz10jY/ZRgApxXJuVTvOY0QF/KLQlv3U0QaKgoFd9wdMENN9L2Vecq+81noc
wShTnsX4rljqQZ0CL/G55z25GsEk1cEvKoKpK8TAULDA6/JHDFYkMKBjRkQaHluZgZcITeSrKaIf
soKa4TruKCocIqOnjlasZfVd98g+DnKoG6tTR5csMyt5ST7GqPY1MyPPB/QHePhDTaC7pX208G8b
RpT9MKZZpWmGHQisYWj/3TeNqu3Y40I3TmhY1oBvRyYYnpu+p1V5OWc6ISCOOLYnob4yUQ+67BUr
g7MZ0UVQnRtW46LT1wHZMj3AGRoknbje2BVArjFzjzFCrUDq7PtcIj6wf72pG3OhXhPf2AIMVrOA
g8sleKoKCd4d3kqSs+huZlfh7NoX2UL2rSZLutb9YK0gF50rmHk64ZVLkLKqEYi8CJZ3j8AWbA6s
l8IrChS6iJP0Jf+W17AxnAYVoMZjf1OCPq1RAOxK3Y0CD0UuWLo5ZHraBnRKdpZ9mxzrU+DIGM5J
1yKdzCl7zZuFJRiPkuBYjuSyJqaUd2KXAkjtsFPN1j40W9+oBAqPuiYqeVHiKnFaS3/RRzlu1mDQ
Sdz3RxSqoJHLKXxCdcgzeM3bMPtR9i+qC1X9WZG8xS6TAqsCS2m/ZH68C2LyA+4w4Z3WNNcetdct
0/w3DXNbI6/uo/p9EP25QgsdPjnPLDMJ2WJQdavJg4BppVetLcFJdDRKKoRgvLpAzY/865uc3RWh
vxcxhgcAdazCJckT7urlyhwiKQ/Qkq8Bv7y1K/+oacEuN9LvSpQj1+jhcpmahkNw0UjQRxiIJx+3
W0IKIjBBdy6zXx6iAArTMS7RYRTxNxCHJPemC5XmrCj1rOAT7vzBi/dKGEohvUZsDkLGAQUckMW/
1AVEK8L0HcgTkVGAULxdp+9KWMhxGVF8xKcZgV9wZ3xP2uxZChjJYVMvsSj1y+anwB4AEOVPVa4D
7YfkfPWyCOIgVHcqtF2kbgNZTokZGjrQli2V3Ui+fNjIPkHRvFQFYMOjYkeC5sL2/Tu0AG8D4H4b
SBl0tSGY9y54lNOnaSK8x3sVfKqkmw2eVLAiOswlxK+3cSDDpQrhZ+1dJYdNV9KJp4H0VL+iQgKQ
1eG5Gy1I+KIRYKyluM6ANYhOfQ5SUb/FVoaZvGykFEbxYB7cVd7idEEh/qGPQM/Ku0/jBtdDATLv
qivShFcSqwR7Ya9iPzV3K7WbOA82i6CmifislJL24H81AB8BZlsINAHRjXeTne66xH3B9gDaSRh8
jySkNjKajd+alEiJQ6xGPAjmtId4qF46Q9Rryjsr3+1uwJoBhJdSYnKWNklJJPh+0jH+VSKlhxxb
Y5JYy1am18v2qbXBXKvpTSeVxlQZte8x47aLYt07PzNnglEo5STkzEZmR2NGwKJFj8GaPGiJTNky
/vYkfVZCQWygIckgbudev47KBaiAxfzMduoDap10o4V3li9EkgNNQ8X1QkbRCgCHfbism8av9W3S
MKHI5YVGMgLo+ltt7zZ5sQkmhLGF0d4r/a50YbiOxRbcvGAGiJ8hfaS5cYGGt6UV8S4H2raYIU6b
lKxWVQ9x00QXn/a6lN7PQmvOUtFKzhkpfDzDadnXWX0nNUXK2LlaSHqQRCZmnGyqp/4jsqXfYBHC
w6Qnp7ujX7nLF/1JaR9m8vR97WrSNX1Tp3CIW6lGh5IITtQWMN32SBLzrLIsxkTPEbULE9HmGZPx
BeJpDAwwttbyFs5LirRwMjwICeYpywClbnT15VTLyopTpququoJQyomnenMXqa4n52Aq90SO4mAR
vWR2/sOS+VN5l0W1XOeVOHgV5brF/ZGPNTQZILp6/jFLzSPP/mnG0718PJbjpggObya6e4oBmDfJ
p6GRZKJmUyNa3/NM7foBCh8DOmU8+bdJiDbB0rioZWQlb7OKiGU6Xc2vJ4+XXqkVybVn1OFAixMy
qxkgRm0mzOP0OMuOQo7gcI7SDuU9ZJIBSVRYDs24KMDgpSvUNk7OfJhZwxu85FdHWstpDTrGFTo1
3IlFhtpCpu/Rurx1J/hqEuW5YBd+0dTiQY0kAygf5I50Qnnq+0lFJEITfXURLMyX/GCjMS4vYuiv
06J/lX2NGvudYLmxAB5twIna81ZKsfXAcbDwiT8CdDCwiMA7t0LbMC6qb135OFvOk1KQkkGvay1v
WeEfYeBJ+UG8VZYwfOludFyfK836Wd3b29TGRb6peKAyqlCDjSZgg87zFkikCGSoKgsK5k2LWMKF
PQyXSTFeQpNCs1g/tSP+nLDrn4rxIcqpJEOJeKpN06KQmNB1pW8qvtUKW1vlwUXcOs9lU4+f2TjD
IBngODAbzdD6REH+rxUitnQLddf/txDxzftw/nn+Fxniz03+lCE2DPsP3QIt5Rq2Z7u6b//f//On
DLFh6v8UHrbNP3QdsJtv2w4IK1SJv4SHETLWHZdfhW2awjHc/0p42LERUv4VxoUZgud5uJ35FlZV
SD7+BseMOhu/5aaChQuhIxkaZ+M1aPiEvgTvRD2SehoIcSRXoUWde8r4KH9FDpKLI5292TwHZY2T
iRNOW5cgpejwPiJKrzTQgLCEFxJwKBGUZsOs3JjORjQg0w06Dpkog2kWU0W9LS8HAv+sx2iwhA/b
5MG88XEwXvlGcRe0ZB8NcWjSsL0eoBvTe3hrihgz2jYxrCJ9ObRIoO6bpHu0+gmRI8d+ElZILRtp
tC1UfgLecZCGlcOlTq3kgHE3SMd+ak9d2Dw50nU508sXyx+3lLJufBG0ZBzHBjmBEc4p6cCDsOvb
yINbMDtNtnFCvBE1P9xA6A8o0nnGMUAIPdP7/E4TuIgbAId9sxfHnrQoYUF2T3Wb2VIOWcnUX3pP
1ieWo+9kyEOE1WtZtndUI66XKopgI9QGWrjjQUTILsSAqDcTadx0fHUCZNRpEu2mXshlwhV9gJaM
FqLcwg1BbwjXX1amKOK15/Q+UVmWk2AGitBNpNKahDIMAhvOEle7rszbjbVFCGBnEATg+Wdzs6uP
vjcOTUkiIeoIN0IsnharCLa+/ROyK9YJCNVnpFuOI4yxm5jci3FcZoggo97lULpuQTVgZo4tGAzn
8cNrx9fJyWucXsMN3rMw5pkHxv3kIb4VI++WIGobF1l7uSCS4qTw3R2K+CuPhPqFg+BfBOqBYavH
nUAn0W53CC5g8dsJJHb6HGUojxoLSmTROlmsfj1oxl3VjOm1NTfJRjT+tZuRkMITmyE3lNrZOK3c
oeKCfUM6IG/BvSmXRHvCIr7KSOstoJOB+g+8B2Lud2FZkIP3TDLwVa0fA6lD6D0SsIV7ICsQm/oP
B/jbdW2U3wtC8V2rF8OWRKpLti5CXqbSX0K7RXRVkFSAJ4YTg19eViNebFpoXwzDYN1YmJSPedgc
LatelwhwvqSV2MZog8SNkx4naNmZ51vHhHFpVQT2AlcXIzE7Dp99GY/4tUWz7YDjQYK4MaOp3ZHb
zDeBMZG95yliyejv0AxoVoOWTpiOW9let7JLd3QozrUNDibQLoVLvjAcM2czDyERaVq8oObYXokS
2frWerKyqH9FlusxC4tnndrzugRLvWfEAYg6HadhDI+NoVWXc9R42zEOxGo2xgXmeIxFS9hoZ82K
rw1ZdQXT1W4qgz5EBMMehYHL1Lb0mybuxx2wIpwc4vzF9PLymuxFua5KajeAgpxdhtQNvDlxFdkm
tVC6K+hEudVswnDRXvXMuEZ5q3+vcZO+8kixLaLE8w9PzYvICKJjq3MPkJso13DBSnTJhL6LgvLV
dKrgGOLPg0NJG66cNq0x5OmsC5fJ8XrRpuw28NMWG7I4uIwrG047iiewZCFGhU07rJ0OPrnTtoCs
hrJHqTgycZUoPGCl00DOwIHOOjCzTnKKPF6AD0xnJ099jtJKLdzVYMbYd+XAxkpd2+GisNxxnd1s
cSfMeUYM1wSMkQBRzxz3c5ElyXXhBJetB5u44JGD6wOzNHbdrW9N79iwwZsJYxsVtm4TQsUGezet
HaerDjW2LbNWQewO8yN9P+aQdgDYxPC19ZcTJRRWED9RS/1Z/ai+q0+F5Q5EsqL/x/+oYTTcL76r
/7++fq6pfvQa6e2p/vrlo/oLeywkwifjTu1CraJ+/22PvYWfpZWaz+JsCkS5eoj1Bx94Hcq9FSJh
nx81abOovqtPaiW1+NoG1GhCeChXFG3M5l9/fW3z9ZvaWv2BAQZk+d6RJOoM5pL68a/PQFPnpVb4
PJzayy8fPzdTR/n8aPnJkdc9w3eZE/t91+q72sdfXuvnLn67TrXN1ATomHoNxJ1/7vdrvbYZHmcH
9NcvV6E2+7xAteLXob/uye+rqxV/uTq1zS9n+nXEzy1/2b3aqRe2mEJ9nWFVAbV22qxE/k/jTqvt
1cJ265bMj3x4v5yE+uvrRCsfRmXmNDu6wNfQAWD79R+1ZhyJg+Ei78gSuylIUA4SONfYBhigFEJE
7HF83NYTqSDNKA/ejDBcUmXMz6YCDUaJaUC05Z9/dY0JXjTQPn/6+l19cuTGag9fW33upQ0b9vXL
HoMIcZyK7OVUp/URvaIEpX9m9KICzSM/avVc//l9jiFVo7yIMvvXj8iRDZdp+fK5ifpDbReQDN5O
OjaeaezTD2igK8Lcx2esmBe6fhhxmfCPdQoTaKYGcFCfGltg2ttjimxjhrc280NKoTz2JQNavu/q
Fa1UVwCLh+o/pslGCYl1YbhKeWbEwAUyPYiZtcO7177Tk5OKKOa3DC2Z9MLA/eawyAXCvn8u3B4t
t7/6+rWe2oyngWLiUKA+7/UQsavj1LYeXkrFRaxP36HeNtumaYG+++TjV7Y1vga5+4jZG9Q8t4Xe
LlX8lCDgl5VwPYHQcbtiP487ixDnIGCFHnRfcw++h75OMPU9ykCh9E1mgW88MVqZQrnPc4wL7TLk
xiD953voECoRQPW16ha0GkSJLosbHdViLFNwiDOjeQmcowQCIYpjmyHfQegm1rZU/1MLb8Emawy8
/Zfy3qRE/WLtozKccYMaT1lSj7diLJGQVIIHcZytxYRbOiEiAmrBxbt7nwHewNUc6wVAHyiPa2Re
e7dM18NC6NihmbiuJZRYoYg1aZWWj7hRRJZZH0i+kOIdJe9/qF+NysXUx6gZznhUyfSQGxjwRVVE
HolUE9TUGg0uoB7BJa5QzgzI1Nci42DYpGFHct6GIPRz6MmT0GQhP40us1vLKvck5CHNkAC9yND6
2yiX5jzsTUYsTJvVJ59iyo45wbUSWFTPgJYNnQySEDUD1NiQz+L+e3IxdsK4rLOHT2lHbGdxyh5g
jweZtddrTILVOVB3LA/U0Ui7jvKj+p4tBaEBYZ4SQzTlE3HqAPyVQfV8FcdWuOqkLbSfT8jx/HMB
sFjMKyu3b0atMLYe3AfuvGzfDjYgCwSledgD+1spO+2vBqg+/fbbjGHrOpowRxayN/TJ5xIzblui
QEB3A8xiU17SL99datVQ4RALKmLZubhS0vLzcuTNJkn25233qzEBDjYGa9Wc1OWpBvcp4fj5HGRD
E8GlHXn6pS6NsdUFq09fC/Vbl2rmZhTWN6W2CHyVWyKvGb69wHtSSjCqH5HJREWpa7FXkK1HNSH1
6Wuh7oH6ymhCuJrYeyX++SXDGUpB0K+vFE9exzAkdzLrFItHZ0EEi57r86NlT4ibCweytbQlNxuN
Bq1atVz89rVs7S2iFcEOuGJDZzb+ukCqkHBH/haaot7RLA5ihNUDwcF87/S5AZMSdAe1iNB4RGiX
59XWEI1su9iFbf9Rxam9aaUGqLp/g2w/6pP67etrlxWH1mxgEDm2u+sddzukBc1oAcM/jyDy3d41
L6YqqTDQNmuwGo7R7mbGPHVBNq+0g97setQHamktk0CQj/DcTQ2bxcxopoOp2dvEbtaDbt6KwLPX
5uC5YMZskwyuKfWE9Ow4WQkoj+RpHLt4E7ZVhuAm7ijqZPuUqvIqkB26MN29uorPt0DT11h0VFSU
WirrNVBpwMaIdcwYm8iG0Fl5usUe+UmJdX4+afEP2U711aut5GA/FmAuVk0Q6utJzo3s7DwZpXXw
Jf/KkwuNySC0rJQCQtscOjWq+UgqIwVNacU/uITW+1iPtkPUnxCxBenVZOG6zqwAqe6oIQ1sOFdx
j7zcEo3JsbOLfkdK7r5OtQb1f0/jPc/Q+3TQzZ7rvqeqogOAEfQgVBWKTbuY6T7S471RtfiEmD0T
ghGSqewsOmm+bgc6hQf1HTtEB94WQ60PmP9QFJR5bRL1K18QNiNly7AvR1U8kJip9trJSmKSBcNN
hkjIxmv9OzSLeZea5ml0dxbTXmhrcu92yc8ZhSwMojjuiITHqtav8sJbh560AKXiaHQdkY4LCL6F
ndjIcb4dkayNjFKjbmJcVYauk32Wv6l/FzThQNx3T1FPX7Ms4XMQZME26cLy2NrfF1ubD2YbGkeg
TF7M7hBSGQ8xcrmO1mJzmANZ7rFrhie7tBt1YoVI2l2fmlelX97iSDxu9AWUgvYRtew0wnjYaENQ
L2O3CcLR3A7CxbLPB5AQV+VBLQpNCyndwfNHAf4gJF2p1R9FAPtWgr/xj8zkQn3qZ3gIgW90B5zN
3UtvuPXElGCeHOGIjaTvpmiyDn60XIG39zJ1cQlv+m2XjCAd8AkZuljs9aAdP68N3jnq6tOIdIMr
O125GLC5PeC1nK2znm5mXl6wij9B6l6YbC/GaoEFIou8py5ysw3un8XK8uL5Oulw1EHRGpQio4O6
O/ks9YFtfOpJzpY+IEEjPzDZzA/qkxCxRwXrnz/68h8K8sccH9ad+h3gV/G5svqqFmo1MCX/2FZ9
V3tNkTfeVQYPUO7zl/XUR52iGIg9Fya93Fb9lifjJW5H6apwfqR6joAiKnHrsewQl5ttbd06ySOA
/uXaX3DDnBucUpPxIWl8bWOZBYVKT6bQtHkLcr29CNEOc2b/ezjmJwXIWiRcvp8GaUUJOwqVN3c1
udVL2Bc7VJw3pCzsTRP1KbTFELQdMt3rsJmOY541P4IJTY6x8t8Us66cySkFgIBXdtuPKPGRk9T0
dDqMw6I9LGb0w8DgHL+ut9YCEdKFY3Dr4U99DajAWBVpPJ+9Jr5aptJ9Rh0LomhY91tjcIa3VDuq
/0crw8TUGLPDEDTBY230z9QUprMdtRGcYvBTdVi1sG/6QqVczpFZPhRmoF+FWQmqq42dyw6dlY3M
x5ypTsMySs/gM7Ntjxj4ZRJ6xTN22Tdqr9w1mnrs2Nd+XI63DnnhC/VHJ7RXiKf541g15sGxg3ST
z6hs6Rj83CEZcxFP/vJaG5O3LQqn34NZWU5jFV2qi5i7EUpVG1tXVVsbd8x+eCGI1++Ei5JaO0tJ
fsBt99TgIO5NKNips13IKSy+m35DtRmzWlSOd0bWR9+cgISjvAn9jOhMhLTEEXymuHdSAWhf3Z0w
6i4g3Vl38G+Mq8KaqQbKGzBDtBgmxzzNRdIBfS/9bdp242sOSEJtGZUCq8bWsg4toNjHfpje1O96
RtU0x1v31pxz63pxcWy05aGMqLwRmV4jxB6Vl+3U5FtDc9FAHD8fMHoa9iZGD/9yGPX+KU6XB7XD
sXIQVnEEhVMsPG5KAB6fD9ARxbOpY3OCUGC2wSUiPRhOMn0+QJ1aXmSOb4srkJU2rWAPZMN5xs0V
4B5nswAWoyJKE4PHFUAIptmpC7dr/QfZaPPB1uf4GIkU1rbcoDAIL02vPMUlmGkog9u5ruzLCBL/
fRKSYPVRbvhR9PbBTiLzZRILRtgmVPgwaab7UGI71Ro9ojuOqyXfNDCqW3tu6kNFh3SPb6XBO5iX
P3Ci3AVOPH/rqZ1tIqteCNXIjhol8pMWDU3tJ5/77WRn0SvRFuDJ0BIHA1Htu7kTpDblfhwwvgmC
ha+ZI5UVPQfVRquI7pomjGVFsfwR5iX2dhjTtb4HsBx50yMTA+OWNHG+UkdpUFxsy7l7A4DK4w5M
BnoBgVoPouZzH64HLbtzxNsindynykiuipI8dBaB6VFH6QckSZalPYvWQaU6syH8zLF+4wQY16ij
TPQBfiLOWSmmNZK31lVLCfHGaxuQr/JEEdR2qR9eqRV05FHW+A7H13C0/GuGCFwx5Fp4pFTJ7H0f
ehcio+u118CzF5qgkZDCb7MfcPLlen1pROsJScZryx7L60xa6SAQaOBmijM6T3GqdbHqASbfBFoT
XMVx16+RB0Q0TDuqPRgLuLmCoQ0ga6Nf9dLfKFgy8zzYL2qFdp5myFK1fdMZc3UFOtFdd2Gn35Q9
jwfS3YrUffOTkJxU5NjpD14YVYxtS7vPlwItGaGBQjHc+mebgQB2e/tcW7m2ymL2UdM+jwXnuBmS
WDtpXfjwuTc/eqxE6ZxAnGobqlnp0YOacENj8mnrIjgLHpZaNbU6BBWpxT84iITtyzTIEO0rnYfS
paChVikoGxckZ8+2NybrKq2bG9Owx2NKJXdj4k70olOJV6vy9jz1etOdSK2kW6BZ/qFeRHQ7lvDD
a71ov1tYj+Pq2Py0mNReuJ2r3RvzbO4JnrTd4lrJoxeSksaSqfmZ0ypBmmlviYanWki9vQ1vIm9C
GTQU0ybOeb3sxca0mNsDlu006E18Ai1Zb6GxGgczLprbqdXQe7crGRm9qDWXPrAByxnG/UTFH9Ij
CrrdAN2zr/vH0avLz/uNGOumtP0ZCVWkzIe+c65HPYyupl6nRhZ40belT6/VtfiV/00feuvZi7Rh
uxSiOyBxrN8anjauYtI2P4zhWt2gmpkcxPuluR/aMb2MowFfQHxlH2MJG1erBC6WXpSr3gKdvlqY
PopeJhwsJMYgaMdt983IjaNalUzdGSA142Q+lkf82fOdoU3lpQtA9x5FXTwNEWz/0SM7ZPqN9pr2
Foq/Xdmii2VENw5C8WuCyO57jlprnzs/0NdhUIR7couCqHmoajvaBuXQvzTjfK32FaHfqCVh8kR9
AduPCalZGGgazbYHZCP3MaDGOM2B8Q3h+mGzuNF0TJYivM3bUieLyPmohfrah752I3QakyG7JrWZ
3F6tYYUHVfD9X1vS1h3b+ruS9vW5bc8/or5977r2Xyrbn1v+Wdl2/T8wrhWwPWzPdVzpovsPf13r
DwckD3I/nmXaJmv8WucW2Oh6whWug7erxV9/Guzaxh+mJXyf4rey3tX/qzr3b0VuWwi0D3zPwr/Q
Fsa/WbD61uxqaaXR5zXjTWnTfWJy6tEAtprApT4WCJr/cpP+Qt/pr45o6jpFK8+1yJz9Ju+UFXZh
LxNQ0XHTopx/sYjq2XRRF5Tl2oA5yN8f7ncxFnmBHMi3dNszbVtID9pfRJVCrD0piafV3si2mOUh
6ebNp2pJz269nP7rQ6FXZdo6tllcnQmE4ddDYV5rgOlbqr3EvadZ+iHVk2JrI5kzf3+k341zuSiO
5AiblK7r/9tT61wEuCMHEFagjf7GFwBXWiZSq3SK/9P9M2jzv8IgZAsRruGD2PId8BbAKv7lqsIK
Q5Ey4qqstEEY1tJPom7WlXCPSNQh0FPrA2DfS6PpqBfP9RaG3o0V1viJFtd/f9W/Sz2pMwGPYfI0
DdcWv91fD5kSrfPHCrVZbaunwbXbS9Hu6WRo8wn5uIfW9t4DbC7+/rDqCn/V81HHtVwX8pOJwtTv
QBDNcErLM0qakJbCcusuSS6iuTU+1N30AE+anGJ4lRTLKRE1wGctPpMM2lYzhnCx3cCHEe5T4qZP
/z+nZVuO5XsgZtBL/dcH4zZlb2aoW+87uyUXQL3Z9ThaZ43QEUX3E1Rh39T8kADHlGSsrszu5zSv
MfccHoWDhTGIzZHQ/+9P7C8fE6JUdE+g1Ohe/vW8lj7BRQyswF7rUaknP4secj+s5xmA4mjzRkD3
9czutTLL+j/0LcbvcljqUf1ybPn/L2+7EL49aOjA7cGYgruAB9/D1rog7L8wm+k06SDJ9GTaj677
PY6fiybo/kNr+Yv+hi776+p/eypjmkfkdzmDJQK7ivr2yZ2Ss7JyTugS/v5Wm7rx73fbF7yjtEu8
a0xTiVH9csVlkDsiR8Z9X+rV1qsRxIBXOOqSc63DErCxc0GEecjgu+KaeTFHuFJnYnxwGmvf+QP8
e30+Uqv5mLP56Ae0HUvzD9Pob6tWP1VMUfx0uMER+8G2+ocywaC4fJEAPz9OztTVrYt2mE5LtvVR
Iq7CHTF/jtcE+5Hr9+6MnyCgzLHclbP1SC5HEn1IqIkrZDaONYALoHus5HQAca3+pljIzMHcoa04
cBFI08oXCgTFg20zJTXh7BrRHmeAHJ0YKD+6X1wrHppmw3Cs5/PYTndxjbNNaB2CcrosMTBHuxEh
orS467xphLWHYEqe92AYovQyr8P9HFjbNllOXa3v7fZn2ifnzNOPqYXT8eBvQa+gizMOhHHJhwQr
Sxy3bE+mTxPG0sUCqHNvOe0PIbtieWd0ct+ryGy3lazsTOYPzcM9TZcyX1G8Mz3vum3bAHzS+GBM
7n6chqes61EAQuCU+6k6j86djvi9ADhvKm01zfmZBPXJbrhB5KtPow/5eJznByMGBar351Hj4sTS
oxrSEWF3pHo82sHY+d2qNKhz5R6PpZzwf81LFEvowOTtDxzQpynIoVJ7crDFpnaff+BTuPUbuPVe
eG2iLYJYC9OeJALoM1Q/8L2/sCcuVRvpenBIOg3xcJP475Oo0CQU4ykaGSfMBbl78ipJxUQkMm4h
o48Xgc2ZBGK5nyz0MBmEfTE8+Eha57lzjNKB7f3W39yn0ofTrcKz73ALiqCGkP2zHqajrWdneYhi
AbM5yoZGSVoeL57rtxZBAV/LzoibHh15pwh+bibyFV6qn3AXXEuCRFri5JLk58FDp8CaTnWNzAml
NVGG91Zp4rHaGA8JXqWQ+WlTodNB6e3v05wElW+1KEP4tE+7DXLAyldDgfmWL6Kj7ZL2w/rttHBG
qyLqtnUVa6u2TqTkNQmlub51w+FdxBzOtHhYjevPuzq9Kd9zY2PcOR4Fwq5wD7xXV+rsvZTrm4zh
QY67Sd2id3c2ke1E9P88Imc0zvaV30EJmiCU4hpsXSDme5JNmdwNr7Lu3iCb1OANle8Tg2cTM9rv
MOHExGo4WU1SbdumbC/TZH42mK9d2RPn1gNnYkH+FYpy0FTbWg8m2odF/tpKblVzRLbiI5Ev7iJh
syg7frPM8N7rChPPWg6tuhJpyzi6qPxkvCvlnu4WXt14siLGKQzzEJIMMD/VUP4LywA2mB+du4E4
ggoBL+f/cHcmu60j2bp+lYMz5wG7CDIuUBP1suR+27uZEN4d+74NPv39QlnAycoqVOFO7yAF27lt
SRQjYq1//Y3KmRq/9is14W3bmsxRnxhd7cIt1MBGWJZC4uKh37ECrncwFOwfaOwm8jjslfkTeuOX
7ZgTf143TN4hNkG6jAmfyN+CLv+wWv/UpsM3gX2GZg1M3C5OjM+ChQ2WjRmVHDmy1EwJvDCp2yAs
8463f6Cgv6Fn5QmmdzjGkAgtXtYieemex1M5PEvEObTrLO+BrGlrG2ryMZAuwFWi9+8CHwttMFo6
ZmsHXfDexiKWibw1HmebsR7NWBegRPLS5TAX7NtwKtOD6BZ8AEdGLov7ji0Lq0vWDX+opZUfNcIg
Vvof/jAOgTDN4Kg92o9d3UbFLrpfRSyuOYytTYMKjKabG96f7xq3x7UARh4cu3MwsIv2jTkma6xf
LbxFDtK2PrG28IqUJpcMfrU79Pd4PRBhmVSEvjf+K5oUzJeWRu2LJnsjFAm338ov96rgwjGy3mcW
66ogznsjZ/1+s4C53ZC34kWO2W9zHNhl8Rufw5Nlc2nY4oaBGD092D/byH7NEppj23meI3XRiAOh
ItbEwYfD9o+PSA8kZ5RHRmJ3t5t/pCvf4TZm1BhWyg1VZdWH4+Sa0DjkBj0KIt3C4BXc1sky1Xui
PX6NYBJ7UUtsEpU+zzg4OcqrDinihU0B7gmdP0LZF3dv7cgVifv0EKLvH5QV7LrW+S7HXgBB5eDW
Kh9Qq6CxkxkOjxgOeciHrCMzWvR/C0Ja4YIOBdgbpw20hAYOxKaj6w5mlo9Al0sGzbCbsJIjP3w1
VL9m52pmBysxArbd613rhAO+VYrpQ+VtEtwJkIoz00pZhJ2s76tGooucKNtD/asFuXWZ0m40ZyZD
gF/SRiZStlykKSd+ovCS7RguzcETPNnEZt5mHhKSFPZe3iKxNp9dXbCGphWvYv8dp+HHhcHjbig7
AsaU+0F6MLM2O7XAGdsdln8YpRZ87EHgfPCLD66PaLwiBsj3kdTcaiLfXX6oTNAkKXw5tUXmKZjY
tilwZqhFEiPwpb9IZm/nl4O1HU0tG41Jth1/LTZeh3O4BZ3HysdnijDI92phCSTR+LpWWAeYvVzI
h9UWKcxFlmg8e1+CimCH2xYkRhzjM6fcJw1DucBF1tj8aHrxjk7qV7GwbIGj34I5sHdrlQmM2Qgv
rCEK4fnPV3wqxY6Mm2tLe3Dwm/KORnPYeX5M0Amyq2Ecyfd0BYhjRTBUk5KlDoIpMwAhn3Nxt2pZ
n4zWNACMsxSFwchaxvJzEdexSpNN9WrovK8VEx/fRSrmruEPXc7PThDO37M43Ca5vIuRKX6L96Md
HPrBmj9ltX+dJq850XynjMHTL2E/2ZdSZfPVCsUlT4vo6NXZxW2nY4uh/33cLkTNQ7QAWY99SDYJ
RA3M2tGyo4jA/PtYWXs7dd4VvhUSAczWXYq3lKOUbASk+Rht6LbjELSLo92u7Z4bOoVYXaXHvgxr
DCAYfcu01Tvt6n2dy3OXePcY1r5WsySE5tutJ/e57TGC2Q9jYMLXnENcLqQreNcqRQDaCfdJLF21
c+r6MZdY8QkrPDVAxmiPq31SJOU+1eG7k+r6TJTZrs2hzcXl+GQ7KEFFwLyXuezFL9tL64/tYZS4
BMhBT3vgOoJQ2uGnNcuHsSKBYnGHQ0quyXFpyovAQIRFkb8o8udF+R5iRIbQnvWJZznVq92TbQjU
i6OH3JcR5soOZZ4IfgwLx4c9zs4Bs6VxWzDc9RzilvwK6UBXb4HDbXim22nxv/gWCk4ds5NbcU6h
FdOYtB4021Gy/iEwnKYyx7+oTo6BxxMqgnlwOxYmcYYjYHJHjFDTED1CwH2p90J1UI+1wm9Ppw1O
NCMzwdwmDKpGvSKxNewyW5wSbBXmQLfXBOOgWscjJ9JyGHU/HUPVPeYYssAhaPSuGvydM+TBvg+0
oI6dvvYpK21d54mUrI4yKix2UADx4nXxfwwbexcESXeaSTMxuk8oRc1Wwes7ziMRshbxOh0nzG5I
Ir2TjY33HlpKjIzV3rGi76gCDXcLxwbfPLschuMgSCUUEk19R4qomorj7aSrvJomE/9y4iExM1xi
/7x2+EPG4ARsZ+oYVdWL2/ruccWmPQ1j7zQqvKs4FY5I/0kFdJN7iAcbdPRvRdSWBz3134vWig46
xs+pdHNinAa194ovhF/jje5Cm3Z6iqIhjY8+ls/hID+FQZ4e6N7kIUoBm3X/pgjs2upyajdJakz6
CVezXWqDdQxP4RJTIDLR2zgjAwzjqIInDcW7407HaVTEQM7uJlTOO6auBNJoynSLMlmkHvt3U3yY
A/MPdAkzvrje5in1T4Y0acNaR/kB1i5c6IL4XkhTFOTBOqH6ti611XK+u9RZkiHoRHY6WUtsgmmi
jreyNU88w4k2wY2fiwF3wIhuJpuG5tDhbrEoiSQ0wIgfAv1x8viAZguej1y2t2uyMoGoq/qJPelz
HcYPt1J3yGgzCdVZNn2avbskHm/yeHhxyPaBH6R530xoPlRzNJUyFpXvVUH8goscW8IFOaZ2B3fR
+irYO9gEo82Cv/1+9bCp5j/l8qbzDp0i8yeK+KwiBih6tAqiJFTFj5oZV4eSMbVLaddVFBolUkEH
sdsJ/zYGH9ck3Ps0pocm7aB7QwqZ/JG/T3WBNJdtI7L2ER7oUYBprOW0+ArwMWam2RoN1jKaq5CE
OBSOafAW9dn3tbYJfOgsTHTzD9fn+s9rT8dJn2ZJld21fGJDVmSoQOfi6FZc3Lp4CqblYQ3EaxnK
B0Khfjc+JlEw1Kewfagjs8TE+i44p7dNihiCsQjm+O0rCbQl3Pz8U2OTLWq1RXFwQsLaZF9fvAnv
tMAvD3HLxCZKUc77GMPRXwbiZoV6Q0PjkNbUM1eW/GBi124l1VA9Y/e0wcOJCqxFQt/00VatHKim
LZWD+uYOJ2Jo+EwxmbjdofHYw0FQ6wUW3i5sIrhN+HjdXvYYSgS6jG4nh24Bq+GT69mPRHHUOxka
qyLj/OfK4DUtlEmzx4ypnF68Us2bMnFOsTe/eLO+pB3F8ch80VT2NGhEPyKJVYrQwXF6yVvqnrJg
1Is6QtYjnWk/XbCbfL99BqNRFBOLfEpG8xrMvlrVprcw/bGd6M8+BgpjySCl6VLoNjBgNgFiGWgt
LD+vwIEhsB5sQaklbcDqlXXoTAU3l3kRbs/Q0rS2lSzvTTHFdcKxyzSrTbZeRvEWZKrbWLW+q1z3
KlvWRC/0M05c1yDQlyIfHl1gCO2sd4hHCSmr+BfmTxv8Q8QTmVJvviTnZdQEi3OPVF7ypID0PFhm
jDO/NRPZeo2zXB2ITghv0w/PtOhzTEkWfb7Bb7cX75gzp/G5X90SoCLjkCJg6/cgKzgr/KaVl+C8
ajyDPJt+FwPrnhs+T+VDhLHjxlkwfHWeFyeVQDDLPW6T49YSj9aEBVZZv5kNY0TOWdhbREvsfAvu
aylClFvbZrU0OmHRXyk0KILp9UZG6V77ekOT25hL3YlvVigBz1zay9zXF3MuYwO1GYgt6ibWtGnq
p5qSfXSYVjDnvKIX5AQYku0QkcbWxiGMGE/tBzph7mB+A0k3OumjY5MyYlbtatAxpK8/ifkS29s9
H3otzrW3hXYIl7tq7L/lCw2I2WjJQEqnn107Ee8yHsynmqzjSdbiYymSj8z5gY3gNu5ljiNZxTZj
PWo8jBA06d2aclcYCGLqWT3xsryI4FM+Jj/IGV4rUJVOujGn+jka2TJw2GFfjp7hOnwxb1NaBlNm
U2wG+SBCwMyA1PYbcDnCJ6upWjlI3lxWRysBKmYfu2RSIZPdbTbgDUiQowGnhijyMINw1vfWwie5
KV5aVR/WeSEWi+UP7ZDmPqnO2GRb25txj4OpCcbVdxDlf5dT9UXLbMWcgr7DAD4ixt/DB9WQM686
6a0zo56jQ5EYmFv79kAKDeDUJjXmIK2d9htbJydZyIfFiKX7lgETA4u9nJenADHa/gYsJJ8KgWF/
5BLK3c7ceHFKAz6oskfJS9YnZkNozijrEyPIc6jMwNlhZb5Dd/oD8fAUWZzd+DCh3ZvATqQwvTV3
pUvUGLY+R9wr6NZv8BkyOeXlpM9F9zOGC7pnV1dcnMzlbfIWl27+Dni4b7sZ7mGEbt6h8Cud8ssw
Ofe39TBEPh9hR2dP6vse766dLOVPsQ70Qq3mmfPhEC+7WISfPcmofYC5zoCA5Yci3YvgL99a7QhH
BoKhYI+go67p2fSCDTNROpFp7znvpzb+LWM2blGs+xEG6wbfkHM3jy/FjPCgcYmUBfzfaMePMTZc
No2pqBFxvtw6rdhAZcXCzlChmhiGMtyF5nxk4LK5YaQQ5oDSAN0qQRop3WqWsBvI2BDb4A9MDVm1
Q8IHIgpuyXZ12UhB7kr03EnanGhPLTyf5xpkMEFhOtGDKpK9Wp2+9rIl6+Y8ezgvdnmBlooG2fbq
54QkLcIIobVF/YOb8bdbttcpe4NO2W/g/SIWFMXPqpuch1vvWa0Sc9Mw2RU9l2gIyrdu0Nc5w5tD
RyPEjKGETySCj8ApqRgeYs9/8Jfy9w2lsSzedFeku7Yhh1YSbE2qhL0VCUcbHnh/HHaUivmehGuy
i2mNlSCqKkNMa+GNCncD4wIDyZURqtUkC3+FOS1vh/EIImDCMA0g1jSYDHUe1y5XuIUU1Mg4cD6h
UQsOZiu55Xg1ihlS4lSf/UX+HhfiIENVA3UHO1x/Mc16KjVHSLaCKK31l34dHhuL1juqc5oolG4b
ONvACZpUI/zlbz0zsetAzuZsyyVl9BDIXy2ZtUiMKY4MNOUKFmbl5fi+1o+gDBuG1eVG9rB3Y3Ug
ASvjn6C88Mfyw+SGhPpATvV4f1vLveXSozbr462au71RSi+9a4TP3kyTBzJbKvOhewN/1LeOU+ym
zzGeWX3YfFcMGI9Fe+9o+2skKLcbhgBRTKZDihIDTQm00oyMm5paSvpU13N7riu46+auX/KXNice
1woLVmVbHftKf8VxleIuSB9W9TwHGK41STRcvII+dJBudTfe95ylbKUd1iRViZ4iw6hgOdthQ1PQ
6Z+RF3yG2dIcaM+PIkaWA91kxM6n/NK02Hc3eKqRmGl8NLSx5iorNLftj6aw5CERj+QFnnFz/LrG
YYDojV43Gnp8beIGDmFA7KnMED/q4jK7qXu/QFB51Xb5VuYTTjdiOeXGyMdSh1UsL41KrH0AfLdN
bavBvaHBRaS2uneCCtdF3NURwTP16rVXxysykt38C+FmkELd8WBP7QPKjXljFVMDxY5kH4nNNm5G
o9i2bdEfCoeyIRuXRwiN9tXFmyiZ8KMiux5QKUJlGmfzp2705LlMkdtSbtMefWC44O+i8E3gNCpK
/Eb6xvo21NCOnTjOTmsT4mJq559xfME+fMTEzCHWA/uS6qmaw9jZhsJ+ke2ILNnFDb3sJbQc80BG
WovvCUp6dwmQDPCAFi24G78SauDc3fRFfzyIOrgbMk35f5MaxbjuHSbdPBdtIe9uD9LokAQrB50D
ZMa44c8X1SMpWTFSXWtvmPS7BKntpkvAi2XCTuO08QBCyG4XYXezkzX22n1R/OiNkmYs7a9Vw0AB
ozVnX5KtsakND/j2kObRV9VptXe9VtwtYfLnh9vPMky490mbf0/raqOLWp+5mv4dBCH/7vbVX771
ktE7xkgqUswCLr4/LnupiFi0qsy++9+HZobd7agm208obcSlXdIeHwuM1aNmD3VnPBH8RDx00s6o
6gN2AS+95rH3irMs0dkKiqK3LHs7Sa+3XIXbw2jCEbrerCsA//3//o8s4omKHETDsTz0SeYBuN/9
46vRBLtAxeaHwWywSdv1Wa1p+6SgenEK2C997tgvNQEyh7wCGkwieU4wLrvmbvrmya69+gMZmLOV
liersOM7PqUX2NLbcrGbV1t2V/738iCdMSF8qMjOqphGgMgq3coQx+aw6rxn4Vjuc5rYzV5mSHuU
woRncER/8KkIjFGfwvt9DAduKPMtQHv7NPMct++WWTh7EH5rNyvS6ceRlxPPunlZvbJ50b4fAI2D
U9x+FtCGDWqUT771uOR2/YxvJqAYdiY48Ph2XTymu4XW0CQjJRPo/urnCPNNfkWPoBD423wpquSn
s8R47pg4ispIym5fTeZT+NPPbNkfptj/ggl4grlvNO5mN/hq2cFwWBTiRzIP4ktJAAfi8rvJPNy+
WqbkFeBs3fQNJ3jQ28tdLIvfGYP2fW50Lbcf3R7sXP3926ZDhxAUyFfY9IozSk88BDULKsEX33nO
J+5ytx6wKCz8B/2shmhi2sRDqPUPjiN/A+s0eiX9sZ67V4FJTdTV+hSSNe4mqARRAsu7QSv7iD/d
tS37mNsPOzqrGg4g7rhPO/zEhbTOerL3w/IQjF1ukgkJJO4w+U/ZanYIIKgTu70eHAKtzBLHiY/U
06Hxcfu1iT5KCa7Lxrspxx1kW5rdpjAbTR3VxzRH3+/5beaQyRclhJRiGmnTUx6LxX1I4E4zSnRP
2GE0QR4eIOATduiQvSMnRVIDf0qi4DlkZfg4ZkNCEh/OHSkEeFBwC+McWf1oW55bH/3R5iX43XiH
NcDIvkYcCyUhX2JYMuGlGGd7oAjInFGKpfFq+3e3r24Pkd/9/dtUNO6hhEAYO+NZBw1Oq1U73SVo
Ne70nPz9q9vPRPw2E2h6Bj2GyxotwOOIK3Coxgx74yLS32O75pM63H/D8vAi0oAjWk9PTZJ+KZK2
x5aq2yVNp09OPLy5OTonsWwSrW1snL0C4GGOr1Ea3rkkbW3lEDXXRglAOhmffVqeqsjwr23s71Ho
H7Pg0mf2KamXb6pt3lcxfM4XKkZHezjQAmRa1CF32qWEj7X3JjIk72PaZewkyaNdgWFgoQ/u4X+D
6wpOMPU/W4ryoSvGI+q8Zv/bI+o2hai4m+dQnBPtyr0TQCPDzTGUQbODPEvYctB/yUT5vZfhdxoT
PEEC/ObH+PvSRh/a79B79y9VLNjWV8E8ZDnEVnI2b8B252OxbUKWxJKQSmscNzNNcTuGGCrBvPg0
4F0CyLJtphgLCizIyPRKItLXHS+AZ81u18lvaeF97Vb+SLeSKLFwzM0j4YoJUKMjys9xE9fMNMJP
roq/4zr5Has6cK/nNJcYEcVUcMgJ8WAj0xnf3uvq3a2tyzDOZd4ry+6AUpVmVg/utazTL+xC97md
dCQZMp4K2ubojuOT2zbYxy+jPq0IecrO8vdoQnBFSTngVozumMVNm+6ZLMV5TzXbXWHnA2MG5e/M
nZY/UB7fGndVTfIubyMxjUCRfZoClGE+M2V/wbCNeV2kBneb1acy6p4de8LgmfbphuhlKv5toCDi
X2iobBCWsKy2gxvdITPFyFzM752yKwygjK8ZMMQQ0UB6W0Gjg6wdWCAj/a0Puqe8nfdQqD9SZb96
FItgh/TMYYm5dFCREA8ugDkcVSNUghFYqEiLD7cNrc3Jb9UfFNYfy/+Jf9X/grvoG4rZP1DBlE1X
AK1JMRX0HP8v/KIevZc/9sBXHk5dlaZXQR+W7B1iwRdmJEFTfqfSi2hjCo6zEnzCQE2KgdqI55pK
MhKwqLoBKEhWLU1ncLuUMTCjb7xn53OMqBn+QWVg4f5hySRTZkFzCbf9N2UhjBH9WyK9YSZITWhj
hFILbExAe+pMOoe+/YrP/cciMmtrzQY6KA5EY2tK/mxXjtZVQmP59yQkxxC6/umiwCF1Al8Y/uNf
eXkxoUEhkMipK533ETpRl9OympeULuG9E1zW+RSrbrcsGHT/++d2/8VzOzYmTb7vQIBSf83a6/1J
lED9xakxE2/8kUAgd4uTvAtgBssVD7WrXyRsEb0472HgntWM9QxdGGPRl0jFmlbc3lBHMFIeSFtR
58UH8vn3r1L+EymMlEo7ECoMbdykGBr+Iy2t6hAB+jLntgl5lclAgxj2/bxhG6aZxPMRgouTbxuJ
1SvW6x+GMtbO+W9D5khTPsWSXFMYGeGhpiOGa/DhmV4uLGB/Irf8wGr3g4ih39wTB9+lKIuzhGi6
lOL26UZBjG3Ttxs4cEAL0X5BnoEzXUxTeONp0Cbgz13LXYA+DE2BtXXzojlmHLgx/jXktfNkXuJu
+4lR3NIV9wvq41ljel6K6UWXyS/yVB6/Klm8mIYNnOdDdvNL0fXGE/Cza0DGVLZnUVHfEl63Mnrs
PP1aLMnp319rx/iO/fV2xDTGxXcvIKfwnwirzZLWVgj0gVt8jgWn7e/hqNL9Gr5JZ3YyvzesqLI5
g9FMG4K5sLbDIfnBmfyDXOya4wBEOQxSKuOi6Un5SudTP1lY7HBy6xk8Zy2LAFfcGPykU9OLHzEA
bpz6uvaqPEz2+rtcrYnNjSxn2Wp89c1nkoBYeHGyLZOPuLcgwjng1XhEfpiBYpUCkmUze39Hj2LD
UdkYrbx2DfacuacmAH0DZqhRamwlR+g+G57mhMFUjlEV9uHFl2ClI2am/VG6hAxgx7ltNDtPFwUk
bwRUheb/JwUPt3nraP0qsrk5gDlYzoA1dDX8wGrSTBnK0qVSQG2LBVZiVx+jyziy9OxjmAyMvIhl
rOLJ3mZeYEYjKdlrlf1GoQdeBeLjA83lbne1ALngMPCuhRpeblh7Y9UPfpDjimD9ql2TpEOUzq6O
xFdnotzDwInBSE6DZcMrw+xn2zHuRag9H63SlZs2a5sD4xLU/llzbj5cL9N3M7QplMXiXfA/mRDc
xfX83Z8TXBmqQ+SP9+hJz40hCciUc6JT8kQC5DeUuGy6vNT2HNfJL2teXsjhmx61RCPimHC1aVze
vUhA1sD9MZ+HDhFt//Yfbtd/caI4RPGgIpZSKGE0AH9mrMYjHBPf6vOTZ96yOQ3QcszUcOqnNVyq
IKNpxXcURg6aw9oM78zArDZMOt/QqNqh+A/83X9mfCuPyBdXsGkRq4uX3j++pEHLWTapk54KEX9t
yuyJ8vlsoO9ixkm50+fIMM7qeXo31Cscvj8iu/3sheI/XJt/sbl7Cr61i0TChxL5V+r5mI4EuVd1
ehowHIV5w6pCwZn1qNgb+MwwxX90tGrTKn7IjvlLDOW8N/iGNPwx+BTbHqcGspTCT/aYfnL9RKOI
gWOXNst/YOKqf6LJK99mz4EhrxzH8//Kw6XA9hmDz8lpybNoRyYMKZjpDpuBDBdK1wyzaevXgkAY
wcdGlt4lcaP5LrB91EH8IgD1VefpvB/TsNzDnwi2rkGjUlTmCHLTHTirR7wuxLx6VO9YRUN4sOeS
5rGqrU0zqf4858tbqTNkW2TA3LslYXNR7u+UJdS7ohdy7Re3e7XyotvfMPHYSjl9uvXk5t4OpE/t
pxlgrfjciCE/FW017psxTQ4sCyw9svhNlu5BlupBJho187RuUs3cwvJIPfcbiR8Ky8Yj8gx/U4cQ
SWV97pq+IB5mAlxV9hddQNa1PESEI3kbkCcqMLVQWZ8SBrg2Z0TiJk+TZENeq+qV4Gl2Ta/Uu9Kz
zsoWT8Sy/hY48B2ld4qyojuReg+gXS/ZoZVdspVre21V07wUmjQ/mbNblXpYTl2a/hrmtP6j+vj/
VtHkwD/40/a0+xg+/usXpxdphx/lr7/99336g836o/oHMdMfv/R3MVPo/o/vuCpwfCVF6NoeBfDf
1UzK/h/f5u7Ht0XQE/sSpnpFHGvyt//2w/9xQmW75HN7EqNQs5D/V80klbC9wGhZ2HUC8f/k2mme
5M+HP6IDugTfw0gd3Zpv38Ll/0SHb9H3DmCezsWKnNeha+v7aJ0AUD1BRoX6vjhLd0cibkKlM9j7
2jWp5K1OLkjzKRX5DqOm8K4s1LMuOv+5TMovLb6Dl9t3gsgmGAAJiukm/uGX9i+ig59ry/KvCZjU
dnWagqDPKL1zZ7lH7F1e4lwKrE6o7y1DONeidE5eW7UvyzJ9bYpcXgI5vfRdHz+6FP1vEV6N8Cjt
HgebEPL6XD5yrZ8gdi0vVSAhY8qIyYiyO8iCYxldBtQMAqL5o+8yIIzsI3hK/OyIm+KiwlhX9HD3
1pmCbGhPJSvx4CWTzaHmVK+49SfMTUJC3UyCE2QcxlWB5z+v7JeY8cmnKXKt1zITFJy9/byAb1xS
YfGi2x+yjufXoPTn45oVI/59zC9aV3+LbRuqz8jWgi3htPFL2VGULpfBTSyiN3q515k9vZZxc4KW
oK4hAnrYhXl5jozbKR8f4ymPljrU07Bzop7QCCdLrqAoj8b5vqsGfXZwFUTEuxwaP65+aWckvWru
1Wu4kvTpkrg9Yam+6fPMfqzdSO5uMUHpBM09TvvpivL1VZLec3T9Eidk6VSPVY1+KijldRk0+0oa
XlES3FUms2IUgOo1//yBvM7Jirsn5uWEhFqIIzLS4Vzy57e8O2YLsXxC+RldEhE/h7Od35cBKuKI
MCICFo9ausMD7Otlb3kQB6xZiGcYssdJYFmYDNa3Qq/IuwfVXiIdMq5r3+NyqC8Oum0y55uXuVXz
VgQk3ugpDy8L3kxw8WhrpjDuT6Hr7I2T89bXtvPUq2Xewr+CAob92UZ73NvN/B864r8WCy6NHao6
tgTGBUJQL/xjsRDiI1FE3dpdZkkxSNy15LydrgRz11RR6X1vj8lZeOnrkMTOuUr7r35E2lLiZ9AO
YhgZf9qwnv7oOv+rwi22Tquh/9t/u45rnvFP7SivyLcd04uiaJSKneAfX5EFAtNYYx1fVJzM5yIv
s4Ng0rItmpkKr/TPNggEa7LPt+Eov5WObT1Hjbh0k7Npldd9JldLbqPW2Q9FGT61BcaxUEfib7M/
XyWdN3ba89eAz40suCz+pH6AiumdT6bUZRqZnzkI9za+k8tjlYXRPuvFZmTEuZ0GfqOuE4xX5a6t
ic0ZRn4xls20w5WnYyDSz0S3iXHjB/R7gxjXx0Bn99i5nhqtg3M7wS6smken8CVBv1AabGcgu6GL
lwffPg9eVH63KId2dmQFR2mRH+qv2ad4HK7aSQI0ykG4De0JTDh3vLPvyPvccuJ7ytN865oYiLFJ
hvuyg3iqLcI0Yv0SdpiVYZWdu5l/rfHgk1gkPa1dhD2ok2wB8sKDUtNuyBr3ExLjOkeIgFX42Ynn
l6VxsxNNSkJHWvgYZi1nxwqwJ51/l5E3HIFO35xOsrhTwvBaD+fUXiUP2uh1xsCuL4yarmTDQL8r
v5blEO/TuRJ7v1DDjknvh6KN3tQMhY/5OH4OJIAmenJUenO7a0pVnInsizdBA/CfDMnOKvt1r9fy
4vdIgMIY6mCXe9NzFYx7CsczLwmrNV13e+a6jH37FCRnXq7LSmwmQZTwa8Z2PGUBNsTO9JNcunqb
ZhAmhgRTPyf2924ZaIyRg2sisvpCRXgKg75H1xLu+kmQTWkGrIwbvlJI2hiTAiEXsZRHn8HtbhhW
ayssEjAbpn9w0VgjnbBOqw1boI/05ylJEaro7DBMPrJDOq4aMqsqmT+4OG8y8SgUFPyBeTvdge9f
gPM/8Z4e1yB69YG095kPPZE4xIdiRXmBOY/zcEuDMwb8gQptSu0BgFD56cGNYGs67vvUarg1rA7y
QaPgEHRETTA42Lq1Gi6JbZ/q0FNXEQVM87P8kM3wKcKiDAhNUai8RPrYYZ+6GcK3ljnCuVA6o6KN
PoQiwSFW8bZrnORIE2u8J1+tkc64SIL23jc+9qXKX0gmTST8xkrV6qiWqUEX0TnELIQTCRDtvm4I
Zxic5SUksyiwOAGi3tL3GsC98pfqbPnMm5dGvHqL4z+ieWyc1Tv3HqKs1m22y8r7zNPoE1X9OxED
5cbyqiOoabpvs7q+atSuRGQ7fbs8FT6sFJ1XDw30vl3k2mofVek7dv4IxWTDckD1h38ziWJBAsrQ
a/RMDQqa2mgxkr4cN9aUVkej1NEhhfIQ4tRQVoRvkia8a5dOvGLF1Z0g6SAYKp6pSfp95dhU8WnL
TFMvah/29Vs86e9+M3Yn34ufMqDUzQDD5mgYNwuDsiNOB98A0yfuNXaedu2+JTZpwVNiGYS5e58q
9daPgmlos6KZqEjOnM11qDtxseE2khFVnbJidY8i+hSMX0A5sq1wngbbUsavHA7BGA8QVmC5KDns
8bQ5wUlJr3WCpiopLHEkUewHeZv+g/ejXF0MEnADGfHO94Xze05L7kVoF6JPfqbQPPbKLMYqip4S
2Z2cKkvx8QN9oP3Y3va4JieUqyOTFlAYW55lGi56oEVdYOmXDpkZ/tx9q+c5O1mYemAjdOzs4VtT
1u2uC304bG0VbrLJPeYaaFRpkp0ys3JdXzOVkOse3z/apbli2P0i4AYcRrvHyH0RD8NcBYfbiiy9
lPgoDHSCoLtrcLo4dUDUJ6xPHoiKbp6nDgsUf+2ujW5goZHADiE8llAIh1/YNfcP5YhdUjBi+EYG
cdQ54RMcO2yFQg2xL57JT5tJS5m88aqxOuG1ESxkWryWwYKeMMEk2/hFauviN7q/FDElbJ0m50Fh
+h5A+jJxcHAnpfqEkaM8VXAYIC4GV3ADKC0uIdZWtqviyr0nepfR0JowTkks5lphdi5DRHO4lYmD
HoPf88z6S0j83flhal+myvtFClB2yiFE7H2HMCep4uAgZv4FVUlE6IKoMFIMCVId45+5yivs4oC5
o7r+akd+dtd543Md5KAabCYPXSHcS0psJKySwbnSPZwLf8H8yYaa2oNrEb8IOAX1r64eEJVkZwzE
/y9lZ7bbuJJl0S8iQDIiOLyK1CzZ8pCTX4gcOc8zv74XdYHuSmfhJhoFCE5X3rRMkREnztl7bXpi
2anNzGA7yrmES4ePilHVV23pCci08Kv0ix3e7NC9grahIMus9rLOYOgLd2xGj0U0zX7UmoRH6/h3
6l6qDRR3wJ/5jAPIqB5GPaqvwBkkQXfj174jpg2ld7sdus6Eb48cMXa6i8WatnMGWJGKK+bpAzF6
LQIQP3ciNghJ5ASuEH43jYdRarU6whmGkJfQziuIvrhoyfiklVDf738aUw2YrF3Fe7YaBtlssS+Z
GR3UsuiHWmFgKArQenk4bbjHUvoKrOVGOB0TWnNP9MmUru+F4wSf8gpF+TygY+8m/REMCkLVBA3T
ouD62Ix6B1T+WzKfYbmtYOEilB/m5q1ilLOFP+fu43Wp7UPyP61FAQbiUToa/fxZ5Et0MYGS43Qx
dmNrohdMWuB5dc8W32AZiaLnrnN+pkQGnFNTM15b5By9S9WUUdJStzQ/jIQga8c2HiphvPJ2kgO8
rZ9TqHcc+9VRpBGf4GTl+zCsP7SVgVZPdmsLOej2Y42qeVg/9hhJzQPSxY/p2IOgB7NE3wRZt/vQ
1dpxtVlKkf6KdTwwUTTvde5VmpYMvKIIEWbKZrAY3xmPI7OHV0lfe6vxkPEQ+rzRCeEIF3dOcJjZ
hfbM1oUw2EByqd90lt2DXGhp5BN+jSbK7KNy8y92VjdncoWelqgunquG8Hbmb3Jb5n1N3VlxCnOn
51g3261Bk+RBZDT6Uw1UpRM2O0aB4gMeoK1LvlHslt0N4wvKIyuJd9GqC7m/9IX+o0wS/roWcQAD
G3mOOj9Mh/yc9OD7Z/4Fz1wYwnU1xPJJBqscAcLOhJ1o37V0WjpLlZd/DpBNbC/PiJriWGFW6tmX
q3jJUfVhH46pBn1Gsi29ISFX7ft0iJYAl4Bjhoch6B6zBiFfBVDdp09NAE9FJGM+W92BvvjPILBc
j/j1kb+K2MkKI3nE88/cwOzocvXVl/tdmeMRuA1jdEl19ehWdXWL6lUVOqlqZ6rpW8QJyUs60jKI
rTURsVB5V3KuGNTXn0xOd2vULyPaVlUnJy4Nbygs+ZV3xtvriFoKqel9gq3yfTLMyD2zOSKvgY7b
uvQTpYdPoF/nLmaKRXy0OIZWIGXHgH1LlOeyEItvF1W3D6JyvdOXg6vl3wLo/A/IFHvbYgVzjrOe
1sB9Kc2ZjDwLLSZZQcvOoeZ+n3pTP8km/omm8htHXMkstLYPZMYY+C6cbVIx4JxIefBH/BM7lziq
t5EQkWxWkPOhpLHJ8SjzfWvfdBgxrKA3kO8hy6kVrbrQPIphMC5Db34zZqqcULqemImD6ivMisxj
FoYKWF2gGtb+EEnMBzq1lQLh7Zdk9pIAaaL8IEsxkGQHyRHzZNsOwUW9rSGBD2NhPNOUPmmwOEmz
K8KdDucjU2X5UZXx5AWFjrG4sQUuQMwA2VY8lZ3lHOa8X/Yl6goEHAyzNbAZsFFnI6/pzlN+sFeI
03cyofSHbAhJTHdryy8s1nazX44x8YJYEMIvde40L2lnvnTOjEKnXuP4RvsiuFhbDvgmLveQYNtV
BWWHCUN0KX/xqcSnukoNP19TrcLmKBdj3JU9g1qzJU5FRflTXycfg5UeZw4ovxNrfQpcC/WfwQLg
5vW3IG3FRfUo/1tpnw280Q/dYSAj85qNAGPJr4WR3Gjthcb+tewDgphG+2swLfaTCswcE986ijSV
ftWpuXdpTW0dylsH2noTt020VTWPt8hj+ZEq9yWbYaaazXEqwJiFY3px1IgntH2cDRGhNEznm04j
x7BJ+cWiIryoQM3Cvcn5P7uqvKnOo3JJ03Wns6qluhqgwf6p5uAqIgZLwmsW2PpOWZwcMJ51m47a
fZvroLHtuXUvOo6zMXGM8/1lIRMREfljEGHbbRITsXFXeo5d6ger4FCbmOOP1ORJwjANyoDaalKR
9jwWfXkeGfjt27XtFldr44vkJmoFmjduQz+bgueIAWI4N6V0vMBJS9YpyN/xlMTn+1e1kfvBQEi7
KztrdbxqSLPL+kKF5hwESLw41pNn+pPFI4MuTmgsBF6YIPk3+R5Wg/6rCJL0xrOS3iaUEb7oOTxW
ZrqzEZE81iiqLoHZEQ84GBO1qBZlZ0r99FwgV/QaSKyeoS/BqYHl4434nB1K9OQ7gcqShMIif6YB
ahyMuTe2ZqeFTEG8uEbYK4vgS9B3OIGj9ckqLHCFfeIQSMoxYrDryZONqb2OJIdQ6fbokmbE5Dki
V25JL3PLYAssYH408oXEDgaN6Ivq/JzSewhJpnvWynLGC5kKTyd2GD2xcSYEJ38c16aXNomHYSLJ
qi+scB/3YfwaIu44YYhFFgrn95VVernMZfgDzlJsv+i1bb9ENeM5zSgQ582q8Rq7M/ds48lTOade
bIrhrJcZJ5WGtXFO/FU494YGlVAapUjVsoZyj4LPvPVO8DJwYkd35yYH0AH4B6aS3JLUOd5/6USk
uzJEuDc35hXHlXG93yudYRw5DePnNqtbheMXJidNyArC6nmhleHLwPwRWEO8oU7ODnUwPC7BdtaL
8cbpC4xbSqhGMjWbeHRm6mUbOh7KdxuS7zWqPyx2s1waugHXRrOeA0gKxKkaG1lqOtFgrrzUcAt/
JktUXuKRZckG9kBzz2TjbUjPaSi9fBXH9rlUAcko7rFXbniFw0CwcJ5ebDPB8+aQCwuEjSx6ByVM
FfIrGfEEYrLkk2qd9hWvMeOHKe0ObQOz1G5xJ2fBeGWSFXjSrOMHrcUbliHevgodbLUOLsAHbZHL
TYwadxmCZ/iAziWVsjlkLOjstqAJosX4WeRudSaEBBR6zDEpGwxtHxClWiRufs6mLqDtOkebkeHv
+f4iS7PbL+P4QuyDfQbvidQ+n/rDvQBxtOa0hE3ut+SNnIRB6uiyGEemtKHXFnrmr8b1PVWKyBPD
R7rys3KL58kmj6HQBEGx5ddQMISL6Y1vTXaonds5hC6Hh5amB8lrwjlqit4P/B2bu3uId1KomjnO
A76xFkZE/aGpYBYZo/uhyK8mYl3kW0n4kBeGcVUa/spJsw9sGSZqfFbQOm2d20ICA/Wu89TbOKpB
+KcXgg2QBMXiXDfVYxMBaZzq9rOoSCZ0wPndp8B3oyg5zCepytcA7vb9IFm2OefGHnOHQ0OnbTnc
anmJoLErkA/y67cri5iAja9xu/wsMf3t3PaTRmbeAj3qKAjxgcpd72ZMHkQJT4uXJNayX0qypGdI
sIelPN09rncmhJiGY6Xp4lJqw1NXRPGVuJHPEbFiVJ7uV7Ue8fLMIzzVeJ2KAZdSnDNRSLaNFfgB
u/yJaAQ10lNIOKvL2qTfFHDT5muytaSd3TOq2bHQIAFnGQdG1eF/jpm628qs4fzW5o4EDU6AYCp7
KuUPCXo81I/RxiqF/hoqlK9tVTCFr0qSGtfPn9Jtxlm0uKj0q0/a0BV7MC8chbIh2aEzp24WH9GD
dI9znj0MdEEvru1wug/Ny5IxXiCuUG5JDBHXuXB2Rj/KveYWkkMFjcwmVfRMMNeiHcA9xl75yMh2
TCEpcR3FkUpwurUFD7rWVIj4rc4njvLXaFr1laizTds75JfR6cR8gOAu0kd1yuHdSCdPDvSSEj8a
WQib3mapFM6mb4rG1xTM6cYhqnQIaFRWsXi1Ro4zU2UXfqJFkRf2du3h5McsE+05Jow42tGgqTRp
DvHMmyOyqtfd4dQGBVchpItJpROftsLQw+M4iM9Oqi8PjbSe4UA39PPCjyoinDUjWRXeEt29Dv0z
6KHgR4prgPMwe5aeN4cJ8Y/nqnraBAVtrg3NdgKUE5t916K95NAZ/mUXRn3RslAD/jvurBJ9+r2Z
0gf1Z8Yez9WUAoIcsgGk6bIBPoC1yCqSU/4Rg6I8Eqs9bkRDaSWt8odo4hNA0GHXC04XYMXtk6o7
or7BorpoVtcuKCrPMEBNVhq3uXYj7E4O5X8skdQCm7Yt2jaWpL9D/70HMBG1fl+NxVaz3tIR7TMg
SoLgTbt4Ip54F1bqROUld1mQDFt9yEds4rSCEoK8tsjKUbB9jbphfHM79UoIHvG0DKKSgBizoQDz
EvqYHfDGprXLMdOovjjmiCeQLLVtASXKHwZi52PztasM9xjKLgY0itAiGBfrxH36GTq5FtMFvXfu
Bfe1Lev6QXTxc2tx0HYXRhEdx1y3NCMvigP34+A6D026cHYImGAPzaid+5IEnHtHohes4XZCteUk
qPvMbMQDz/yL4Mokbq2DTeTdxsEhdXEWYDBYqePDIEVwAsV1cVi+6HFZ0QuqGGcjaoE/nRS8jSX6
6KWdiSUeR7fcKqOqzvb6gqb3ioK+w9dI0RKZ05NdttrOzRCJm9w6neFg/HaCDguw0Sa8b6c+J5Ao
1p4ATi1g1UfFHzXXzC/u+lJY2kerLO1N10ShZ4BWeShrd9dHLNVdhyjcSCO/Fb9A8YlDYQ9vsFAc
uhmS01NtL9uxM+dN1ob2mTbpLRhlcZrSqr60yHf0uQpPS2K96VpY78uySugeTMFTO8af2P+/lXXn
vpDoiTIY26JP6EB5SBfZwlKasleG+56G+8hbkmJtH7nmvmJuuqkEb7SxB/EpWrrvacvhm6oI/mxi
AWDHgryf0n7culOxyZ3egZJskJcorHwrm7n2k6nMXxc9P9Wmkx87DRteN/XMfwNGrGSQqw+UQIcB
+8t2HAYyiTM9uCZ9Q3/GjE/8y8LrXWd5bR2K/sRlbIC164Aoybl1Sf7WVOMucnTztZY/WkdHYhfa
+m1J6guBDNmuNuMcfQVBY3KkCyaW7oOlCBUUTUWzwxjF2TDLD7rD7eyKhYlmT+RrOC2fM1Jst0J9
FuA02FLHinFtTvz2OOGBnilQ3CHf5wwDTzp6mYS+pjCBcJQd40imtJfFlbfQ4lJnmT59Qin6K0gX
joN03S7OMO10ltLPRWU+hwm9m7Soou0ysrHwEWn7uIrb24CqnfbBhafDuAJA7v0g6IjCLahql5hM
12wFrpA0/jyFLpHLgx7uUFVXu2RCj5ok0WetmzG+Ihj0jSxD/tgK7QTXtqEZxyrpdlSYFqk/uymo
qy8V8kcAdcvo3/9f9kzmorpHG7O4WBqBPSXDR6+CeHuW/YbIlfmxzzmkJX25r9V8gxozHBF7m9cB
kWNizeON5zDe86hDrMI4ADu0/xBEX2ttRltkBBIdIE0TzkSo5OmwXqWa6VO71PJ9EWGIwur/SZU/
5ihMmLWVNMEDObJG1NE57KOavT8n+2/kxKjVzhPHN5qwjACXZsbzmi/yWlgdFKMgQWOekHUkbd32
4bFfZtREjGzQ+8RLQkFSN+3jmOfiohu/TBd00TrWThMqfDftX4Mubl6c8RMy2ZuFyX0DRXzx59j5
PmQd3e94cTZIjrqXCRfmmWbOTZuXH2NfdM+h2NLAd30la3TbQNk5FSW/MBdZflOLryRyvlqh5SJk
dNMdqG50irOr1d4czlDYJ/EI0GfXoVLdx0n4mKj+RZoE7HL42GLTRo3PbW5Z2o8gbKUfaQbRVj1H
iVpxJtfaa8fZlmvZ7gztgD7OPk0tj0+kG2fONzGXDZdHif3MIQNkDzaoCYYnAuo6JACgCeYh/2Ho
RsjswVtHKWSqjjujAF0OFv6t0yjNGb473pTMPPTxwPhAy3J64j1qPoS0WfVGbKfJI0PpIlMvqZS7
scb6ouewRaPIcq/3r8JQu6QEBR8BH/S6LzIxHNB3fB5DB/8FXQIl1vT1OgoZ7fNy/+r+oi2tfhpM
7VBMTfgQFjnqsC76UQuB/bXN6uihCsZjWw4zApX1e/36vbElB54MRNwjAvUYXFID44hdgUekAnu4
vyBFC3c9epx/vhcsxJg1HRMSW07Jgx46yQOl/3IMw/yGhz15+L/v378ydFg1y9BYqP53AJtop/SV
k5yUVV6k63BCK+ufbOQssbU9rzVk6nVaofnJMOk7/n3bC4cePTMNYb8G40uPJdVPuDzfzBk8EJit
2iMS5gDLP6H8KkrfXOpma6xoPz2ely14YSxYSOBeUlqTlyGufEN3ny1rCb1ZxsnBZEUIOvp99OJv
OVfW01gEWyd7IL/R8URgvY2cvDZVGX+AffmrGOOPAv0dJ/8T/eSOocTM4bmmlUNaJGrjmPZ7I8/G
xGglFx0Or+5klznj6fFHUXyxrOGrwfCvDxvjMNZ708A0mdmfMkMxViPeoAmtizvTLOZsR9Vm9Q0x
c+Fzyxw1VXaPcLtOvIXO2cbgFGe7CPUQ78+ai9FXRV6Z6l+hU7Wb6K03vtnMizhJSYyFk01Sp87U
ZgjhpSUpidmF48kBMlLRE7JjJgQvuIlpbKbhIGU5PcoGu4e0vixGdpptYnUXI0dS4dhPGWkqbMXN
g1qGHcdWBJTAVeitySBnHO1qxyCootWz124j1T8FtMTJWglwtmb9g3aYEGR/Eqqy0a1QHyQUjdi8
6ON12cWO+AfRMHwpMIvoc9Gy7NZbNg2P1rECPMO/qWfrqbA9pNpMrHn5LRsUbC4F5mNYis7XAgtA
0Zb3oXxhpNPGnkHKfEsnN8egEK2FdAkBzLBIQHZT2jY7plbUwzmZ7mbfcvRdf4tG/CCfC+SBXBCr
qxe3wjW9xD8miPb2+lw0euRBtIk3srK/L8BAcUGs6ZEOivQK2mIePDE7rhErm9jQ06neWU1wNgXE
PZDo21Y6s4f8ZsYGrl4dxkSu3dHiwUcKvl/9dFMIoTZT0zZcG3oCF0qP1hNq3CEPxeyLoNhbgFO8
eWzLrd53J/72yzjguAKJezaT2d20Rdtw7pIvEe7gDcHF+rZKBlqgkJAm1Xwyy3Q/qTH22Dt+Kls/
ULbvzFSHQtilR1Z4mvHRDq0rn0ABmT5farSdqt7li9o5aE33QrOfXHtkohBijhogdoZDWG05Z+JD
FLe+ofsog8IniqLb6qpDeBX/tFeWSwssimEldM4p8Xu3Df0u0PGe283eVMUjpkZPEKnHlD53dl2q
vzGU/MJ1jatHMWnc4CiWvRJw2VbvGND32papNXtMSRulauVqc6Kq1/h8AiQRwPwLRgNpe4y69sCZ
E8x+uAbtVjTt04HYrWIEGIWPZZyTWwsRlP1PGV5Vu65PB40Nx1xxs6JtXiyTsrkddkUi4ebEJXND
2fpkzZT+QvIDqe9+M4YNA3qLJO6JrSK06wtUKhz/AOcwT8cbcqzy2jJ8NHXbGHnTNnEqD/LzE0Er
0guAL3iLhu0iZqwz95pkISyYlRX0t1xDPDAOxYFnkPS4iqg3o6t/6zLiZoya0j4lIjsPsJBp1Q90
usLLK5r2i+UaXh58KF3zkOX0Uhr4kT4D9xfsQ8UGyk0pv+dhxnRl/oqy6WvKiraxFfHhEYIaSAjW
bgz0t3qm5UMHY1NP4iPYsWhjv+a9gVsBHTzYpYNtd9cyZ1QbWDTiILriMSoJvqXelKPqjrE1YACl
iNedMd0P1VuD5MUbOwBJ9dK+zGMcbkSBkrKEsahI0PEt3drJNj1ysPuUJOk34r2xt7EYF828deMx
2uuO+zpP51oEX0xWIh8UyQRdRT7rtOsjh+aydDj5xulnTCER6Cnze1WGH1e4YuLilErSiUK9XN5y
N/9pD221r0oYtM4xrJovOamYPqQmRg3LpWzWsOPIpBnRTH5PGMpu0Iab0cJCSbQghsaif8uDpPMz
ydy8Skoge9YP1AFvYTmMR6tzfg2L+xM8AaFKmbYbG8Jo/l2edpes/y5Os23B/+5uJYEh6HdxWl3m
wkmyKjhho/bh1X2qrAr3QoH0KhpDsTdBZNCWIOwKNgfxYLjnUo38lKH3cffGWwnbAbGkFe1DqqO/
vLl3aH6ThAJbKXS9FiJfW7rv2NUyII0nYpZwwlomjoScgTJx425nR3JLi55+fuZeXdHHa0cLNIMT
2bsl9nKLwaxmUJeNS8ARJTcuXY8S1Zyf//IGV3vd+6tn2bw9TAEshfo7ad8AYa9v3TA4SY55IV4Y
qokCffoSw9XkjcOhGSf4YEwc74TRzPKw8ZUP//42/tAYc5lsXcfVidgYovi7z9DAAaiFSA9PqGkY
UiwpTEjLL3P1VloUndn6YVagKwNywP4ib1z/6d8vAA4yh0/GETpxoO9R9HVIQBDqYOsk1pF0y7gw
iWNnq0asN/ecsNBCRd/aIM/+/Xc218/+3U82FOsnd65uSfXewmY4JSHAWa4YQcXElen6qRs1n6Qj
49CF8X4eYZ4Y7fRaLM4vELeN78gbHnyqvRzX3+q4y6cs9WdcA5emmKDiL/05S5rhqlT5Nbco4tE6
/E2e+t4Mxi3NlXJ0xzaF5JZ5L0+dc1o+LpUxGNiG/oq2nMZVQVAydPBTIYebWMPomuaAQE8C2PAC
c8nAuTJCD+ph3qFKTEazvABlPNsa4NCmb+cD7qanqqu6cw9/oG/Q79lC2zM3RkS+/MhHB4xvmzBw
YDSxyRFcXPCdo5WzSW6r2wT1RGLuGU1fKbyN13//pP68Ox1lcSBzdNs2GTK+8xqWhax1rrR16ukb
b1oe4I0u6m099J9bQSUYNzSADTv51Fipvvv3n/2n9JafbRvK5UyiTCTBv69uWWCOqN9b62SATCqW
qd0h0sREYge+vbZN//2n/blcOcp2DUcpC5fQH9YpqyOoFLUk6Zym9nMsK2LhIM+sHq/UyEFcBT//
/eeZ6/Ly7hkA9il0rEzcVvQEfv/10jqv6XyU6pQGgb2NtQTSbLM3Wllsyn5tdqwjgrik7R9qz1XV
FMi8BLtt6dAEXMejNeDnowir57toNK/cxCsEpyrSZrVSyV3KgrV0oXoM2/pEDe3+Zfkw/1xAHUux
fHHBpOCrdx8QDLNgHjNLrklmNqB32vdJ29yM3glPk+1OB8PQPgsGYZbL20VQRZ5aPtFjW+WIo4NC
pIK+E/TxJpOzyzjDukLL/mjGVfi6FB8CVS/7f7/o/+V2dk3yPgwuO/v9+2vumiAelkqZJ1oNNPgV
0w7l1MUBBeCR5FDDL9ZoCVrhYa6f//1HG/9lzeNOti1BA5qIjff7oU3zlp+dm6c7abQulnljOCh3
BiAVhmCaHzTDfDU6p8Ku3jHrWjW1zUSAIxq/4S93+3ub9bqUYZCRjiF1Aibxn/9+9w16DPHPtYxT
ZpGrcVcPLavm58b9F+2X6gOnch446kPN1sq/PNl3/9rv976LS0chqLMZ2Py5rKyAS/LQ9VOl61/o
CVYoR8T8WTn7XGTPS8wIWqicFmiwjnB0Mqqo8xmSRNabHQPYyDTjW2PYh6Uv1eMgTnTuwXs0ld8s
K5sDWNIuZnD5OEnjBvE93leBPIVub5zBkAwnpbDAm4O+71RhbfADLhz8O+MhjMOtoM+ywTCidjmY
NjS3FtjzMnP9RObPg+gOfe0WZ4YS69KgZhO4HCvYQeJIAyeHIdeKoL1lLWW62xjsZUbxlujhM7Tl
dgfIQB5HIziEIAy4UXzyZadLmJjWflx9oWGlAWUa5rdpFAcN+u6o5elzs9JBKWov7TAuzMVchp0t
J6qk1xec/oNzKezspQvTW99GBqezwvjL7fJfNmyszRxZicsxOUDcF7P/cEIV4MviWQvUKRylc15S
tUdp8C2JWudp6PSzEyLDSGc0A2DYsaCrbuWjv/ZToI760jBcpgUb1uiKzT7bA6elT4CWkWFJ1Rz7
Wn2ARAFeo1/Mv7xx9ecTT7YVqywuVNcRznsnZZgNyFaoAU93mahCY7Jo8y+C5dW3PG/eHG0+ZZmy
r+myBFifMmbSRX/rXAlRqmI7RUID35JBHsqHSwCzme6zQD3YTGDFNXFMQ/ySVvIxZFq1HZjy7fEo
YzmqmDW0jLUM97MgrxHUoJZLgGJM8i1k6idjqm73yqrj3H/Jb4gVWBjdydxmZkwPmdkydGnxNGnM
QohebbB9nv0pIwICRmt/qOngNeMMae3NERWmlDwWRA8zLVuo7gVX+DEPJsDMuMEOZYfOS5njl78s
ae9sqiwiMBIU7jgWVB7iu+X2P+4KvW7JgySb8JQ5B5dmz0Nrd/UWORv+Inc1qXfYLY1VNZqWklz0
mnjOKUIUkbqEuzTpX1Z3448tlWiudX3FQsTaJt+/nzpuGVw28wLFXI1Hu0VSYdvbqdSbh1jSSeie
0q4oPbtC9wgdahctKNULm8EbUOX20sdESP7lEq3r6G8rHW8JV5PAkO2yW74voJzFRJNN8/BkRrFA
ZgqCkH5FQNoAIAR4o5OJvM62dNKKAzkfrQxrvD6YZ/gY4i9hQsYf9f76XtAaG7pYi1f1bs3PcefA
3dXnkwqNFaGjimPb1fuYMSBcGT60wDSRvjL39DtLM3y7571pY/UYphkAsjq/MdcP+G966decdjlM
xsl5mZa3v1y0P3cni4JiPZRgbuKA8P5oBvA2nqzKHk9aA1AS76R+zEP9gjoWvCRjxwMNWDiIaP4f
g8A9aO6+Lnm03TiPLlr8LBaYGKOtPkRh0xyhD/abpnHySzaP12g3IfR9ruopXz3fD/B6qxdWiPzM
xBLD0VhtzZ5luEzbyp9l2myX0v0SFN1PYpDyNXco2Gl6l6OzqgrXjwoE4SqRNBdXYXVUByAbHIWy
0Gr3AqW+bG11VLWAXzzn9rYz65bEDKK4VURrG2XaDmatve9bkKmDYRcHmgUCeZAFzK8syHRMlvmR
Z7qgKzme6I0GyBtJzShh4xH9ylj4/lJ1c7cb5lLu7weQkoEe6lfRXRbckrhDCutxgSvoD9u8t80P
xkw5n6ThB+gOX7KWI24YZ1uS3o0jDs5fjY4eZBCLA1KhuYYRKFir793H+yKa0DQ8687wQlb7F71c
8EZo2xGl1SU2tOfWhKYfTmgpbBlew+oTA/8Ez8EaFA8c6n6SjoPm11SgYE9cIpkqdgKvWELjwchi
9rg8OLRSTX+pOf68+ZXBSR+/sasE+JT1tPEfa1Vc4JBBzdWe4lRwWoMYt9bQ1bh18ADvAJkzF5n/
/0+/MnjspU0gIw/s+3qzC3WzG6aoOTkpnA+tlNesH9xzohUZ0EIr9hdH7LsONsiqysox8/yjV1C9
5Vz+/aEy3x1wgAhQapnshJjBlP7HM1Vg/TDqRklG09prbTvFhYeILVjRsEX2u8e+IY9WFFw12c/+
6tdYcNcfwSa6H5NU20XNyKjMGa9xXHyjEKFxbJJVgNBx0nJqJ5dR/hI9CcZ/fokym9wuCFNpuy2n
yfzbSk/u4u8Lq+R3sYRlCX4XSAlUsL9/njJjUikRbZ+iqY59R4uM05Ir/ZQDDss39z9jWTRO96/S
IvPaao6Pox0sp4TYAlrf65dOgORpkzl5tpuF9nGa0uV0f4mp4pG4TxSejQI2xPcVUVZMn0oqg7pb
TuaUMlDoOuhNSNF7vRZ+mmKgeOxn+BYLw5TEEqdYJXBWomr63y91lCka5C7CHEpxSiJn3iqr/ZW7
swa4cZnY39veIzIrUDAMy4gsgQHZUibyg1TpIdEq5tqJDE4Zcu3Aqfi1J8j73frljFmIgcSpWF/u
X7kQ1SFeFjqvuJMpVoX+VKgOs0yTvEAbxi0dEFrGWTQ7TJbcm46OzGaKXuqeTYtVDMVc/Zp3OUJj
jV0gMgkjjz5Eeaj2do2djVkCenHNijdmE73enZn/2K/QC2K5I5tATfiB+pmxTJXJ+gaB3AB/Eogc
9KGEoEfq87QT2LQgUpQh/C9ophNaEpPhxnNiDMZrEfV+i5ZlOwUpo4KMAasxy+bs4gnaZ6zS3pw7
zsXOSXYZFfB9CUFnXUfnsbrJBLxaFQLky2QXHTqMYvd3yQz8WjB7P0KOiz3dLtRLB1TSd1PuBo4v
TOaRCPkWYTMXTZT9JUH8xOGiQnJvwpZpOnpNXTHcgqDWX5NQd/ch2uFGusELnn8vrXmGdK0W7Ett
pfkR1BzUfvIagqJ9rBMEsyX4Yg9AinW823XYtrRNODK60poBMQXpXZj0sMvj1jpwD4ZwwSLEq0Ir
9tHUcF5oOU67Kix3bfsd7+wBZLPxOkrA3mkdanhAacnPpcpJlDRWtZO6qBTlGdC9aA/hMdnj3CIp
o+P85NYgwNLAekUwRvY46pp9meOHTGHYd06sMf8JP9IjesRqRRvKkAcni4yjmctDyGEfjfpiEibe
nOZ49Bh9pEVtfC5y9VEW+WenDRGW9hG+UlzxR7NvdhqBaQcRGlj5oK1aOhb/KsLV1wzmJ4Sz1M4F
2fFjI+NDG21HfmjSN9ONt7npLOzx/3Qo9RTZodMACEWljpHs+W5MnVdZ7lS7ryb6LoYwo+MrSr9L
MfWPpQHLqNCIdnBG5FWEGX5CCVvvB4fb6O4uDlDY3iTYbE+Lrfh7E33Vw8Xau62R7ccIfd+sZ4DS
IVpja+W4jsuA+3UxnxaUMa8jGnH49lmEOIk/ZnV/xchjsNrqFroRugt2D494gXZ/ixuqfjEA2iLO
ITm0tX5xlVYcxIDvGYwUmj0Mf1sJwx8XdiCe0Qvw45cGTGZm+zqcy4SYBU9aTrZJ2Hk9J2XkWR7l
bFUvkBlCr2rqnuGJzDyxMGEtslV/hPWWsBRCzLCcIiDIDjIsXURD4br1ziFiWx0JZBNdaJZE4BlZ
hVqdB6IQvbZrRNr6HaqR/+HuvJYbR7Ys+kXogEuYVxIg6ERRplSlekGoHLw3icTXzyKre7r7xsRE
zOtEVzNIiSJlgESec/ZeO5gZYD04JphfcH8nH1DvA4fCzDdgodDDWXCSkSp+kmOUnND2tWc9y27K
FAwnJcLKs0/OoSHHM63eMqQB6W87N7d2BIm521JrkoM3D+wynaR7ZV+7bbzafmLHhGXFHx7qcTIu
vqXleCKeMe5UG8xQrDHDAMx4Hn0aKvYiT/z8KVQb2Fi6t1xzUasrCqqUIwCcs3S7nbBT76olg/HY
cjJ1lLPbBDHmMcMHf2vgyuPcaeccVGCcMCSb9C9Nu9CTq+VrYfpkcGOmD8Y2eURA7L0UxXcuDExY
B8uD1EvVQyXZJSa2TcS8djRispjjGSHU1V+MgagXYez0ToH7TuvyuJTJqVqOsHtcrCXjB+iZPsoq
K9kmbQFaG1nSqWm8Z5CsgHv9j3RKDj4+mWPhI4JTiN93GWPtjVMakAz7+YaI/jQN1nbBbXXKUJPv
57k9MmXMT5rgEtf7IsYD0qJrdG22lS1LyrNWJLsW2Dc5tf5jM5IFtfR6H8VF/mTXtPrGlhO/aWs7
0HQ8aRMK8wO4ev2QqOoTl3wWKjSq/LZvaUb+MGFIQt+2ZU/sY0Fa5qBkGBwlEwFo4LXu09S8RUVk
e8OpxYObbeCsah0hvHSvLn5u/SoSJ1AWKSzoAnBJi0WEGaqpOmHejXC2OamK7XIXB05tf407ZW6g
IZi70RPsm8viEdU9f4acIKEB0gMTYInzS4uSEqMAbrH1wkiSRhuoo4AwUH+XYlsOccVUUbx2eCV8
kKe9/mBOunWhbEGrBp/mUfYWTn5krWiTAObDIGqiZewDchS8MwK6KWxEk+6QbumEu/GrH0sCB7pi
OQirw3N+e2mGwtnWuNFakO5AOHOXlzuIzWUJ9ViDXjozySG9Ec6usSoJS7x0LJUV+THXVTV1JOdR
btfewXAyF1h84skjCVE3Qn6TAGldgZeSJAIsI9kZ9hyqvBUgoO6/OcWFaEn33YG3McCYxK/V2Jt8
kfMLKrXtXfvbFBljllR8VK6DqjAv04OvjWEXa/ZDVdsq7Of+Skn5w8y6vQeb8mDogc1WisJo+YGc
A/dhNTyB4yKvoTHE3p6gmxbJxaTH/WgOigyZNg7KpDybg+7vzb7St6uF1BbEJLlsiTQitmjhlK3O
fsA8sXFpXdKLo+pIyWlyFG2GcZjh4OnOoSo6+G+d/XIfy0yjVRwcrSfuLK+/WjoKjnF2zqQAnuyb
2HpJ0O2UxbnJ7f5gFhPj5DjBaD2PNsI8uewt3sWoWnkCihVlSWqcxeycVq/80Y25f4mRBVk0eKJx
7a/dYhX8GLEiZnadjpkRB+l6qpXfXtCXISm2W+3A5BnIi96D2ePXkQFpoBUEQUDlzw2Znw8C+4Sh
DO/c9U7gEUgEbk9+3J3lcJc2XlelYb8OZ9L3PIJNIcj4I/HHt2HI2FraZpqLoOsMI1iQtoYLNF02
HL4ZMs9H06pLkjnbNPAq46mlO5JP33Wx6xAj2H1M7B+akk0agwoUOoZ7u8Z677RY3+XNwohDFJ9w
bzGoS78hLV727WhdUbTWgcr7FhHAFB8p8tDJY43eGp3XQ/ud2igzxUcWW9aDWIebUSk/mHr5JV6k
vWMeamzSCs+9i9cn0+vx1LvOi1+228LOtWN8CwN1GirQopUvtTXop8lOAoaoajsqu6ZZPOwNbL8m
W/NnenuvlTL1U7miV5FxcQDeKhhvz3MIWCy9ICfZyRV7M4AS92xMI8YTOWdH+o8GEXqsvrQFKwpm
cXW07I1lvD9KmkePZP1yAjrNwfJSFpCxuEyr8B9pnTgZAsqMiSACS8Z+3TB/pfvXPjlPd8BJUrjL
9b4PRTS9K30rPbPft1jGkXRr3diHGmc+fLcV0rSboCmcODhXQvPscTog8hiCxPLmJ82XB31J9Idx
0gaU8ALKkHAI0kvdx1y3+0irCHKKV4R3MAsQqgzZN3cu1sMiJxyrfvXcGwUXtEp70WGrRbk1+Cz3
MCBXITGDZ/HBX7r2uSZozzKITeTKmezjlvda5uLzbA0vXUX2tCHjZ7pF6KHawnycMVnTHgIwo/IB
MV/hVfuhoGrB24Q1b15P2aCvj+YEeIC4L+2rsspHnEiTo7m/4hSoMdqqD+phLejN8Zz1TEe7lS7o
WBiHvqjZ39gcG+XNVIUDbGhxHs3OIM8W/tC903nfoAOYOMdO3ciUbI1VdSyarg1t4VsYN6A7/RYB
D8AJEI8yTsVctAGhKY9wfD51wgxTvyWaCsz5IUu9hVHA9ORZlfshOcH8FVvQVA71MUEc+dzecgNZ
TQ5Z4mE/XqYcg3p8u2ZQai1VesztL06nsR+sByTJ7dAawYhk7Ti0XXZIK3VNurXZ2fYaf3FS1DaL
s5FNPl+TmfgPkQ/WxV25KvdIv1WWmtfYsh99AY3OkFZ5Jl4dakfpv4JOPWXI+x6mzqZ/ofonMbTD
0zyjiJzbFYw59cP9uJVowreyh+EyTCh/J9danhfZG5d8svw3rj5+KBR6eIw+O9UCJJjRxwa9O/WB
L9Vh1ajzqLDfbF/aJ63SMVjqZh3xl/lMdqJgRnejbeZw+n3UoXVfJU83pEwLoHajisUG0GQtL9UI
tEAWM1k9GLtpG3ovpfcerwIAiuG/SPArv7kinNb9dlhJ9rmPCyYT2xNHG+bFJmaMWANuGewbWbTo
NzTO0FzVy6HSR66TvQ2iZoY2fYuibSb2A2VH1JRXFmvk37i2hLTaZy41Cj6EiQCprX/RyvBDpipw
aPuKzClzIV/BwBURL8La5Yj0Hohd2SHmKU4Vw6bD6I5nc0m748KQxRP9lZdD/JsrJMxF0Uajj1Rj
0Uct6pUaoybWX2pmACdFQ/re3lqH9Hs9M8P1cb5uqinOz1isWZpN55UR/Kus1aXXcHXZ7OBUPeQ4
HsExa0MKm7DH62lEJBwMBNXARBhyAc0XD043lEMY31xNWPWHx7abh6hOfHxWhkcIxDhH+Ku9nUnz
K8im4cMcJwsk2bwyTUC5s5mT2xpWK+2Tjnw5EVQGjtKD0jMvDMuW91JgQVG7qiwdtrZESsQSeXvS
EvBl18NFjmNxBJd8rMayOXmkVSRjB902WXB02EzBGot52B2RNKKfDZFtkWZWEE5CC+oCE2dXi6F/
snI2knHef1Opr9hqo8siLBYwZYX302Tu4mQLCcgMGE5zMlrHKhM0zBoBIL/xsrOoCNtak4elS+UO
E4C/6RmVIAEHc+IwZBUpv8Ma5vOWvgV2s0UeJrd39lm8XBIEl/vFNH+5vRIPle6dlYcvYrDxpHQq
l/sUWWaga9ZXG8Vx6FBRUDTN63bm97d3+zfpsTSYFpf1ScrnOwiKvZHOie9vDMhsd8wEUnPjEqts
M3dp/6CJ6ZVsLEA9Yw+g03NInepIr5oToyQIahfLZjlLsRw9aohjCwJsQlkXovgtoGo5/cnNzUdD
esMz9TmH580gW2WX2auOXuHbj/hyT81ULohu7eRK//6WwduFbpLowegiq1Ra2p37riVJtO8eDXLg
Pk87NOWbVk/6xwEhOnzTrTuvAzEK4pTMKX958BC7WDRfZc8T79ZDIUGiLlP9WGAVCowE9WWHq2JT
eONbN1mvMzZkbEYK2Im9dfMYTBgMoi0r/7dKS/GglWb3IHlPUNriTWv8r+xVNp3tlRG2Wra5NDWi
sq8x0JT5QzeAPb9VmX2tfjdKy9axDjW85MFg9LoKrl36rWtJouelM1M2vFP5Els/DWBc2MMJjfVW
sSdIzvzsxR9QFL8lC54Z25VxmJpEZJUGZf9iWl6IzdII4mFMdjjb9gnumGK1htCeYcekfvqAc/AH
YGisGzQGNo7RCaLRcAQhmMatZr4WFi0xw5icHyvRk1+11UoemrSm2vGMV5+o8SFx3q1ZzI9mVh56
3S1PeVc9Jz2Fl23ZcF/i5YlIdg0FlkaQLXkU2yFrvUM2mqdhSlQ4SEt8zEYmQk2Jg1PU1iO16JlD
vnGG5cCcygw0Uno29x1cw+pqZEwvMlTH/Eh+UDpAGN25RlMyJtGqu79Sg34UrkyM3hOyAKk4Vwlc
2qYu9WsjWXb8wfoycKxv0kSNB2udF5xVWh36ugpZJrJdNsqTqRiBzkZ3+Q2CvAnIgD8tQR7rFgYH
uhJLbpeBK+i8xwQQzvOEzrhusLMQIKNX+YtPsiVkHYSDqH0jryMcGP1bu7W0mDT1LHYwzOQPuMbI
wIvXGvQOFqF1XX66DnC+Vc99OoJLevMK3hb04UebZ/0elgjW83n9pkVweXD8+BdpTvLoSFNuFyud
gzu+C6oA7KQF2X5iju1RmjRr76JJBsXF0aF5uSkEQBeRLJHt9nRhKeu8uh0iW7Lt9kvKKS5Bzoye
t8ZYvhnnIjSTpj7OY/ExjU72wFaenHvH4trFvumQNuOTHH3rYA0ulxSl35umdPJuH9N7dTYqIwks
Uc+7RM7v0u7HnRzLmowwQgLBr/eh70kKveVmURklQpt00Pf3K/40QpJomnnXU211Fr4wjklsqEDt
lrKSX5zBPGQ2rmdXv2Ci1cVC5hRJeiwR4MWwagA3Xa5IPN2N2zMp1ftwmUwCBllkSeIcTquuP61e
YVxkDyCE2EEc21Jy7lCIerdipxzjb72EmuD1E0dzB2TDE0Oz0X2ZH23QX9vVc6LyNkzU8eZRRknk
9E0XMT+xDi32oM0KMWMfrxirjLj7yucwv5hTOGaZcR5kdzHl4hw0hQGcXvrVPzaPW4gtDt0igk0l
TpdDXuhDMBgtSXnO8NKW5vBc9rl9qOyRVqJWXfuLI4X9JIrk3HvNd90rvbCd7S7yECfQqPCmHR1f
47XjUnWomXo0fXMtBSw3meHmi7kgYDA/IGlWz1kJ3oIwt5t+I3vIn8uOnCVnKo2A5ePqOgpcgOyS
rZmzRK+pcs7sRGf1SA85sHoYHjm00yc0qwzpOkeRTygHzsZCPVq43DAOE7qHD9J60jwWW9scvH0M
ZIY4TxyN1MqCUcTtyO2gwmD1nSLgpwC6RJ0wCB/sbcMlFx+2JKhpMV0SiCeua5pJu9rPnHepfngp
7iyNPK9LTjr3RYcrH/v110nQNFHl61CZ5idzXnGbon8E69GeTDH/oOZPA0xTFTOLNX3kahXYpKed
B0AlOwvX9oa2NkyFxH7uhQhXFs6XhsVIpd5RsGkix8f+1pLx94be4ItntGSy+P1PQb8zKT55tWed
p0lPH2wWZANN2dmcGB94tFv2ol5/wmROsTaQPIeK236L43cqoteKjtFzkwClztLicZxKnUlGpnZr
mmIwlRlo/wQ8a007Xctj9dK3OqfPqAQe724i6VKSfLbSk0qdZHjC4/VmsgV6sNqzZmZ6ZBDcQZhO
WkxMg7q3QkwDaeF99+7drAixbJfHrmv0J2nUX/DTtVfVDL/qCRqZKfMyKqTmfl6VeSPUrdqlUXg/
CrnaO5PSaz9MPsn1ljZckuU6QUFqIreMA8vNb+EyBa52GbNWEZxUYEzqinOPevoYZysNQGKiViwy
+HmQyRJ/Z9Po8slCTs36RebL57jRll0KQvdMzuLJurVGHDXP7LYp5qqmVxd0dOpispQF2rLQ1Z3U
p2JK7OuseOGNzbfWdZLdbjkyhJ66+SXFsrl3Zp2T4/ZQtfH0ovsH2yn1x5Kw8cZtjE9JKkPX1Kv3
nulKVIKp2PWNMX5yu+rAxj+YHdzumzDGq8zxCKEGVKT2YbTqXQI9eUt9bOCe74UExIpyLM7ViozM
r8TBHaFPUcV7zngiihf4MO+NA4S0BkbSOX4H8HWTE0bP/Pfz53XeEJ63LfiP63WI1jKCF3Iix+fq
vZafnR90g812Q7CGJJeshuTC2CgY2UFkQbaFoS5Cn1UYOoDagzfuz9J7zOQLOvYWVnEfoJqN7CAM
L+Hl/YKzbPNBEsCW8KlwCc2dOHaH7Jpd5zfvi/UL7A273tYBLEg7Z4tHlIf5czeGk2D0ERbVzvu2
MK7a64fypK7yar4O7xDZGUYWeKKI3+i3NK5jYtobgjt3k4zo5eNeRQmCg0S/pKpSRASmr+nU7gaA
aLilGFROrdfuASHOUZxPNlb83ieIQWkHT9YXbHfNxZvSd9lUCyeqEzK3tr4VbAQ2bGc10KCFu0/q
5lwWs/xoWmAA06I1DwrJ3XWS+tua1LtBzuVn7uQok5qEPWZWfqaTvBU9EoRCpB3ectv+bM0OHbOc
7WZenywMHzXfxMtn4PIbPDZqdx1lgCPzeC0AV8UvV/cJX2XXSicQg+qO95vObrtjB+7z90M3zekj
trh+cjPvjy7UtmPcDf3x/vB+rxg4NKaqOhuM045Mvs5aeq7o3O46c2mOfus0zMu59x8Pe6Yj+1XM
QU4m4LGpXEgeadJxazAv2y2l93z/zBo7YpuJng6xUdXHOLfOLgPC3f2TcTPXx25OGoICq7OUpvaP
j7e1SxMOD04tSQy83yR5XHFyc/P3x+73wNrcln2u2SWuZeP2nkPN9Tpe427d3r91kbXUlcx0t4nR
YsOZ2mM8JE2kRmJVTnprTlED3m0V4s9XH4as/v0+//GxvAPgZPRlv2VO+mmtu3TXuyZGpiHNxoAL
GkQorauPVD41mXUlnJl8jdAxmiw9ZopDiEG1Wer/vLl/LHH7kpZec9Juv/X7DfNYeqeZX3C7OAu4
Gw2JhKWz6pNPDWWrH5tjcXsjyXj/t3bw/y+Qn2r9H5qQ/wHIX9c/h2YkwePnndN/+HFDXt+/6i8i
v/8HWnQGkajEXAeHhvibyO/+YVo4ZWz0YxaqPx/x3V9Efv8PC7kdeXiu5xDM7CEU/4vIb/1ho5ui
HcPFApuNbf9fiPxoyv+t+tB9w0Upz5QDtbjBv/9QfehKWMtYNMZpXnLfX+OtE8OQ+UGo3brCRS6J
zpq8XOeiofkFidYgbDL1qRVVk/8qtdlufoIH1spPuJOW5I0JuMmcbIlzGX8YZq0XPx0TCvSGK1Oz
rz2SjDnGlGT6ikhHy1/q2F2AJxdF+SUbdQMEqjR1B+xzVuZ7rI4O6jKHV/1hFjRbN5UOsptzAFxj
XHgmKCZvGuzd6ld1u+ks6SdnRRXonMyGSFAyfbTqVbSTzI699BCFDX6cyqjo5oxCXq5oE/KqKL9h
O6UqbLLEdAPPbeHylij/kJNPhKOuUTxPxffEzyuBQ1Qvmy3g8RGFkb6sgkHRbL3ZkyBK2u2EgIBk
p+wS0Jg7zPV3jgeZfiCKDe858knAvtl4INVzghMgQe4YHzYFXnmgSs1RZhPurjY4/R2D2UsFOaQo
mIWj52brk1UurtXUGQa6i5DAvo2Uqtpm8eOiOLeWiyAP26mBrEVW/lBG9WAzkhWL42rvtQKGSsaC
Nrcbn44ZoLJmdo8tM7tjYmtOR58tKa0vGQyz6ZObd7H7MsTSnX+I0eg+LRPGeGNAZobjXLPyoMFh
lu0WMSKqTIQ1fq3sacVN5EwNiiy80Z6rmJPWbrXtWkL+QM9LmpXaYkh/y/gXGI8txHSjO3vNdqh0
sPjkVWmf7BycDA6cVVuewHQtxrZwJEihRDF8OaI+zrRfSEw8qDWj7ddhM8ChuGa5S1bknFdpQ/vO
00VgZxANN6UqHUkzoowrBWdlrq8Ze1/t15JUjH9obIwrG4VE1/pNPmp8gW1XK+IWIOSlc9LywUhD
zTWWbLsuYw0mo8mL/IcOcwc2W91YDjKYVEERx3uxbka9j2McxZUvHoif7eh24SA1d7qkTBsC38gz
8HapTSwP2NW4PbDjluOx94mgscktRKiIq5reGJlpm9Emo6AerCZMZkw6BeOsg14NhOaYiolek0Jn
6Wmc1XPSBWzMFBZ+xBirNn6yBUx7EDWM6NtlvDDAEueUtWijG9RtqSGawEYuEHkDIRuT1ahd3Ukd
nWLsfjMS5byOmfvuxjp4gQIRaKUzPJ79Ck2WbfecrPmyq/TSPaEcdiPMsPVBQFKK7Hmxd20ruxAX
FbGkKquc0LVX97gO3XSWDSCltQIcaOYY86a5aoM4TYwXPx3TSCPQ95gzkGaUmIkIRzMZNGOSHNlt
vM4TXkevUeJl1riXSgPDOQVn5OqMHIrcoZohVR4pEMO22W+bx84aPpiarD9qu12AFxmY2aWcH4l6
iPc1sNZtNY1LUC9LcqWvEQeLg4pYb8rsGRFs8SFn9GBqHMuAEdUcSYtYCEbEfvGg6wM7OvdGjqXI
izzwdV8tZy5I6UyT45TriJFZ2YAfMgDWUg9ntxqM/myyzu58r+SdoX9joDfdcMXlSp/TMT45Sb0w
tFtXZqRe+zx7q/OgVUx86JkxoCuJrmcTYtJESbKTk9oostYSr89q4Ps1Ox4pEamFLmvmEq+pKv0A
pM65Vg4BGjMyINgypf2I/KyLIJ3lOw900qfBm/qoFFCXVmxHYZWREyb4MdjeifihrPSKYbgqQ77/
+jlvc0pVfdCjArpuODQWaad2Dc9H8ee/KC+XgeGp9G1swDS2I3qgabISjpwRmD9ZZ6HoHcRlGAox
2EvH9eBuu92BIVj/ZVgaN/RKODHAXvyLPtIbbz0SScbG7XfwyrHaz552shygoOMIChQxJLaSdXWv
ayeyJ+D83c4SMqUoZTetcMOEjST3t+tZzkVdTaHJl0g0HGy7O2ER8IhxH7WAJp5UVREZkDoqnJwW
aI1JRO7MRWEXr6t3AWpJUAXpK1QDKt6NNptuCZtkO/gmP6OknWcilIyqW8bzkin5PXXM/jhYdA1S
tEuPS5LMxzyG2EtHf2T6T2M56aUIahDiEesV8ibVqYiKWe17S6QRKJN5R2xDcZhR0e0pLCBRL9K8
ZJ0+nzJLjJErDQvomwCF0S8gadEgYJyfqmOm/HVn+S7hrsgZto27oBYhoiQEdcLfrqKHBhOTQR+V
NTIOvKDNzdHfIyUknXcgZ2YA8JDe4qLdLNF3tCBQ70ln2U3xDLpVOvV25rW2o0AJQS5vvG2GScIa
jtv9aEjnPDF/Rc80utAb/BuTzEakUVriwSD74+yRAxbFyWrg309zOBdr/2AMwj3PhX5z2HO800VH
e+4BkfOpWSHwGvwwo4N33aXXTTABpOKpAgBiWFPEmr9yiqXI1oycOLFew0+fyOGQ5Z3Jyshn22bx
t2JSLOMjQP/YmCkfCm0Jp2F9hy4M6lMjOyHvGWC1TKsCSyKlsUoacpm/QMdo1RI44zpGmdARjonc
D/qEp4zL3Ee5nGBW6xLRc0KgLzRyGt4W8rzK5mBqEdGgU8BzCiYbZshoiC0BISIYJHRStgU2XW7L
jXKRkycWA0cyLLSh2D3MLdM2cbBj6YX0OZptOidDmFc2hqzWmY5pPxqRjl9k56fFfC5UzcbJdytc
X7m+twuqVl2TxmNTzR3Y1sW6HaHjTlXw4uOyAFI7I//IAVehbCi7rTUb/A51SJxYU2Wox+svS/Zg
IhxPUWQVL2sDiDQtmAvkFgoPKwUbR3uRqasSNs46EukzHRSy6ciFOSawh0ykJL05YK44gpfAnSb5
OJf85VaUS2DEFgBDOjQzOInzpWd/Gunwo0O/RVVhr/MK6r4qw3FM0jCuerVrrczdZEU74pRgOqvN
bPJmsxtpXmtrUA3ejQboYR5jFrXNb9MFsXBhlpD8GCNAim7szogWtLD8HJWLwMcjzSNn5JIMgwrQ
MYxhKym4MGK64dD72gU1n3NyYoO2pSZpyZNsDMGohUWMTY3TDmOE6UxiY7HxBbfBb6/tRB6omUyA
FbSqPdJ/0GxYwZOuc+HtQWQlxPqGPvmSAb4Me1MQO7+HktwxRQSrM0/ptIGCRtPHmMkTur2mG/sM
6yaRBguKxxvmedwQyZEEWSFENLjozjEXzIE+LX0A06YKPPZzqDt098WzOTtRW8TbYYaujh4y2ZFi
Qdh6jc6aPn5H+CcHn5g45RuAMiGT4on8Fcw7swYaKhGwwZSMPw84KzYoTFXE5WKmo6wY/6aGvjdT
vGdLASY3aVr7W27CsyQHiu5MnLd7EyxrNNUZBqt2ijFENrhg8kbuXa9Ij9kIy7QBxkZacxmDg/fL
Z7kIlE0dQcNcEgmR7rGJgyvmOUOhfzPiCUzY0qMNk461idVK88wck4dxEeaZnAOcvyvnho20CYRq
PlGRuLJ+c/K4/NWwOL2X8FXyADxs1jwAdvZzcMs6DDVHTxxy4QcXNjghFPaBOMGMyaVbTPVr0sHZ
YUoweCZbENRRKdhIpoelNq2n3tPoFrBH0Zvd5CdVa3JMrqaKsTNKsBvtEcyaH6PuLbpYmr+dSP9/
K2s8Bv97ZU03hH9tm/27tr5/3V+1tfcHySqG4bHNNBzi6bAq/pV2Z/zh2BS1xq3e/rOotsQfDNos
3NWCV8G1jAHiz6La0v+g7+0aFNbAGxxXeP+XotoEW/PvqhpbjPAJmvTwXFkkT/6nMSxzs04ULeSV
ciYf05fj18l2Lmyh0QTXS3z0qHR9BD1RteC9yrP6kCxgncWY6vveNAnBbXPCctS1gAyHj2p99OMR
TbfWfpRLg2bemH4uVYx3K0HdUFAqbmQif83NbTag2sfSzXHlJcW6Y6gKmQwGb6Ii5fZTmJLMZuVf
WKd3BaD2YF1uQdW9e1Ni27dot189vSdKO2C0siKE4cpkFOZMO3ytOuoSGtHuTiF4Qeu1SafvSWql
29GzX5x6mbd9huCFFF32cSvnCteQfQUvbZnaIkKnR647wve9c5PB5gXyklWr610OY9vX4vJSaKK4
LgK3Bos/4jYEd4Ry4q8zquS71hs+Qo7Reh1HK9uPXfyeWnl28Zs5vbhxkgWjgZLRXWJ1zt1VoqTk
9K+y6oDtE8x3PbQmwHRNCwcfgyLie520FKIuCVvgm8N6GQor3XsQygjOLMcHEwKE8lmcRDE/qOGW
Z4kopYozeS3T9YVU+xv9qyhePP3bMjcHbMLzzx6R5TrETBQndvo+7hON5SpSqKWCTgYdCpOdbIiu
QUJSBYVjvtXE2wemoV6NtlZo4nteqOmIilEu0sc5DnIxnzwpl+vq8gdtrVRFDWvt4SZ2FatWnn2j
w8THC1ueZuGt7j+stIGbwbPVmF5Es/qnJXuu4vLkxXZHJ1DzNjovmFedYKIInV7ChQiUTzlitZq/
V31xjH2zj+AsEHdsGUcK6fTkeglb3zH7PpOfdRpvN3oq/7yhW4mL7b8f3j97f979Y//Tw/snYjvX
YWnZ5/sjzaHVWs1Ls+3z6eaT+Pd73F+vvX/mfnetaP12ifP89/vevw0790ZChabP1IEVIJh/faP3
1xQc1Wy88Bj979/e/WvvX4EHhPw+HczB/Sv+/sT9YZInyATud//x/f1+pra+CQfDZ5IUJL3//cR/
3L0/8f42KyRTfOEtmomKLR/to/P9ZjBM0Eirh3FQKv0siRZBoYXoYFbFeCS7uGAgCOClOqMqKf5x
o+HmgYeOLhcgXLNNSmp4//YxFKPGzooxHcn3+9fcPzp5cBTIkadeSOyjgBzV0/IKO9NkamDl3bBX
8znVuodsadj++RxKhl5p5xjgzPl+zwI8FhKq2GNOX8YT0vSj9OV6YKopwxHPel00Fb2IPZRN64zB
1jprtxtfZOaZAX9iWm1An/sz9RlWn9unzNEEzksyZOxq6lRrgl+1Yya7uZX2OUkc+3y/xwA/BjCg
nm+WicHiD6xxYK0g+s5Jrc1bWhojsJu/PuYCQLYmZhjL7Rmqj7/3foqyorD2yOScU1vV5PhJRsNG
WiA0vP3e1yUFl5e3qHHZ2tZ+vkNjRfTJIBBMlp5+vj/rfqPjGfj9kB5CHrWy+IIDr2HxLD9k3FWR
RXzaJvZVfVxdMO+eL06Dyf9kH+0ronZGI0HOYdffAZpAUOvyalfrRgv8r3gj+4TgkU5WuwF8AmS+
yqTzhM7EWhE6uY67nBXS2MivmteqVsu5ud0suYk91EBCAChmOZv9Vc6rdSIltDpKkV7SayZtBxAg
IFR9bsSBtHbyB2pktrcbesQAoklDwyxhhCWidG8g1Kl2ecE56wvwLkXzYNVfsSKX55XNnMSO0yPe
2CEUXc+aMtazTh7leaDvelgBbUHK//Pj8Gu7jW57+e7+tPx25N/vfevgA/keUW/lQWpw9bKkY526
CaJrX07UAi3JUbYOrn2snK0O9t3IELDP5PudY5/vJFm1fM/UCpveCxmpm4J146wW+PmqknubXJQ2
EH5hhTXyT4jfOPFaS7zdD6zeYqrrpCSLoCMtHzq7qR7WAZctvp5+d39IQPiwU2AKNrOuqgeIRk0g
XQLjNRS4zhAnG/irT/A2rv1UkuPkQuVsiplw+4TAAZDU5WEq0I1C56MoahLj0RUYo7ERfc4YEO7J
zHiEt2/szdtgZsEAyWxMFM1xIT/7aN8+qOi4b+kpzLsV8VfYjdSf/8XdmS03jmTZ9lfuD6AM83Af
CYCTRFFzKPQCU4QiHI4ZcMxf3wvK25VZaWW3rF/7IZViiKJAEPDhnL3XhuzIcyZFR+fruz/+8c/H
X7+Y6XX6/575t6d/PTT5ePYwxa5ff9oz2dNDmAITub30n7/wl5f+49uKTpZKzJRkvX8eydff+/rz
awkvD9pC0oTClaB4/zyIvzy/q5QRmnj7QqGTo7nTtk7j1xd/azz++ZCeVoct9V/+7eunA7X4g23T
k/cP7GnNsEsg4lXCu7OGFo1XMcfIbbnh3B+QlX/gVmgjnYgZd/Xe6V+OlyGDR5eTeEK3+82BS7ft
60/FDMLEseFYbCS0COnVAbvyCAA396JmdvkNE2lvbxfxvEq6w0WxnMrG+KYF3ck1UfpBZCP6xqfm
ZAgCYyn4udUxrZZH6ifA5KeR96ylVw29xkBEeE5CK3ErBlzTERWJcKfYFaUR4p0lZtJYCYcrMCLK
pD+Szqu8pI4M4xxkCivQ5LcnlEBIv+kHq56Xr1GZux6ybkeYb9TWUSOkmbfHS19iFrl4ZottrFfP
wBQg331Lx2HeMS/3R2IH8DHb7QxW1L/LcCPneQpSudTey6YcsVxvO+LZP7ZpbkbKMcoI8jpeYngB
twNWUtBNzJ4621ajNkY+9hPi7GFXjSpATzFS2gGiFzp1csqhGrJEcWSctPMJ0gPSHplS9W3dBOtA
xk4eKVvqjMvO1vU5NlpFA2dtoberft61qO8jqSbwsKzAkk1UlFveg8bn0EmVHb/CQstc6NwjCnF3
mnISpuKjGdUpp5I6CLxQufUpN7dRqT+5BtU1hP6XRWMra5bqDekK3qjEHmO55JTvcOMnFDZOpIuR
qK5pW8ZW/tyYePzmFUVGv7rvYh0FmLFOUT5sFWsx934hJ+cW/fV79eoN5M6uRXOYtFrhvgEI9oW4
n70fk4dGzCTHJMfZe2jceWfRSNshKZgic9JYVMyQugm74t0376aepVFw8fzpvqEoFydDUJwMQrbW
KT8ivm7CIkM86vffQLT8SofgiNS0jbytKSQH9xSs1pEzZiEKFfNOvzFIJ7j0XI69DPQItgWbhgIt
Ry3qXUG8F9v57gUCbxqUgnrtb8/u6AEmg35Dm2+aqo8a6lik9PrYkUyDbqK/DTL3Vm+G9EJyySHo
OIOWO4e4c9nwQ5Qdkf7eWHJE24oQuDWs93ldlgfXUoS65d1FTlxLSHyP8McoCvZcoH6jXzttfCqH
M0YvgyqHy/J5deA/J3gKXXsbk4OXINWGuCXIEPx3QkfIKg50GsET8UTd8etdmpXaFsEoolzMt/nk
WcDIg0Pq8P+ARAxTvBit92pnHbdUIo5jp1tEa5rHdHAlwGJoMpV3EUu1NWXO2DCKuDZqcoI5Rgf9
UeUIKFXkIpYiG46DNR0NGKtWwiqb9NLI0o8jmqnXwOlfEDN+zC6gGXhxgiQN06J0Tz3Kdndaz7Di
AF7YVQjLwNQQE4Kv2YvJ/3yZlQVfQBGX0xQEkXVtfkAC6dJeDNaKspg5HZzKwt5CpuIe5Yp9k+VX
l0DkXZumPrZO8hYbAnhnHLtsjijmB+ItQeZ1mtT8NpGWjtG3v0vRm9+CeP5OL/TqQPkjkJkQX+yn
5tGdA+1jTrtiX1GrTYgziMqF487wj4ROW8q4JCm7BCa+d0T+6hSEU5tpLUOzSQn9DDg/w7LEi0XL
ISg6smX0tIkkpeOY4LvLtsRB0xi6TkGbEznljhAIQHOoMGshNs/AsqJU1S5U4GXCsJ9r497oa/zb
k3hEtOqj5R7JOfG4HjVkwOPiQN83vBoDJN5VVvLV7OXh/OGLqtpBBwmODmOIlplEqFbEkJDBt+wq
E4VL0gUnX/9NlFdypPeCskYIyAB5y3sfsquBRZFNOKfWNOjIFuV+8VD6b83ezJmowcnmUzi3Wf/D
t8D925Qmo0rO7+xYaVnBe0fwSm3NT9HysrRLjmsTIJZKaq5ga7x0Hkm/GUYEUnR5VaVbF2Mod0bg
jsSOriiV8+kxXb3veFLQzdg+wMNtxFObSKZvszej6vq4SBB5sX5aRZtvkZM0Pe2+ZGAvQkKCLRo3
cMgR336K4eyvSfKEGIbQNLpLVUIUuvB3i7B/k935pQwbjgg6Mc24Z0aqKd0F360NGlMQ7+hp9rup
ddl5wSCG8JChuf3eVUxKdt//biRsg5ITjV1qpMa2bUdTE8KMhpB4LeQzIVjsLMry3qKbjXC2/JnQ
0dwFKLLpUA3YmAmSmUgFqEnw2wSfAqQ2HW3anVOHZHOAowG5nuy4KiwVhhej0u+4Cm4tv7zq0n+s
pvwi9EcxDRcdMS94X41umOgIRS0YTnT7uzCLV4AIx9U1sl0wIyAoxKuzjqSJu9N4GMmXZOfZOuQx
Vk5TR7RzAQ+CFsM+BUEnyWLK9O823UcaWgE5KmqTFv80iTKOBnvq6QjIm8Rrq5A+I/koddjmFuoi
957wv3DQiNHpMt/b2YvR7O8bv8Yl27pPla8/5NWWoZ2mE3kQ6rOoxBG7Egbp2fnprqn+aGu//HI8
DvCxHmd6ZugMIAmSPol19tg441uXsbDwEcOZgpV/KT6qgctLQy6xK1PBEnmlTrvlSeI0rPGSLJhL
o7WRv6bW/o5KY9NqMYxnTZKTYMLTk+Sm2OLKCmHyIZIOFfjoHJkYq8gdGXabjfdQ+nMIOJYGX5Z+
9yRwBuxzO2umsGVa1XNaUbQRL025fqZrk8e5vQx7aC5vK9yIY51uYb3rta75XGkmkwNU6+jD5vce
6SOJIgsQAPRTKfmebR8aovrpVmvUZUjgG15VO5JY9o6/Jo+cfsvJGomAyjp8H5nElYCnp8xtsrLt
Zb0bkw5YZ16/AwdHr5w/LhMuBAe7pOwhG41Ld+iXzqESJ178DHXg15LLxMW3szsmaLpTCfZY9r6r
E5C2GPhnr6VtbvhI0pyLRQTHoWhhAwbOuG9dt90HQu6DHGo0WY4haggZd2r9RqB6sxvphlkz3iXS
NIPr4i/Qfx3rZvRQ32ILBz0QJPQ+g/Uwk5sUqS65Byh2XabfjtV3+7nUKtDRub33V0zNZBN/G1Ci
0p6wn6pBf13Szjr4KVv4bKBtV1s3wjpjNJhO73lOuT1wyRkHtuCwBr0x5wlykgkwYLHbt8BjUqW3
+kvr61+CrNCNZx3smlTSVVQ1Hb/SrGnJ39WIIMihotShBeiOapvdZ+rLk+2f7Mb3j77A9p4Q1ANd
Y+pvu4dMrXokJflmhV+v98NqkyhLKrPX0g+uyRa5aZv05Wjp9XvjxmItrJM2ZffSFmQZkL8Ylsjt
qwAZYE2pA7/Y5otVfcL6Ojmani2ukwVzphkRpHTukxzs3ybssN0shYPkFRofQ/EI7F9Xt6zr6tz4
kbJoGsBbAFHtnH0GBWhXsCndk+Y1r5cBCEDL3X9GI07dgbe+ZPNhGrxveRKwujbLMRrwyce5dWuA
3y19xznXazfHVTnJE1qeC1k8L1Xd4vJY/W7XBUUaeW75XXOWp35Ukpm2RX4ddN8phrsnGFUZ/Kvc
/DlQmYkcc5Wn3jJfp6W96ZAtR0Zn+aQRXwtUbIR+Vsy6w02QDUyKGv0T0ZDAO2JTAvq2s53ajq2m
JVbYOQ5ZUhPqF0TL7ApslgugT8zPu7G9H830UQ9sWk7IQMNq7p91cesa1QgUdB2AZq1xaRqcfVNz
0DgQ0iFKkOo2wq9Eg3NCqfSbSsje7QGt5g47HDwHd56iEgg06eqWOkHfBeIp4dw7dnDjlP3FSDkc
FlUXzhN5UsnVTBHauL3/bZkVeKFavTbB9Jg39mtrDax4+2AkLyt/RLTRQA9anLiIDYnmI30vpnTE
PFeMUZ6Re+QGCaUNxBQTHNjEPzZaetH91rtZh8yNdg3Qn7PywXAg7LFUhe3NnPaWwT7G7ZxTa4wk
5g3VXaGw9m2jRdOQxiKQXB0VVf50P43mG2yJLEwm3OeNZd7NFUzSMc0tltLCjwPN/Gyw9N6wCSIZ
guJ/g44zWJ0aIP2pm3k5L21uNBIcQfugccaA9zpSu/7mpngUZstf0a7uMBFVn1bxNLQ5oQdC+Ife
zx+lSZ7U0hH6hmzYjhrxi0jq6bYVA/i3IRyyZo50j6giv/HZfGH6ixHaV3yKVbkHn3acSyZFlwB4
qomUsPqjT508ZtfjhoiFIrsksrt1iase5vqYKIoLLkMHtGYam6lJWHRyFZ59yTN/3HMlOyec688m
rt3OV36YLGB7i0B79gKh4NfXbKbVqcY7EawDq6P+NGXlEYPHjV+jrEGlUzK1buF1roev0x4IWu6Q
M0+mwzKfEinWYu/AtvJEut7vRB+Lo8QHzUhOw7Sigw/YjMXHGpzbAakjrBv9MDIXxsGQz2Eb4Jgd
6v45U4q2YMqmh8wm46YcO7AMELlsncB2gT8OOsYea+MzLWyIY23/OKOdQLk1ATwdXGpxtIx3G8kO
j2akEqb3wTuPg6r2nlxYBG+hHQUXlEEoNsDMlrgSh2aztMsY4hJTYJNhioUsAhECTTizZUsy1M43
nF+ebkpsy+K7RDGJD5TJzs726eC8ozZh/CAkxMgTnL+e97GIpgj9YmAd7E3HAUtCQL05FBi6w6XO
mLHALHHG2NqgbVvW6TjO7nOXAEE2BvCsTU/Ws8PQ32A3EDj9bpLKfxVJN3COK6o1W/yQNbB51iuT
9K0Gx5dKHxpjxRKEk3nW9TZc23eLkrWhXrsCHgG89vqySm3hI3rLETay3tJ+dBQpDH22bpXRInJb
YUyKvV+23qNWgLCl+n7uq7mhDIgkJ8/tX8EqXhdFFl6ZApXiHgKfZW0aelVu8JHXtb2Di4vTMa3Q
CxZ5u19Zm8dV91oRUMd8QiHH0wrkPRBsCgDZxCQhpy8zP2pXPTmMU/lsiWSI534TbenVNxTrt+kK
YHTNVzKUkHqbelzRNGqW4iHlE6PGnTHP31sTS+hepwYxz6S7BO6D3Wa/8XNfx3J8xp7oxZ5Ly8Po
SRXjrszYcI2x9aHgjUJtcbHYSzakq+V2iGflc8HO7ASb73FYzXPlzQfpm5dOT7ID/T/itvEEZhLj
jFXuaU6+UhWFEWT3j/12k1KPjBb2ixg77PMEHP5m8nb5D9KGtkvNxmGJOheLTBLsJfbNbNBkOKT2
Ac3X0ScDGi06kUNBz5UZ0FI96N60nzL7dXIFKeeOYleWrr/XCe1Fr9nc+FjM2p+JGA/oRZ62/J1B
zJ/OOsyHFEBb57ewK8i8x1VFQIC15WclwW+YivMeIcX7ahXGkWkTz0WhlpDmyZXLoo/LBf8NVgFg
USWCFLXNjv6i3es0ZndB+4OMO1xnzbMF3WQvE1g0A5ixTuUPum4/T8XM5aVUSc3e+9aaOU1Iu1p2
pRF7umAPvP4wbACGM8HxaRdgo3TYKorONnfkg8SF7Wa3eDLg+czsdKb6SqZ3wn0dgFmaIIE1VvHW
WVYTp41hIRS01c4wqdpSY9HCtgqCYznAEtGByglvOVmdx9JajzJhfzqa99wVw7XQiNdAAPtRkZ61
Mxa/jV0Lx2+vLpQnI/hKxVErn0b1I8OiTYKH9Q4YAEYNvVdDDlDukOqd3PmTNWb25Ll0G51hBLZS
n4aRjGJON5vyKR7RYKEhYdMmB5bPVMFQqY1q64r+QoGz84gbuDM9VuStUlReqnsYTcEuBaEVQTDk
0BixG5jJoKNq4+hkvP1Ctz5zMVR7XA2fqMvlMW0HIPNYCaMFFRlWaFZiHoPnbtZAcRcMaJHWa9Ql
RQVyuiZ0D++57i4doaKsDzFmHxpfoDyEKYTe6hwUUp4AYu19Cc4sLzBFZ+3ysvSw6OjXAx8k/r2X
LXbIMSM23KYHVfvtIR044tpZnd1YGfLW1i4KtDXL6/JqZ+p2qSgedl6OK4zS8dkaqb4o61uNZS0m
spn+gwv5luWrA1aK6Byb2K0J/p7hHbljqBr0+UMAGiKepq5DGoiIVZXavs2MzYIcwDAwgvu+0L+7
jj6GBryzcayDW8t9KSR680Jt26MMbkalDxHj06HUqw92VpdVP5mr5l+nNribsYFFway998hziUq0
5WHxSyu0CnXRAGGEM2yOeHEIN69Ja9s51d1YfUqMcDtnOpmKeVNZJGnCqGQ6sX9Kd0B7Uz9Zxf00
oC3ukk2GnAikUBq0X62yk7B1FmJxqDJo2qNvHScF5rAzFBDkvIwoAlE31+99qqWHirxYLqiJRX1h
XaTtPmOmPTh+P0BxKLqoGVeP5AX8nLBv2UHfugnlznFAlGw1xkPlLzdOhmGzwUh9ksV8MeHJEx1N
6dGRNV7qhmo0rjo1y9iS1cOamx/0ppDbEDS0oEzu8H4ZuaQKPQHckfqPLg3EI2MzgTYJRZSARn9G
Mvm+YKMUk3kufa+4lyVMFOANeS+g2g2CsFitPBkrmG3TGu/p/Cu6OASQZZnBqgEb4H4pKFSPbc69
WBFGN4/f0paTtqJ8RMg/YKjriWFq+5QkJ2oQJhc1BtQwbQt5WhUl1UV7T2DCJ8oe37zFPWj6ON1L
hTrYdnttj5SImNtRAK8GIXKoCT0+T5qgjDCK4cAsTvlTzR8eVwINiWOvpyPXh0LvYCPucs1bB3bh
Tiz1y7D1ib48RMNmQnJK4rv+8BR9Pf76SbdZjP58ztev+ELz893Xc74e//nsP/9N0sWGEyB1bgVe
oSKkaQ3LNSv2mm8+/eVl/vir//Yl/YKULn1RZvTHk75endlwC7ffDvgvr7KZ2aCNZqzSAKOkSXIc
c1+w4N3e4p/H98frILa8JVYoAOa9veOvH3fdQOC0jkntb6/89fiPJ369E+U7Hyku5PjrpVNKT7zC
P//Kn3/q68R9PUzLKg29CmTV18M/z6juGNVBWsaN7LSXhFQtuo3UKmXWvEMPBO2lu4RPigkh7DCm
u7HQ2LmMzJizabKTRLTXm0CoypFNMWvmhztArnrkz2Zwyqzs4OqA70VPJQymzUvBCJf1ZmQb4idb
frg4ddZitx4mohgXhvmy2E0B7XvEf1oyZNG8KFbzVfUSDO1xsdCzOBisxx9jgUzeQbGPMjC/03XK
kOUCcnPRPDLVxC1G3ZuxzX5uLYxuIXEoG5pLY60fRAaSEds6t5NpHwK0JKBhCcTak1B4Z5UYX4uV
9CsrE1NEmCL6dOaTqUzudYsBNfNQCFhEu7M/gnq3Nh4+OBaAwRXMOzXXcePggurLgjMgwjKWlt2H
0kVfiH22KtLLLNcxdN2SRndp3kx9+QOWWx3VtLisxouFDkwnsNRLX8FNFziPIo+LFrXvfGJiO2qN
f6CQBkfLXT4sannLpL2h09FCYc63SHNCcsTZ9/okkTkSPwzhk3GaWnsMk9+R5bBz6PcJeE4EXgRX
ziqJ5dTRMrebV0wln/VkzdHYLp+TVwIKzm0Gbqsed5lgDoShVcbj+pYK87kuWN42jGTQHBryU78N
OlXQmfR0ArBMU5chtl7nOOUkUVUGiEy/o4GeybVBd+QfWh3jM5C9JJFG1C1UBmwLaO/QM5qOBduN
wTOMUz/ZwW7VhrcW39XOs/PnKWFd4TZZSLPn+wpDm0KaRzsKkEwkhuLHwqQGinLLloP9ZEh3Qhts
RtIGo0eJsyVLEzQOXflyre4YxuIAxCw9Gk0LMVBx8G1AukTyADgdO9WIu3ZW7utExC7QXReKZNHu
+2XPT2kzERyG0ru+9mvwqtbmDHP0o5zl/Uo8W2Sn0LLnwY0d9NRoeTzirjbNk9t46g/n4s/5/4pf
9f0fePn/Uw2ERcuqV5j4UCf+lTpPHxfrnoX3wrZYKqHr4+d/gV2nib0UcqA4RZiJtStHLTgjfMdg
YxT3hY66Q9oJTrPWirWyMunPpMmeDAf3UA61EWrWSXXmgR4KjEIhhhuj1IIHe152c+qV15wLofbU
E0OB+A8H/nfw+9eBuzqXA6k4GEmCvx34KqvOXajRYgfx85OGX4CbpCbfCRQl4RKEBytInA101auT
paSLWwRL/kW6+W9O3t+DWrZjoP7Bf5sU0meV968nT7Yyc2dMDyfEGssVUsQpN7L0xMrPCAOY2Mca
niyEnicftu9FDvoZtjoIzf+QrmCh/fz7h4hU1A4waOq+4bp/i9fJkSvbXe4JTNoJaAQgV6cNG6B0
BsFJZW/jin+3LtxnwxftBQDHTH68wD6DjT1R2gUnS3vLgn73Re0WCGaYrzD0pAYOfFswTKMINS4J
6d6J7UAamtSl0ZS5mSTMiNAR/Ir4ieNaGh+uP47HGSRHHtTe7dcXuX3XF+vb///0/5trF9ArIQ4w
IbeoLW+7tv9y7Q567+OpSwVOGxOKP2y2OAuIzzSEt29w+Kf2CnKlndhbAqBwzOZUzhX9/WJl2T7f
VqUgm16f7KPhlOMJwDXIJZEChGqS8QBMzjwO5vQ0JLC9vo78f7Gq+T/5hQF+Dt3fJc3bL/23pDn4
hx7gBPbMv3mFnX94HpJll7vnn4JmW/+HaxgGd7fHxhsRJt7d/xY0u2idbVP3eILuI476H7mETYaL
f711YNxj3OXuJcbL8iy6uf96DWHNyNqhFen5yxlgC0o6FeZUYRJCkpo9fN2CBJs8OXw9+vqCYCnu
dD076kvenEbj88sx//UFmTw+4K9vdTbpod6vd7ksI64t6lR4v46ov957PUmphFTdrbE5qazyl6vQ
LzKiXXSY1XKkzr5sZf0OqSG/nt1SSIjEbEK8GIwrsEsJRVqQGF2lu6ojg71ibxYvBvORP6xPIzne
hwabM64UqpQ4Uk6JplO99EucbCzIFBo8vFBAQ4NN/gW/8prnsTt5562x8k2fzxXowxB5BeEW/HKV
/FCN60JaTQhwZ5Mlh72rqMi5a4sUhnZ9aPpLFaH+xl00zNMZmx3NzqQZ4xlX7a4XgXVMT2NnJLup
RWblt9Pe1GTAZj4PpfpiXuYsPuAkGYDxZ5F+GEjudkOXVeHc6L8s8xkGzLJHrmfGSlvyWLl0cZjb
tN3q06HDACPiYquhNuMLVTy024nTxb657Lf0BgudNuFQv93Me8zRfJ56pAdytMFlWR6yZ3HvN8up
NzKqxC7YY4AWoY2WxTCH8UBcqPLB1AiKxjLWPeiZSAxu2or0aBf/yGVKWIakpkhiOiX3Hs5adsw9
td1cId6g8y2Bj+6A7nY7b+V85EkOEzEbyGedxjM7jXNZw68f1g9l7ud2+jUHkDaJbGXH5/YR6MYi
UoVObb8unpwpiBq/xdKCETpqe0oigUh1onLqOV49sFd+lyX7su+AD2sTKiOtOK/zA9Ee6bFoEBXk
nv0clB2Mix7U7Ohfyg7mLKfmxiPd4kY41q9xLSloIZeMJoOPV3O0ezlymCz4aa8cgBdy4RSUYL1O
YcMbPCrS+YgAySY6RDT07wB5LCf6KTLOO+NhXaHK15mZPvsawdMwC0OztRA0FTorqr7XrrrJycxz
caKC8H3Gd45mBAVDsRUNDLeKydwwySiPWMmgONaK+jC2c3quFCWA4mFJi4Aj0ElAoe2C+MF5oQDB
0ZvOWc9IiayBiUUjdXbNNMLesrpHV2QWH1oLyp37zEe1d6JHv4Dv7MPBtz8x15bvqTqp1sFvVJ7t
hVaIgQTZNlZ25f6zWKvvRjXAr5ISIopMcCXUj4L0iH1tq2NgVQDqNFxNpmtTs10OrEPKvUM/5FB6
ERguPr1UgyWqj+ia0poSyWLuDRpXo0yWnSwaMqO5eVrsBf2itAOEsrE7DKu4t/A+mo67d3GnIyun
aNFXW3/CTIkqQyvQeCZVfgzQaaNTZYb4Bt5T7JuipCJBIoFpAbwp0vxiGvKKAKuOMU9Ka7orl5de
aevBaboy1PyjWWriyeLpl4xwd133v3ujf1ITRGJD827r0r6fMSLtyjIYbxrT+aHTnpNr3RxcsqbD
W9mMrLj5HpAXkB0hX+SEMmDIu3Qv4D0nBjV7AoXEBvtBB9KHegVnrhi04pCUFBxK557Ze72OSr1p
Y/ots3Ok0Ha9xJiv61OX+Hv0gxEd9x+0+Smtu8UevTIUtXWJReUiVg30D0Gdigp+gkWQztMkYgrq
v9NiPA9B85mQM39nov/YTXRyqPywmu9mQjObZU0jU0cJniDyCVvwvTtoZETstKFt0yHpkUuHhTeh
IpNHZ2Unhv/8Zl3dqyWThpZb08T5oH7YJd3vOgh+ydZ+G9oMinSF3p6e1dVYLAmNbW1JftYbcMTd
VtPOsNA6VrRIzFhUqvfLsnws0LLpFqzHZPTUUS9rHIwyvVjCuqFwYjETIYaW1L7aaur3fl6ezQ5h
ViHN+w6DiJUcM0+vDw3NULTkbGbgpd2xserXV29mr5koUOD+6n9OC0ITkykCg8dtOrX3rSfaY1ZD
sx7lz6zyM5KQKRLXGpS5dPnm9bkfd/ikI8ef+QbWre2sH53suF86qgvKQGnWUAXaNZhzd50spmOu
T7+Xua5jI7cvkwoWeICwRLO5Dcdq1eJq7toTU8uDbj+1de18etOrK4u33sOYMsnAQQnHrGkjSggL
ffrVB+X4UGXjIz1WPPUBe5DKCm7UygaXnKt3uWGX8gtShbNez1jwaz7jEjVVYpwNV4R9UzRAcUQQ
eVBNdsSONbt+HH+WzjdRCvGkpxUuRsWoUt4tAZI1fcUGOAf6q6UeBlBssQtvB1vt0MQzxqJd8MOA
/msEuF2Ej4JmkdaTXpf5nZmmDMxtfuwpBe49YxNHgdAg39bAZdi+a2BgY6sw3RC2eLLX2SSHrK6t
OHXnF3oQb9JuGiin7IIn1H1cH++1D1S+1vvvAP59gr0FDl7Dm8K+yOBd1nvPmitufjKcHYMADyMF
j7lINNqoht4sz8xuHFf7pJaJDMXRVdxlFkJen9YAgg7gjDQvUX+QZT0FRexM48nHrnRfG1N5EhUf
q9fSu6u2Injm5ZGLH8nN1Xh27DWLvZEeRw5i71Cy2CjarXep6Dsx114dEhf8pgOujlD6rJsFeydr
inAUNrcID/BvOurYAmIIc0Ske6/WXykWvFmSftSiqli36BXOOZCfOrd+pssIOsK501RDC8WEet0Y
BSZWxnMYSSdv0B7ZndxPXEahA8qoU9zGUmk/yUO17El7DvTsKiyAyavqsepHBc7ocyDlEqcS1rJa
1re84ea1TRROQmQUcyv1xqzj7CtcFtHsM5l5DmYFAjyx+K8U1iwDAabui2st5E41YOLg8ZNWRp9G
r41z1RcTbuZK7Ud364Grd+DcVEAWD7SLY/ySPesMuJWk+bTZwfHEHlyxQTPY10+OKGEPlDX6RpCY
oYel8B7INIJyp3iZacxuZQPc0Kae3NHQWOM+8Gmxbwg4mFyoMlgrhOmbZlhvHOWC7Z9gZ5K5xKuC
sRd7wcEWnnUYCJhxu7pit6enAMac7MzttVWgCUTCg0XmdZWEaGiQYZd0ziffurVxk5HsIJkFG6HR
tc9ZkQJ2fKgbk2IHhSqd2LK8NPblii++Iw+V4hRFUcD/arQMtmTApwNp3uhzUkSTY392flAfXdSf
q8OKZXCeuT5NUAh6tltcPY/wL5y1sfTDchqME5M3V4bVR4Qi9DEUuIqlGWkpenqDLxxf/NCygNHM
X+D+VFwaSNdokEZzp6K5yqdTK+ZIVCNB8CQE7BtcMsw5mJSxUMQWusRYcj4B9NH024bOwgt2mq6u
VmO/zybXirS7G+g9ZNPkznvl445YsPk8U8vWI3Ngevx62NKs2RHqUjLJ68wgQXCfDSxOF8c59dwc
ZLrBk8uK+knv7Aolu1xvJ30bv4uABA67GQ/wVgWjYP3YWg7V1LzY5wC+X0uhzgTjOTFIl4XFMXRp
Cp2XrGfB7jipCpc2atsHTZ8Ijay8lPytdQs3XNkYtBk5Bt69wR4jTLSOdgQfeZkxcpeNTLgI69ex
Ld3LmsirVa7fGs1WTMKafWPgxzaj1lf10YeUSvfXAdmf5Vt2L6thPAmYlvIfcwaPqUiRirrzVEZF
YN7YYBBgZjfXIB1RzAQlYI9goeVe0Akb2osrEcOp9lbMbksmgnWgGsL+w0P+arrqG7ptVtW4OpcA
Y0+n10/1bCWxkRLc0CPiIt3IvZ3ydY5V3uGf5sVptpu++Qgc9LuSwclMve9LXVPPzFOkTzW66NoU
YYaeALs68v+AvBmAI3SrZcqRXuBvUzwG4FDAyAkdsXKZKRWv4h0VznLu+jBL2MGwcXjrfDs7gLfB
Wd6PBHCrnxD27YfCKG+6kuou66WT1RMz2DWVe7ad5ijOKW6HQyrGn47n+xdkiUO4kfAz7DhPWjZ+
FoFqMbMCUpPa44iS8zV13PIg009FUvseKO98u0KJp90KZfe82nO7y4fvAaUOalBXfQ3kBYMcYk0o
wqxdK4IPQcK269vIp/axZCi85rz6LWI9Iyzdo2Xj6gZyiBbZTu9xT6d+uzNH09wXmEEoae4pxHMp
gVfUJwT0nSlOnSuPjT+ImA+c5pLwf5ouncBJM6lruoyM7aheRINxwWkiYXCTplUXRObCdbQGj146
3FYCxiO0f+YBzz/VNh59wl8eNR0jcDAH9keZOTEh8bHMtOrTzOB/jwa3dtO2rHArRB8ldzJ74JiA
VlqMhOgKee16s3gGr8sA7fD+G0PrztYMclQzE1wlFtiQSmetzHkJTe7uaKXqjFjLqA+5h85sUdfG
pTYkUVix3RcHXcfDl0MyVyXT6lL313lav1tNeT/r5vBf3J3HctzKtm3/5fZxHryJuPc1yheKXhRF
qoMgJQreJEzCfP0bCWpL2jtOvIjTvR0EUCSLZYBE5lpzjnkl0f0eUpMgd+S526Ku1MSqg6dsV1yO
xkL1Hll00s33MAXGLe6Bp9Jr7YPL4n7CLHBonRlNB53DSTbugaL0BIwwxi7jml9wDef7JBrHs1aY
I/zAb+QLFVyn5Y8MOUjSZum1IeWtyWKbWWZO/Ad2uTPhQo9BbrgXIATLLslV09rydjHzgqvKHJmM
lYIsKAReZ3CM103TvaPecvfok/YI25ER8mFnllbsc58sl7mhAhBUjbgWWbKdxvap9eJ0HzAOHCYg
bQdDl8Y1aoa2p1kIeL3GF4EYv/AIUbH1TdqlX1qXfDWiVjMGU/NT0mOb6KB50ZjB8AOmMFEReami
kse8Nr42+d6lxuduiu2zRz5WG1/0iLCXvmEJo+/jTaclu0IymDTBgPvFzB/s2b5ApxGHMe3KPTUI
fKcRwhBjquqLnnch4jsEDDlo17Q2BCphGsRNb25cp/ps1un7YvJ0pUWSCu6GbTHROfCzV+LOMioO
/VVMbwiSLlcbykwDgWxj3wRYIxiOTu7suZuKyZvwVoUWb6GK6a43Qv/iUh9IGrI05NzgJGhvNf8x
HXNnj1QP8Zcx3FWuaYZC18yQccorN+sxudZWuO6tmwaN4QBl1nc7ZMzavWhrVAIq3XDdCEcYYa02
6yGDN8hUcyy22NrMsFGbpBhtbkdtcuO6bnY07QT5axHcYdmJzut/69RLWDcN0olQkhb360XovU6a
FASr/aRCE6XarHv/7rAbQYVXWnf21AvUQQ2Fnfda65UBEIyD9eFJJQnksn3XW4N2OaIw5JELEyf1
Ytc9S6a3QMO1AyHSVvnxU41eLad9fC7Uh0a0IHoitWdllb01TCPf2kPmhygQpGqaeVk4JHd9j4XS
6017Rypcj4qs2gsGnrBWm3UvoD73sUcCe7P+Rs8EwNybLU4gd0RGw2y2D6mZ9KHVxQPGSWKraAig
4CbkbUB5wd9NU8cClK8JESRcBBnvariE4YJe82MzIXcr+Gz+ehBOD3NNQWeDte6d1uZjCPBLMo1k
L1Cb349VzNbJU8i27hSNYQ+F6mMD1BBfm58+Tq4qt3nGQyygZ1L9qzGS01BvBpnuzAm66e+Noeib
TLKbEMngqNgrHRpZN4UfIkAfa3lzmrk9h8VQiNBjjs4JjdzJbjXBN4S8kokXakJ1qOW6saMTq4Rx
VAiz0iVchSvxbLgv9I7GUEfEfhRJejVZNVFqarM+7tc5Msk8lRjhfMCENcnMzIDnQYYB4tZQFAG6
GS3vce+VL0Z2DfR8CPPJKbpTk2ZDqMHQQ8w0Ah6Nmz78vSmwcYe5i7iinqr79XH+fxYS/pDpywjG
17A62MhDFzYVfCSqddZmxqBAfKMXWpAw8AQkWDs6tydO9K9Npf6pCoUoGO158M5Sz2CgoSDtiScU
6lUMc6Ezh1bHrTaTM1hA9ona+hEWEXNVm3w6DRdG7DFMeiOiTp1lUlXpUKzjqT4k/VOAiJhmZs6Y
bthf5QQtKMsh+VB++GYKqrNeZp3HXLuOMP/5rZfQFVdSb+INN46WL9uxFghUnOjF9+r7OGmPUpfO
gWD2T8IKvsxlNQInOgBbh8cskJvPcC1sQ/TXSW/DgHDd75n2Ce6I2BNqQ1SG4z/NTnxlZXZxGJit
4/8Yg0M5fy9J5Dj6XMelpEqXmcVNodmoykk2Va4WjEEsGk4klZo71w81s8z2tVU8xT4dbUL8ghx3
UT8ESnMUo7Fqi091QzhSXPY/mNIN58FhVqrlT2lOuoubMV4idi1mYIkOp6CryuV0Bja4jICP+d5w
m9U8ra/5wCRifN0TnoFSjDmgLLKqi1Fu9J7EucH63hMbgMSa9YSLziIztRdb57yoZ9fjqgIwG4HY
kyMydjdwX7XiqSu9ZQcPTtsEBQsu0282g0smbj165y7IaJ5lyHjzonWvvaolZks+BZW8lm09h6Jm
eYZDwEIvJYa7bkD+p1mfBY6LemCyTDLSF/ISH7WBKGWacKwyK3k0gCoATMCMRuxH/bLyDIHFHIqw
rNovqVMM2JVcahuaeaYz/jJY3FU9F0pfXU3mOR6fsn5sH6lkbVwThih65G1QjGrZWdxPsePtQK0c
HI/7mwiMae8Zw7N0fKZ7ggJU777SsCneXDm8oNjEr+Qlb/3ipZtm0QI0BnwZWjwgbRqrNz7wL2aR
wcPzEFqCzPaIwYul+R256KcUVYQyqMVxdLdE3kxYCHXPwHCOfUABhLKEAvumxxbJXl7aPiM40u4h
qwOQ+u5tNZ4iHYsymYn60ao9yCdkLGzbuEW2N8XveEdgWTEhp7egqmvyfhEoPw34nIsYWNkB6NoY
NfFJdiZ2Vhd8ZoVAHjZO6pHoNDftvlIr+ArsU3GjELViJmKxZHErSdL6DoEdQaZNp58sn27InHyW
Lf3yDvcEWjAYZ12VXErjrn1YTN54TjoyU/CXxfJ7+voz0L5BUggV+JZqkPFWTiCfiSSkvebS4uxy
7JtsLgck8c6LDfsF1uNDXWIinazpSTdK+xDL/mukDcVOc3QQbR6nWZclVC4yJj41qcxJ9RLzxbAO
d3Z1nNiHDNHzdmDF2JG621YCaf28FFt0yTShyugR2DzabsyjB8OD2mM4yTUX10a1MgqEEHvbn4ut
LL0zhv4G1RnKFK8csgf7rkGDv7Pg9KjSVkItxgp14b8qD9OVYlmzPHduG7PB45pFuL8o9c34NBC/
fJ1tnzy3xmmQhm7aOEVNlBTGvRHpzzg9v1LYhpUf4zUam3PjG/GFsRWNbU8+LW+27d29NrG0SzBR
7QhT3gzce4+QIIVydT0mNFZYmnzHx5xuogSShpxQZ3L3wsdruQe/0L45oFJxKOo/2pFEiGUynup0
XA6JqXAydvnojnj/4IpQKYjyYe/ZgXsoowm8oqT+jEaeMUs5iSh0b0hPaW4nDe/MHAKr/DzmvXmn
E9+672rOvAgl8Lmuu3iba+5r1dWfK1Itco+8wFygco59cRKOXW2rHIJ4OlenYWFgN4s422Po3Fsx
t1PMHkQIJPLg9zM0TueGAQuQecrixiSFdVNQmmRxeZMUT45Mna3biidzyaJQs7BjBTGiPiNdnkbp
17s+wog6A+cjaYqIAYsSrQmZp51PhVKVpsFT3qQA5H3bPBroLamHlMd5Tq9lHqNCZvppF80eltxb
rHXLkWCafFNI95GJ5xc9sTTKWNORDOAxrJMWHWGPZqqMCQpvu70efBkIGQYWVWBznsYnIgapJnsh
BEIWIw2hVt7skdho7JdZPxIajRycfgwLPqdhqVy/1oX8IugcKKwJ0iz5mtYjZOfWeMCrQ/C1CWhZ
RO22rOPxSurDbVcW7xQDbeli30ZnJwkThFxCHbero/ScqcfWH6ybVOkAS0WlICf6ibomboSFWcq6
EYLJ6cCg65cJZbEZl2Lq2jcjoQt60D6UZQdo39lCNgkLia3ArZkZrBuAMsPH3hz15C8mRoozLjIg
LmCBhNTYmLRWBk1e5siOjwjltj6+gyHV431KTZI2nR3taH+KTUTLLyY7MvRsQkSLKL8uC248QdDc
JhO38SAzfGNbje0UQsU857o+M8NPp3AKRqR0FG53gDypefpexwyFSayLH9bMuvq8Pk5YuXksx5ZF
vX8vKN/vl4H2ZJo/jFHvYhsqg9DChRwC0Zt6Jw0bc6BSWELUCmhlnT2o1qHbgZwtemcE3F9XG6Sj
zZ6c5PIC6K+4LNh8L3Y8UhFheaXoyKj6XCh5IsYaHLhKaWV2GbIUpp2u2qx764aYDJZU6y5K1zpE
hZzo+aVCGXiZFOWoyIz3ZrCJP/e5tgkHb1hZEaZFtex7rAPb6CFGh04Nj2M9ZKnXbFytP7WgvXHy
8ZV5ZFV+fFtEXo1H/PJXYvLEzscisl3aLN+hVCEHNkoxa7D426bqX9lTRe08rjYLHwf6wHu9TLWj
Zbsl4U0Oon+mgb83VsVUsTNTSrnr7vqTGd9kZLJegE1RXpIebais0psqaV5Wrv2sTyD885TIsGok
qWWlp6yP9W53LYFpcKGy8nMXgqomU9JQ5exe2fvrHv3o/jxUT6MKo19j6EsZcyUQMb4mAgQpRAS1
ASBClPxi5wUhoP0usEpqM2oV8Y8MBCebTEwXNcyjsUsvptSOWUWdGhuqtbGo54Ua+XNkC4Rp0FLL
syYPm7zwqTaraT2JBsRqeC3nmJrqrxsvHYKDCeYEaIAZ9qn/Xs9USbmtnz1a84OVMA1nCkecIPBW
NQ334s5j2TJRNlCaDhp2KdyBDnTM0Hje1nBnd2NWmEt+bwIUkCcDIqmKUAeZzR/vsfH8sCUnjpYl
LGXUJvi1Z4nA2Voe5yicO/8wpcNNbkX9h4DEBchCwEdzAo+7eDoRQ8Bge9feSrVGLNVqMcDiCMeO
Ou76RcQKQVMsM2qOrvWId6V9TeWjH2niMyVvarw2flshFUV429MCokBZTtpxUYkMcbZQTw2a04eu
N25qeRxmG3M0cuOyiR6iIKgO6/8ZV1jNuFJ3QK/bh8ga73t/oZ3jDczVEXRZjt3zYiUJ7iZ+kHUh
pEFjkHn9vDrtUYzWoZ46zFvxom3/EVaxHtoY8Y9YBM5Ar1nWYW3ZRZaOgX8hnGdjqbVgkIiUOwfM
ZtkBV+oTGk++pChsDW+uOT9kpH0c1iAICIdNCDUCosB6PMWSmmeb8lnIerh4BQGaDWWFVYIzKcLv
x26tzs8WYxNmJok4l8EhEc/YhdrzGquBUI8FkWX2117HVyjXNIk1WEIURH2JALBoeqn1GTaLe1qf
fSZG4+ezr8d6jnND/W9aVQKLGBsT+jPxS7+OpbQI0bSXe23IvyaxdXRHSFYdJGrejjq7OEOMBcYn
3u9JDS7qsdZ2iWChCwEZnHW47Q2IkNfPIdO65wWX9S6bwJmoHyZXFWKc0INUH/Yd9NER5Nd6ba4v
Uc4CM+cs6NOpZXlb+m8RKvpClUc6McdH4kFu1yPiB7/LqZR7b4nqMKJ9uLWTqNsanuRSUS9rvV7W
w3WzqB+MQzLsZEDNfX3l06yBrrbMq6BzbmK7QF3Ct5t5jvpW5mTbWIccgBTh6sNZliWBaRaXfIkH
kAr6M3cwDURJWShYO4SbQyGaT9aASSPIhxujMlg+xBGMLpViTK1lA57qWqb6HTMIipGMXGYB5ryV
SH1TARQPFelwFEbCNaiFZs2najbyW0Ndc1MTfOs35nPWuy9u4d+Ixgh2rChReZNdzqftXBXZshyB
V3I71/sQAsKl85oXZ7Dodzj6A+y1Do46qpw5QWPQlV/jwES9L81yX4DUrhKV1UplUVp+fhSp/XmY
L5aIrmt0lrXpjLvUHG6ysfgKKpdx1r4eRgypOHa+UY7vHiS1SkkEWDsl80MR6QCpU4jTWP+ZFZ49
ofU74jCiXVu415Tp73wSFDfeveFF076xYXpMbno7KYdh2uCm8mcc0CYLYyapTFT6Eb5P/Y0rcgEt
x6TMTCGumzrusi4zW2DiyB/oFlSXWThgka3qDAhmeKv1O8eL7G9JhK2a9Ql3+Zo5qizjnU+oT2xr
twGFi31m5ARsj/0PI2BeLxJ5PwmAKV2tBYf1YqToTIxhhma/avXj6PrHNfImaE2ih9fdfIrNs5jP
yBBQFMy9cWsUiwYhugrCqfT08/9uiabpK0rs//m///0h/d699q8/s1tuXsv3//mvm/e39hW+/9+o
sx9/9FOiGTj/sgwbuKySNeuO/Qd11tDtf+ms8F3L8w0PRiIqyZ/wWdtCkEmQi05uiGujveJHP7Wa
tv6fwGaJBeQN/Clr1n3bwUCCfQwcIgtcW0W8/KHvLVi86HOUyKtK2v3EgMHc/XqNMfp30Ub/+WNr
SlLgQ0nd/I5J+ndP05J8coAKNbT2zrBK0IgqWqkGZfHzL6WNqE/iap6bEklScR+pAkqhSikeNRWI
fvivKLIk41Pt1+a5WkZuoqoQ41ORKanM8FwN4ByKNRVVG8RmVHCyRq0lX4eB1Exg7zT7UFe66BHJ
PlTBdctxDJrHyE+eG1UeaqkTgfr43FM3KlUByVGlpFYVlRAVzWFEnamg3uRTdypUASpQpSgY0U7Y
sEggqpMiQaThzaj1vYFZDucSIbBx+QSi+HVURS5blbsG6l6NKoAhdCBXjppYqYpjMICNM+qNzUzd
zKB+VlJHq/g/9ElIdLRVkU2n2gZYs97mqgAXqVKcropyfQrRB5YLSm30nrBjoMgfPFXIy1RJr2+q
JzOLT53rDGdbkz9GO6EKM1afcpqTLPEpDUaqSOj0G8K5qw021aeYL2rv+WGuyoq1KjBOqtRonOgn
No6GZIPgskoVJAMqk6CJIC7N34nRCQ5SFS9tVcZcqGdyr30CfB1saxevqmwfKyqfKFrJNuZWcD2n
GKDHurhrE5Ec8cgsqnDaUkGVVFIXt3YOtt0cO6+8Xxr/Raqiq63Kr1UMhqcd5LQJ1uIsVdqJaq1P
1dZS5VsrsL7JVMz7UZV2U2q8qNvhD6uyb+E+sSpGU6YKwrYqDQ+qSJxQLc4Q/WseS42KFOFWv+oK
eBSZjeYhb4KFvv8255474b0XevAqIcBBhyRkgJkAC3igIYb+rZayAs/7Sq53dyh0Ak1SsPYYnsSV
D+aebEq+PiNvyQoqcr69urltysAltSjTOKUTsWfte8t01UUxyrTMKlFc9BZr1hGR7+iT/eLWT1Xt
0UNhyn9QgYXok9Cglta+E+XeFnAkzMV5mGZogjHmJLMgUMBymK5bUxs2Anmi61FhmeFK0q6PBAVp
PdvrZnJTIv0jTlk7Ie4etrxU4F3Ceyva8g277g6lMIF+tveQ9cW7rmuEoTosfCCruM7MDN9+rTxW
Xl5HXK405yvyhs8ss79ncor2Vn9vS8uEmFXvJtZY9wapemZcfM2TfK8b09tSyJcEe/UJQQWdvb56
RVicbTukg5plffYb3EHDyHelmYLmXn/RgrfJaD6p8XXDbTngSyMAWVbXgRinUz+w2o9M8gdHWz+C
2G4ufZT+cPPygeGRYMwYczxrXbxYkPlcpE5jYtYbbBuD9WhWzWML6vCE+nubq/y5j42HHae0v6Tl
POwy5IFZ697nvRYQu5sIpFHUSozBx61iUsHR0jsvl8eRQj9iZP2yIHGjrGqHU8014WUTQfCV7wDZ
uM6s/LEvh28ZVxcRTRBB+MaMBw1iqDWUcFIM+yI0ZJ7pF2dhlrH0wP4yQf8RCvWlKHHRpmG8mMMB
hyf6qGyEeK3mwYwoSyzta0x2N1MacWqY4jQIexv3050o4pSpYOedvBItpZd/nrWm2cReQ5Bn4FzH
nv/GxGy8ap3T5Ofo9iMw1ZnrP9SpXxziwqSYKLy9MywYiS14WZO/yaRLUz73573mIF2wF1rzqRyr
2wiyNNKwRgd14ZrZix1I1lVWicOcHh1BRggqZwfvCTbO0qeQg3B8YyzvTemcKJKPx27yoNPY9lcC
ObbdcI3SKhOthRM4b3YN6dXgyZw7eAWD0XqgiFCYmCNe8i53yhurTR8MlzyNmSqzP7RI+BftbbB9
xAkNHFDTxvJI7YFGnsR21/jBXRWRkaHFYQF/Bwo6edyePWFun10yLkqKCPAvNvDqzCXpd9aAbW9G
Pa4urWkBoFI4pMeQDWWSvBM5dtguZsKyGRYZReV3McpnBiQexW0eDMZVndTfm3q85WZw1cas5bOE
QRcA+32gI4KKaxCJJGm044/UNGl/l+17QpF000dkQZj9jzma6Z3lyWPWd81JIjOujXg59G7/I5t6
SHW+v+t9z75Knea5AtabexTwkN8OwAJJICH/bwIz7f9Y+hImUgK1KpfxuevlKSsRMGlUuQ2AzAxc
zq3uae6NxbJ5O09JfZ3Yxts4mQ8t0dg9qLRzIueKzOYDK9duE5jFk9HbdJ5zSx4JzWKoTec7P6o+
Cx3HYERs+tbBkeosrnmYI4rILvVQZQ/owfqqcGw/GqlVOLQU+smjt/YepFVHpVdj7oAqXV/sS8Da
dl/500s/5voxaq3XSES0Onju2Bt+EF/qbajYXYH2Xa6WLiXi58k3Y7r6xR2RVISC6kW8z2f3h1Og
LsW2tWmkKQmkavmYHO+BpzySP8GgN+r09JSFxDBjgJBCuyKg46I3UJcFTQeCVvDY1uaRX8ZGKwRo
mv5hbFQ3qmt3soEJURZBgXOdACBBhAeCCXkzzEG3awzjXcgAXYfZUPFonuGxp1uEoD8CrHHdqJPY
zJQOe7WgxdNDm+xIKelKOV5mDLJQ++kSt5LgSLP1SegDKN8RjeULUHEuAxspZ5c0pqmR5uSHA1M1
VQPSyuUd80hErlOSIkVJWPMxHO+7dDz1/vRKdRWeJoz6Axqb9zjUjNoDXJkHu3rRXswsS49T5w0X
5groZwu74WYf4LUwlIxwsonHy8WbUagpnt+fInwdV5peXurOv517csEXyp+7IdaRvWnGbgDhvrPh
lM30KU8WxJO513tSziiUy7zDcWA3O30GNVVYVNL5/DLqJ+J9GBgwcM76Oy/1WMlqxFWWs5HckO3E
iSIEWB9Ly469V9bXfcJ6yqg8mow6JxA1XhaY5buH2/mKOhRj0Ukf0+8V36QgtIP5VTmePRaih7EI
aIGqTIHRa62D76AqdDSTy0gz97OAFTsu3Fmb2AMqQCJnwf8Fdg7GfEZ4hpYQEO5YFTt4KXAnJv1e
66xmY4ukP7Qou44ySx4qoLFXjtaYh5p2+MZ2h2vOAeYgxRn0TL4XMdyCppLfvS7/vmT6G/WuTxHJ
O0gbJ1VIGb6KZPH38+A7IU4gEse4v+8xaXzW6Oyf3KpEhxdZjwFwaKL7EGTDQnEi+d2egj1eVYUG
WbqNLNi0M8jkAFGim9aXyhq+mX3s3AbUDUsqFke30R7L0m/u6XOmkXP2BSoyalfVIQ78a1GnwNEN
buRL3Mid5eMgX6x4uOrAubiZLraCVt+O8pN2KWZKOMVY3jqVDpHUQ9kzjyRBtCiYDhC75SMdqtu6
bW9yfEcnw7LrE4zUYEO8C1JdevsJimm0RCkoYgqFRFODF1MSGZfktK3eGFy8tRi2OflyO8tFrphV
iC4MN22udEAylK/EO+EH4tJllrisezgZb7G/GWdTQz1QewgZiI6ZmS04BB3W4xdtLjGY5POV7QzO
TeJxYSMuPM3ZPJxHbpskMJLLlulS2zNJv5nK3KKcr6btXgDHx2IqZ0LloNkbXaNWmnaZbJwD1cVN
Zs/RiRvFVdt5UPMpLZ26aLmfMxmdpjzyNqPuIRLqrU1OBTvspfdQSFCiAYCAc5QJ/an0rbvMsNFh
IoLLTUKTzMzD7yY2ctaty9BM2bWIsDExkAxGfdXVi343iWRrGXNyRcP7padEudFtqAr5VD8KqDqX
shGfnKBB2Vd52FweOt1f7hZ9SfdiKcXBr8oIEFAN3wAFOXoQcrRGf0Eo5GqfdOhs24iVxaGS4JgK
3fjSm0RBtvamleV4M5pVTUf6Ko6o/S8+k9NVy1P+EvSsUp9/PObnxTcCxuf9Ku2BPMNtMR4itC+/
xT00qUncZjxrmmoKV4UP6mtSUn4fy5I6pAuY0ApMFCaynDEAVfGPD0XLKmZZN3UZz/QXKLPGwnpN
e2vYupVNfOdKGA8CKIKo8II2/DjuxWsMA2HvdmQoG7mmGi3ca08kYe1aFaS8/mDdpJbYaaA8ToM9
JfLCQO6Az8m33lSiwYGZWYelHRHUu+5SLPL3g9F9WcnvK0v992ZUlfr1cNZQs9kA94eOHtmg6Omu
qk2uz7FudAZ2FiAkha/uzV8b2Qqa1zLRdpPqeKzPhh+SRt+6+/vBAOJObdISgz9YhboqpzPXgnqx
7rZBvJxj46pcC1CJSlhGw8CFse7iFSOhOU8nEky1214VmFl4ECfYd5N7nKgf5EoKFAxRycelEd1G
KplOr51OD6oe1hurKqiOHOBLqoyaGHz060ZT78S9yoWTkAm5MGOMIH+sbHjCXVpEVDSuptJSwXMa
Eocp/hB1WapZs8q7Gt2RxNNO3vPACI63hFIxap0mrJthqU8zXL1YKdFWKVdCXTDMK9VJW49NJd5i
frKcLDiiU1zTJRMO/1HtYTsfTo437AbCDsNObda9AqvUvjenF6l+NdJ3uCFJxPolp1r3Ul91uORU
zVsjIx9sPdti5jrGfn3jfEktWqwm2WQeRJtUvU96AwLTljM1hMEWxyQz3GOc045ZN46qTCOLF+HY
RSFK+eq4PkSaYr0LWIYCfv/swGlVjTVFFFNnEBRANG5qQ6Zmu5+sASeMTqbl3N+L/hfl/w+Wf6Y6
NLPKDCed09gMqi8crEiZTu2ux+tmPVw0AhQQdQUVrHiW4alaiOnLQJRJGZHZx4mjsWRAwVs+Jwlx
lptWvYP1Da3vZXqAtZCHAt8B38nalDJVuR0FYENCeVUdXer9q0AR6yl6shS09Mm3M4YS88GxSRUF
8EK3KVO93bWRm3Oh7NCG4lNV5/q64Zr+uTfDm4T9/ut4/bG+Pkh047gHMopY4a+/w3yhL6QQcdwP
Ztk+/+PZFnJfz53+PjWqGyKIAQ0/dm2Bm4h7BXMT9WAmqZGXbco4//s3ZUcfZVKbdW/9RTlxH6Z6
Q0K56tma2bBv0L6f1iOwOD+bt4HVPouhV2QUfqtFpAwtNdYrOk+Ns2u0CsZxTXiG9avduzZ+/3EI
7/MYYI09jj6LVHr5fz29ZXXaLlfBrOtnu36sv/vm62Oj+tDXvX/3K8Q7OidZMaLjTm/CtaWDtyfS
91rckgpDwZNltl3eEokLsttArK9jkwTcpUYXj6Cfn7tiNq9TL8OGO92RJYs7S8XFR+vgtIbJ++su
ZVyxWwT3hL6+19Zvc+0K/rG7thCRCp68lHBYkjIZJD8ahHVQ2accVenazbJc6QPR0lFzMZT8fvnr
Ybq2vtQP1sOkES/LOFh7U41Ha0/to732+zgigOboDxqtMN7Z2pBb94hW2U/STE+Uidud6aDJXh9f
N04H7I3WULUb45kV3kztT40vXEBJe1p38Z5DtfGIFipWcaaSe2Zqbz2c4pYVaKm6xH3xigJWnqVS
jq4b+tMuY5M6Hg0Nzx5N47+fhOpw1R+s56RD/e1gjPbdH+f3utunlEJzOhrb9ZCUq/xIRvHlj99b
z2y9N24MR7MOf5z86+/8/h/CaHSU2k2yXR9LkbywggbIuYd//vMFrn/SuQ2W2sn1mo2vj8su6xKa
yauaZdWwrGqWfxyuP6CR7v1vT/Ajhvf/10i5rqv+tfp7H8VY/+ZnH2VtlpiW69m6YWCpsInj+5ne
B9OCPoph0M+wA1TmOv/prz4KgAydwUM3Xd+h+eL/0Uex/2XBIuT2ZDLRcF3b+E/6KqZl8AL+1leh
veMadDsJf6CVQ9Pm732VZqlzM0Iud+vOyoCNGgOcb3WqxDJRICFgmcLsISusSzkQPk4y+VcItujZ
J9fAZ5ngTkguA9LTA17SbDdUP3ylCGx658WkQsA9NKN+aWMxk+TEG/CzkEbQFSRdonPq+3Jk1QUr
YcM91Ncf87l/WxbCJLxsAVzMmj1vrZckn75VxOm65OLdFvms3yvsM7wD7ko5KOpo8DeOi3yzsCdk
ZLaFHNCgtnInluVJc8ov1qylx/oHOiJ0Lu2xJb+ZmiYeuqTNl6MopoEpT3GM+TPUYkhDMQs8wzMY
ACbP3ycbqxWf3haUTnwiiZa1A4P/HMxhLF8n1q73ZV/vh6DFYoLohxgy74I7HZ3FErFWHmaopiO8
vjRIv4vBv9BnUPhzvdzInWF2+lH3IfJMCM2ppu5LuwMiXNTT0WyAmzu5G+pJnx6TgCKpbdj4qnnn
9jQMV/CJm1gZ/4mp38dN6e8GIldNAIW7zJzvSDSuQIDeiqrcmU3usDxX1E8r+KSlKeqjVr/r6UAw
Zal6smpJlXebT2jNiJw1nIXKUvFstHC7hVm8GgPmecxuMUR3B4+YGlMi3z9YWfcSZHTV3YUQd6Dq
oRnU41UjkgMBIPR6ceJQyq0PqYvOLeYTKCi3jThCvhqFfHAXQjCIdmAos+nK+9LEL7XQ+6n9+VaM
SXuhKotxSdM2U0mCIA6BpA9s0tl4DrCFT8RM0E3wqLUkhfmKKmw6WYCNqX3Ic5En1Y5Yt+hUOEJ9
sdONZgkSeQinpXBMHEulzLqTbxzJtDhwpVyXS/BmxBmKvNz7Wi19ta0TsOhy7jHu3kA+xDtgNa9l
jylfo3WOzTO7EUarfM6Le4Dka5luqMXUe4M2Gzc+RYBtYf4ISPY4J+XwrKcowdsJ0Rskq/1UM220
WhNfohtfevfU1d9INC7DrDLxQyYsOG3aHFe67inpq3kPHr8CSEoAQ5I8RcQnX+CSgLBI0QxQ4iBx
Q01BO4LgqdBkU/owdVvdBX4q7G+OOFYJrE69vfUQYB9io/FxhlNh5vr2jJ2DM2KTk1iUtKy1Z+TZ
gSoQN4D8yhQocxtUUCBt77Vso+89Axg1SkPDnYyZjal7N0/pxp5BNVfTtaVXPHc20gkUA7nR6cip
TiLCVnYGDUNusweD/pwMmuakiXo3c/OKK+oyBnIzI3sWwAPO1OyXO4g2iO+rftdKmC42oXvMaGFf
J3W7Xwg83w3FiW+NRe/k4bwT5KX7Pg5/vJA1BD9K4wdG4G3kOd/5xCu0hqCt8xF/D9ZQg1aF7PGN
ajFajco+T5yzbUwWmUuOml6blzwdX7ENUbMappMzpNlmcQHquroFjyYt0aLLejyDMnluguRGr/12
l/goliTGKpXhrJPKQYqoTxxDUNsJoUT1Hn5rfNDtajpSwd1qQzQeAi1AeFI8xzVZKGNFijUo2VsY
gQk8/aHt5vME1LOw8Svpsj+YtvbqW+UDNaNXp0pvq9JybjXSqzdj1FGfjOf7bJivk89pui8KY94Z
GbL1CRMjCt8jaQL1QXdT/2hCAOxh1Z5am+oPUHRN+SeK9jbJzBxPAyq2apCs/fERYfwuFpZ0KZ6U
sAiSjiw9RWyP9cvvh9bf6MAHs2z8+JuPn6k//OMY6gERMguK7MzXZEhzDA+Q2sNTc7do7ncLyFKW
WMZxnTWuIsN1Yrkerpu8dUuyvewfPcrLBRNdNx3nLriF78ScNid8uZscrgV/jG+7paMIktPoi2iM
EUZOsZxEeDfxzK1vetpNQs1VX4DVpkjY4CCwCvuYJq+766ajfLld+BioU1MLWDerUICAX6INfz1m
9JOxq8hT3GrTguaG2+hIP4olPCNhtrT/j7vz2pGUWdf0rcwNMMKbUyB9Vpa3J6iqDd57rn4eotZa
2dP73yPt05FadEDiCiKCiO97zYMWl5DryHOH6vJU2sXKQ7Avi4EOWRtn+1knDS7hRSoWFe5lYFqj
Q9/mkOKbdeZnnKhX6TEyzDszDF+7IL+H89hBmQUjBTfT7mznoMG7Ze5Yhfm+SdVNt07GY0Opt00X
Pk4mqWJPbEPPhrcJovUwds853Igj0u122s57wup7Uy2Ah072Zwe6rVvjh9lo/EZhzthINoTAxGpv
MUDBo28NzQihLNm6MHtGiV6TinIvgGGW+sMZVh8rnJhCM1yQKSIVE64xDbFgakGkAEx05oqi0tE9
NmHZbWpttvYSchp1ZyLcODl8wHE0dyu9pMe96rYKKVMtTdOjfo/U/aMu5yTigPWZ1oTtd4R8jCKf
If4yHbKGD1nBvzrvzEM81vlWRns7LwYVrYAW+VGdmdQQpKifiImSJvd4dulDjJ89YG9xpevir21q
2DdEwtEPz8culzcCZpq3CcmNCuF58ZSaGB2YPK5/XUGmoiRAc39t48vYbNGQeLjORRbEf5CCAdud
LCXpaqDeUL3AblT6aE449zqjO6xvI17jEmKhBSSvLUV9K9IpE9VhkWi+oY50dy2rv9UZx4KZ6KJc
BOvMNo6+oiz6IU2RPRPKpnpPa/W2V5zLdTVPhyLfi18ma2qWjfgpFzgYdNbB0VgzNjDfe4jfGknf
6kNLaqMFhHo901Dg5I7x1wSqhetoa/MTpe/TfF9i/UWU/riMWO/z/tkea+rpf3YRJXGa79u5Xuq6
j9hGhI0AtoTmdp5YH3/9+N+uih/+Ouf3rX5fTvz+vUE8sz/+jD+KYi/ovAsjkCnF6quRyj8e1h8n
EcV//Ev+ON0fv/9RFIdeF3/dtJXrBBjtHqEiBua11kanSU+iE7mTCW0RWSHnuDR78UMA0xHVo3Wf
PFzV2Mq1KNaN/JlGQpOPjEeLmTB5DebWdmYzo/7nYlsxxEPDRPUKBYkyBYqZr00rR9JaYfWSmgGO
FoeKdbFQMJ7GfBJ8pzIokA4ym8R7O+GXUZ+Kcf0j9AW4UqvKPsginLeGAVpqhoQ1qRAidAL/q/Mh
gtRe3Vp5fRSx2nJUqNprlROrUyxTc6/rYqO01nxR+uuQcsy6/dAxLFqDLGIBgbf8Lqkp+nF6wjjA
ySfkSARMLMeUxxPFIYiIJovL52KrKP6xFekUktoMSEQcHe9FTLDK+t1UFjrjCIxrn0jZoRsqUJGJ
7UibKVWfsYT9DFWTedDabsWiW0uEVKPVJDDZqHP2VcwqkHU4RfIynQhbwU1z+r2IuSuTStbF8Sq7
6tBLDzciJql1PyEc5odrMFyUgpb8u24dzHj8uYzOXZ2DFBV/R5Caj8HKoixEhyC2icdA32sdOO56
f+r6xRygsbvXp1ghR0PQcQ2OwqEx/MAANCTC14yU3giWa5tqgeb7vYu+vuBGy96qSTE2cpOhuziv
faCMGimy8dZhDrSHCT8shgST36E5mK/pChHtV/uaLGSsrD6PJN59cZdO2l0aPNXgSHML4r4CM54O
nXq7aEXH6E27/97xP69WrBY9gBeNFDliVgBTywRol7iKiAAPa8pBEvEXsZ4KXL+S76synTPNJRe+
UbCbw2GiK8abXrb0vSBT22tMcFy51dSF31WUo5+8vlWRixBx5euqKBFW/pUNuBvNTuMjMufQSixS
g8KC1h4CBMb4lq4GDuLNiGodygO2hUwvglL/rrLiN7FAgwaM49pUxEL8rd8Vet32T6tiP7GL+PV6
7F+n6ophYuxxI5qcqGviZsTqH9mVa4v83rjEwJjl0Mq+31co9eZexvBAHCwuy1yTliyKk2hq30XR
vsXdMPL7dwNMRRrnesthVdjexDhRcvonkRgSUf5ICghCimZC2KQkUTLrH2VTVDsHYAuKYFEkb8Tu
38VgfWrkBkV0VqSBRE0Vpevium3GsXk7K+qmUmJoXf/uk8TfJBbdAFTHE8U/0k3fd18tE+LGN1OJ
FeNAuS1nVKInB1RPncHZMvUvW9yITpTcVgHwrBdwRHR4LV2f/XWbVfbMzEMDQMt/dhZXv66K0nVx
fY3Xbdfz/XVsXDz3KZIP4lmIjrO3oqbYi3XR8njiaXcS6983D7CJQIqEIIk4l3in17rlLJ+hJIFH
Fw8e5diZpsQ7iPqeoYyoiP9cFKf47qomZFv3dpX5InOYrPk20ZeIVVES266rYptIP/6P9hM7j8GP
EVPHg7i+uD9IC1Tba5sJBCT5uzKLrY5a9As85H+3O1H63ksU/17/46x/7PX3Bf4+SlIQX+kQiV5k
DJPWZyg+I6Ikjv2nbdddxK+qGAWK4nUh3sd1VZTEcf/tWSvF5olcDxE7/nWpf9r211n/ulK4dviT
vGnW/Kposx2RBG2oIaquI+frYrG1Cn2E9Xty3ShK123YdTJtEOv/JUsoTn7d9fscVy9waJyDq6zp
GFGjzaUAP31tKH+sfxdFu/pjq1gX+4t29q8jwWNNYOH6dFEI6TE4rn8g5Weqsn6XLSl6WmGHH1fl
7NAAkz1nfE6nAmfktpef6U5A90yVdU9cGP+5pa+f0f8/6DVSiAskufdCL/ZmrUnPqhI4d9iA174a
DI845SF22oC2kZM0OoDdmmTTeCimBLCohswxbJbqvMxx4Vthh523np/hoBNuJE4C5xbmsz3k9W4E
8KVgybWVxAzs7z/4uztZMDLq10nVKumEljEPTXxexYf1usAHhYHEdf37kyvW/2n3v7aJT7fY9n2F
fzru+wpj6pzNFuWniKkfTVMsbNF2r+vo+DKJIXS+yjes7XddH9fG9b3xH3//63DT6GbfWrM5Urd2
auLw3LaK5FbsCdwHetxU34sfZtEE/7kYhxioGFn5Q4kb00NUDH4PQs8Z1gd8NvVV7iz6YZGnlipe
dAkXVLfwlXtDWU3fxm2zJ2BnkVfXMo95FGS+Tn9pq/hOacyzPTkXrYBzbeP+YUvk+9rcgCBlPMCN
/1Gp4J5juudNzNB/PyqQANoFTRI9LkbsJ5cWCAHaeBK8cb9u+9arkaD382Q1PSfOuOuk/tR8mGFk
QABlZFhLdscl7sJMDvcBjp+bbC4bpNTgzo+kVjH5avcOmqaeYqQnhe/snk/8aniBFVkJsE6Sghez
79/DaMICI8vxaIHLNRFnI8o3EAUjEO7W9hqBD+bGdSyMSa1p0ogUzBdU54lSmBr8D4RYt0EKUg5P
wc1cUYIUBgl5XHZh2yau3gbZptDLn5Li3OrYGbvLIOBmv3NpmjeQP+JNFXHnmfGSmfoMPJcpeFVa
dzhYfaJpGe7RjPYIE6AZELz2Zn1voyuIj2sNDYCnOmTYS39pTtEBvuwWXPrw3UuMrdUE5ibLi5+z
XR0APVRuGU3Tlklyv5nT4q4uZeeWed8PC/Pwo1xaNn7pKKKstDBlhB6eDVHlWXAT26La1jrhtcVM
tmpQAHa2MxCxSH8xbSNy3kZuXRbmPmt0yLEDegiT3GzHMmX4SRLBseFmKBVO1/ilFIMtIbBO2ELR
G1/riHhKhfaIGI19MuZax7UEq6y6fXaWQPMtK3QQmnAeQf/OXiqDeE2MHpxEskshvT6V6JMiAK48
QSUHjY7DtksHlZx6JbgpFtB7fWgS0EZTbeXlnYrGAKowABTuR31nO/UnPq2YGS/4GFSTjt8z/ipn
S2nHnSkV7719Ae44Qz7owHVjtg0533oGjfnJ7JNZJWq/26LF7yBoAv7ciaBzQZipl3C0VIYvc8xs
z9GBAmWSea417DQtxFzX3h/Vd3o94k0w3rwMi+duzopz04c7UMg99iX4EcMDkXVpA9TxHRmNaZsS
YK37Zo+lF/Bk5rnkKhylQUSk/ZmjhrvJFPNJR8lvQRPbqpToa9bkr6SaisdmSJNjYZT4IpeKT5VT
Lt1MrJx8C+pM48lZYvtxzJSzNdJ3BnqFYE14npqi3Y8G35WSDFuvluFu7n+FVlzcpWP601bGfQyu
eZM0OJAXnXmZ8YNR0cVTe/lrMQv1hp4iJYKAUAufofd0mntIl3T/TV2/ZYmhb6B+W56Ev+bQJgdj
JcKmffS5dLChHC1jrIpcTBPob+VWLcHSpWb7YY6kEpL5LRytGQqBejZH9UOye2dTSmheOKjStA9z
9aMAMHWfyHkjwHHbEMjtZODCPuDafbZsBBoVc3xXLZNKQowY4HFIlbZ+KEFkbgcpT2/N1WfL1JqN
VSqVp8nWE3bgua+0Kl4XATBV9Lo9p6XHwDbRbxIZZO+aSwQiXHtV5fzMCbXl07jDlmM5Z1Fxb9Xp
iXAsKjrWIUUTL1WyVyfmazi40LKoflIjPdoh13AasGjEPQvD2Olaeq/aiGs18YXPn2mkaPXU1iHk
PYLVfSzlRv0B46caytcRpqkPHEAG4Rt4bcaDlJTsNCaINzVczg/nF9UYXp0R/7YML3rskngpRX+X
G/lpRHlso0kwV/Qqj8AQAV4AeAK+WNc0btp4GYxSPtbBK4LuPiqAG9j/L/hywRZ1rBERIvVkN2jL
6klwrwbxpmyCZGv3XeuDujk12RokB1Vyakrlxu7jPfp40wVuWIDRTssXYua7lIcIGZAAmIEwAxga
mt96qZv7GgepLkIfMMDJaNDSnBk8PnX6Uhy6BgdrdF+LQ60zIzRVvSehSSsP8aXDf3QeIZWb27ke
x5ug6mqkacE8VyRtYqdq9nEPpT5BT3Ht+WmBPSbsGYHdLQgpehdLJyk76R2q0u9VR85UbUgFhXL4
Wwq7HyFmggjK3w+jhhJOOeQ0KET89RRhoAmVPiMKb7RFfTbkCouaOU1PmJ0ftfmzbivpkqkL1SXK
bkZJQigtT4YDSTkQ1UiSIDW0wzd7R6AAJnA+YJIKuBNtvvZkhxaqNcT7X+kfT6aT48QrU1GLWYdu
R2elKlK10az0gci8j09mvJN5Yn6qOclOS6OPRCkveFEgRdWOWKY18AuJ5d+o0nC3dMnJaeje+sD8
Ysa8a2uCtU58Q1JcheFgIpqT8jWSgvBGNQH497V9CWTsNLUG6DrmN2SrzOneABq6Q2aEP6sEPFgU
zumoVOSC4Z5NJ1l6znARdYGAo7YdgHPW4le5He1N9hkEZPWlBe3XCaUVlBt6/GpeBowZvAEUaJbG
GEyY99Os7UjMpTDptwSPNHSGVrYWTby2nU0LXc1DHeyD7DYNNOBEJTrs+wCvIiNXnnFk7e5xeMVE
ApKDHY0HuGy5jyvDtnGm5KTIaK9IwaapzuPUOg9hHI4HAL5ljOqyamIaZuH4Neb42wfOuE/k+ZiS
Uc5QfUowdJ7NeKAb11KfL9RRzR2YWRnjcUzSNoWK4V/V5dMGDyu6viV+7NUZhaLcZDRdS+QwCwcK
m9SGKFSaDNLq+jlQ7qClXdIRQX3rQ3OW1Ju1gdAW+msadq0b2ZzWwI9hkIuCVWDE81ptpTVp2Z+M
QcXcNj3p0ts8ptYu1EZafSY13hC34LNwKmi05QnKPkZ9aAQXiCC7VBI8RzJpV6gwWUbbeEcfCrG3
6jRKGWoqk9S6EBuwHh7GF7uN9opV1IcuaSa4eenCR+4QQE0nsx/1B8eccYcLGTDHkYVw0F3Ug3Jn
3FQ5oa8p1fKAwC6R4SySdHcJ5YslBdMlGHGLT0k+qZAfwfB/EmkL3MGIflbFglKgFWzI1/IkYmUb
HUoLTa4yRuE2l/1KewQlYbvw+ID+dnxQM3M1RkPiua4W4JQ9meC+pgnGMxbG7dsA+gJtr+rdBkOH
pYXiyq3tO070O5/Td5Am6IISlzg3RfeA+JCzjQyQzVNof0V5+mTkQYr6byK7HYizLbRLhkmK8RhZ
rznzH9LR6Cs1GTRDpYrPuXFjSR9WGNW7uGfuMEsnaVxGyBjkqmbJxEmCcUvYMRSjNy2LNHqIh/Zk
lQtC5kFI1h4V1nimU65VJCpmxSLrO2K92SMul9+pmpYcxrF/sWf7d1ObECNyXFadAch8NN8MwABS
XOY8E82oXYMfebRK9KR9dYilO0c18WQ2+RbbanPA8wxj8QQhKbSXD2rrYH9nGMwZ8oHo8nHiVe2x
rde30lsxqgzUS6c8qTHJ9NxGLMPQH2N6B8s+0KM/54vtY3Yzn+TmLp2AMWf5+GPBjx6PGUTxgQCh
DpN4uX7ToQ/t4+WCYtTgbGvoluaq7FQaDq4iQXCRW6CbYY12KMPumHznEkOuK6DS+XIkmW4YyzA7
tLUHovPT2vGun6Yj8NWEUVW2g8+HYkIQUu+dkUE4ZCtpgmWndfJ+SnL9HmsAQC8kQqM9Wqnv6Ltf
WiNsLl2BOPEUNRJCGcoWweatGVXVpWMCjUtVgd3PtNW7dWoy1l4y2x95rpIgxBjaq+APU/vt5wid
t5kRAGzOh8Sad6Wio/WBWEWvTRXB2DbxM+znMiTGQ9KSfmKqL3Ot/LSWMPMrI2GyYAXZtjK03Mvy
ZMe04a0uEaDrwRxg8dyiWjtanj3y+VSWeu8UzW7qQRI4FqI2M/Y8S/+M9Ih1LJK7XtbWETq2jVAe
PvHEO1sxASCE/xEwmkFZ9IoxnNBPMV2IdFlPLRxVfI2wDnqcevuHYRvjW2k7r3WTNQjiZT/jRDL9
oFdA28AKmTTqV6ZfmtRQX7LGem1B9pAgVTZdaGJMA5EoKjAXl7oWJfwJXFJQw4opEvyd9fyxReHG
xznAmxbATkksPRcJBiutDH+8nPONjMcmc7XlFTugeiNPGf5nvEvTSKg5ZeuHDW4KwdRH25Ue2MzI
EdkA07ySGJ8S+YOkXUYNN/MaDbtdNQ9w1ifYNsMq8Jcpu9By5r25JPAF4ZU3JjLmsc5AB1Xa0Qvx
k/KtJpE2Q3iv8r3ZIlRMHibjk4vsFNMMVya8CVgFo+VFDbelESArHGKQgf4FvGaArG4fWelmJIOU
8fU/NuO8H9Oqo+kjOD2vDILMPqcyPLm474zXnOlSgueCV4JK84wGVl8AhG0Z0OwDtJ7vtdiQ3Ya0
2NRAMjYTHHNQt9Jhpja3XeKbU8bkg54sQ+rYsGZjG+VZwDRxRjtkGTN3iRbTNXVmyYPd7nIcIbM8
n/dzm9znplVuImc60KixWgvQOUk667YIgLHbEwbQpil7VtUM9wnG3EYAeCuydDInDeg07MESjGE6
Ghw1cIvqFi4+EDiPyBtGkM+zFzlBdlvlozVGpoTtekR2xI6CY1M+TGP7YscPkd4hVokTQR+maAig
01Mk5oG30YStCQETa96Ql6fbC3zBCYBVX9OgLdSmSkwt7ch5iSo8N8l738N5NHcgyoqdhcCAoaDb
hboDGMFFQVkEOiFc6JW426gq+GLE+6PfGc/Sq6UZK5M4/RWP5hf5+916i4fE7D8MolyImmfPzTQS
DZu7vdGFOywAcheOaOOP/ZsaYPNgOecYOSFD62F+dsbpd11L6TEI8OzgE/GgMgVxtTCptjrMnzAI
NQilvNLKwNiXrzBU1OjSl9biGhMO0ASGweA1PZ+B/hnm9FuuhOql5OnhLdlcZExDyQiA6lWMosWL
Jiu2TqM9JvaagzWt0Fe6NQYx3/Z12WxbrE/8uJ4qvFOUcGP1SXayle7bN/H/V/s7TTdVnB3/e22V
5+4z+lNX5V8H/AcPDLSXjgAIGj2Mqq0yJv/BA6Orgt6XYwAaRlZshQr/Gw+s/m8Z5wLTNmUHd0sF
0O//+peuimatUGFZA0lsMRdQVON/hAc2bOz0/i88sK07mgYkGQ0XXXXMvz1AS8iNUTnb842pSBEd
wworF2yEP4qmkJ0aRD7yqkD1xw56tlvFtyGWtsgwe1TQuzgyGH05aHMWFiLJ5ui8DKUx4semn8O5
jtHbYBRoEUVoevvcNNKIILZuM3Nbfk/M5e9Qomw8BXlJSPNpQpxZMj1Jp1maU2gx21Cx1LLCC/KC
oPSj5B1e1RtQQgt88IjxACobIO+nnZr3NRMEh++frrRMqTBky/uUeFY8Gosn/lQ7d6DsiSK0YHt5
FEWUQLPhZINV84eAWVUEfeFfBwiWw/dT+eM04qg/npLYS2yU0TSK20XZ9eBUoQgL5lFamzhkr8UA
qz7gDNGTwFaJTWLxDbBayUn/tE0fO2h04pdMMOpEEYUUCE7iSLEur4dfV8W262VwQeccYv2/FP/f
Vxcnup4XjIVxAKZEynxEIVC2oXuI0rCuitL1hzaFH3JdFSWG3ow5RfF6yPU04hCxiiwfPh1YrXv/
tLMCMJwZ+XrRP874vVUcbpBDhsmz3l9sucOCCZFY+euertcT5/rrUmIV/cMWIQ8dSbn//D2EEXn6
Yj0KbOAu1RC46LcTVyvEMl4hAaNQGhXFbAWZmYBTsrApd2LT947F+sN1l+9ziL2/d1p/vq7+8XP6
nQHRyWl9F8Vef51OrP73P4tL/HGXDFpw3MZdhXlCVmAbtrLD0vVPEXvWApnnjFLlN50ywGaUoJCV
K2JB7CR2F6sA0ZLj+CC2ig3XMy2ClCTWs/X0onQ9shApn+sxNggAt8/VxG3gXGoVPMVOKVZBgGux
59N7zBWwqeL3qchTRtAO8oMSxmEG3oY+Ahi6T/hlgM11jwOgcVCKvD2C02oBsBINngdpa3XSvF/i
yatEsk6AvL6LypomN3iaJCzXzPp3UWyNOuukJ2G0E2tiIQ4U+11X/zil2Ch+FjtejxPbAgCtXpkU
0bYO0UqF21t+DasA5hLgNtTjBCEXOEabhsVIJOs+BIZELDShRIiQPl27YH4qWD4yBiYIKtT4RwcR
WN0KzH2xyH4615dFr5Giz1AdFPkkkW01jXOTA0wWCcd/AiuIbYWpQcZX0ZEUIJql0QDb5HVCx95o
r6hrYwNmKeae8bq2w/ZvOgYhi8wEqhovylNMxJQxEyZhx2AInpB8vW/joPeqBvZiF0NXAcOJtsm6
mjcIRXT8FcidJKh4pAuESHCYkCwVRogD+j8CClYxfzlaTe3AR+gRLKrHg9K/GNrwqdk9JlRtWJ/i
oq9OTkvUyHHAd+WyFmwnZXkMCOKbVS/vrxYQxkqzFGYQrd3oewtxzG8+adwgT2CiwXLFBbTVKjl6
xQ6IUjzItxqT7q1IN4qFwJhcV0UJ93llq+X6RSB8xAIP0XZnYZGB9wGCe5Epy5APwI130s5szMqX
0KCEqpLDETBJQBFuHXwGiHeqM4zfFVHAJK/VT5TEthpUMMrXOkAISz5JZYlq/9oKqhlendE4TA+u
66LEqHNaeTEIRNsa0uPWMB3TylrfsAYzsiAStYnFemTz01QHvJUR7GmhWzCEsYViJiwXaBjboyQU
UKbjd7Fj2tq36iFaFhy0ySuFjU20sELvKgyB6626f2mpoO+1Lmp0wUaI6ebq6kGA1D622qL7MUF1
txQc3oksCTnoLdGUaNpoNORVTNEd4r0y37fJdn6EGapFh/Zx+rCjXR+gFOIStllesr30u4yImPl1
jlsKBiteyhzXTXFE3VXhG8pGwOgb6NP92+aHVl2Ql8L+U2XOE22GSfU21oBCSQt0PfIAN4MzipdL
KN8pMxyNn33wSXiVUyeNpzmeUhBX87uXEVq9tJGjz1w79yizZ0d7OvX2Pgu3UFwSh0TOWzQf8uWX
qm4SQhUV/Opxa4QHIseyxOwI5RtvsIftqD+b+l43EFQ+DeGr9Qujudl4NsiX9JtG2TfJTWm+RPAP
snMQ4ZiL3MhJT89FdNPIh0reQ3BoMXIfkADdLYu7IPlcEXnlcaqS29Lh6NxWfINZTu8cJNvTFk/6
PSGruWq1M+1pJh+HI84YIEMNdQcSFjoR/Xm2H4psN/avOXHEPryrup/msGuO9gkTwRru4rBDQjqZ
PWvCX/yAp6tn23sduiY6t+mDBatZ9wL5Eg5H08Z4CXbSXvscCQEW5U7G9iA9qOk5x+kI/QWoPI6H
KU7E89WeYu0F/kp+h+bpvCIhdzjtdr9VxGzemhcE6Cd0/H+vdqKM126Vm7z1pWwPctiMNoQfSwd7
cG94SU4AH8bbECfG5+4GWo+9CTsvDbYlWhYdkvYHWB1VdMDE1Wh+dRjlZCcU8OzUU1AaCLZI+Njq
V7Kgsn1cMMtsl7Ps3JNLK82d3eyi5dhYd2l/SuLjsNAu0OzI0NNIf5fhi97ehNSjE8IfPO9kARmH
vPKGJJH0uwgZvxOC8PHucKfoWJEd0DZocuvDjiyM8Zs2qxs/I4BtEwZ5PuQ+5XfZ3BfpAdiLJq8P
jOcEWtdFxpjaqVr72j4Q58hzT6s9c3A5WfeB4q4xeQS8ymI7d6B7XcPxigSn+w3J2BEZM/uEkQ74
S/lcPRjSRtGfHEI+8l6P/PaALE7Q+BNKf2glLhtguk1HAhJXhcav8OFoXVgbYP4208f0TIY82SvO
JjPuO/VAkN8dhrPRbedkO+34M2EZYDy077vDuGBf5yq/kg+TkATyemO7AyE8qg9jfrZQKX9SJV+X
3rHDi63b+M2YkAlC+haxB0bgXv7uaMeWpgBCXLmDzOjK8cNCJmeBz0erbZKDHFdeiKgc2HbA1Ih9
5/44nlT8hQ1Qc26THimj0oJfK0yoTjonzVeXk/TWCak/9fbtqkub7HPHXVAV/8ms3nmGpIyz4IWg
b4BCF99mBzX3YxSg3rod3wnGm9YOw8keH898x7SofMM52KHjJE9s+jLq84jWo7CNsziiPHvlQmW2
boBknPLd6lyKHM4WTJXduwTdUXV1Q8QcLBxC8Y8jPgKJ8pmJkxa61al/MzSY83sr23T7/kH9GWib
tNlza0QdqkB3Uchtqh33FLQ7O8dzAP0XF4u85+qVHJ5OuNU5ZSe5R8lkW6qPuEN2AI7oihVk98ez
KW+jrz6+LKgl9QcJshWJaAJDMwTw+DJAo8PjCRWe5+I1vwGzfas/SZtueYhiDC1dtf7QtFuSnD2y
cgBn0QCTE3+od1p2gwOupKOPgaQJXoXPkE9qe2NJJye7J3k4pV5+H+euoiOIB1HGnbN9d+e8giZx
fpQv1inT99MeNtgjoliVfgjvF5DSLroa06vTeva8I8sL2xI6aE5blvzkTdbQU8cLUoXXhtUu3zov
iD0n8sl+SIyCaX1nhIVwQeyXJ305zvM96ba0/XTkc0deGUDBSjTlJXvsbiTITEOGdPXy8amPnubl
aENXg8eFKVGfoSu1K/pHXMzH+R3rcizTcJWPXvMWiaPuRg1vh2gC0OUO8lZDKCjbZfaDTH6x3qfB
2Zz2Az1LfISgFtefY3VWpFOLFrG9weeE3DNACvBAkPiyiIQTslzgKlysGIaf9id3eRthPHvi7OmJ
CQ3BOW1wU9ONnqAI7MYHrDAV1V8wqSN32iMrscMBpN7ASey+FMstd/gLpb3/JOPQ45lHFBTdZGt5
NPUfKC5Vr9Xsm3fpBnPVey3dLltCW6f5zmw22kew7xKvRANpQ02zNik6CD8ruoOX8AkHOvnRuozJ
ZnUJ99ZMxevk+Oj8QK4Ln/U7+ydmijfhza/mlQyGcUkIe8E0CqD+ecB+nlkBYeF1rvGAn4cX7HOP
Z+oicefiifnww/1Vbfof7db0D5HsqnfapdirdzOdAgOAZ31cW0zxmrzKmru6Dr4aD6RpNQt5RX+q
NsET6Xf+J7/LriMmosMBP/cUgxo/uAvQgFWfs3hro+bVevAtsVozLPIsHn7gDKHw44AzNm4OZLHI
xkedV360u+o23sCBkGXwRQ/Q+ku3CMAlN9t5Ex91f/AI+qMYhXvgUFyWo4ZMm+J/YaDgLftE3fRw
sl8Peu+PH0HoaWdcssH9uO1F+iG/gLRF0Kj9DGkGAL/vjX1+Lz+HxxSxWD4Jbm56QXIZOrd8LncJ
d7WL7+135CT5TXnNkfQCQPQFuxINOm6tcKPyUGLu7UVEu3E5oc66hIHv2xStfLzWXONVpoURJmL2
9Kw84bg5PKov7aXwi+1wZ5xJzA936cn0NJ/Kvu3xFuOhecZZO7eX4a45BLsPUpxo4Z3rCzJmyOTt
JVadaHND80aEL21ZJVPbPBF2J7y/XRggzMUje0A/cJnpnAmCv3cHA43Fz3ljH4PjR/s5nfPL5Bul
a+8YfZzxjztHqovDO88RqZoNKHSX3Iib3ARe7rKLX95kW9wJvOSuOyD3UD2ll+pJeoOQ6/efyRPG
V0+WK/+uX9DwPxju6nbvdu/hKyY+hu88oSBsWnQBPsu8cxuf7NJX90pPRtXhCWOKiNkxA0TEWxE7
D93xbnlozjY66of0Iu0N3zobT5Vv+YGHZMld4cVb6x1zS6TBoxuz8Zb33lM9nJg8eigZx1LXfJe0
fUmeiBJ5dG8X7hiUHLIT1eEleerO4+/0AtbiXH9mjHqIfL3Jv9/yS/yAssxvkmI/873Mk6CPMU7G
qUfb10M7lP7zsb8pVG/bf8jP8b1Z4sHFi0c+nuWT/AttLwmxOm9+xqNocp+cr/6jU3mz6am+z/f2
p/7cvM8XOkI6SP2zeU9+6N54SUJ/ekxP6Ul9Nr3hrr7Xn9Fc9XioO/WGpbf4Ehf4AmJF77NFat8n
Vmicrb3pQQx8WyvdXnolj0P31oMU6tz6g+h/fxO7SNlyJ/m9si9u+SQe61/UVaTxC/ewnDDRfl5O
IX1M91qmm/KGr1P6S9T77jW5jSKXfxOtyJ9OOe8LY/iV3n3EhGJN9MsuLqK05/gXPpvdK7/RmFbB
SuVEigRnoliHM+3mPCbYnHwzvpav5FEKED/2ghFc7BaIhD7vyAJ0KBE8S1/yDf2y6Rnb6YCdKq3l
zjyG++kw8ULmy/SzeQdMQG5+u6aznkaG5D9IL0A9epFul62yDfclX6RE2YOJkl9G7S3dyYfwEB+m
Dd/iod5iQH6UbrSbrow31kP+C3CCAaHV+YlwJEzNHMlUxGbSV9ty8XGO7ucHeWfdLud+vk9vYPDT
1U4pbUV+h1u7GfbB3a/4fuRRT16ekmTxwXmEx+Q2vl9eJ9EBil4iYHTLh0h32+fyFyYxdCqya3yR
xuEftnUQbGI+g1/jjUlH8NIdCn86KEzVPrtbHDm+8mwjSd74gGGY/UmpeY/ejPNwa07rXS9nuPxI
6Xde30CidIdH61V+bm5xgUETIr9fxwcfylf9wS0mSB4bfv1rmM/LKx/E4QupO24PpgGdMR0bQ4Tx
pqVbmjegSxp3Ps6br2HPCA9/kQftYvuhi7CRF3nhprmlL+Uz+bHkN+O8a5+zW7q87Ha84bmme9mr
N9IJGSTlFv9NWihDIE/5kA/kU82zs7EPNHwdQJwHedMv9pAmfXPn3KIicSn34F2Np/C12Vb+TLzK
jejGXsL9V+RXGwPlMb5p0//h7jx6G1e3LPpXGm/OB+Yw6AlFUVmybMlpQthVNnPO/PW9KL97Xbde
aPS0YUCQZInKXzhn77XP+r6zcya86MTzHsolFGx+L4PLbuypZMZ5N35OIEcX2k/pRTuZzN2Rax2z
p2Knb5odcdHWvRwtgZa30ZIpTb5jOUgdhi/tFfoCw3O16ReVI+ykB3NVrlihcuTVnelo96wp+g9z
fvX+ttvlq2ndfnSME+t0jch3Ia0jN3oIz/FZ2xFMcu9W8kJ6kvkKxIhEHPlKQGd95jfrPVJb5ANU
P5TQycKl+Di+jW/FXXWJ79Njs88YBY0f1im4GA/Sib7otPG2hM4fzbO4jJzo5R1+w/2w6/g5K+v5
D2FN0NvEWemP8ltyJ4BjLuw+WdNKbbqF8EwMjEKoG0so7Hv2sxkcmGnEx9rbo+9gXbzVt1DJVhbl
3Q37hXPkSgiD52+tfIVXgHoJfmq/GS7+Vt1YE9IiVzaXk/Ehjnh9/DPJk3yKEzqES3MBNOpv0acg
Nc4u+b31xJN491cs8CPQuu2t2tqxsCK4T2FvxP7oVoX7zQ3zdV3t2UD8kePOTpYb4+x27gY6u527
nYym1CLzjM7sQv7g4t2MC/8KxOeT5GfLvUJuzVzTvT0fcnKITQWh2BvSQ9xPwybwaaTDA94oRb+Q
mtrYSMiMYCTuauG1o5gjTZ07I1nLmeo0ivnsPec9QhiPwQf5UAwKU/RPMjX5VZX4bIDnE7Yuuijo
G//PwNLbufqW56L0X6GldTRX9W+BpRSAIKXdzsaNSDZ10DNczo6oLCDuJ0SXEplX36wI9vEJQeuz
7D6fStSe2ZzbcwtqHZXyrlKpDUIyb7dSRItpmPNZg0DCATnG7xJm8nQiVjIKWFEXg0+DClcvi3K0
CnFyGAudZdD8jOH60hEQI9FYaHFogfYsIM1O+RGVDgNuKZyo0a5JKkwYOHlOiq8AjMufho6EIui7
pIvP6KzGmNsjt7PtgEInD9WC0XQu6d5qvLe67u2ccevQ9WW5S8FHrqKZ6Hc7+Qb6fV9XCMgwKygv
fjYDH274vmZGBNzQfbeLtxNxNsh1PTuwWx30dlIIQil/heTqnndu2rRzb3XZr1qtPGEHRk7O6dzT
X5PlVdiigb1ymCvl45/nMKkBFJivu538dvF2u9vdYqGgjZJm4yv+AQrd9Ucs1h/iYC7orTIAxC0/
VZF5hrz3ndTIWF4r4vAKXtdAkXI7zvS2UlKGVZRPx9Tb9C0EI7kllucGzirmLs4N9HU7F5vWbsqC
2IkmyGqinklLr6TKCODE6HaS0tI1ryS0woSGTXDstyVVdT4N/dGQzXbzden2D0s0DQe4J3LW201u
V97u93X5drYbllZmFOSgUXPVGPDlqiGyiuQh+knanJrzdf529e0ko1e5TeaT74vf/y1hIA5lR67B
n7e4/fPrKEpbVYQQ/Pkvvc/OZms0CBCxjXZiKC2gq2qH0JrzEOV6jKkyEDM6qMCRJcrpXs53W1A7
eUks6EueaNUqt9TN9/9u5/yCW5nTbGC+3UHRy1oETsEBbielLPChQVfCXl50snO70e1OVK9xM0i3
NuJ884FYo4k89/lQ39d+Xb7d4XbX20EjAw74L8/ylydx+//33b/v83X474f/OvCg+ZlbVd3Db3e5
HRFyckW2BjXt78N83+73Z/bL5duT+P2hvi9DgEpWMi6Gr7vcDvl19vdX9/VCb/f0vt/jXx7p6+zt
Bl8vkBx0b4G2T/36OG4H/Lfvye2RCUL448P75X39fp2/vZjbY/3TM/h+iOl1atQrbbqXG0blBlT5
Zqn8dt1vF2+3++06yv/UtX47jHRrWn3f/Hbu+za3Q3zlt3zf5vvf/+q63x/mdojfDvt1G0OZ7qG+
5pBqmSmRxTJk+dGYr8o6+oKJtPN8e/vvDSvyfdG4dTgBrv6DOmJ+8U7mm3+dvd0+p9Yk441d/atD
3G5xO/k+zNejfD+bf3u/72fynw9zu933TW7H+75umLtgN0HN/1fJENg/Cy3Pv5cMHT/6/1q/pajN
wurjV+3QP+75D+2QIf5dl4jk1NHmIPP5QzdkyH8HfUQiiCaj1jGkGRb4h26IFKdZZ2SBCyTNSVO+
dUOq/HfdQjCE2MeQIP+Jyv9FN6T9phpSibHkSLqpmiLiJuQrf6UIqujS/dI0pvWs6Y5DnXAOmkd4
Wa7lPlkTUjrJbmlsCZTFK9pemjf1h39pHimi4+9CROeN7kBFQXhqqDh7K4lmS7aim6FVoS2urchJ
8RRhi73GbNOzDdGFyYpOhJu9USlB9yxFduo5wVX6We4sh5BTB9b4L5/JXZ6Mfp79V9amd3mYNfV/
/00S/6qM+nqNaF8tTQMTqlvyX19j5clY81NzgjNgPLaSdB+0wANnGnmv/mir9lMQKLAUcfiihdL9
f35wBGD/4tFVPilDU0VDxH3410fPCRUuI1+Z1ubV6nfiZ35fneCJia+Nm37Cys08u/00HtT7HMfP
jvZW/CC45sF6MKlOn8piqZ6l6iDtsR+8pcdpE58pwNbHsLL7c1ss6mV4HN9Mdd5yQHGJVlPk5OuB
SniwV+7EVWF+QBokT9maHuMPsL/6nfqCjycHcgFJ0NYO9NlZDs7Fqfa1vKbXjm6zsqGImRpLw3KU
ycY2JVU2sRQo1ut9ukfh+5P9rbJuDNtkL2s4aLRMp3oojwRpSzv6CVvFSV/zKxv/4Ed04eW4w1P2
Oa2E+yl0w4O3xlAYU28nTXrd78lyX4qmG32M69RpnYkaKPHghf0p78hZaiwAXMJGpOHxjsC9NWzB
Sd9JfxlUR9hUr53ppPKyupqpzYRIIxXOq38BS2JdaW0k0Xm8m4wF9WM2uOYlP8cftHBoBQmH/KKt
pns2L/Qo+ovY2zlFH9SZ+/E5e9NdWq8eYTKfEYEcB13fdBICLErjlELXnen2aIfJuvMRSNt0GPTx
uSMKUzlMkJoxVmTiWRVdvHLGuXrtd/p7fuedGvYLD2D76QJ2+TqkpNqwKw9XwhFD8ZG99bT27/Qd
wmUq6cmCeL3iLdmWJgJjOzjnDv3Mpe/KrYshTsTN8d5Ey7hzA2odpKYvvGc61EV+F16a4GDuiJs0
+kUG+H5JSX83rVQ3WKrUAejnZ7b2Iv30DgUIyMP0DJbGctKTt0heg4N8UHze2hodAr1zYs3piJHx
szL20OwyImh35pMV2ZkK/89JPqozuvnhKIMRPIkvhNJq9/7GqAiygjxJLuKilxbWpeOdoNzeLAxj
Xza2vI7e2g0xzif5nhRIdnLv+rGtdw3Vvyfvap7J8eGrjVmocfB4KBv9mJ76jdjgB9gb51pdYlwt
1tl772bFIlqX6+TZgpdnW+uAxLGDdWc9TqWdtyv6cMOyWaT8OuzkozuqvJs7ObpE+aI8wdc41XNE
GCJvMMJkNW77Z3n+0FTMzGQoQuZzaKG96euQZAhbWlrBYlrW+GFc66xt/dYODnWx0Cn6I0dZEvmj
/6D9M79A3c2WxqajS0dNkypYv4oO49or1qphV4vqSB+WeJpDHC2ggwZXpUFFgTuMhtui1Z3Oh3lt
Sz+Ta7CkhvGCXZD1pD2uKdmh/1lBltY20bV5HZ31uA6uKu14JL90iU8GUDmq8hfvrf4UyIDGHXXo
us34xL5oqZKVdkYZMVBEXo0VfVB7WA0+mSa2eVLaq3XuDs1LsKVxbrxQEnwSnZTsH1u8pyDT/y+D
M9Pfr6pV1ZyVrzh/DQkjn4J876+jo5xMGA90cqBqQHgZOStyajyZYe3852H4nwbh+WE0i3RCQggp
msxTxC8hhKhSx1b0pHKtSf1lfghrHDajP3wQvkO6T9qAxCyZ4v9cC/yLeUeW/3l2NSVVFk1IwKqB
PldkGv/1YQl2VwG51PWa8Jun2fO01IYsWlNmoD6kK8KrpNU26TuuVzxGvkUuoflGyB3Zurg/OnKN
NmoxXnLP69aTKfNTI/7JbTUcV6Ei7uN2OA0+5q/SrGpXUgiswi6jLs1BNinASYU7oXm147I+NgND
RjLR7sjp/ikJFcRJKfeobUxHiYxtrLteWdePctESLW9QEiRY3cLSnBP0ZbISTnEH8C0nc2xcy/QM
oYxeG82gj6nV8gEt4a6MiFRJY0MAfO8XG6up92RkhQTnMJF5YvFidfmGrJbETw030X60fr8oM9yB
lY7kgFaYkKfsWputmMbSShGnDfUPZO/AKeYEF8wgSHZ6tmqFhUmxx4bHUqO7CzNeAh97w3Bg2plV
u2zmhW0uYt7FK/AkF5XgVNZUOIBRPtuqiY9yDxMgzMWHWPfUQ9hRqc4mpBC5LOOu1wTy1ca1VlZn
PSH+WxxTwqBxbqhapvAkzU/5EkgeY2qG7oKvnGf7SZM7mi8ptixMmIDKlPxoMXMFGXaXQsXoQBHt
QHof/AyRUlpsqKexUkbc6ep7bw3q0WrAD1GO94jxWnedTF230eoNeUnLoY/ulFz4Yck8s0ybLhq4
XJ6vnZvpzypXvbVW6Mxnk3yK6B+jr0kXTa4DWAj1xzbEKa/SGu8hReOcY5HQ1azRKhUFkK4/aJP/
IBYVPQrpKGKSEkbtThp+loN2PxWCsoLt+0Sg/GMxwFY/tWKQLuuhvh+C7CHy/Isc1j8jc8Bdyxd4
UtuY2Lmn+bzaL6U+pEwaCpGrpYrjD7PTWBR4ibG6pvfXZyCTCdmCiaDKjoq6e5lGkbKoIv8YFNqV
ZPGDIIjYTi0+aVPe5lEurIREFdYVBNmow0euUDeyq7Z/zAo0XWafkzngm64wfOBwdEQhuQwFugdj
3PZjVjHwEbEixishbkcb+Dp8+Va/w9Tm27SCk+ZIzK89IpBNeHeS6SCNRLkVPr7yh4IiXUOEhSkj
PG0TcMbBKhNbZ/7MRE9wh+TDQtNlYJNVAs3pM2NZTUR1meVavdMLWq6aRTwYlZocT3lM0HzaonnA
JTMQYldtWqA9tzQa6VWjrG5Uoh2z8Mq0jwgf/fAwdRqcve5q1v3eQt9mGqKrEkg8+zNrchJrlmjd
EOq71Kj0neL76ipM09MYaDSWfc+Ql2yvmTSqVtl7Qot+hPj1SSE6AYCo1qheMltTnDGTyg2u2JGY
tXZdxyAEcNUM7S4rq3sh972Vmvv072JUbrlGlpGPFp6oDpS4hWLWjtnJ/hr31VZqMSvF5IxiDCWn
WBLD7ZjTyawFeXs70UfKeklYsWaTrSZYlY155zVdRimLFlUk0dJSRzCXfSDGsA37eGvob1E8c21u
V4XmE/DJbIuPF1v8fCMtsOKvc538g19EtJu0DLmBT0BLWqrd0gc0ZwdNwvA5WIkHW0r+KH1ZcGUZ
Zd8duGfAZKfpviYDjAz71i7WplMfcnhxdrjq4Cfw5X2Rr9NafomKZe1Uh+QwHKS3hIh3NBgL3XIs
ILgUNBfxy/jAb7+k870YPquVtCTyLN3TUHqx8zNtdPEF4Y96Ct7qveoOEONs75i/pzuW7PTKqLc+
8xnpz+aufgjWtBeJrzYY509GsTKIy9RmNQDqhAi1JaQU1anqhXEU73DXwiH2CXMEPg5PlJY+lUwK
+GcTKItNl756kWC6G3t0DtzNYIG4INpKezcRWZib8iPsXgKMV5GjzqJi7th9lspSe+z3yGNB9who
w2JWPYu4cZKjtTIe8wsLef/OtIdHY2WsxFO4MqqFwSSWsdBQPpPXKVplC/N9ekXgZlBAWeYyK23y
tFg2O5LuAApbSyVbFXe2KG7pJyQdA6i1MKMj7dhKW9FkRbLjk8jXrwfg5ayu+qVS7yR1g+5k5NfW
7CxvIR4qum7Nkh4rhWX6wwUZpuRL4JMluHPZ63eahAXRic/oZaZduuyXoemiQsN9hvIMwnWVLYbS
qXkPi6X/lDSrwtFYnB5NnjlimQ2M/OpZLlYKyJB+kY8LBOOJtsBxo9H2M8MNJzTN0czjOrc1Ey2D
rTv9M+9xzO9rXKGQqhTwugtT3w+tS+BcFNhEtI8CCiGbEIhzzrvF6vKDCp9S7ap3esl8PCWd7aVI
N41h/GTRs0JG65Oddt93m8F6EY4MYdZR07bIAYi8W/O1SIUNb/HMcfdR16g/EXwQ18aWrCFRiBZX
Iy0m1ozmBfIvns/oaIY7/SeE4PP06J3YP9UvFYie7L654Ennsf1Xlr7P2b7YdD/Zk2VE4H4obnjU
D+lbmy9QzzRP/RV5PZxG68jPJl42+drsiaRa5NfCrR4CtloE1r3wC1DeUzZraL4Q/Nx0SqixyuuM
Cne0Y3zVWKpODshvPVpaaHCc6qmjxdmvacQTtsTupz3gGeA3yRIKhCY6FNEmJ3WBAMooV+VVCmwC
RXiZCAS67i6XnsHioIsyzb2vOWG8pC/Pm2iwkTzGFVoUqVwaO29rsgM12dfwSbkco6RvENjg6L3H
Nn706TAjfCL8o90J72q2DO99aU1BW7NWJQuxo3Wa3ayTTaTdsOn2yFZy3+WbS6EWlcqq2rWxO2wb
pDjoIFjZJD9Ha4ECzdrTeyRegU48wg8W26Dl3pHFoxzMaQYvcsSgz3yvSKWD1k7AQYXsZY1H8L19
j5bqGgR7vQ/W2WAbphM/J6tGX7AYYAMGsv8R/2d8alYe0PIeegT5K7YA40W20fnSETTYM+jLfl+y
IUdtcYBEzJedoRnb6mslsHFZDIShntmRYwSJL92KVZ51Ma1F+5SzwhlWaBM2CEOeJVde6ddkRTHn
JQU6xvSxSQ6hq1wz6gpLY78D8Do99OmSxFdMpHfJmf3MS+NGM3VMPcQMY75TOBYD988gtP11egSd
/tw9w/l55TWc2ema2TrYdqtuQkjOq0a3OS2tDQSH4eRLi7FaiESIAUo/evdAQtAJsKsjwNJhW97c
1yfhpdxpD7DRm2cTLr/9ilx8B2RlyTLh7NG9adlsL4buIRpdc26BexvLtd7lZfrIFNrczVmbe9Sy
R/9Y/ZgUe0TNeIhR45xI1lJZbl2L99bRDnPy4EU5htd4hxBL3vrKVkVxM9rySALiOon3RYMw+04/
qwfjIX9MaxqXiNWdzCcHm+DmdfWTrQEitl21kZ7xKkwntnRHZhhKIewRw/eGNqRsW/4SnEltOPjz
EqSvqVN4W953Ep6fQeySNYEa8llSlgqC5pN51JoF/S5DWBHdFwjrQXL5nLzA5bXk8Vkc9rm6kWnR
46qiotC62YGySk9yYr5nVyn9rMt3VhUWoa7NXj0HF5Snpi255lleWQ+4sckcw2YOmJ8oBDVchKD6
7GoTyA4W9WEfgiJbmtaxPFYBE9KxBGHGr/KzAyO14WvnP00/EG3Nw5yKuiR9pbrSE/32Si4gyyJr
Od6lKyxRZz+EOP0OJyQyz35/CF+xmPfJbprjxbA078yiZcV7YPBvCfyId15/aSW+6cKnjc7UNJZ5
dMf4Y40jW7BLvO0exmXwQ3oiQZkdQX9IXqhAKM/SiQJIhzDwlGwmtzxjpEU4kp79V+YlBgNFebNo
7R+6U34fklr6o3H9epE+EbNgou9HMssbAIWDqYzxEU8887AOduM6FDSvWYUvYm1lze5moF6uxGj3
Er2iMo9PpKuM5+HZ84j9oBq2aDYK39hIdjSoLsuptb1XnwAW2ibSsngvr/lr7u3VxyK8j+5MTDDk
9a2jl3nhScTq2wANCLNR6IAcjxHtTMp6YqJ4ktaYlFftYsSGQkFkLa6aDdtT5FR4LKpVKbvth4kO
HaO35qBjQzLZvpgP4nT0HrI1Abgv7QdUDoRy8qXLyQyxlcrhh+IfxWV6BQft3eVnMp7viz1E0/gN
vVz5qSAqK6hvfI7b9E1Wzmm4qNnUTbzt3a7HnMYi/IE5LzyDdLrrRCwEm2YbLsdXJI/llVEdaELG
UamNHeEQPZChxiyirM1HeupYrq0TBaU3xRU/uCARg+rDaQDK4KjDatYnlWC2Ft4FeGO20+4LiiWB
GyTn9EOZWMUu0w8NaFN8nqxdLLnC0syAfh2RVXd3nb7xmBZH8VWl3JKo790ksjlB2+M/Tzq5gFhS
McXkNXp6KlhsbHuVka6XCd0iW5QlUIlYJcQ8StZIHXmU1STZVg8jG/TnDMLIoVI+6+pHhXXkjteE
uAj9nLfxP1jDZKeKRcKZOAxUnwmrhK3RLKtqiVSqeCFBjQ9O/aCTSetJi9l+2BAiYpvvcXDp9iS0
/kAuSpCVj7yz/GDXaNVOXi28z5oIFCYaYBfmllqy9uQPNnOWmC2kFa6Gw+ik+3Q1i76cXrf7Y8wy
oyoA4q2I75U6hzxzdNLHcIm+apRc9SdCNEJ4VuS7+zv1UK4p+DG8lEv/mLxkm2iFxLl+b4sl7MDg
UpK+C4rEZqZAtVQeTQwHq+Gj+zCPfCsFf5FepkNwyH5YF//UHDBiqO/WJnys9nCaqJ+Xj8Pojtmn
NN2NRJgjGiKLPNpkWH8qd/hhmCAh3MFiK2P7Jl904IRDmNIeN330isNIHLqs8j4PpeZvJ3axgYZz
qvcTaQdJkH9IYnPoUrxZIjyiZZMw25LbJqH24uR2u9u5292MnpjpLI5rBuVW2llDKCF8m2+Im7rY
euNd4jfEHkbBuRYlSDWD4iimiASccaYpa9UxxUpeEtWosKnyh1Va6MBDhpS1vInNOTrBOuSHncIx
SAvAQ5oRn0Mr2KEc4bmRw0zWSyqiZ2AGmQwRB0IGj68hesKWO+BGrQZmpdVJ9pEjVlQCYgFvFJc1
MDVwMiLFKEvjJXuBv2yi5kWKscuUbd0/SITKhGmWuKVMhV20WHA3NLac0oOXnsjVA1Ie08k9800m
KpxlNUqvEfhfUvkOshjZAS5WLfukomgue6mrhEPwGIauVmLYECIDlY7fgDJSvMotNbrVJYmnTg4T
5X42NZkKemorMjF8+WzWBiCLkKZ2qHvYvMYThRSz3wVRchY8yGOdCDswqJUXXcXDODE+RC1s02yk
kqkK0T3x5luzMHYGk5MXlLsOZoI0JQ3rR1bIfe6dk9B7hdlWbxsMUF2O20aPGP/qSXOT2IX1AY7Z
yDexv2N/fdcUYuLIKna1UUZBPYYpO5GRRQWRQxu/t65BShRQRGZz0OFrM3x8VMOzHmfypusF+mSN
fudFbwl6jq1nSR9qgUlI60xAJGMUrURvzjnEGdKqyYtqslnxYmDvk1kIdjphQgCzdD/55zTLtGfi
imohRxkoNi+gJSgv904YeZdS+wQoVqF2Tx67IGFeLeOBmpr1WWbGTqqHyoanSeUEt60HHxHdv7rs
ZVNg6zs9CY3ZrZsBMV0pBp+Tp1FGYjdkQrMJ+i5Ye9Tyyna6lqA71iDuUeMIBBP5gP3YXPVP4/xg
sszuFFONbHnorYdEg3JiYchqXFVCThxGSLHqQF6LBeVpEq9WU0xkd0z+ERT5XTs99aXw1GXBUWcO
7SyFaiO4vAbq+td900j7FM1NLBUM1j37d+ppoYHwcEjMU6LjW6hG8dKI6nM2xOu2XOotMAKW90Dl
WFxb5FL1AT5Gn2cwQwTrJ1gHW8hQkVNkLFGVvLlmJaELmaqw1u6t9wpfXOi9qzpL47BrgTuxYC5S
OghQxiz1xUqkZzhsOC5UGlgNmKu4H/d517p+wZZBDmihRGUIUjVJVlKV+pv7QJs1hyM7OjJRV7kU
spmp8S2UxtkajUch6tk2GRXrafElLvr3aGCmMckAGS3qQSki+LAhM7ZFrxxhZlKjKwK2xI4UhpRE
ZLccINRxgpBc21TBvjjKzdoMS922slDfdhITgOFf2gGnoKGsOvalUdOBYBVEaG2tW9dg0ITw4kE2
1VQJZSeSP1JXmo2cKLgi6oJ5USYVTemoWwi+km3qkopeSAeRIXKpjDDZKo9AK4V+m98WJ9PKzmFf
XaVynMtkIwjFGuuG1NxbPbaYUuyvqdpENnGO7GSMEflfTdvCa0Dd5rSTRcNfYz3RfF1w4YyfFd5a
vp1ytq4InDlrlYqdJm6fohzagJfQi2EMT/dW+agQmcO+P3oh3Y72VQQVVoWMGvnmpeuj/aTXjier
MUHS4ioHTGYPHfm9miCMThSP8qmgDyhg63Z1K0TQieYqtiZk/vHwEJmolaXEeisTdq55gMi2ZUbq
+KwUUk3tcUAYpcblsaDM0DTeR6CrjtK1T8CRb0krWAmSKFoWI401UR22dYcORX4NBhayRfMi6juS
wI70NdaFUfIFaOoPa6Bxj89RJN3dELJDPirUZlL/sLjPTW2TluWDaJnHoSDavUenHjZiv0mr6mcB
pXMU33w/ZTrNMNmQ6otOusa+NxrJSyy4dUz3t9KCQzLHrdJLYMHDFmd8edNJ1CNOkIV9HZSLrKNO
qgjyvmmpilTCvFc1+3tMvCw8ovAsVjj2Ew3GUUnbd8hbotGtB7+KUpfEPSbWuFjX9bRp8PJ5USXu
AIbkEGiT+6FrXgjNKFHfEc7kyz6bZdZERADhthTehg4ibqCc/C7bIZ049YOFVwX7sT1FbCUl0EoC
Oe9JHegLVeOiDtNr7cEMg90EfQomD+uoxHByK73mQ89VBWW1qu92JLxfRfyrNfbZuNakVdknCa3V
nupvJ69qRjNbN2PKHZ1ylCYIWd2or0g+b+0p2WpaNr1NWriTyI3fwBc9pyZrUBSN135I2ETrzcOg
UMH1euPc8j1djCoDvGytFLWOHbNFMDzQa/VVtlWdoa1qr3DjUnG8sFgrirAKCwp9SmJJi1DKNiCw
dp0ZPgi8/kfwGkQ0xs+xEQfMxODmKiYyKYNomFm9uFE7kWh5FNGyklJCjhTGqUoN3aBgY2/U1axz
1Zn2hTbfRBH7jgk3tehHoetlXXcih33bRagi9R4cri+T5jf1mN3p6yxm6pgaymwN9fFNjXFL9FAG
FzmG3kkkuSk3N2rUtEtTkAQ7aCFtZjl882lwehQb4J8hBU9yvahFPn/dm1wlYF8Gnm12Lwl3o9qk
G63AplGZkHdbAM4lwXGrqJc/+7KjjJvUi/7SCaK2NHWU62PE1qFuD7UchHR2g+UEDX00m4c6Nalr
NriQWizQRkgNotLOfcqUW0ztJgSJHfMWLULP2Be6Jzg4caGjkVGThA/liE67rLUneSi0hRinL7En
XvsqwOmh4/oLrSdDBEIqd4OrKT1eEqsmjsXXnwFcUXWIBEeTyMVW08zA02iAWU16N5fkZyCFQFB1
agLmXLPW5OR+EoRdUEwPxBYS2EdHSgVDyM84VfuLmWGu803pJ7lK1UGN6hV1fJx0pFC7YG/u/XqT
J8a7LoeiU2c4TdLxM8r9wDWJAQZ5hbtGVZftQH1NElixhWogL0gtWZQDv2qj/GGAuOKz5CsR1OSf
N0OtO7ErpXEJtwHbXiZLV09s/X3XslFQUUfkXouPLQof4hQeJw2aGVGHKqiklR13SCBmvrdnOQMd
jbGnruE3xkFWWBkwsB0MccApawGzr/NFQ7jkKsy6U6e4ginTlw9aBQdtpm7rtFcxXnPut4tDkkO5
yNm4lvF7SGdoKSmltu3N4NeT23VmNVrLUPRf/TkR/nZSdvwCGLCkZVqwavMk+UWc4Ry1nv2AnlsD
tLTgaoqYUMWS/Hct6KjwBT6bUomNbGQq2Fo6AbClTk0zYefmF9iwfT/fqFSdtIS077hM/nHSjsVZ
SBXDJRxH39bRiJVJ1nJjKwcKPsv5JANFt21ekOkaW+HPkxB5AbTcchP9GYmczgnJGqHZtwSytDep
iiladid6vQwtTYv3SRmrq1u3+/+vtk+S/ldt3/ajqj/Gvwr7bnf7Q9in/N0SZR3mlEoKr6UYv4j7
NMR9XG/SvUS6yj/+kPZJ5ABLhmHKsxzBuIHE/kCCmX8HymmIIv8RVUmU9P+LtE+SjTkC+EsPt/n5
33/TaLtpIlgqyTIB/KqMjH+VH8hlRb5kq1XregAbHYzCYWpqfg4WXamoqvpF7bNAyyqFwL6UOl6l
e8AG0pSfFJqb2CsvvtXct34pOlETwZKo+2IR9qwH44qFwWDW1K6THGPdAL3QbPVXNR28HUjBY5UP
mguvX9l6mr6RxDrelJZO3+Q56tMKQEs+2nkKkjlPW8ALTZfiwrdSR5HnPkaojA/lmydF75WZR2h9
ZAZI6vQZkLB9XsWPJFeAdhQscg3rznNYkRYMNILgBr1AMSsp7sysaY5ml1zMgvKF1tUrto31xk8o
eoviI6JMYUm8UrgIhvEzhOzX+fQhsG/JqDOw8KnbRqWBRJpnvfKH9NSFlndpM/WH0EevpWIR/Cua
2BdBDhYlkaRNwigqwHBsR3qVMaO2KIfR4lABUcxlJTpElRA6tQi31qxnTvOA3GHMfQRsanaJJslw
SzUmGZOVoaeWpI76Ubqq/P46tlW6zvqV6cE5lHuOXOgUS4h5RIE551rmsLw7wX/2C4rVTNmXSqe0
HxiXvIQ1QFt5nzJib2mMCFkQrvSiAm6v0m0hxGFR5Li9Iwg9cOpopPQIDrNWW0TkG9tChawiGLEQ
WLRgMt5Ep+qo6CZ+1jGVyq/EPuChBvvZjtG66VXOlCzT66ZpF2QLQDnq4egOqWsUHDzx4l2i6C+N
1WYrRSFCrcnvc1CqtpB2CibyrgHBydSRivTn53v0uiGAqAQEa0ZoxKyI69IBHijiCIJgx7Uo83ZU
FoLTekAV0qkkNlePojDwoTCnkFHlKEpuOoOlrqd2eswCnB0a+GMzoho7jUb10Gih3YfeQZoM4i9i
7LK9lLvqKPfOqCEGUCT22XHcb+UYnDWSltXY8fZ26VU2hnurqnQw9gWF+3g7mhbVT8jZy6nnp1Hw
pQslZY/XKlwq3v9wdybdkSprlv0ruWrOWxg9g5rI+069FApNWNHSY/SN/frcoHefx1PdrKqc5iBY
4OAuD3cczL7vnH32qaoIeraPMlKvxsipVoPb4xwet0ZmBKsAzYfywKIk7SZU1cGM6A2OvgfsKFdb
5k505xl0u5R8DAnS2MX/6AymdjfF6Vuh7iRC2BOxxbAz2+zWtNWIGoM5/shQN/WhgFRDzDnfD98d
561MRP/UaV9sgV6UL1UdrQ52VgWzE3Svd2Zukm1SFb11jFCO5gAxpp5C9EhM2Ta5AQggMeRr5aZb
F2rnjpxgHI3Q/vAIF/ZBivop5FQ4ewh/6FB7W8FQHpQ8rfha9Dsnbx9k3Rm7gPgZZJyALNy8VZcs
A3gDDGmNYKskw5AuE4wfEafpTgbS3Pk0C4aSkyefUwLHlWYIta/z8qwFqA176mOZOVIxzut40yKh
K6W/N5GCIAl7F639UJtcSOI6e2K0EZ55K+4qvKceCJbKK5onDwyAO9XYNt0+2wQd5AmPr5TZVPfL
kQxUEo9Z52BzWGsM9jbVHBTQ9JYUU7IsxGAaj3h1g2y2WoIHRSpDS0X0KKKt8mF0Ed2OBSEFfZ59
j3umIfmU/JQh+j8rrJ5TIkZuApsSlJqJ1Uk9UEhWWbd2m5QySTFqDCBBp4tub/0OPeQUwcD37Plq
P43iqFwK+3bsZ2diipGNuhGzVrd/IkaYYjpJSJu+tsx1Jr1XzRk4RT2hHtJiMwwa/qv0JVQIqYTW
H8ycRnHU4O8pIIxX8pdHrHwZFPbJ0KmER/F3bcwLQq7hbqSlcXAaeAOGTL/XjbaJh3A79LG51qHv
ckKTSm2X/IBqI72TLZkkVgRaox9zBFOdt4WzfIImnG+c+SAg3BSFimIfqpxRb5X5u9QWZDDP0HFS
bDbJvqe2+m6YTAtCBoD4wZgSoCh79mat2GBOqGM4FQq50Q5FQJmiilF71m7VXVLh33o5U/JhCFA3
yDLYdgWINRkPySqTgJCGOPyVaOW+6+aLavwzjPoLhQRMpDN9C4vVpvEmdLRazuzEiSH9jNau7Qn3
SEOM6JYGIqWQ4W2qI91xCtsmwNL7HbvMhR1pAO0pnK9NqTvniuwJmNl0L0cT8hHqMmZ6ebOpc5Ps
QYcAjyAmZ7Mz+2ybG211b2A1bYpM24d1+YB6rLxzey0+FxkxB01uUhpq2rVPavHY6f0B+rh29kIc
buSbP9RNicSIu4omtQpBlxY89O1065sJbVA3Jugx9n6OhBmEmhFcpjYad1Vn/FZGYp8DQHrbwqAS
acRVc6kaCoMq5dLU8vMsDItZSRwDL/e6UyPHr3roT9tUgQiKh30egYsZ6W/kfUFaynzf6mij+Elz
a1H6oGDJcVPFtY7hrIYgIJLObQT6i34yGpgg+s7dfs5857Ax75/G+luv03jpU+orYMjoLutVuu3q
UaxcGT/6qp11KZduCusdQzP+w3H00lR1tM1b1FahrjEjmX+MCi11XxLaUg/BZpSo+Gwv3JSppfZW
j/czwdHgjOIr4RH+zsn8Wzegv+DXr0ajuavBR3Q2hcBRay41Oi/LWTz3WMbbrtDVXjjBD8+i5YMw
kXrh4CHxHxqaUIQw+XyeyOoTuFR9/Nhq3toxuyd3dHeWkxnQLmNEN779TRneM7chkG+tSVkSBDiM
nXHceBYN/jbtgRxWGrNZUO0brxG/uTFbQky3STdp6Cm72xwqwATFmwIPDWKR119NE6aSy9U2Dcpz
I9Jpa3k1mdiT+A7y/ou0fANu2Gq5lZlR0R4NhDNayQDJHip3PXI3d8Vc9NCNXWE6wVFEmECGFpnP
5KOQiekxJl+bWK8QyNNSbiHf+FZzi+o12g4+YCmLDxes1mw7kJTPstL6UmrMXgZN2jexB7Fx9O5q
atkXKeztFBlHPYpWDRc5xiZUKLgwwK02uk1WHoDUOBbCzojeDffCeJU4VINKXIpnbXL4QrsBhg5R
Z3Pq0HDgpoh4Wsbyrm6MgOLV5D8y8//hKevJKYP+XgDtqZvEe8yLJ9mixWGa3ND6i4fTQDkLu91Z
cm/OuTc+opylW5u2Pu3ozNyRxwZpHYxI7Mb3pVV19JoVV1Qy0ay6XBsOfefaM/0zFZufSVCop1Se
p7HRn7rxmDRh/7wshjJ5mcYpuR3cpn+2RkT73HBhLoRVtoE+rAjnDbBz1KjWYzKYbIdXaq2yeNA0
bvQSESWiT8E1EBpqWRWENpStjclD56ZtB8/cEuWtFcByCvuoIgtzdJ/10CDAxnKhaicEsRSqJfsk
MLCEVOqrM8KWE8B9N003iMc5itTPc/tZtydUCGm61QvRoI2bH/IhCxWDDuuHioMdtdZzGvLjaCrZ
72VUUHAYKmM3UTXdmBnomi5qxxeh8fMVGckyNhlajMOtH/aETTca+HINbABl9aMpfRtjuFFcCr1E
aFs6Mboi41jbNwlySvQ1x1hh03BGBBiDDv47RATdV/TEdUSSUm00vrebc+VF3qMQarixnP4ly+h9
SLOeVmYptrT4HiY3vXM7qjOa0o6gFxPCM0W4b2xnWqmhfcbERSIXAmlnjF0SeA5OQULR0AXAvzry
JoIifs3CqUbnQb8116pozy0u3iJThpYixZdBpzMbDdWOPhkl5U7S+iFRTDPnQldv7FtjVysU/SE0
w6Sj6O+fCrKlRu5aB+EXLwBgxl1KVTAso73dQURw+IQEw4V9QaX/lgnHQ0GZKRcuNz2/1xExQSNp
caxb9LOTsnO3UexZ28Si/tf27nM+0skbYoKbVCurnZ2H2zr2p2NliO8ZFwrkhS3OD7MhXtexTh2/
m7bwqLsWqtyCXbIIxaqA8VOYSd7ijr52LTtcQQTzbIht0G5G8DnTCGYwGSa4QGP/M3lvHJU/MBZB
WsLJTH7P2TafHdtvTqQS4b2ZRyi9Vp5rw30ucr+6q1SxIw3lO4NzJNIK4o0zdsfUH743aWk+cLk5
EYwRrVKoBnMOBpJDEdZnZlOjcHTGPYYJMMvA/YECz3fT33mEcHh0+Ak4VfqkJ8bOsKeDx9jkxvMp
s4Wm98t2+G3ozCbzZjTWTYUQVKPMnw8PpEwTjG7w06WlFEcmQb1voW1hl4mbXe84sJ4axDrhpODw
683aLpIndLJvXsk3kqeps+lzNFnerAfrQ7LNQBoFffYUyP6s1cG75zBZicfmqS+A6pFu8TPkvqsG
11u1OTaX3kUYWjFBTUuqSmoskf5GUUp0i/s+lUhoeoT+ByqHamNbGImIGlwT8TCsvDZ1kOUxi9Az
Tz8bDCT434X0VoykO8eqX4eD5h4ab5uFoflYMTbhNojebPAYy4bx7zKUW6NR/a6Kg/Kmon9URj9d
d7B3bYawjszwcZ84Vr93eceIOrl1B2k00I0q9JvVSLwDYH6mt9J1NwOxVSu/C17S2RvQp/VhVOgt
4nTwT/WYsCvCNs9N4rlX3i7Ar7CeHST7AIjhUPpIW8Ly7Ii8vRuk9dWDJ+bEkXFr0aDZpzK8I4AM
81LTXihHort1JndtWUQctb6LhUg5d+jbY04U+Y3hwY/URaeEvy3ynb07EnJEm/6ku81zOGfSMISD
+r9IPdKuJSyCKCplaa92YWu7gR8XqgEuF7ERccfPMZJYNVaCpBLoCwUXyYa+txaiDi7IG9iJFJ27
IyI6TC61TmUYl4ZE5LNdf4dC3p6sqLuYlXeMEww6heFEt4XRoXS18urgx1wfukp5h27oxjWlpWHl
BgypvUojZYxRXtpe8FJciMgjHiXEQhdH4hJoLj144RwI08MgIQbMGxq62LDzX4RlVmsGWL+KpPyu
tDE9cAF2Vga/2DV8c/rgbWyAGIK8kPv6s139AJQLTlJ1xZ5eEsV6bIJayZuDTr6TjUNbqQPWy0TG
UnTZQoUdrBD+cfSRk9qDaWzTiFt52DFqhBJvngqL8EejEytyR74S8VJOcKa0WsqtE64N73HqGmdv
6URWZDWK6DIabyIdDWAnAxx0qoHQZDHOVmF9HPtNWSEKmJpTlnIpZxQm9OepDCMQDOu4H1p0XUzw
soauso+6oUhAbMpGXCjDiofbOZ+Siesrd67f/cR/gQLvQ2U6NE6xhlFehfYWdpSoBupUIyLERpLs
3g7EsGq69ZTXSHJciyG50iOxMkaAQ9DdunbcCUEFrW7pRurql2Wg7o2d+D1gAF5oxUwhnb71LRIY
2+TG/pDIABMAflmvQLtkZkwm7MbjqqGsHz3z8C7p4Ok5ZbPSo++WyMWN4cHYIVcHuiEyhY3ZgFhs
GRoy9dvIPMy3fXc3e3UICDs52QiBk6HQOrHgwebCvlcj+q2E9vQqqpLXuGEu0zE0gFKZoiNMKeZL
9x0lSf01vSssHU2gRJyUORSYlfYjailLNeG7MHkBn3E+6mW5FgPyLt9U9y5Jkese0QAWBq7QhsPk
IEwUumj6HQnlrM1cei9G2yKCh/+BUAyazEanWaRpmzBLvsN98VeGTilmksmpcFp/lXf0CKivUUYr
g+fJVtYKwcWXZRaXVMh3yYMJuJntVDghxUSpbvE5L1MJrwl4VUaMUfXS1vq4JVYD/Gs4HiP1MBCM
tNJkpxG5Rw+a6JW8odEZJhV6bVfWuzlJr5zH/WWiOIuq4MT0zCbwip9vxahwrqHpsLJvcko1uVuU
ezJLkLFy69801QC/Jnf6Q9Na3wlEYno/6EcrYo5cGBJYdn5wsydN2G/1hBRPd5kSFxWuBMdYh3Op
klBYhKk6um+VO0/grbU1QWI0eLNK7ENQ35Pnhqcuye+DqeK2Hc1KzCYHglUGdxkTp0svp2JHHMmP
IeuiY9BkT1Y3ZZghk4fWwYdLc/tcN0i3WibeG6okeFBGii5+Gk2PuRl/6YCHmPNUI2vKUxOP3kk6
qGUnWZEIIToSUMpsFeUIp61yfIqVt6Gv86NJ/IKwCKBynrBP/9MbDyYW8H8ZCdff2m//8atoY+bc
3/Jf//t/zVCBy68x/iE/NR7mp/0rjcQkPcRybIQCujNzBf5FFRD6HFRiuhT/mWW6hsOuf7YelsgR
C4YOz3LnngAuyb9aD3QlDF84nil8ZnDC8v47rQfP9/+984D2iwYGmVGWbQvHt61PnYcqsTI1hEVy
brg/gU8K5I1Z4rpPs/Gc0HDk4qoB8YkMv2JE51Mmi1xBnQX1QURy3aaK7B9WHmE+ZOI11OORpv3w
sTAtIPeB4eH/zaf3ayiAX1QN1dc5NKDw/F5sltUlOWBZWxYpN0xitWjXE9okj3IGypcwoqq8G7Zz
y+64LETT4GhfVksfJFGc//RmrpE/pwQsC/dfa8tml5vEC83BK8EcDa1soqEXEskfwJFWWejncyw3
HySPv8GHLDt85PYRUaP7eI4zD+eFOYdEXBd2hzKns+zTEtsxzgHnyyKeSWGDZmtbReLB8lAZ2BAa
Q653VT/nsiKdYuks2SK9lI8ZTqtt0JsFd+zeQp64rLqdMRzS8dEuZxKS2UBLqugjfyyWzSQGUy1i
7XdNZutwCkEzEFjrYnGxtWQ8uaTkZQRnkB8VzPlvP9t8utc6KF8EoCMY8vNLG3V3hK2G26npdx7h
JjeulnKF6OJ2l439rC7aiQAgu/ByMLpcUcqovh0EaunJJSOsTMJ7ou+qltCEIq1P1rzW5aHc9UJ8
Y4K6cU1tll5b/dZMU+1GI9FmIweVxWhikpkjtvR5l68pcaqXTLVVoDDvWK/L9xeC4tmmDWWS9t6S
g8OgtsXtM3TUtAJrslZMrX+RY0U6exB3R87n7risgaf659r1MVBqqK+v28sx183r85bHdD+gdoNu
iJtjV8I5/usF/x8v83n38rKhEWEoW1Y/9qOXVkn9x3u1lzf36T0sm//9x2pm7Oj1FIKY+VNZFnmt
/3Pt02M9cuidZvtb6W4//amPj+DTx/RpEy/1gA+I2ufy5GgQ5a6m07UEpSyBJsviGpnyEZRy3V52
10WSqtXynGXPx0HXZ1qx2k0t4s2Ie/3N373sp8euf/4jzeXT7mXzesz13RQtKmmN5v16OWTZ8XfH
XV9PYxC/rUmwvz50fer1sev/7fpY2hh3NVMjzvAZbURf+kXWBbEE1NCO2gwFKxtZ65tuhnbVC97r
86oxQ720KbxLgKpsjQUJpgvEBs6cyrK8xvXVPm0ur4UoCcDXssdfuFfL4VOQWPs2yFbLMX/3vOWx
jycvxyxv5OMVrtvXZ396TOajcUDoLInWBAVYovLdDEyujyjOyBLys1H/2I4zh0rwsuuPVXsi6Ino
Ii6jn3eV3Z4x0q6dGU2xO18sprndE8cYupoZB7VQF2v0AjCDrweFy6HLPn2+cVwPXTY7xxLbKYV6
3WXEC82LhQ+4LBoBjm8W7HRbNTUPy2PLccuavQTGXLeXJ183ry8zzJFgy2aEOgEdKOhpNX86eVH1
x2VtWdjS77GhqmL1x462mf101HU7kbZHrtB/Lv7usTblHlnDm5k/kyUiZVkz5rvcspaqOWhp2ROK
kQywXuzGNqW7unAcJ2LatqKIbz8f/PG85VFtOa1pqG4TI4uQyzN+WBZdD8c3L0OiDyKXrJH55rYs
kMNzUZw3lx0i1Rg+l/KLXo/9Qdei5rgsDCz8ICYTIKAE4b6N80dlNrRrysbUjiFC4g3CCLSkguqQ
O3Bxsjsuf4PFNfy6WB6LpP1dL8YZGmIoyHiBOvbzgk672BV9c2hmyVDaOO1xWUtm9jWdq8PUefZx
mBdibMEIICWK9HxA29ob9Ta0QEoHGGAnFOOr5Ttfvt+FG5kFihNmebBbzh17Vjxhm8oo2q0C06i5
ehPRHBCNRaFw/oiWDyZA1I3W190FSreOfudbx2UtQlz7sTY5ndyknWTSBNuRBIoZd2momZrJCBCA
5kiWlxFJqgoWrH9vqpq9MVIjGy01PPFByaNtanQ6S6zOtk2Q8caHBrCJcyoJaYQUYUSFiP4+9o9Z
3jGP9OjojB5eRIPsGebAw6aeR3XWMnpL59Hcsk057K8Hl+1lz7IoUFulNyXtd4TdIxWXZfu6/4+D
lhdZtikuOXjG28vH31GMDNd+kCAz1cwnTwzgIrSW7DLmb+VxCRRaFnT5CPkczL3I944I7YMx718W
5jzyWtYaM5kNVPP28qTrMa2ms+fT4ddjaodGqKF0qIBxKY/LQnUz8m9Z5SzDCF7Ow92/3T85oGak
9FC5//sxy9H/H48th3z8leUpQTz8DP2w3lz/3LJ2/a/244CCccqZ288fxPJpXf+7nzaX/2iq7Wz1
sDAIr4tPBMMrQlK0wdasR4cTdmZNyuVudn3esvYBU7w+57r742XjzCz2nx78ACl++rPLMf/lYw5j
+BWFnK2jh3PuPGf6HwjPz6vL9pXo+Xn3B0P0v97/B13086F/bH+s/vHao0GOiD1nsS0v/X/sXw5V
sZSHRvz842/8/erf/6Xrm04n8UzbEJTyFY66rF4P+eMllj2ft5cH/3j6x/4/3o6Z7awGJnGipcYf
i+xfmzlSFosoWCKGOeL6+PUJrqVjwFbZ+/WhwGoNcusz7GPL6rKnyzzx8ScIMy6OOdQbhqofoNoF
WUvDsT6miYXreFm9cmw/uLbL4dcHoywS62kJ6Gtn7O2y2+nmyfKy+sfLGXPKnTGUJXbbeXXZ//GX
lu2kVs+qxEfcdJ1PSWd+X8vTP7/m9a9fd/N1P2qiaFH5jsQj18br8lu5/iKWTSt0BE5QVE5cbfqk
1DfXo/S8JMogxn3C7bQ4DgvRM1pGQMM81rkuEOyRelN0RAGMFSwrTFDtMZHEwy0LrZ8xxMtqrlJb
Xy2r/q+6I11qJBGcm9pMwbXm4Rn6lPKDqLts5uM2SY6256Hd0qDykvb7zmCHCsJkomhB3TN11k8a
n+hA5p6bDNFkP4U5Di/Z9W94FPNT3OBrbIX1Hk2Wv1nm1ikvQ5/Ob5Ej1fP/7srSvM7w1YzRRHWR
3mhdkRCng+yACKF9G6Xm0TG5mTuz2bciDhzazW6wsM/zf7Ht8dTMqcs6gzDOHYxBiNYwKynNRhqU
3l3nrkspYpnF5qM9bCqHIrc/oBX+H15ncwS4rf9LnU3WbfQfq2+1zOLi27/X2pan/iXytf9hQejE
tEbiomE4M6Lsn8m/nkXVTFB+0wWEL88yKaj9VWtz/sH5JExOI900eBrP+qvWZv6DQ4XnG3SNdeHb
/y2CpymMmSD5bzJfIGOm6bu2Y0DSMd2Z8fkH3MxNR/DTWZPsY922dg6+ctubgp2e9JuiNLqHxHSj
hzAZjgVV6Z3ehmJtlrr5CFMTN1WuuqON9yMdCueR6pm/UY1RkOGoFedhQvwwKMu+JyzIC3E/Ox2I
cQp7T1IjbCiLCeNqurL8YtYXH/ZjGuvqPehgg+IuqW6NtihPKeUZSujNhBlCuA+Vr1Do2QE4PkCW
KYlfq0kE5qNnaNO2NYRxsmXsn5y+7baCyuHaiKiwlyOuXzk144/W1y6Rh2UkzZ3sZBVOtldjkFP1
mYY3va7XAWXpr7FX3mgEc2/KGncVA3/5ZZqMEYG+i8Itmy8RYfcyMu4hDngqL12r2heMIB386tZe
lx5ofkcX0UuBvTG3CWHKVX5iOkWeycMURNah96pvvuuT4oc6UVRE1uex7Z0TRwG97zRa/6A7WnFr
UjX36VuR+wQaQeX92c/PvZdOpyYAlM2H9aq3GMNLxzwkvnqWTm5uNJteLoXfXxoRG1Ly5/RGNeRR
EfNADRU+P9qgCClAoYbHDifoxgUr6RqrOLTybaGLZqtZjdxp8pw0nf+qn5IHstuL+7ADKDDkwzYf
qS5NeTIAzOjkHqUdDp5tM6AP97maj2Mv7q2xfyzqXtzmXTLSusiiHWwEZThnDUsKptsKvguESPoo
JJa0noGvFTJ+Z9XJK16aNZWT4l7z4DxYlZBM437yOyLGKslJ25wcSEE+blOEnc9NioJz4zZMnaLm
zjNyA6dzAEUOWSCmM2PclUaLgYYvZ9v60c7Sp9lyp9eHbKxIgEqo7xX5lK012j/7NsW6oZV2dBID
qY+N/r3U9Gk/hZX5oDNH6wMTBVHhn+3OLw8jL7rKAjqSre6ER9OAF+LFVTZ3rbStFiQ+MBWvWCXY
Te9N+Pk3fp83TJVgo5g6FI954ar2hCM33kdFR/c4xYOVAnmlsn1EXoVN339UmWtcvHgErmna+ZrI
xRSTTfKUxuU25sw6egEKzCGZcOAHyX1skntXec7DaEKoEBFdQ2euptc5jmXeRrbxdYCCdNuHmxJF
3X0SQv7INRc5HdFheMBxtsrYxZGFVKyV02sxEZnX85GvXKyYuySYv1M8OUlAFc7ITWr0E2kHLrZ8
USbdzfMwFt1prKPv5Clkh7pS9HCdFohOkq2lXntz53mH7rTeT+oR7dqpqkr33tVzJthi/u9P+MQL
U9b7UUPR3loeRsf5ZC2DNl7LAr8j4DLM0n3qneIh/aJHVn3vEzbnhOkxDkzzYoTea6QFRAsSpYkt
ML3pnVC+5RIuQd2AC+MKfOG388VuQ+gDDcIPkakHNRrTAW8EJ3dMzzAoo62pmdEmKmTGfDxw6Mum
5TpJIpdeJyQZfcq8dZCl/NAsLhO1LKE2ZaNxa8ZxdUnMCFl08W5ZNL0lloSjXqE4f9F8yKBW3F2k
kQgIvLV38MlW0XSzPUZejGoV6m4xFug1cTG7Ak92M4z9UVf+m+e3MZJQN79J7PyroE4uHSvYVp4m
v8YJWBkoNl1llpcQCcWt44/jYxmLfJW5ZUSaMQBARE3IDTxEzIhN8TRqeXfXurXxYKX6nVG1xZ2H
oVCplAgdOYsmQ6e/reh95F5F+g4OuErah7Akgo24zY2Xl96GAKw+SQ6Y2uy5nBMfSK9o1g256zTg
43gXR1gpY0NL9kmpfYcuNwACNO7IDdhakdldHN2ZPSG13HAfkmenRpY0dV/0iSu/+KW7EZZZzv5N
pGMSaXxgz8U8gQ8xb6JzV7jDu7qgWW8FR6R65Pu43xAy+K9mMAW3Vi2OdUoTYSyDYbaYt5Bh8vHs
5BpkMApXCAESMuL18V5FnnwnUNW6owvwMunmKUcX+SLdDQJAC5oLmCRDkMmit93vJPa7raYbkBkb
GZ3touLmoat4n6fWdKo8eEox48F41E5eEK0Za6bP9fSj7IO7LjK8F4wnb7nbncrSTdYKXsIROVIz
W9SMlWHz0ea5y51WVfWtEWEvm1BhqmF6V3rxPjkc2ed5hJK18gFkkrkZhhPeibiNyb9T6boN/PrB
1w6mZf4MZeS/VmEF2kEP72MvK8kW8SJYRSlMxYmYMj2tdkXNvyLRLnkEhxmR8VqUfn+ysD7u46p4
CyK7Wg1pTpE3BS7VeyonykRLIAKV3dapUUU5mPBBHchn3KfmqmjyEQibBKtiwhbD37R1a5Rmdm/r
2Kjhp0jwADtPOcMGv4c6hIU+rL3IIkdzKsJbrDrAnaTzbggwC71jvGCyGJG5iHsV5yExd479iJDD
Codh66DSPbaBCFagKgg/Qii9NjKwPIgIfxvT9C3vUvE6iZPeF/7rlA2PDIy+EfFRrHBj+mTUNi9h
76MhamkOnFWlIe4l/dCahqPUhreywT9nwuapSrnCOZReDEucPm4kLtyQyANZNiUudbmK/lPdcE/s
OhR6Wd6KdVpjkYmsJr/3M6KdlPHNqHT7IR10QcJTZZ6N1Iy3ScWdOrKQm1tNQSxM28F9E5F8lnFC
Xcvjtt4Zs05AIhrMENmdakxCB9QaAgf0dNTJq97zcwcPPvxwskfKdsGpGoNk1wqgCnWVisc0C9du
2/sns6LpBcbh2NhDfXSxQHeW/oj/aWxK8CsiPtYTE/cybdFgS+3Uj7hpReRAK2rK5qHxg5PPBeiM
pqZbRQg+dk3dEDZVREen0jHZl4jWyOX5VamKUQEuolU3PFQ5Z3YZNuNjqKMtaTT7uQaOlLUwj+BI
6luvDXeaCyQqT94zE6KZ104/a92W5MoGGIvgzyFJTC6jQkuPbq7k/aQhczRddje9lwU7vmf03mH+
zrTI2xpEOJUDBBcnNfTbOOPcl2UNDGwa9S3ftLnxwq8eIHsujbJrNqjUQ3JkYSQqSEy99Lq73ukY
PCbDGYEEerIBUUlT29ba8kBs170RnR1b/kJTTvovIma4FIS2WBYAg8Gr701N+zLIaO41PrWuJp9m
dA/DiFQnF0yJxyQvxFavQMYNaVe89RV2Wi5tmkJfnP5wE4YdltGgQirdi8e4ECMxRvyImKQb1/9a
2I9aZA136KLAKkTdLodY71XIfETSPAjDuRlboui9DMwGFsMzELAWX+kJr/lvE+nQuQ3QQBeh4qbg
xiYOlDYEVZWnp1aU6y4Opk0hyojRWtLe4zYYR2sAwZR094xZwfvwKa4cdyS31AqzfUTPdEXBe7rp
zVBsM9d5zQ1YDHRR9X0ubUXZDlvK2OvtKbUzqC0Sc0cm4X9604vVdOTHGsGzq9Xxvq30eGcnw13E
2O2mqNWhKLsA3Sm/eaiqqIK056Q7GoFXv7moLRkGlX1S3ZUA9sxwePBxHxzSEqpoIvd6agVrX0z6
0QYKO4+wqwRADgMZNJc1qNXA6cfH3CpfI0jXaWeXB6/PuXeW6jEFVqHH0XSRcU3+4kgeUIhnzYzF
AS+HecAyv/EdD9MYXlxaxwTu9k1K0G1W/Cxm5m6gmfE5LSYaEdMM5mtd6xYsCpq+0VE7Zl2oeDQT
22CkudvGU4AL5jtKk/Zf8jqxDstgiPdLX2H0Nn1bPjVxV86zAONOhVTdB+Wf3RQWCR5G8ElGiTsA
XVks4mRbRdlDmlvJhf3HzPEE2ZMyQ85g5Cs4vzXIXThlBcAiAKYMygZ3QG0RUXIMIGzflG3in/Qh
f6dyQsipVmTnqkuqQ18QiOtqswoRNVbBnGjju1NJtaGaNr7hm/tuTGBR9CATK3wP8ZjZT7UJ+N+R
SLd07pYbmmIbEt/k8Gj6k7itXWZP88649yLeVnmj8nLaFQFWDt/OH0Nf47fL5RivV3uQoQ/uvgfX
BknI38K3JrzVqDJGlSSRmwx8u5gxtVabKy/OCTfIOSsrjYTiyDT2NM8uhY+ZlVdGeKr3G2/yio3s
3nuDEZbNPODGsQmPs8bfrld668bnnpq16Q/Q3fwgzbIHDwguJkGaCNYFemvYQAEbVB3vfB/1J7d7
ml4aXRK/PxjhhNqzaUEvlgLRs6yiYA/uglMggiaWhclbkmInCRov4xbLZYCvbtNkr4lTqbtGGaDU
lFcf2ipdqSgEzC+HYe/UwlobRnjrk2L2LMrizSd/Op4zYkIGjEjgudYH0xidrHF8ynUS1mWrk/AX
wOK2GK60IxMWPSvdPX7aZ9WQ8BintdzaLqGdnT9iF3wqnYbs0JLWRJl2eDJrgup6J6ihOWo9OQkT
TP9K3AYthoAM3wVdDU7L2pAAIE1agWl6KafyS4xQltMP5oJXmPGpLKavTd5DXLImeUK86Gy9ZsTW
oQK+UKyJnQ9RrPedeJ12qtn2nnPBfAugbIBsWgW0/jPASkdrTE9oL6qDqMgv9Op+MwYYqmRIlmUR
430awwCNTtUQ1tjLlC9pvUy4Y28ipqHNn6Yp5RPv5wx0AnL7JEo2Udj/mOySrzuD/lVZ3rll8rmK
Gov/XF6BKXJi/6wP/NTiHJHnMGmo4CuXJLgUZ2sKpGANuMXcTgYy6Kgmn74pC/pgZEPHro7auDQY
2AkHd1ksL5pFSc9ltGLF+CyE1SE9/U/Gzmy5bSXNuq/SL4AIJJBAArfiTIoiRc26QdiWjXmeEnj6
f0Hnj6rq0xXVfaOwz5Fsc8r8hr3Xbp1fMR7GwKzLjTWGuCCCrtm7O1+0mLdSrvuOc3uL5feH60y/
FvAJfed+brV/rgZcDWVR+Oc6MA6VTts98mh73Stb34SlXV7DaTxNVUtb3nEIVyigCmsOzjoYPulc
+YZsCI6z171hBXQPleV016a8FvG44xbvLgH30U4yylnXILSZy/q7HhzZnPn38wjyuMNlwiyyy7Zm
k4q1iTZ2Hbfzbw/D8lrXGpJXRROWTN59Zhni2Q1d+z725mwXq4qIXXpTbo/iFgXNwXas7oIUgXDi
Lox2rpeufS9vD03xoEtL3lujyg5xEbTQJgqDpbZqSRSe5nYjsM0vQsZ4lwcJWRmSuIkU7AMc5AJu
eVdtDV+vuzwKXiPR7nqzSrdh4vdrYVPtoNDBvEG2sE/OMRQ0OIxGt+t9nOBVFpqk3cxIwycPN61t
QTlarkDdWOZ94CcvbtPpe8ztepjS/Tw1uEW76ZRnMKKToH128Ve3NpEWke8swIpdgkfi2mnzVmWE
qCT+a6opukzXQ38dBvhJEUKRICEg8Sdp/VaSOimCYcV1SSRN4PRwA7Ejxo2FkJ42My+i8WDM3qPI
W3Etvc+hBXVijuW1EvlWtJ2/KefcWRtcBweBp7rp5QnOvLGfimlc5Zart2nFkEpJw+djHB8mce5p
h6E7ju9ZZ7SvbPMZGBQ/O8OIn2QWvwfJkJ/CIPr8vrGSDABqC88cEXOxLWfjZWAQM8MBeYpSzhe7
sc8pi8e7qO+GHYcchtAG4nAFhKnLXiMbahv6+9EG9142E0pjsgzzeLAuiOcx5LVBuCt5k3fb0YzY
xJft3vOFeJ7xjNCIQAsBQrTc1Q94HBm8G7ZJ1yzjg5+M3c5mP32Ip53S1HvhKKb9GOB6wk5LAG1i
MWsS4R93VkD3Mndv2kZ705SAFmJWp4eYiFLZ6xJmR3Yabj2dMZuS5QnXxp9ENuYZ58nGySPCgBnx
HhKBjsPXFkOM1oRABlC+B5kNpaR1ATYFJKaCHzi08ZyeYo0rHtEuMFBdq3NRlsYem+RTCXQHbElq
Hoa82TuWXeyGyA8YIiblQpWPz9noWLtq2QGE+MFWpAPInz18n1oeKmds30Xroy1gqnnHSX4BuBDt
sySgxAcA65WGfzbLL093O63radW0nbeOTP8jMni2POYzOOUYBYTcbtc2FzdzTsFR9XQzVDbjtf70
5FxiImvqdcP+HMNYeZ/nhnOLomidtOZbNHT2Z2hAJTX6U2w7yCHd4ECeaXhKvOzIgxkvbgtAVljI
pTFM77OYc55b3FiTs8QwJjcfQRMi54vVgJ5vOCTZyDQXEtdTgfPJn+E2tk6lN0PAe7ZchrX22N6c
uGGYCdGBmjZSmzmBoV3KgsPCLF7b9FG7JE0njvvLsqMRHoIqLlKWTCPH5zhM1UWOh5AZ+r3PvWyJ
kdiEVuerFnMIxTdO1tklnGDINfZ2zwt2DM4XkYviL0kyUkMDtAbhCMEObRMZmAa1dYHVdItGnpTw
YQzurK4Nt5idgUwuE4sBkwTwBZXvjBgtBgP9hW5g5Nu6adJtFZew0/mozyWzcpVHV+wut9KmG8dt
9dDrfnhlZzgfuJ8fRun9GpDePKWJ8MkiYEKgmU148grDa1oJYfjLyBkOR+4eDLT7QL2D+ilykJNR
3J3HMH1rM9pejktyBpgzPDIfWZWaGGwCX3OMl27NWB83BMCwfZGOa4MFwXESU3hnkAh2F9f5zhut
D4upOf40d9NnXfzmKpxRafNaO7+GAW/dN+AA28gfF9oTI0vGH15I5Rxp/6DctD6WVQ24b6Swxc38
CPzrycVzuKP60odskg+UOuEhNNNo70dYCqOhbO/BtSFiKXF8B7VFBpNhQczqxdEBwMgsuFmcVEmz
x23eeKqgPuKuSCx2EW3R/hwqUORjheVkmMRV53a+9Yzih2fAx5jTcBcjmOXGmSiHOZK/BUidVtM+
I78YFFh2gL9E6LQiuYfABGXW7XFoVrisYWgnjI3T7GYA1bNTXx/F8oVgLHQebZ4Sk7LIGrrYeTIZ
oWy7IPg0araosuSY7LHMU9zjM26YuBp8k1Ek5tHro/2Ue+aqqUEet4N5WTBJ22/ZkGoldNaeuBfk
LSUeQBxsHdeXarEzo6a27uLEp/J3yTMNqap15G2dxJ8YG8UbbYO77MNwPOpuIcX5DbPbJr1TTXSl
rVg3NW4mO5cPWLidrZm4D20P5Xyc60cZWDS8GRtcA3Ht5vvfmQ7uzON16LGzLgP8zvPvly+qL0k5
QQCIZWAND0XvKak5XEs2qyJ2ynVo2tHq17eo6FtolUzzuMsn2DD13AIo4UtIuZ6WyjxMNcPBcUzb
TR5ucBUGW0wxb2WTfVVlCQyzBeCwKKMKvFJH28n+qLKfN30I741Bs2JOU3TrqAPxnk5qN+r6l8Z7
3bI4Ko30Pmn8jzl4/05atmYl9wSp3DkGkG21fAkXOVsYTTCrUSYj/PLgq+e6X39HK39/YeRLBDz7
l7XhT8NROmW6g3d1ny4yskmTT1BGxHNFPoIsK31S1EEryj2849Oyl5BgoExvFRb5SNMw0BEKwStd
pLdiahDPxoWzxk19t2i7mA6WW0RMbO7z/H7ytI2QfmVrZE3FBGAK8oy2iHaLZyoMHEU/8Qx/lXLe
dZV6npPsd4BJHUhhyPKGRQa3pMt75TAtmjZhgwDDvPYaILk5WhKu/DRMn07EkLLy11SB2Q62yrXV
njhMIIsJIhIMbnLjOJnAjYNQA/qceCHq4gXwgVz3pkm8zpK37OkrqjeuwNI5f4vySOWA89MGp3LE
NCKSat4xn+DNE4avgxysF2A0cB9TtXc4BA6qVgslswwAlE8vfmbb6+8dyYyW52QXy9/1cC/iyXxA
hJ5+YOJcJwbVh0PEyLESznNkaGtrYoA7msX0ao3a3ZgxvlmNc4E1RrhLDXgVBBXL98m1IrrHYygC
KIwpU24mVsRxVaxP6GXwssqIJAHcNOFGODrf9GUI0Jg5/SKd/Etf10LWodW8/fW+RMjLCWr7dwY7
fRkP52bCdet/Od1rE0c3YyL8b+7rHwrBP5MLn4jtwr14OQYrGMR/tDmtpd8RA2dADDd8E+il9A6M
hY07vI3Y0tKgY68j7X1VKOto8MORhaNNtrzGbtGp5TJe2XFJUcSbEoE/M8St29O3/6JM8V17QzSV
WMeGvB8zeWPi+JdY0JD+D8+qPs0YollRnIaUAth90u11DvWn9LE2GaqiwRmHd6Oo3tpfXvSQC7eH
6XBvtklIPsHSVFsvjdk+SeUejZGxzDTcKq9fQydbR1wJCDwi3t1QQAX5ZHXuv6QoJQLDe8H8MBxV
JDajnaT776hsjXJuP87GKtcPYV3bB7Yb/TFHkX2c3AJlfduzEeqpeGcmZHW9iwom2iyZV24HlN27
HzvawVrAcnam8tFLgUZYbJLytWPlPkQmcBJ5uo1m0m3GNEqZvoe31KqZRhSiX+Vt+iCRGYJKGqb4
KWT8RPkC6s3n2gmh46wjwJ13Jf7kZaRhHhVOYqyMpCX1+itZLBwgVKJu7ZHWzPlT8Ogjcg4mOz80
s9xHDfkRIQ0RFoNxb09onwHJ7f8Z9W4m8tjXlWaKZhl7Zdir0Mq2Lraq/TByb1c1qSq8177wzLQb
K5ypmXMLKaJi9MV8YGW4CU2l759jV71TEIdrHdSX71T5vvIQ7mgHC1kTmguxqD1mwfTBZoIWI8E6
4kwhn43ATE7sUMJNW4LRHRbqnl/VObpj834ISKCinmSG15u70C6xwEQBEduU1VohSHG1fssFoHzb
m16r5ceCsOXCq3l1WuORCgFgbhZcTM6ff6pkq+Vsl4vVJHG8K9hheNwRjy8gXqVZDCkgLp5qtKLb
MLApiEtkUzCgNpx1Nb2KRV+YDceSDfXyr60DnvcoXKj+RX5BtVCv8oCir+xh1cNFCPyQLKP+UnVz
unNTPuhpOf3wRpJgYvZo3RJC9n1LL//y71+N2Y8hDixAmdpagT96Z4GJca/IXzWM9gwtJqLLChbr
ROFbUc4wnvUChFrEUsL+Rdd8l+Tqxn2FdLWrb36ZyC1N6Xx0TEILTCHwTebq7GuhgXMOb5YiaSV0
SVjBm7cyUIjR41lQIH37p79UJw6mS45nu2CpRiIdwZyBd0xxIR0DNRSHBjm6tIS968X46jjcGUuu
HPFdKfN4Hyxjk0mCP6tabjLPSwC1ElOS+QFXVwYUJzIGtLfC+lNLB6oEc0w927vve5sBVn8w2h+2
aTzj0LpAcgk3nh2cwtDd10LeWnQ4O9UqIqG6dGZaxhZBDdOlb7MFyb/VpstysnJ3eJJfpyEJeXs3
D2mnTzYToZM0o81kN/JmNyS7JcAgKHb1Pa9khxBgfA6H8UJl+0i35q09ByZ+7rvGCkLZH0dwQNAr
rzGtkSsyZ28en6S6xzwfDNN5lNW+e0tRZh3mdlKrYrR55aDIbqT5G3AF1VMJE5STLtjFA8O8kUSG
hhbwLvXa5sJEtEHgxpns7QMkd3d+VmnE2XqXZZglEbNla1stKTDPdQJpqoiiR86JgLEiYwyHzbbH
ZLsSnIwCQF2/QGlasLZJp2DihCW5tzlZEoZr7Bq7DnZO2mb7UIChYGInVxaYgj53zIPptdsibBkX
5N5HnHnpwRQUMWq6DKxETk0MvqRAcdPH46ULEQFQmGRN/yNIip8mLzEA2wmMr+hhyTTsn8eh/ixc
69OAjmR3zsmsgG2byc9CIGEppw61APrrg3YwbdGwt6uCznpVZNHKGG4l/jE6HsEteZf45rCVmK42
3I/F2k+1wWWAVYzK+dUf5bQX/ZcpjH0rrOBgV2hhavjaPs7kJOHJ61Ta7ATUnLuwTp4VC9t9O/X7
dAgE8kHSDgLwsTI8OPSSq8aFn+WXf5oyIA6UbIAK2qrVRuknAT1EtCEbbLI9pDpJ3Inz269ad5O0
YNI6jONBHpziKCHBc9beaoirgw3basMDCLemy4BMOlg6vMJaswAlXgFr4J3UpsYO5r7yJiD9hYFQ
1FYW/RHCANJhwQSAq/XzSzxm4d7qbuaAdMcgZmpKwQHGi+maqbNJVgUF67JO+eXiO1+b/GYEzz/H
4bTLyJEDmNEzajTBzRkkJ/K+P/iOO7IhIkUumMaQSdNTg17+gARrWqFkaB8w7l9D1W4rArpyX3wx
vneuXq9yWqlzN4tuPYQVFIOYcV3fMnTPsougwXZy1123YQi2bEj2XgnYllb6Pe8PVWZ+BQ3+h9DW
yS72yY9g+QWqzSl2AYMhTiuqFNT9xOd5WPYCXw0bNU8nrXETSAVnt4GprMEd7W2JbMyS5bpsggIE
kzuvOkd1e8tWv4fzvNEx878mB1k0SSlWpZuwLJ/XemOyQNsGify0mmdb2Q08BDQKsU7ksr9C+YP6
Y2O2LswlhlwlnHYw+4+IK7ytSrOGhTIShtzbp9LgOkpJI5N0UM4MBa7UtPE9S8duGtk3Ql1JC3nS
5tKtodABUJCoLDy5ZvmutLvO0eTecQqqGo4RNXVE12GBfLM5NIxvMnqa//THhqSC5R/mVCCR62m6
t4pA7uO2rkH5WF8e8+DaPBlkg27CKH3OqlqcphJbSW3Q3w0QymuDIplrTiGZQQ4GPBzmCTzmnrCg
+kaXxyVtZkQLwnQXpP5mcT8dZIYOqCFC0iHeOsrHYhVDX8E5kaztePgJ5Php7mBAMeZfV1VyCC74
g3OGpqyNmDuuMr8/mOCzPKkRwrbWxp3MdN/1hY9Sxtomwcj20FkyUOx2i2qWXacYb7CDfWA+ya5K
nSOL0WxVB9UukYbYBdCpHQ0REJ1lug4VQUhhK36x+oUMUIGpaBPAcrOlr2aSwFi40eE0RyeeV2hM
4i3A5M86BrBXBnXH0Iv4hPIc+m3D/kb+zEZYFt5IMGIf8znPy+ED8Q+hNh0JnUnmn1gEG7usyTce
P7LNPH2DqddT6REj3S5/yuiaEoY0dBOJyqmDlswo6JDYRvXo5sU1yTr/yP7GXctg+lOakd7bhXsG
wAcGrWcdQa8KvzTi4k1LubXC6JKOJHgFnSTXy3rKs+E+LDxxZ8uhxkAkV1VdjcRUliya2VusQ+K4
GwYpBBfkm9AIPxrrseiK+aXKQQ3EGzlSWo+WRU5GUpL8rbiLnNxk1qtG806TIYZuzF6zE9ebHHbL
ULjvRTaB4mx7hC4aRXNCc+9YQATaJdk0X94NrWILjwHGgWXUjN28Mc3kuXfFm8f6CAYQ8xVkop4o
Iz5zLxk6xC0SDdp03h+IyOz20Y686MSa6jwiPMS16sZbn+A2zw3eIp9U875T2yTU8cmViOBzh6gI
pvgdLKBN3of2Cp4F3plmPQs2Rvm0xHjKKN2gy7rWVXYJlCbdVvC28WQTIO6rjW2dx8e8GaOHppo+
kgfdy192xsd1qoqXqqvZ8g7+ZwzTbBv59V0eZfBMZrGMIfNTNtNaFEPHZwI12ACEAZ9qaAPar08d
q/jY4l4maKSmno9fwdcmFB4WcTshc07TwdxWLJ9ETQ3N2Yet5tt2XYOa6U6V++Ip1S04lOqoaMf/
+vLXb+GnERIuyemOsegYUw1uBYvZmOchnp9/WLzFP371f/1vORauu47Gc/YzgqQ9BrcAhbAbJqZa
mZo+E28WAV0NsU20hGkZTKiNyINrwJomSTcev38V/eNX37/9d//t+1v++RP/7luk1DQLsUNIvRQp
J02N27ptoktEdssmFGBJzbJDmTcFpGKD2E2jOdkUUfMiR/kV9mFziZN43ARuqu5k7Z0KL2I64pKn
K5EjgzyVXxIa710HVIRaCQ1RdYQIzkBwYu3ad0wLxyG5552344i1tnqiJun9SF9GmO1dRGxm4Uwk
llodm0rGHNBVuJv6+BTy/6cI3TE6llU/7xm2BZ+fAgbXWWZ/ODM1nm+Oub6dHPBR3c6RROVZ4keY
2P16CtpwXYxMkUTCKbnEltETMnwXxzKwPjyOjkPgrgttf1ZWcJ2IZd0pWvhliW3040+rIuUyiDto
yCxBXcVcaBonnp5L4yc2M0PgkMOAoshyPYxgVJSw6F/7/I+Jnf5pFB+dmH4zXI3W2MBewhpUSUrG
sN121bFMU2K7CFu4mxtLEsiwS6teAhClsx91+TVPyZnahWvQbF/RQzOXnjkKJi97oFwg2wPhZbSk
fMSiv+XByhuMGyoie82DehkbF+BiTMiUMAk0seJfLQOKu2SKoav4Q763Gu+5MCLiz0bAQgKH/4p+
+WLP+YfXj086p3AwHRLpx9xfAgJAi8kwPHkQPnfxPDtH24bbPix+R1l6z/g8empeOjqdk/vIuAga
kp68rW6ah6zvjWPtq57kOndkMfxFqFPAup0/sFwcmqVOGGQ9hkxgawUyoNQXi131HYcmXJ2Mi2Yd
52S3TqUPb1Dnj/PUP0W+R6hGZg2wctV8ZwgY7G4OY8Wb8nrTOoU8JKxb0phx6uhnu2+wO+PmPUio
aecvuXW+bx0IpM5Ok19uujQfwRrR4w3kIbA/6ALQb2gl/JLnQoS5dZJqfqNRvJs7bDuhP0b7KmiO
VZWi+dZkTi6PXzQXG27U2tRQRIMCt+Xk0nnnbypNr462r8mI7i16lQEqIM/EmROwXkSH79wAtiEG
YPz0/Qf5zr3tLlz5kZFzRIpKx8xgiBp3j26DfLyZWSwELpDFkxfgc7F2ufbHfR0Nw36YnJ3tmBNL
K4utenlKY4fj7CEpkiN0b/7egZk+XthQuSvDCY6qNnjjUA+jcaX7T/0tRd4HfPJLL+Hn5N44rKaK
8i1LgeHFZ88Rb512ipXtE2hfiXs7caGOqY+5yN41Sab7WJd7NQYfdhAFbLGT/mmwSagCxHTso5yu
hpWZtCWS54wApz54F3VvbpWdMNyPJzJ0CI+pUuZRA3auTZCAK/HMyHwqnfq3matdE6XJDf+Ud2cC
w0nGbDemMr4VEZutfs5elaf8s5FRr9M+bBQbKVbTXnIhNmhvGkQrGqWMzknn+geiesydnx97mAv3
pfaNfR83bByhDhNDRfh6G10EOYUH54drkRFJdEixBJvU6qYZ5YRsHCtEHdt2ih6zpYsaFWgta0a3
4LF5YO+YrFmoPXsZc46sTxQURrYOZeX/THAfoObqAXd42XS0lrdf5zCq91uedrh+ZM63/SmyMAiH
eJRWJhXpKqDO2AVF+xCFLnurKnlLKnDX/pgUa9wUNeDhjlssn8KZ08/i/BPuEqCDDpiQsZFR+CbD
vLLCVebT0jghxz+3bDSMH4MPysXu9fjXF78icma0mBtUcXMuxDDsBJsIz0YUlNWHIpuTY9BZJmuE
6nEQzqFbFhrfX/oKgYqzZDEMXvCqU+3e4TsAKeLE/cYe9Fduloo8RqTORFSdKJlKeJYdFE+ix0NQ
gxSKOCdITGZgfXQXw7ZcvswlyDmH8AnOfEz9wopf54rvJXyNW821+pMFkXXOmy8rTguGq/wMCgAa
q+VMc03rDxyebjXG8lVCdox5axB/YbPzHJqzh77po6rY4FUIzYpAvzXLBrskSGZtjukXcqnoMHiV
eRla1O+ql0dM2qDn5Dqfg/iKyLhbaUPCwFCp3I6t23JravYAJpBQiNb9mnFcdJqNPxPzejoJeXLb
2L0QuE0BOovmtwfWfZU5sO/lKLhV7PexZ1FsmoixnNGLL6ms75mfZ0C9MqKRZX/O+dc3flHeAuX8
BHD9BNxq/jDK8uSrUf/O7fjsX0dnjj6anJ02frWYDU6FOtlLMHuH5atFsksyO+N2SJjgT1gGZlAx
K9+q4ner9z/s0Wm+pvZNAcHKCvMadtKlWxqdtSzsP4FCjEpwiXGXNF6ywfFOb1gg2LLxoqxFFEbM
vIPf6UwQR0jC0uLXuwvLuThPColoI2b/SS0ScL9svE8xHrqqvXamc3PrGFZYE6ZQEMltzusXZlQs
rrLFLQCBHWXcDye5Sh1Hz0UjGKPHcA9Y6vPJ4GRTdfLDIuru5ASoKbvO7rdU2dXBCRGVpGX5VKKR
qwKzRV/cmrSz9W1ENip9e/jldd7IVeI3z1VEUB2V7Z1T3Nyp7+4DMW/qSQAmikWAVgBh11RXIQ4Y
gSmK19GNVHUIYToO1vTbt7P7Ikx2ZTrKPxYIfK9B8k3z7m7jkSfK723n0ntCHDgKe6jDTfKE54s+
F0/TbyfcixkA9kyFu1bh3J/CyMEx04tr4yDV1g1rReW6RIGXu6kc6/MQgXjrIYDtUotgPc247ey5
5mOHXBr5clucyV5hu5owTB0aE7x31ouP1oKsE6eWOqplTfH9JacnPKZvY9RV5yJNqnPexO7Gq5iu
/vVbBvk7wGkwW6lVJpABV6+L3qMJj1fuseHpK+uWeIGztv0BPVUdV5vMqBebCLlyadStAsNRnHc6
3TiamME0cLtDp9p3peaUSOjlOa+Y3MhUyPs6NV6c3vI3zAGKTRf9EcpdrsjplXXQQI8K4HuQqKUd
1sFERBi8PKgc2ypF5JrNkKqc4GFAD2Bn4zGOpvTqPY1uioTIIeLTK3sEEr7OiBsXm3ZEjol5g5LY
ksySKkwzJYfx3sgLb+MFhM39i8/x+pcz8L8w711LqEstQSALfetvhkEHP6OFbdBSmAexLf6rYbCP
giyuujjZu1aLiWdurfPQmXAeOv+Rp2tLhEV8TKUN04m5zcaVIBU9Qozu5gJTCqUUYvZsijMULcnr
0OJ9LvPMOsZpbOyRr+Q54eZQA8fK/v9WKDsjS6hsVLYOq3YPQzc5TpTwKAYy97nLfCI2fLIy7RQd
PtFHJoMEE159h7bFqoKPrLDHc0uEwcHq7UsVzOH5n1+8vGj3Wdg/h6JmryWpkwYUcMTcuTP7tbba
VKa49Yq0yv/8NEpCXP7+NHq2YN8llQdH1lriV/7FdzlGGCJmi0jfblRfRHCJj75JCAizE2J9yQZg
wjHE7/N7NbVoflRmrxnj2zfUjg5ykKw89DKzb+xf24uS8xbNAgYWcqBwhZnREx9czDg9JNqpNQ6p
39yhLwmvOk1cYj+ydlO67q9MNBCQRRw9WtgQkVxEn1mToSnSc/4qYl2sZQmwkyNarZB/Bg9K9AcP
aj65pOjULHx6sq0PIBzRAjCLefUk+/P//DzZ2G7//jz5tkcJaLnYZJVa/Kv/8jwVdh+UEbqAPQzh
tS4Iu3cJVanGkoebWBOlpJMQdV93p8FEyhoNW9JHzN1o9/GB8fBDUPjmfcSGQk1Zs/82sCVOV++d
EEJ1zr5x9eVUeXjxNrWep5dcxw/azDUh2mgZjSD/MJJkeDJGeULD858fG3/vv31wLg/QRS4s5N9I
dwXk6L4YZmTvbpYdkJcyPt2OpR1/RhUpDjIsaz5KvBBsr+TWrlt9Vxmx8dODEBsMJUVwk1V7mTjZ
poCCdmJ/OoCO782XxnfGtWpyRt28reCeEBjD6Kq9hLbK/uVXqRM9KMvuHqaeYGrDSrtfRIbixJqK
N7cjS9XbIf7RR1y54mEu22Idhqb6CKr8kEu2cYU2X80u+YitIX6huul3GQ6YvQQCd8sQgt+hRUKI
OU4uEnXjjamP+4RVAkhoEhMsTs9BAg3ZczV7k/2UuQfXXgMYFCcrujaeRd5xKLwnLj1QP2wIxjqL
7isftC3NLAdCgJeySYgNauvibWjd4ffAsgu2wmfZTxMad6SglnPrBnQMqXLIdXQ6+QTRgPE0DOuj
R0NNOANG0rxGzqf6wX2vdXkRzez85mjdM/0MTq6rMdTGARDr3gufk0BmoK0c9wGbHY4LI99juoy5
J5hBRlvu7Qa2KRaVcdvOVfuB7Q3heHvgs4t/d/S7eyvB5SIHrqOxqd4L5UJNQqSAFksek4h4w85u
iIDrkGIOiQVuvOzsTUaZEQWl+PjP70L7f55EjlLCUbZvmaYSf/+EseCJDRtP7t5nYLo3kS7bjDbP
anjLBusaK2BKMmzcDcNE65QJaCRRnIZ7JPR0/B5hIM2yc4xN62fuMOeV7O52ymRPbpIyN+TTtJ59
7B2EbhbrflHVz0RLq67NlwSTjdM23sYufeb3QfSBsA3RBtPRlczns9nxnZk3OnuAUf/Lh2+x1//t
YEFNgevNtWFaClP87WAxnNqYe0tFxByXFwhU1oWgDMKbMiN+CJ3+lBcWyUlh8VxaPjL5weyf6Wgu
xggVemra/tqSt9fD1Gb744Rnom/dZVhpI5PBs1wNqL/DfEA5uAghZ/1D4P67sw0cgGGSvPAhqtY+
O7G0aR9cOzpapbNnHJ1uMx2wn1a1Qypy7mxrEhvZf61n1ln/y1Mg3P/50kMkkI7v4vdg+khm2H87
XNVgVjiC4c0PVjVAvg69c9/Y7Musd1d13eMcutGxDuNfSqLdkHH1RtjRulGh3hJFxkAu96uPLL10
g3jKoIydVW7Zz7mCUF4DhfS4RE5O3QxvfvwRIFO4DuPws9amubfqCZ+bIc1XO1FrFCl80toEv8pU
XjqbZA1IVk5UZq8Fi7cLHIw3I+xiUhTTBMRZ0z/5ClxsUT33TITWda6X5JXymlXmeCGCUt/rcPr0
zHZAZppv22pCHe64r+2UOJfOkvLCefmeSeIMXUvwNgWxekM/ZN/DGniwaoKWujDHHjIa5x5X0WoO
pUMwyVxdWlY1626yzt/aEs7sQ5vR8g+mBlg51fOtcsTN66vy1NfNzbY78pAQRN1ymsHKn1Eco5fc
sWs9GWWF56Qr4p3XO7gpwJX3ZMZ3Zs2qYDQhk0zeoyP6dGe4xKFEXQhrzkCQik0xrCQKdFV595bT
GoiWkL9opGVb5h9fCjzLBjc14HxIyauxz4JrlosLE4dsB4+72VQeSuK2ALEU075vTJHXUKkV4jth
pGR7pwT+xf0eySnyvZi+PJgZdjuCgC2IyskJTTcRqAZDcyfygo2ohQXeOOUoeKW4ov7LmOgZEcbn
9qcjKiZf84SUax4+TGW3uzlChIIzktqvx+BYFZAUhoS+oZmjP3VmXdFtngWSrctIBt1a4jD1EObc
1bRd1ybrCX1Wjr3REwOXeBIpq3UyznKF2mKKQY27XfmYRZpUB5efjAKXWn32XlGK3dmKvg+FqXuf
9xMLniowXv7zgSqsvwFsKepcZSnpCk8K6frwcP/bxyoinIJoNUW2qsnAejERXghFCFYouoHiz/Jr
oIm+FVUSrCfRZptKSeg2kfgcCrKISQfAKUeWyrn0fX1tDSs6QN/Rqzzynx3fi/cNyILtoEaxt233
DUb+CpZ/fnZKp72QP4J0rx7aOzvKugc/MFa+45X/j7vz2G5c2bLtF+EMIICA6dJTlKG86WBIykx4
bwLA178J6NZRvqxzb43qVocCSdHBRuy91lxM8M5DmITnud13y4AUb4UhyI3OUf36NOddXcR7tyee
L2t7XhdQTiGvLOUqZCZXdoH4oZeq2yis0lfSymibFwYRD17xTtucSrVbXHVhWKLuZ3+MpOFci7St
1qYdNQTrEfY9Gli3s7F9zpRwzioh1gy32ezT22XhBTlazaczNsfIQ31raGchPihf9AetoFtOTODE
IOLaYYTLlUSpA/AQ9Cd2vFGckLekRjUoJW1CVDN/Oph2cG7zGMkNUzBac+MR7oXcLD546ZxMm7Je
6pfTIaNiQ0KF8p6w0V4lYwWdwrrNJzRXDLzNi1B62AFbpzpgn4fkEwBtt7BhryZCUm4Scp0nhEmX
6DDXhlYy2MDoVQOQR+ZROCc7D/QdMvZZ1DYrIRBXo3eRDzHOGypfbrbpfbSYcUJugOcm1XWEHmQC
WwHzBzMeKsk4iLNPL0EY4MVE8dS+OAkHr+Kyx/7fjd+05+nS/0Tn2bwnRfsnm2d+4b/YPB6UHRuK
jiNIKpCSA/VvNo+hW3/plu16upCuw59vDrYFIVvXoYNYFOB0qTsc3P9i81jyL/RRMHR4GXM6BvT/
Gw624Zhkiv42RLGIpbBMB98Q3xCglDEzvH+f+1iei8JkcMSluRKpDuVvvkE7bzJYMkm01R0CSGZQ
ojZzV/tFp/l9f3mw1YkB6JF3bhZm9VijfF3L+qLPLOOI5BC0VFrPpyY1mitpdcO0Ra0NfNSZGdU1
EWu7IdTQWVHAXG6UcuG1RGbvHakmLU3GoGb0/QWcXu5L4Z/MoYIyTXj4sWKmjgjyLu9pg05h9kSI
HBws804PUv2Q9+SJGxMqswiFAGVZn1xoJI6bPKahjcn+sQmmh0xXHdGK2VEjmMCDE0QrNCl3MSgf
Sk0oVgPLvVXAOiw/RAo4QSNJuABXJEdB9Ck6hhPWoTWMbBPAtl8XWIjo31afJucWOmLOuTQZ97vJ
XVMFt6PePqeS2CohufCbabwFcUA6Q4Y7TIsisbKlf1nlDb6vyPtFXlQGXgsJJGXTNqJDn5ftFSCP
jZupK6slgEyb5HOVjTeInW4N5naSCM5NqrLbHLxZLnwYRPqdTSuf+Oa33pNcpEgC2gwBASgDdJX5
DduweWYYgZ4REdGQIwfJMpIZ1ewfmoPTsqjEEiJxnxGbZK1UflcgDSBsgWwSUtGs2LwM2/ytnGUC
NJ+zdWKnPpeA6RRG9Wvpug+Y2u+Nqj67jfOIx+yJ1IgKq09M7pgNnslnvXMKcqpboUEbQ/GQWCSA
DeVJcXLfhEH1o2pRyxRm/gPL5gAPmM6Pv8XrSYVAfSqF0tckGCObNd0JEZD5FqEpMQISb0EE9rLc
mXo04Bv1V4ljH2udelZjENfR59LfFlb1SwgmSqNOmHPY0W4Mbj1H3KSt8VMSvC7S8iHrURe1+YgM
PJS/6IyvkRme4jag0+LMNXVVcurmR+Mh2njMZcin79jx6vAtUhVdJqcYd7VozZ1TYFtJCWxT3kcp
iS6rVX2T5y9KNxHp0WJYk51Bf00W98YzxcgKGVvm0QGwd3rvX5qDt5v3p1IvDkS90jAknB75Q7gW
U3qO0mOutBuqzJT6ETg79o3ooXaYk2SmESGqotxLb2v8MRnDdWrTKgzamNIrkSBtgguio4rfG9lt
PYzYZPXkqTb8ZzP3rtsO2WKnj4hONUlHFISAVoofVqufte7CaQ16VomBh9eND5I8SwgwIeFoDv39
EvKXsn90RYNpORMrrfcROdTpvatTX5KMc71puDFdyrCFKqqNMCOsf2pdVTYYnMY6586S7eNfy7Q6
ZLiGKi9XAEYOtdnQDhqZV4joqnbbB5WQupV65HDm7Mm2aAmKsBk5tgGlAsKWkHMQDKzWbRkf6nvV
u2xkh34+hhU1Mvrg4rvpEhtpvQxu28GEP6ufQuqprFQ9p2LuJjhr03L8xQe8ZpF11kLo2EkdfWB5
O+p9Riuzvvft+IPliPKETUgTfjHig7rkWEZ9sjP9+DKqAmbcmx6yXk/qLj1dUo9lwIYSlNxNC0OX
IFxnLSWglBFkCL7fm8YAARBUv+KWxEXvGnf5Q1vrd6QOIfozOKb72Dx34RXJlag/0ubWNqOnmTOv
NYhoqrY7Kk3ZK71QZ5GPdw4VFa4S7F7xW29C78Af8KtxWwbiQIhWgTaQyqLfezE7s5ComJiz/NTl
te+NmJ7dmyaNfvrGYGBXVXeUFYglz9sHozC7FTG1uGhBn2xDhIzuxCUl7Pz7Puw/G7O408v+bSj5
kuaUX1sCBW+LVYxfvnEd6xx6+VHF1LedLnvXhvrRUKRvCeuxADHdWJMLlnBVGdjx+lS/87kIoNf9
BfHiQSmSJKP41xDkJ2KidpooW6w3XE1aejVrdM5wwDZO2rUrsu1XMYQAUVwzpMbDIGe3a/6o8/bC
deKt7iOLSUx8gpm9rf1uX01r79OOOVd0jHVd+TmN1rDFzsSbRDSX6F1uJdE4SBRyl4RU6xpc0ClI
89m8+Uz49E/Hn8kQ5HKGk9XBanEufdHvvEGdnBGqTJ9N58iHbKXXW0IJK74TIbUZCmuRvocK5mJw
p8+juqy9NM3jkGRnK/Nxijro6LpSbuvOw5uP9rY1EPnmt2mf/kQCgoICYZnXD++uOegbdyjOfWWs
o/noGqZqB4FqdsWFPydJcVtJ5McUTNDHEjAFuszU3uyG0nHSeBTWUaoEipzHJO/WjFeu3dz/7HPA
2xCziHGaPloRPA1DdBe41N/6GAEQtKhDRBVy1Tj6S+6TugsVBAugOx6HyoQ/BfqOTPDLQUvOY8hw
gpAkZp3Y6zV/E9pqr8vpzmBOhXWW3D6SMmp74H0T6wqyL4m0LY6w2D6UyqCm4TzTGwjX895O587Y
Ny5ykCAeMbyK14As1Rmj8JGZ9S0OBSyRMV3vlzzUD844/PTmAFCE7Yj2HjHq3APBDpBKd68xipj9
5JL1MZnY/PD+F3h2q4DoK04NR0IXjcZFvzYUt2Yh7qwpPAHSClcGSUmCPEGvts84T9HY809u/uBh
4aAr824pQWRtFD+VEzuijr4ZgcGpAbm5cWTJ+Q5zGNMUgvfyggC/iWlxLtlvespetd/2yIGmcOWm
1YtU5OoBsYnW9BWw2wOmumRIsVaFztWNPcS06n2Qpwe7tC5QFF70Nl8YYeajN2SnGrU5W/w1Mvro
GE/2jzCBteRQCI2V9uHRaViX8kbGoXdUiXnVpmifmip9a5XU90XJ/K4x932i3LWuAyZROL32Frj2
UyQFGaFo+csof7ApDmzQp7ybVvxADinAoLr6aY7Uptzq0Ux0j0RABYolTS9pBImVj09+0M3Houdw
DUv3ySGft3Qfox6dqen4z0TXhVsZ1q/CTW/I6Co3QRHf2Zn/M89JCcBnwSUohsAyUnPGbBBZ/jrS
I843ql2Z2fBhlgQDiUC/Ls2PqTBWFrGehoeQwHnNrmmlMRag4U8xnDNiZjUPhNsw3cr0Z8J3ZyI2
e4KPDLtveIleuM/QxWwGP85Kh6JCLVJdIDxr4TSRbwZCcU2b+t5wy08qVqanvynp/mhCnCBNoy6T
xhUrz6KNGGZkaRePWJFQdYX6ucHXtIoRO7kmIltBJtJKVxYuikFgGgtuaKbStDl2esT4KAleUzNB
VhG8V8l0HZrxHR2Va4wyV9ANyW7K9JPZAHhoMqoidDsaiGP0a4enMcdKlk3V/eSab7lmnwqJRIV4
1fsutS8Lg9/YDD5Bn0QQxuqsiuBZFgP8niSkGGdy3qXSz+lvo+XWA8UFfaXZlOLJ1t3k0fAi48nn
5FWefQbW/BQMoiMgA9iCXITC4KaQlIOGbO+Jg0zRGRhgm6j/BhnYFt0dP2NMr3qAg6SmerBDpkCm
mjwxIteszKUwUEBXGHeV8h8oPbVkC+oleb3Rle7NPcKQnC+nvy1MFCRxwwluDNO7ufm68tqAD5jx
Loj332lKPdguOlVyk008RgBFQFY+J8asbKs+88a6izXEg2QtvA+uAsPb/6Aj/lNM9iya/Yg8zG6l
zroKfdQ5dP5oLjN39/p9b7WEnPkdkIxsP0p1ybT7ZAvpE4VTv6HVdRl31Luo2FMKL5sYml3kvIg4
O/lV9StsucSORvqmhAsI2D0gPgqQJSe3RkfSPDJKQs+0aKXn6srQkxvP6PGQh/ZHm6L1z51uOyXz
BW9Ycx0vutnlqerZEpkdXRvp1KhXXP67e7RsH2YMUA7f8Z4TLtw0xIT4HBLdYvyPMhezwfDJCefO
DOXK828VMooE9X/eInwo0MhCE0s2TlLdosbB60dt7RBifZbx42DlD2MQcPlfk+KM2yPD9k/AItbN
WSajxXAiBCPlTspVJQdKmggmCngvU+jcKB+AIMalDYx+pHMDk6CG+EiXJDnRXVaFuheIbzF6FIdu
EhtX9z6tYLxrzFQe6q46j8p40kuXHlN8qSGT4dDlAHOpp+NLXKUAuqZJZWuliWMfcUwRTongw7hN
NHdfD0Cykym6DHPOUJX3JAz4KEVDzc+MMMLojnVTm7RqWuMpccKt7UrIGT3Joyo7xE52GvyHWFlA
f9J5VGtBdbFjLoARhU4tuuqQou4gsnRrs0DAPXKO8jx6FP6rr4z22GUB8rsQ5d+DpoOVyqmhr5pZ
9GZnl6ZCeuJnzqNphU8u2I5COdcl6zUoSUwr0p8dbUuj6i9z8WyJ/mcU+j+CSb2AHfjoQvspsBhv
e+4F8+8zDLBfVVLe+q6LejEq9wN1zDXqHHIokf4b8hPAwdEwhss6uqFvTE62X+xd8jdWgNEMsztU
gsHCkKXA6dRYbCObtk9QlA/klV60MXW0JGdS6+kYzWg+v2fAnjg4B40ZX/ga1jdg8uQ6KLnMexrw
sCi5E5PZbL0x/BkTFNsFD5LrnrC3n50Co462wzngW1gtnunlBvoUZYZlkWgKTH62EW2Xu1mGBbNk
X6cPPdKDKYEnzJFWiwu4nysRXnATRhXqmxxMmleWP5bXpUNATbyugg111v9672L+eNLc6TTZpIYs
/7g8NgBp2MfagJ4Ix+nF8oQ7Fz363kBVhfAXs4io3/35seVGcaQBmGyg59pxscoqZaN/qAAejTQo
t9oc3hV4ESWFUA/eeoVi0luCRBbncps09/045Rd24t5Qs4SD8lWMUVGC/YhQF0zaF/RMSaUMEfJ+
B7nk8++SEoGwLqGet/MaWJbKBYW+LHrZkNEwEeCk2Gm9JW8MgTHg8GVxvim0IN8k2r6iPM3FW5Fb
tPystNGsafvb4vJqhwDyiaMWOfjXIg2ArZ3b0WH5vKFp6LM287DuGcfMxbLmvtZSpJWrQs6i+Tkc
ZFkrScs1v2kNqi7zY8v6X16xLC2Pfe0Oy/3lxkxR80InOFQYEVvV3S0b/isYZ1k133vD8kw9IKGh
VzShImVVLF9SLMD4NiggabaUO0ZZfbRDA7Q9pVU7Q9et3OmJebbMXeb5kr2OEkjeHgMz3OVTAXUW
2AsnWP5xvsli2yEVkjTtoKIrihw+P+CWJfaA0k7x3z74t++wLCLiyFeGCGehK1/xa+tFIXrPvDfF
Zph3jnC2+3Y1jAYbVtVwl6aoaZZVNVDuS6Ab/H3UuMLxx/Wy8v5cg2YVXmM3cjWQWeSxowKLwc1r
XaaTYcbxsNxwiFwIZ8baz3vV8pUKXBPox3pk73yXHpNvak/6rtQliK4m40BXQtt9/ev8Pssrlzf7
t495XTnRKiCae9kTaMRTS0Bdv3xlKFTOAUYEncL/OsjmfwB2xj9YDIvLYKQBwM47dFKBJZrd7WTE
O5SlfHc+0v7t59pFeoS0XZIKYOKAn4/N5SOXbzvFVzhXoVKYhY0DbN4TlkNz2ZOWu9+PFY61nc9I
UkzO1neIqgyd9OwEGmeY5f+Xm++j9bdd9GtxeX6iDAqQdZbFsrK/XtKGcq89tU2++9qqeRU0e8KV
j99H+PLzlpcsjy13g3kv1Ht420Qh7UMn2i3PWcvOvvzH9+v/3AWX+8tWW5a+XrPc/1r84/nl7h+P
fe22ZWXbHAHzjykyRlEytYABw5dKBQGx6bjWCbT+Wj/Ck90qECBtR3xfDShh2TAbmre4Av1DK++G
8PhbJ4bEVtDPTBkG4plrVXKbu+ZB1d1Jzpk21BpvceAUDeAIoF7kshY4Gg+mBnCt0rqDNsJMWG4K
hPAXtVHDEl3uOwRM46XWAyQxhUPWoMCT7OY9yd8gp4h3mf//nxdz1y93yhX3QLknFBwPoxWHJzXf
kFLDVWC57wsbNeay2AngiVE9K5AG8BDYLIPT8kQQcKGwXQi5GWfobD58lhtv3jW/734/NpgDq3h5
+mtxecpddvvv//8Pz3+/czQ4xcGqRTxcyqGedt8v/+3tvhad+ev89ujXR//2wPcX/H6Xf3rs+9OX
ZwdbvhFLDjbDbPCZ/+cfLead44+3n+aAuTJqH7/e7nvl/PF/v33V77cBCDygDmcutfz38vExO5eR
6q9hjmUY1id1q98Wh5nMIbLRO3TQrPW/2y/GUOO4nm+Wx5alpS+z3G2GZNcBTNnrS3wSjvTioprN
n8vNuDwYgPhlhhYEEAbny8hiueLLcPL/vp9kpb2mUMUgdDnvLxEdyw0NYM57S4KHV6M0KkzjdunM
yExxvV/CQ3QucChrmNQs0SI9uDnGYg4A33ns4Koqvhi+ejrVMoSAqx4crMTdMl+mI5QTC69vvxNE
9Q7uTZTbhJvP8XUYBVlfc1zocn/xpy130SC/ZfQOtsZMLxLzQbssMZLYq3CqqVRGwYqmeATVpWNm
Xuc6XnXUj5t8xve4M4Sg/Hvpj8fqWgcFF6uMmgYdrNYAV7zcKHRLF1+Pxfqwh0y91idrtTzXW561
DyvGkvP2xEdeXSxLBivma2l5DH0z+4CEmDCOMcDeumH0KyXm+gHyHxqyefsv9+1aPPlF4W+X9trS
baNjzQpZtvB3920s62TN7JqK8Tyuq+abZWnZ0n88hgmyoTBYfcbL5f2rA/e1vGzoPqem1rre+jsp
5rsjZy+Xoq/7y/hyYuhFHORhacZFi8twWRwXr2A/Z6UlUfUTi3qJvZotai2Jrt9bdHkwzgtqs4xV
uyU8bArrZm9zltdiSHvWvG39Je51uQ/XFMRslj7KOQIv7dtCncoibo+j/errRNAsib3fN//0GBWY
gxY1xj40TKKI0AN83bQ5ZYDGMUH9//3YWAVE+wRUl4EhWJt6jrqbog8z8MojNUi5VU3/Io05u2vZ
TsGyiZZFDGSPPv5aAIhzTu/3llg2zPfWCWuDSaoD1mDZBN83znxy+r77dVC2NvF1Y/Jz2QzLMfhP
m6qbt48qRHkIKHctG6W0vZ1VZvZ+yer92kTLkefGvVzDYaQlMhtlUAetYVGNh8TPUwKMZlDUPDo/
EpkLJnNmtkRJ+enTSdiqeT0FBqs9dee45OX+16IXOD3R78yfl1Woz+vxa33PS8tdw4L1AZF09XVk
xGQVNon7vJwgl2PHGwfkesvi17FU2NHRLqiflS6taTtzh7XJ1gdVgpE11Ayx1tG/MCsSyWHIiThc
coSXZ6f5TOHnmIzsqXxa9qXKgs1SzDffd5el5TGpaTQeGEAse1o4rwZtfo//24oIxPhoh/+9IoLp
8P+fCP71gn8pIVz9LzAmnq4L3ZFzphAi7O+UIjIgUEh4tnRnSYP5d0qRZfxF7YGWK4VSmz+Sp/6l
hDDdv3Bl6eifTGEbjuH+rxLBLd7oNx2EtBzPM1whpUMkkgGn6g+tvK+0oMdNI4/sNxvHtcYb3xsI
PpD4/bJAfpgdniD3w+2Nu9IjJiP1SEfBWvBSeW6+k7RpKKYF/ra2+iPdAGoEPO+Z8bRL3P6cFrgn
DDX4FwVujkMOm1p69W1p2NTDe2qgpDKK9eTTLDPxawYgjI9TfF20tE/HlCaw1F+TBMKMk7scrA95
sU/HKTxkxix4aMSF0XRi+9vWO3/ZLX53YYh/WCUCFYpkrQiT0sgf0hDYobVvKM86TpoD5lmAbA9S
7Rru97gvNG1v5wJKYVOipJxMwHx4IabkTUMiugHIT6WdX9qWSK06+nhTHFx6pU5vLfZWgqSFHRZd
bHye/YIRojz+5+9usPn+2KAuITUu0jhpo5+xrUWb+5uo3w9p1tsdXHY/8F+yigpuaYITGGxAWq2H
PWgybnL1nDOBwsxZ0RZl3nW0ave5iDW1N2roaUNAwVQpuBVOAV1CjQdSWUCpx8YqduRGQFKlRAPE
EZGFKSh5FG4AEJpSYiPTk5kC28kQVxhiuo2MqqGPVf/M4OOsyJc5VWmELK8YTmMfUI2boKaDWwoH
90X0waNTtpQ74b7rExFXoJGNJAZQ4J6DsJD4eLpux5jgcbqEnzwBlxTHTPNhH7sTHlao8BbAcBPo
MI7feaTyUYdTtQptcNOIbCrXWme8bq3CG1cz6m2DCHNl2GQZ2e0PEYbABJh6urE/HoM0aLYhOuXU
sp8rNfB/TQVKDL+2rT2VuLhpS2qfbZcg13Naib2oOyBdnKdnHs05HyUbfpzLCjDESoV0MxE8HaEM
POQ05df1QLRXy5toRYA7tLNukd99QveNV0L1eyeGUgWx/T0ZH4Ye6lAyWO9ueDTof6ygbJwj6YJe
Ki184x2ijqw5JZm7C9L4dZrgxPspXqWaanVjYROOsuaqsiZzp4dILOQk9k6ev0/JSGQDoAoattWm
6+uXUtZsSxWV66obBlJoBKV/d0PZ/ZQR40zrggAxZB/pGo6ReYOJsVoboBh94xLxT0eZ+N4F3DJT
OrdABeikGLQJ+uEic9oPv25RtGLQojO8C4l+02xauxkenY1PYMiOmtAtbRF0I6Ajsv6x7uHlp1X+
VI7WW902H05aAYvvXhwXOXDf5j+aOLoVIW5SI4pu6gQdb9T1zwibXie51oCBrFqcKetJm7YBgDtp
+adyoiQ06NaLE834KHFV6VONBFLso9EnzbYG6VcaiOxLEn10cH9YKFz6rhapRWG1Awy/Str+ZkS3
EIr2MizqfYv80B3UsUnqT0fc4nK76LzsscH5sA304V0z5LbqugvsR9tZvl64lM+LaVwNdIQBqVQY
DB1UW5iwtLA7SiISMSWEa0u3nt3EeZirVJY2XcYlEwf4LRnFvwB1F/38DuVTHxV3sd28A2J9DdN+
T0bETnIkrfKwe2vdg8mMY1U4NMxQAzeGQZYO2LCVDmwG6xUnVvthKpgqOekH9spfAKDeakzIuWW+
E9VcUt3jhO40cJQH7xz18iVmexoxDBU/OiUVuSd19YhxaR6Gnx0pP0EOlYQdvFujgmAPaQJa/J0b
l1expzF7CJjYgy1OrXrbWmTHIQGmxejTzpyyfk/Mys+cI2/lQp5D8pM+ErqyQy4IXdhmnCN1RFpi
KuqVSSxw1FDMaJzizgGEbiQkW01tGnPWQH1cpuYNSVY4tTR8wP3t6LjnaEhuY3u89kztUDreho49
GZ4wYrbg2DldA+1WzfUYJebKDtAR0Mk+Nn53jOsQiZH/IWR2CZ79Hu0bUPJxeCxTW2wmH4W5r/Tz
1+cm7bTx7WJHzZkKZvyeJs5mPr7HppjbveGpzqKjn/pbM9a3xghixQpe+6oYV1M//EwzBFW0TVhJ
ZrltjbNfGrfzE7HnvCQKe+PgfYjWvwsQujWqNleRj2jGdd/cAYW9S9jZ0Wm82WjZv0zHUUftVBmw
VoCkFek0bCMPuXuFmUzRbV/pcN0KgSvCsWsSJEJZ7To7fPAV1ME46o5CcMoMW5qmjRFAzlc3zDiO
eWs8m3JrxXW6SRzn2naK58CrZ8DAC53xeEXPChvuu+7kGAhwDEwRPRDkOtu8g6uFtnDjIPJblR1y
NowdD03dl0wRw7Uap/ioPBfbLpe3Nd18sHTmkxkB006NeXgr1A7nyU1a1k9+OJxtBxp+kDtPBty3
OGl+hNEsGOvMHybpQEWLVSJnAQjYDJHu6+Wp0avuSgttsedyDXRp+YbmmxjoJZYpuYF1sAm9iQAP
C1/aALAIYTnQ82TSAJD1vwazu7Ujbz0E2YcN4eFiqGNE09hvPYhdKCqGuXLQlzsxypsA3c2WqQfU
te5h0Aq1CvSR8wvXntHgNyfGZ4aLY2WiY3GACq8cU74mAwVq0ErvpeY/12F3ZfqdNwe25bsBEqRp
2RGdu6vMYSYhhNRWfT2iTRsBvnmjdVUK9CCjex/LYaO5zkuGg3nVUT3YvMVl9D5m4Hhtab5LBiJx
G+5qTbSg0mi9UQPKt0ntXGNSRc3XsSuWrX2eSOYB0h7YawTUoI6SA12U+mzNTTEdkyyFLWzSpdkC
OtWx0WJdubLhKZxwRv6YXP2hGqAn8RtAaLDDa01TE7oGjVQv6Lt46UbZxc8Iw8wqJYptNdLtwr+0
Z5oFSgB1WTbbVlz5QJRcANLy6JCRCIHMOeuWYmNb6scUgZmsxLinEPrIdDrfWxo9b0NU685xHpTN
FTRwL0SLJlZfWZi57UKaxMbwbTlv+VP7ntokxUh2iaudTOMr5XfPk2vNBrEMaIGAVGrdz0p3p03a
13nVtT7i83l7kJX7ElTdj0njIM5C/YWAF3qaIGdwXT4HRnZPAz9kR8dTXBgvTi3KnWNFK1KCfvR5
T42V0TbsD9SCHgbQVDvTw3qD9z6tJ/zwys8f7XxEBkV826qqiicXpAOmvuvQro7daN9pQt3EJQTT
KHlg+HmhdcMDfX85q445NU3e0fBWDa9aTYF8XH4dl8c1uSCrLMW+M3+saYPGSrx7N7Z/NvHAPj84
T6UT3fb8QttqtpA1Dq5/beMr0LyaL05WR0hkoU+ERwvjYjd4Xnru+o+ph0sVJF2zp6yB/tvc2qUi
wxoEYpuNzrEdbHNNUxihECU8TvXGKLZVXj6qdnyl59dd0Nc8wE9gqpuOAhXYWAB/BKzY1hh3iqmC
HknQnWYz8vGAYZW2hZlyAsRVZu0Jkv+ZREex1QqIgVVOsFMpTJAsYbRFTbyRXV9eJhYqFwKCdrFg
BoOlGqt/bJxUNqzwGak94WePgmDg1aBF6Sa03AdSaIjgnho2Y4dnPdHv4c/meZRvfRnvgQ5z+Bvq
yLikO3i59zMKan+bEwa3xqOAsEKp6HIUNOWTBkc7xyEUexDyqEz1uzwfuBAGEdFdNBETDzZ3mVsz
y7Vr1iXalLQ5DogjiJNoyDOoTXJQ6YEPgu6TXqJbTJV+rBztlFqyJYVFQ/QZWBtkyNmVk1X3Yegk
KF1S8BdheOpIBNmjtexWWpX1nNJscA5+mB4QHFFsM8co2xQNKrgWB+UF+WXUY12U8N93lyVjtMHO
woxfnlRaAqwgzysain+/wDyn9TQwMqLC9/0WyxJS437n9Nq56ih3FUr30DToXNvNfRhMNrR8By1t
H1EQC+d6h0a+D2NldpjlRsxfaHmj5W45iHOOmXhXzUXYYWnXLIuJ7jO/8Mt14Lqvw9xSyUPTX+cS
O5MDspfkFeOY1Rr2QQeRGcZs64jTngpnCXSWy8f9DMnt4tF/sGTJapnffunMzEvLR2CipWi8PAjX
gBKwZQwbUnpQeGtJleE/biJkcDrbq1KXURM4R/xFW1La6lVJdMXRq3X95HtdsMLfO10Di2fGZMpy
TyrGwY2s6cQuA2xKM8IbYliNnTai2AUsnG9nIuEadnl8HfpBuh2UqMku8zyOyukeAbu2HgCz3DkB
Ybl13AEUlxmjOfinhHKMcDtmwRjOWHkrBWl0IiNLJrAqsQZgAw0wM8wtMpBVVozaVeG7FeN2aIVN
Es80IupKffHGeARiOr35yyisn9pMGxgl5lucZrvRyCqMppAotIzBA0AAhJ+jt9OMUu4Sg89v5BBc
ql6+Ul/4nOopOWbwH7k8+Bck9abYo49RBsnQ0krrDn7QhTd2AFAkKhS74fyQl1wq2ozEL8AO6dvE
BcmNTYytZV+fqvk8a7m9ua2C+jazrPokjJrAFFXfW4YAizcxmdKzsdnBTjRONqWOECHDjTFAMRO5
PDLHt45N78e3rQe1K+CQYaiRf/TtJRwBj0oaF7AGHMQpNxiJITgj4HCMQF9pHqNLR+NEEfYpJIvg
lgw/hwJAPOyKqA8e1JT/MivO3wqzA52O9ugp34S+oF6rhExHRznTFbsIzFzR4jMEJg0VomeM6bgn
0iWcU09LXsZ3JLdQPEmRzwdoQJrSG28suz/DFSM6uAs+ZNGOx7KAwzg44SnxSQsb7KbazJyJ65a8
12vNVLAEA3zYnbAvxqkaH4DaEqiY95wtU3EnSdt6CLQmP2p9l60LgRSnauzzgOUFPXg59QivZ4Zy
7IrLcr7pdQutEYrikPDprZxa8Rg59jkpkQJF3XDVjFp59jz/WsVGenDNtjkFg3ok2IHGBxTLaXLO
7ibPu/iuhp59GRESEwYgCJia3I0jcS9xLaHMltZLRFIDGzHpd0qa7jEcAsJH7UBsc2LHwEK9+IxG
NlzEzGMjY++Y9sXWyuryuqwkdLkssI52CrdZmmdiRPSDhjCCKVIKyLIhsUI9GA2Fh8myMeoh0RMC
d2aQimJPJMZFhAh+F2b+jxYW+52BuDjOe2c/hhYackOywozpta+H5BC1ew1c6bHLk5PZ62TZsOcS
5rgjk/YRz8wFrgrzCKin2Tlh/uxPRnLnAAoy/Lo5KYjIlZ6RS+iwQ/QTnkL0UKeAqsysXofGRSFf
XcuBeolrD7f4Nr0dUYAEAFiJPOgT83hDliScNQK/kxZqJ986tb07bru6RBDcdT+haIY33YA2LDOf
eo+RzDDVwCDG+rZmzw1JmLswArhB3URIcwi8tscWkM15t4wlBHWI6A2mfY8mONhqbXJRZ3lwi9Xy
2jchS0BEyZmAkGU1oajOtVPpjnMOVBZvrelpAnS884CM7qM4vaBaSumldQYKCiinxvZkqaQ7zX2y
+lZGGSLxCb2cD/90b4/NnL5hlvtwyHEqaOMN4+l4h0fGPfqkICedd6Ojt+danWrbwAFbkUziYuFp
65nw9lHr2dfSRuJi1fkIYskHMWXnj+AJXjBf61f1c1Vr0QPRLxtcjN35/3F3XruRa9mW/ZWLemeB
fpONrn4IMrxC3mTqhZCUKXq36fn1PUid26qT6Nvo55tABhhGUihEbrPWnHMEaLf1kQUjRACcVgZW
lTAzt4WpbWlULQYblnaylCyyh9TPDYz7S+K934zOL1DQ034euvo8IqcRFukiFVhzaqW7KnQordnm
0+Tm7aHHrlLRN/XGLHEPFSGWnmyLK5k+0WomQCCAENkOwWlC99hW5xyCy2nOmrMOVfuOmuXGIcN4
ybofEMYgtnZJd+NmPYrjq6pmSlZqYDwbuRyO8molkhGCvXC4k8MwkQ+YkJywDVRqSYqE4udlCqL3
iWAwL8eRecqi+rNQtGnbqIpOOtIi0VPBSeH4J/dS60qD6JnlMK5Gg4pCnRE8f3SKQQ1u9IzYldlB
kWWzLqG+mOyGMZ1PpssGvs2TfJtZYjpBhPMjgUCOHQYUhOWh9Qac7PPYUepA/kTXEh/1fOqF3v91
mJZ1jBdliVK11NO03KxHOi4u9oHt8Nf9dspiXwWlRej3okSSS/9uOSrYh7PCN1EM2WNosN8pSFrn
iS4OF0AP2cIQvapTbS/d2MQmGLoE27I+FqxLl++nbeb+bdikrwzzNJ5TV/zb167fYL35/oI/7pL7
SpsUJ5juyZA96PeX1IL1LETf+c9vqGEkpG26vLmvQw2dO9U3uArfX/1vL1ofdBSb+AVE7SQ0Louv
//INra92Ha1iCxzJr9dFdWBvWn0U3vcP+OMbrE/88dj3XW3kyo1bFFHLapGBEGCGOWbIaRdPpmID
poLYSRjs8nRt0j7Wh6V9nMj7OARLg0qkZVPHjQjIjaV4imRlve8sD47wzABzZOWW3EQ2b3ae977d
d8yik/KQFc6jTUSipy9nANfVh0vJZ2uVU6luOcXLE20NngglG/xAjtgJ9ezBbWcg8mO9X1BM0zlr
yAocaSxQAiBHNjHV17GYj7IffkV5SWw1GalhcOn06lTkeH9YWDBBTpbOkIFsgbMIzxLrdKt/MlOs
UzKtHuJYfEZldeNatR8a7m2phW92mUJ+7NNrKrGfJE03fXxbjx1Jwx1U+YqGIdvuH7SgsV5YDmY6
491uFDQaitpuVKm8ddgjbFAThL1VB6UeP9I8N6h9jABAlM70sH3y09vpAqXvM7BZALvaQzGYT0k6
PEY1CNJOd2AV0kEoAkwKWTZ8kA2H84Cdka1XL9L87YxUci2nv8nV/qDnx34JP1HlgJ0xan+bsEMj
YzyLKD3nSrjXtfBVX35nsguqxvB0zTkLCw9/Y0X8tMFvWf8lHYbZDg1uGBYP5H+fh9EFIJFvUpDO
hWXe6Fb3DBDAiCimZ/Uz+Zf3Vtmkm9I0922s/GocUyVTMYbBPj442vyUlv140EyMctItr1rZHCqF
xi5rtzQN0hNso/CQu9N9tQDa++BTlOTepDXwxwg3A7mypGTaxqUOjcyPsVfwSRjmRgTERWOA2Qyk
wzlu9jQaDpi4Yd45Z8liywN67foudQi3xkyzOEs9M2H5T8ztfVs/Tek0fOKLQkHupvgQJmXYQZg+
al1wXSPVc3v30hY1w6SxLM+vVSd5NDVX3QhIZESuJtOltsDotP2ldiyQQhOiXTSzjUl5U/kY3Poq
7Ql2KEPzGcZ8pScvY4CrIgyIdXWq5EyLO9+6AxA0igj3jk46lGNX76WR85YJyOgZSPZGYghvAtG7
G2rb2nH2kAag10DWsMf5Ac2kpeXldRVNiNwoo41ZWei6sROljqPtzJKFfLhsZGwUH36d/5LKMHqz
3oP+Rl5BNmCk4KfO0wYaT8IHWA0F9aeJvSA79ZPTu9507yoxJKDZ+SW67MYUZuvpY4DWrcaNXAZ3
+I0wrRRp6FFSfHSIidsKK3iKS7EvyNNlU3ZkL2Fv8p6/nam6eEFN65befOBXmI650uczQdK/y3gH
e+ahzNxPwj3qbV9WJ5ccDux74AADV39tVMPGJTFCmSej16Si6unkMs7CrjcJbltfUL/XX8oMV1eZ
QzDHO0hHorG7jTqSrcWQkh7SCqYj/SfSHB0ggvWZCFFygML0B6Ejx47MDQpFIHv5CKpCsYjses2Y
5Hb6cq1Vds6m5URCyvXyPyDlF1gsV8tUGdu0ZX4lp/6RE56RxkYy6soW2n3n+LKkZFdnVBnkzORY
FjELoRGXloobNk5sr4S+Q4mh9EnSgwc+QzmREHFzWgXMZgLlphoiwcfKAs9SnRR9m4XM3NlQUCj+
2VDuOTdlGu1mxyBvf5SjX2Klo30LW8VJf4BGmLdGLonVl/VDkEH2k2Z2kzYz5SblRz4KGlQD19Ui
sgrsV70kMa5ePkgtwY5Nqu41uxW6Wtgrzem1sdwPST2Ev4b26uxDCXMAfgTmofF3Sx9Spul9TNKv
GArHC+zwaWlI0+0if7aNQDHa2V4ubBFcWrglU6yZQ43oIghY0mvpPG6ElSfeNCRHw4linxxh2JPt
8uu3IvYdnM61NOBvu2Kf1QE7ZpP94GjY/ED8N42l3gL0HLY9ThpyIJs9QWvhtlaPDY00meWcgrpJ
z8/87B12wwBWrF65GZeCPVbvxCs68lbL0Nc7AHqLeidylQ89Sq7SrPyQSz1d74FCV5QKzxeY6wQh
ghABEQLjxT5g76uOgT591FxBkrKzomnPfUzppp2IERo/RzKm8SeQ+F/K60GjvatQ+sb6NauUTlX7
M6VksKsqWgdUZLwWc2dkzQUgKxKmczYz6PGcclrCCNKdSQ0WjZ2FqY6ucZJ+GJmeba1spiKYVMJz
QYjPmHZSxtBKsZ5Eqp0xX1WYbfQbJe8JftbMt7bp4g3Xt/TahveUwZgrYGJi6LFvkjTvQGo17gay
ps/VzqdvA0ZiiZDU65/CfKSxhtXGlTkD1cQJEagSRbpy7ywm+LwCdt/ibyvxMexHw019vMWZ8lsi
XKRuQGens5SRSZR8m3ysn9PsJiNRyweQp29k6BlGpV+6rh43+Hm3aQewqKi3VYcnzOguroqXHkGr
9EiuchkSwsPa8P9vGy9igiVff8OP8X+Ev0v/rX37j98FCVDT9Vv++1//uElx8pb536NFvr7oP6NF
zH+ahsYJoxvAkwzLRbHyl6BGUw0CRGzyiYSuoqtZxCxFKdvoX/8wxPKMQE3joJgBbUbqyH8Kaox/
2pqFwJDkE4SaFqkj/+t/fr29v9QizR/3/6YeYUfzdwUGDxBToqOrWeJPjEWg87doEdmnRN/ZGhqr
WJyzkgr2MLGiFdBjKLM+D5KMgBFkWoV50e+Uh9TRDBxeVA2jNN/ATRqIIle5uuEp45VJIfjRY4E0
Zh6JHFJOqokEzTRPhQylwVLsGA1FfGburlQr9QyQX94g2/exVmloNXScctwmhjP75qTB73S5MG3M
TrORuyeaAr2fRKxF9NIWp8q2nitKhJ5s0LtKVbHR0xM/vh593yimN+pERGPS8i1BVPb6lE4hku3k
8kX1UAqIEmGzg+n47FLFJ/Mn/OsmbCodsAE74tRiSF/vsgKFbY6ix/t+8frEehMvX7Eerd9lPZoK
Vl+uRWY2pktyQj6jZiFvOTnCIDXLz+sNCDusvXNABBrocXvS9ZNL6NPp66gt/Rynmkd3r6eKCh4i
6ECazHN2poVFa9l1lbuujsWuDK6AnMAwa1DeOwbu+u+bBMewh2KfVmIaYPcOaJL7vbsUCSy9Osd2
fEU/d94217ltkenQEAZVkMnCziW/1Qfnw65YRPR0Hba2mv3IZvZ0UVy9Og7sGncSd8GQSF+NbADd
iVMwlxZsPkOgwo7ys3MiStd9tutrJfU0d5wPmGyvDMeCwSA74ZtjrV/CVtcu4zCZUAtamr1uaKu7
RJKBTgLuUXEw++pNSABmp0VXyvRpFFpx6V02I7yby9AUcFLMs0yM7iqYum3S6u+AintCzW3aumjf
LgT+9Z4m28A3rJLRXFqE8fcILOOsf5goMo+pO13ZI/Fi0iLEKlSs6IKHiLOznbPdQNTsYTCNAxT3
/Bqgo4SLI/u9MYRM8VraIx2Rw7Q3a2U/mshnSIGHt5APVyRjmOT/tshWxuaMtd+6UrPY3gtnfl6f
c6uBTw9eTx7oPdMEL7AT2znqUtlr/OqXyZmMi7a867aJnntlMV/GSFiX5+blxo7zm0m3BLzm+ckO
EyQf2C43U1rMV3DbpqvBjvk8rAzfrvIh5jbczRMT7KDNyd6auovdQRf0mmUHmbBq3jV287fHBvmT
IPvruA1n+FBRflZ0Vz1MitzpBcpR9iYtwcXqjKh7OVwf/L5ZoMuEFGcbBsDWW5PzNJOfnMBDX+/p
i6I+BZpJRU/g9KSTsph2trW8m63waYxZ3nFu6Gf0CV9gn5GLpTbs2yzUfEMljT6Gmr5Lw/56Bep2
1lyx5pGmr9dAWTY2pS/Ca29TJDGnpf5Lqk/+ulqCBrItDqXLwn21DX75mdbDSqAtJvHyoAZVNnsf
mQMRkJCk4aQvNxD8TIu/nOPS2C0ot51WeKfsce8ROHZYH3IluyANUe1WGqi5GBLwXC4JHzHFSZrK
bDbUMsy3sk5bHJd1A+ZmUbWSFvqRjn2/jRbRerLcTIuGfT1aHxsdYMBpRkCkBoiwCSjNgVY/5C0m
vap3Z1qNTc1Oz30zpJvtmkUkvb6lOQ/ftFhq269PsqO0Xjp4O9GoS0pg7BPxrhwmV5DyYs0aSx2E
MG7BWnPkxGZdSyCzimXVMxZrnVjV4+oiwl15t+QXEuMaQG2j3kXop4qh1MgPEMJ3KiHhcVHvSfCL
drliT6S4t0/GAp6osbLu9JL4gYAPPe6XjroyNB4JHwMuHrWgLY23124N1x+op+MmMmghNcA3wuKq
6etoZ7F9LpZgqhg9Z1dYQK9QHSw9MHu1RqyHq7Hr20DIuhkUXQzjuVTUiJQJjHnrCfBtbWvK8r5V
O6hhi/B7dUTaVsx0tfokg26ZvEiAJLgoQY8qgK7GCYkCioSPAyquA2fBdiJsjQlLhP6hC6FurS4g
z3du7taCZj00BvGVGOV/Ws3vcJG/03mbss28CLmFRxCVdipccvBGLTK8yLE/YyeR8HB4ZQbE1R/R
vX69mlwndrYL4zJIuq3Ik+oAezsm7afdyelYE+hAu2qgtMNwuIXaB1l9Nl/07H5AAHH843df7/Zf
zkOCs6cGLvT6MRA07Okq6sb13nqz+vSs0b7K9Ol9WMinc2IbWAWMYmuxgf8inOp5TAJ/HXmZytmR
LidoCtx5nmYqjjqF2aAmeTBaWJHz9SgMjJCKhtUNYqtTyKthISXTG0apYFN468i98QMNdefKDMbg
K5DWnBJNjieonGyQY6rPrALUPnpQWwaILidN3k0G+pqj6DCz9v43P3rGHIUdbHGlCAsLjetBSa2O
UU+feTFwIBhFvxMHh8xmLqhkRdeezYS9lNK+b9bHmrm7U0PZ7tbhbb0xlqi277vsMqtTHiuUGEIh
/agMmVu76rBe/aGqMRqsh+uN41ouvXixyCXaK2IB2XyrGqkkYzBQ/eWm1RAz6A3c1AVsnc8M6RHZ
JkXh4jbS+xvMDzNqNvV1/bnreLu+lz/uzgHupcLOYRFTvhSup5EFcwzSCi9aX0/sZZ3spbEo268V
6vWmUSBHNTmfSKmG5pUm6nqvtwRwsf4ie0eJzrqp+HNRjQfyfxTgTMQfL2dmBG61JDmaJvpymX65
peEKkAHPcvzLKzkENR1wa5P0dJX1gdiMOkViGW5jBy9mI3QG5tpIzwRXpfvVt7oadvN5QjD47d1d
n/l+WssPTdcZYO6ol38/vB6R71wdRf8KFGwp8ibWYYB4ud5zlg8lWaxi33e/jgw7PRqQirvaDjXI
5nxpmYZYTNfPsbLssj8ndbnHcQzxht+40IvxZCaZepVABbqyOvfYV0QYhCKftrEsfsd5r500xdBO
dYUVR3Nd5HlUfrPFebUeJctRES/13vVwffD7Nf+3x0QzDl6phEjXl+/1fZMXQh6IH/C/H/rj69cn
7MUvtB51Y614ikLNY730qiqHDboe1tIu8FeORPHrJXUIGL4++KhdTZfmsMLkv6fQ77vrUT+bSJLX
p9f76zT7fTcn3yrvZ8gzo4w3haaO23XK0ZfJBy0uYtX1/rBcRxaq4D5vBsJJFyvMeuOoY0M8WNs5
h74evMGouqv1ZiT6zZ+YkT0IdIhxtAqYAu5oZmSG6NM0df0pQIPaHAgHC/YTuuuuPpgTn4ZdhUtx
dDkEWMUyGcQUnqo/nvq3V8VdMqjbEQ3t16uKLRqz6jgLRp/taidqlqthPVpv8G03fz1TpTY+uvVR
di0oN9bDeVF7aJFd5jAiOJxWd+T3d9EpUXuVGPvsHC5W7HJ172qrBOXrm//7I9/fMlhsmut3XB8b
G905dsJbH/7jVREZCNPXM1+H60//eiPrS9f7cS141Xr/6yd+fys1IeNbd+22OAsBO/2P7//9Lr7e
9vfT39/9/+OxMj8nolZlv2MjdJyDiXCa1Fto3Lrt19umMuaDOlDbKlBuzNgCwS7U12aikgUwFAx6
c/GcxCS8lW71nFZGz2J2tnaFVM29FojbJh2rH2yFP1miv7UiqrczHiUywZViV+q8XCuhtuZIXLy4
iZ4AU6l+l6TByXZnJH/EZ+UBaXJNQxk4i91215bto1HGzDQO7uqZGWVj9/3jPBDS1NXqC8m8qNWh
NqMxPYcFhfEolhviP1yPchfsXIwy09A1u0xh4rMhcAxTuq1Zn3pjm0iuhZYUhwaeci+rbF8V7W90
zvGiFoeGpfY/9Xak0Gj/cJKWoJoqwYaHhcyUcjeN2quhAMXqd31J41mvqWrNtoJEoLNpOs3lIW1S
DGB8blljnkmx7xj64p+R0xbXUfRrmN5hB4OBBLXbJ0q/C4vopaULg8A0Opo1G9KiHMErGnujrW60
Kmz5U9Ug7MPul01of6W61l4PqEiQOrQLJTs30IQvBCr+shRf2ksBI5+YW/nSDSLt+3QMdka6sySq
wqbKQTxn9jbKjHe6bncupYnnPn+nj73tWHLdTB3JJ5K1bi0XFqF6W2PAo8Nv6DTkhPSoHrPjMDuU
W/br7DoqjCG3OZYpyk81gyqcGGPjscvej5JCH8GGlPxxgdPXd/eu076pcxP5owyf0a0n55R+kUfh
pPUrto9bGFZ7xUzBZOfWdqTcvIurqPDwSL0lnOmnhJkatG4/45iIH8G6PQViaQroCllyLEBzVquF
ZWv7sQ1Og0reUUSL+zCE2oMzSHNvABGJ8tq8j03nwamya/J92L2HoEDIKcQejGy+HgcofcrWpZyB
YDyA9Wu7e2Ugky/Mu6siToJfSt9c8Z/AtzTNPeTeCyCAAQ6CY0ONlWEyxtJLLqmflBhuLBPxxKze
uLFUj2nYypMqkiu1n6YblzxvrDIZshcSshrOV00jyMpE/93XtU+uQLM1B3oGDvqO3ajT2+sQUuqJ
CfLPJHawbd9XB66jivE4VC+K6TCs0q3JDMjQCWhACy0Na6LWujhzufg+IhL8MIeSZ9QDI+/FPaS4
ZFJ3SgYxqbDSH7VhvVuNdW+SvvmjasqXiiHKm/pU3Th1p3rDIkHR56G/qOolxsriiZH+iKmXklfR
/M3oCNCOvS7hqdg0H4dUu7PLrrmdik+s0KCdGpoPOni4MWLsexRXteqm97IqMauNJgUs5ddMCbyI
g10WRQe3woxgJw5JmaHd7lMCgdnnN7FX9M0vJJKWH5jugyXq5lCfu6Qx96YJ5Q0dFzFS3YhzSckW
1W/A5WadZqpaLPMcTKOLSJPs0gbhEHre7jeLXJJjR2PwAwanMu+RsWWAmzuaHXnjnnL8Dyh4kus6
0NqtHaavBDIwB+BsaiJK4TgT8G/ULEJb6j56VUg6VMELvL6EcEDiHqzsEA3qQyWU4JS1KcEaMFna
2jynKjmzyoiuONGGdCeQzA8toJ+AMYok0Rz5Rsse1xzZRbfNdUHMGYHZNrYAolOdx6HDAOWSFoUu
Tf0V2/rZmgwyYIb4bR6yJfNU9RYLMPGyWrAr3P4S6PLZkBYNEsAnu6nng9af+z77rGKEkY4rxQGF
fWEpnL7VG2UKfqee/gKQ0p9uMB6Qpz5qEUIVmkhEqNK2LueIrH08zeDFDcTVtrOD4uhDz+pQ/l41
BpZfqPb3PXgu5IwksA1hC/e7isudOyGeTUjFjLS52sbjWxcOr6ND1tI8PLVhdqJ+hS2nobsf908o
LQkd1JHMNdF5UsabQrff8SoBOcQDJdAj9siba9pvpRgcf1Q/h6hSfYDnn45WHNKoVynKiZ7EG06/
uIJD2FTzNe5Fdg9OBJEiJCd/dFvafia+d3JuSUmtCr8ygJm7rI98mvrv1bB1shL3U9cDOOxwA9fk
lqHyOThMVdkeIPQlM4BGGABHCBo0a08ttF9TgWQuiX+YJqGuFrmbm7Lp3zvCgjzVrbguoGnGkdYs
+dW+/toLhJ9BlYoDdaiqxLJod+Z12MRLgw/nzjQ5ZPp6dkvbw83tFGNV9NO0LnMeEDRNWlY0EIxj
Bt1P00hPJbvhnRysc2fb9rVWRBeplgXGR+JYUdJcU292dslC4wtD+oYd5eFNPFV3dCIPzMJkT7Xm
LhGxsdWT+QXlBxFESWvTONMLP2LRuCE4ttrERJnY8WINpMZuROObCeYcFR7u8yZ7xv03smbUf+vl
bQirwzPLifRnc2IofLZT/dy8VVHyZM7KW+vGpBYEHenDc58e2a5e4whD1wYu2ui1ixlpxd6qbvJC
u3VmQvsKN6l3vTJuZ7ctvbANNdx9DMYRTb+uN55AFpdkFzIvU0C4NxXjSQQMkGlcqXdVWHR7WSQG
ZR7l3izRcec4PPoeMV7X5ugLSjyRYwL1PHIJwm+b2xRMoS4Qo4/dfBWr+e1YqhSr+ZPlAl9hiJk+
MJGhaUKclSKMjiV4eIJJMujQkMSz9IaVX+uFQjxVqTx3RXQr4ro5E2n9viggtAqWuBnDAQHAQag3
tcAILrDdAQwLNLVAwRh8aNH42M18jgrtNUTj+BGYxxb5BPEfbs0KttfvNcs4WWFyPQNk1RWj3aoo
uLYVPCgf35iPBf49I+Z4Z9VywAxEbprbYICxnLcg6WOKqCwBDbe5USeZ01XDK2CIfeIgWbbK8Dd7
Dqr48DbdF6kU924V9hvNjCdKwhVgjdOAR3goRIYqK2b5pBKpmerGruqGe3a5TNRcdVLD/2VaDmVP
MNEj4ccoTqZHNnsP2OjSqyHWtgPt/Zy0dEZz9xIt25A5v4eSiONJ7X3NSefLZFR3WqxqZ4VWOh35
c5O0pEVKQudUAYcJW2V15/aSWrOjbecQ6cccVnTP6/JMSRzJVMrqVrDnU34odDjpQI/w77BleGXq
7Kg2Fbdh7IobeC5jW7qvDEegslnM72hbutusG7XrXqZnqaonzBcNFOBwZKYt6JxmMR2YYSsmZKWl
PuF3msZbYaj5VsX56lMDj70urmheU5k8mDYhE1p30MGWhAWs2KlJP5EnxvRv6SKoXfFRJuavWGGt
lQm02ciFqRpn6ngzALZMB8iL2Gf0srK3dtYdq0GNoD9q8CIYGhgQXfVuaEdoYTVJho51xLLhO9ng
blkmKTSpU1qkAXOf1VynZiTZe6EnKXsKlK5A3q2oTbyHJOODtpLHQZPJ3rBlRgO6orE9YnUwTK/V
Y3tX0rlh7njv7BxgRsaoHOs4J6wmuEpQU7DQij7j5pIU2i5nfmUZGRysvLo37AfhatpjIDV/CIdm
5zqCiPrUt+r6Z9NTOO9a/dnUWdy7wrjDG/+C+NyngHenQdVj31e021GbQ39s3AA54Hxf6kqPfwy1
rsonPkXIwYlMxKZWdYdsPPddipZdANQzx3u0oiQqoWX0xXgSXYSIJNdvWxqdXquSNVk4k987A5oO
sgw9JVAC1FTzsyOWfUGgb5F5ottAr4PMqyFJk86cVs2tLyqVJQx9MXRaRJZHxF4w2wxt9jjlcvRE
nP8yCqH5ORYl9mPQlLWYGMqy1k91/RscR0ukcDD6bdqdYhJ7SonNXQq6gym6NLI8kQsmgrSTjBhA
djkoszuAIkZ+yWx+clZaxIQ1qL4G40ZFxMCqK90iRkxwaEP9wGP42jH2e0ZHkE2U2j9lm3QMeA7C
P8xXmuze7LF9RMV7Z0JmG+uZGgNeHi+YkU8TKmNM49tUEKqOlvelz7H8qEJFzFbbEIBxlCXRlHNm
D1sKaWd4gRFXKpqxhgJQ7gBakMryW+qb0EpugmovevxcTd6fynMfx+8WsnXcdQigLf2ZgJxPiXkZ
X521s8P+tznN13m6/AFx8vM3Y9tmgm3N5bQb3PIJQBBMmtx9SWdtX4n+d5ePT3oUHlFe7VnWvwVp
hNHcZbFcuPa9CpUzUsbHNAnIyFRamJjdviityS+WkHgV5zYmp01J4KPfG+OlBLJbBsREjuJNn5HZ
VkPobucKeX6MkfwZrTEYg7DUrjpVr2hR1uO5Na9pDYW+PafFJprzJzUN+JyW1FojN/wpm27Yu1AJ
shTMe9uWUdilXKO23fOM//CaXYqOhwDoHR9ZNWH7K6S5m6L2g77tZ9RhBWhmCo8hinMLLTOjxK+a
5tmuyo291oc1F0YE1stl1A4sx2d+xtGn9EyiIUHWdNaJ46e14Fr91lXqZztU+52fKKFzz9UzWFXK
LgV93eTQ0MviX+oczRuRWz/RnDQTSalF2gjfjd+FtCj6cU42AunjSLt6E/eY84s5BkpHMbGR5SfZ
AKkXRRPy3uldK1rdq/vkGATLG1D74qBFsiNIibh15UcXLtlomF1ZI7wYrfEgcWMgZL+DxHXjJvyV
8iSklJqjhXTnfd0yP7GRrzsDc0EcPYUC13VF2LARps4JPOqSIxCxQ47CW1cviebJ4UqyC2UFAIt1
S4hAwQocmyDZo1hpdG9EsGRk7oSrkdV7NxZ8IAFTpKmSIFxaIIdDejfRRDSvOkGUj3EiXaVUGGJr
QZGI4Q3KIWB3xcvRcNEjwxieDckzKQORrv0Mc3RDbYPbhmQc7MumF/dacw19WGQKjZLRvuiGsM4L
ZhmFWrBBToHwWD1TfcK0Tz4kjgm1vu5xU5hd9xRPVnCRw5KTwzwMcgi4KmSLru+gblPKS5mRp0rs
tFZVt32afrqS/rRSq6dAEEfWGBEpXiJjrWkM6MYmnLx5q1FJnISfgTXeddb9WCpP3fDpRlS9be1p
sOqOBAfndRETCZtZzuhz1nziEGTsFukTISRiBBAhP19mSezR/DpGlbi2KrX25jLUroqp50WsVOvE
ZOWA1nMsq9jTUKuhnxVe7jS3kUJTsE5Nhofk1o3I3O7Udy0M5B7TS41jj5GP9xwZTrmt6ZlrLEel
q16WPSp2zGCjBVrNBcmvNKrjS0co5caGG5wouo661WL5bdckoeNYb9V4qwyZ3wE52IJIfsIL9tnm
5eeiKbHy+KYvSm3DTiVYApfq+DlC6ujrMYlGccbqXPmBdxr3L36+i4g/zCy/tfLZOqJHQpfJuhM3
ybTRa+OiNsoTnmS6xDYpD32gbrTnPOi8ka0AgzGh1lobfSg9QJGarCF294hvq0cmzYtRzXci5PTM
t8bydyKzw/WG3uB3JL3A62sdl3vI2QK7faOIWN+GEB161b03Bu1nmSzmD+Qvhn2sEjtBGSweIgrQ
G8e8pBYSgyygORhGt9TjMNYOKTkDtE+RWdTN8GhPyWPcz/fjGN+F8XSM2+q6bfKdlNdWqv8s+RUC
ONqi/qgIKAkH5bbBdtEYytW4SKSLWeyWjenclQSHzCxoQ+3GSMM3PTCeMM5oiDy7fQf2IImExGlA
XlS+RPgrTw4ciMpSLz0IsY2MFxVZwK8LuR3zbn+n89cyAnOLrxrE6IMzz4+1OZJ//ZOmAlI4kuZa
/LNJn+/anDNGmkXpOZb029ndxqp8nYV4RYZICUG7qFr+2TXuq9F170XxPjQBmmcaHLkaPNFGuquV
2svt4lPnzWZz9RmiV82s8pH405mwKBc/RiHeXc7nfZN2PwsW2Js5ZkhK6indGG35liXyKKV4KGJa
RGZGoWA8mlMBKrF6sKzkLBv1RWjNwyDyXYRSzi+d4M4ZceOi4/hMnfTODZ8Hs7vRGwUgTkIYe/ZR
qXSV5OJMVbodkhHhkZdj7mRf5xiCMWbpWv2ixLfVHP9M2+Z3Hl4bDZjEqqpQErfOpcRRU3bRTQAl
p1YMnC/Wp6WBJg3NpVilG9BK9dKjh0YViZU2cnF0mODoXwyzwTP2Q46hcszb6U4J2AoKjItZfD/H
+//eOjwEcIjj/utQq/uo/PX7P8ArvhW/oHqtCr3jr3/9Q//6wr+0eEL7J+BdXbMN27V1B1Ha/9Hi
8ZTjmmimiSiyHQEd8y8lnqn/k69AnIcSzzZVW+epv5R4pF5ppqWuKVk8/Ifq7v+lwoOI+XcRnunw
z1BNg/fA+zL+JK/WMuxk7rrlQRGIQqi3vCJJttXHyWn1vRqUt5zO7XYyZO/1BfK6wR3ZOxTJUbIJ
2HWZuIZXE+a3Tt0/OuV8jnXrhwOyc2PEV06zFNg0KELpWx6kF1ECfFBMrKcXjB7Hprw2LLzchcDe
6FaeNYz7HlaU6yJjqkvH2ePOvUc75Zy06q4dzF0+0ziaywGFMY6DMM+u0XW3fusQ/KYbmObAGAwb
GHfP3XzBAoiIA7+HVysmqTIEwioJvX6VaJ9esz7bWj0XCvVCRrssUp/Jeb92CzhA9YySpi245Jmv
y56RqtCTz2Rio+U05KVnPU3dUbtNM6zgpvjVM9FKF4d43Ay6h9/24LKs12kUpLqJMHjY17J7bE1+
NnwDV+S/h2m6V2pJXyb8jbtXGC1wCIvko//N3Zk1t21sa/sXYRfm4ZbzIFIUJVOyb1CyHGGe0UAD
v/57mt77JPHOl9S5PakKQtqROADoXutd7yBGyAPas0fsMaO/4ZSF1THq+DY9qSHzHJ5GPT8lfX6q
SnsnSjxxEFvbsKK1cbokrXeG539MdNj4gX4JQv0Waw7ONtMlxJJpNDdtYdxaraNKxlejm0DS81Pb
J58GrSMagdewm66JL17M2HkTWbQuDl3Yrb3KP3uW3BaSFMYsfTec+TiNfMysPAHhXWM93JvRPsh6
CDdiQ+93wmXwYqfTMSWVJWizwxgkhzaFCjOnp8TXuSqSU20w+gBZpdCBKLZCbbAz85Gwx+wAvnce
6d/w43lr0B172nTRZ/fUT696DtE6sONPq+A6iNzqSCbZPnQNog/s3VhG6ylFYEesK7kdvrETvHLV
hfMil8aKPY/d2XrLhvw9cvKHaFyjz7rUsbOr+/iQknoJ5njQ2+ykzrARjjfRoTuas+92ln86UfzZ
9PKqvsZam2/Ea51IPn8xmm2b6R+TjiTWgJ+py+2kyIdEw+Vltm8ysQTUuAYlZHyofMfZraEMIRjv
rOAgjfEiZ3cnpuSAvCgznHM1O2cz5hus5dGI7V0UTcckzj/9CDN/nX0ykdZGt7OT5dDack3ODepV
sgVsuCahIz98yNa+v5aZfHHJfVX63xiscR4NXBGzU9uk7/fXmAQqism6dEBA7Pj5UjTRZ9j57iIv
5TaS+bunE+5kd2uSVQ+AyysYoLCzToilLwNk/kRP3hyRfrZZxyLRbwqwXn3KTwyNDhb3eTElu7Bi
2ttON7UFFkQokCd3SeYMvwF65pRrVWufs2o9pHLbNsPVxgCm1YrToJYD/7uM51swi+toLapIXk1O
CWGf793wFXehQz/ON6+Zb+oMkjl21PIMBLJ4V1+Muh6NaLx6ybjSqvnWIaQdqNsGGOnqI4XEukqI
65Zn7xyTU6M182XsEB6YI6If5CIFLuwtv69d4eZ3QJCIh3m6GEfnrcPCnaHrjrnVdyS2c8yaENri
WRCurK7tLJNH9d7yiLVsHPqXhPDUFEOxNC1PacJSIOL56DoCVyTudVGITdHln9K210nyNjLmILf4
xTT6jbqYYORtYBDewh78ubj1fFPW4L3JmuKXtvqmo77Xgueo7jatk+JZqYx1BMv0fPFaeYkd+YIG
d4VnTV1IUtimm5eOW7+kOUE2+O6Tik4E99NDJ52z3eofMSOOJIxWgxklS0t3z5YnPwIUQfhB0HKm
n+TbHSn5liRpHLUoWffTAWOPM/LNWruEY/VgVagGiVmazH7XzJlqbs62w8y40S9gadC8eOjACJuP
qO7S7Emv0kPfWju8sE8kPWwqye0xxVwSfNMubqPtt85qH4WYj0Hdv3TdDGgFiyuUx5kbQf1LMOKm
gk1ucXlJpsxOZBwbR3x0obxIRT2zxUtjcouldr0NY3ARD+CXxSphaIcMHRcTNdjALvhFLdg2Qn8y
gh4DdrY+nW9GWrz3TfPFDG/gEy+YuTEVsCWikt+6JNhH0j2rW1KtCXrgneOUc8dN1JncYwbOa1Ab
/TchagLgS3aawH5rhLNjT8S+T++vZGSD9SPiyoYLVeF7z2vkJasbM4tYgq6MlsutVrynwcj9ET+0
8Vm9VmF65/sdR0yfYTJyCDX7G9IZRgmhwjBjnM9IvnVTRUKZVKkO5TmCC3eQGn0eFEYwtihc6k7/
6qfNO7DXAAvc+EgjVyVnOguvD+sHS/Xn5ugeUpbYB/CYfJ1Mk76mQbZQch/Y7r7kyTzt0qFbFXHT
AcBliJLkJaiy6ThBeuiNjlm9Y+Ph5PfrjIjNRViOmDGlSa9hNYKRmY1Tyz7XXyRGgAcjHcHSXFv8
fHT/s2nGXHIsyDnx3KckTs3NneBXkNd0uD+6HzS7/fdT21Jvm6SbojsEPkxGiUH0IfCiVzRQEnio
fwBEDA86igEGIHmIzDDGyDJoZ+NwP4yKolykdr8JZ+fV8JvFPInwEOLqKav8NQY1RWEO+c0HYt8X
aKlFPjSbSU9uuJLG+4mMYD+eWUKEvsMNEX8PbT2XA/YEGVp4bQ0xYsEeAPnzze8+3dbdZLAKVc5A
SnSoVL6TK7Q566k3H7Q6HtdFB5mhEVp3rKeq/3kQMH+PvLl5N3vd2YtbuaEoAqeA1hADi+dafCkr
u2LEat/8RZA777MT7GJ2gXUT++9tafi04IN/SErxLZH+ssTvdg3hC1MXD3TblezGuX0jCxZuABpD
pO0uEwKH9rd3iF8qubDn1PzItexAWubZt2vmjsz1stbfVfX0JmoQBTR5h7Rl8eAWKCdxxS7xGrXT
kpttPUH6WDBt+JrrRf+op0grEdRWZGWw/EmzITwj8948zT1jM/5ittNLZldEU2LcFvrb2UneE3un
je3RdrOfXrx/Uq/8Ua1i/HeZHJhMoF3bv0tfjF9S6pH32TCmYGELLyP2BmQ9fyEC4iX05RmQddam
Y0MdJb3mH1xWDXxv/2Q86/toZOgeLAcjQxBy9c7+4FOKaZco3ckrd2FkXJiklIspd/c56WisLxQ6
SdrhfRAuNNwZVKn0h27mL0xeDbqdX18e8ZDv8Q50Ez/dX15+9DxJxFNd7cyeIp61poz7jdbUGFZd
M2O8ulby3lV4VT0lDhISm1WNwjZOp5+N4///DCg10E8TWtVPOTQqqJjIE3Ep2gL13z9/DxHRojiU
hyVDiPEFB4+rQ2WSa0efVnWqKQzy/uox/fYbZykguZe5uJYTQR0Gu09OwRrY8L5tgs5f//4rUj3a
f78zvIl1zzPIFP81ar0m0GpOJ7/cBYIWSi+PVmw9aR3wgBxVeJzjru1MfL9f3nVHfZ5PH1RiL1F3
gbnwrgfyw4pZAO7loe/MF3TervYK2//Ws3VBBVm6E2UItR2h4VuvkVtVgrjBuM0ghsbcAKpK18Gh
/Vxeizg9+IV+mS2yrDgXI4AxUDX47YA0vF0b9lvu65uGzS/0Ac7FtG397tpM4y7vCV2ygd2Y6cUD
tAS33ejQDBurhSsYEV4/fWQzhC9pnyEILD2rvfiGuIZ18dkEgl+fvrcMeNjDlqbtARBy1ZA5C3U1
p/8rKpmR9TS8xC244d+fhb+6PGxDNx3DNXTHNH+5Tk2IakVl2sgszQ7RtH4RAS4a+fd7ZS1vRt/+
k4Ww9VfnnURs1bX7pHf/ql8LRsOnN+XOjNzp2OXpcwpjObVuaTVeOza+jW9n75NkUZvVFEoML7S7
WDIUB4u6Ph+cvTE/x7gFlRXcgOEaBICIZvloeepi0ClI82G6WGNII2E+dkQk9j6+liU4lGDrGEvM
lbw3QSmmfu/oE16sLZzB3dkUoKorwGHyEMSwMk15DBibYbh8G+iqCgcpRYqeqyCw01hqYtzS328h
Ap/KZNgk3Xc/HilTMrEKXA9NEuakplfvkokwLTkylUwNuG12jT6JPHoT54E2Z07vh6fQDwkWCbMP
o0exTSVlQtMqRPRYZvI2egTuJWI50IJRgVtvJi79NERYmFhfW9rRKk/eVdHa1+M2dfIzllOvrZg+
BpNyrExo2eNr0+6ThE452g98x0yjTkx8TrFvv5kVLOnhUNgTCaEp7MeaMa2z8iOxmer83cjDg2eu
euvCrHyHnwTKoemIov3NHYyLaveoWI7TWuN2dbyffVLl7kwxs+zGh6Z8kiabFp8D5cw5cKPzSCap
4RHAaQxHItE+MNo5ewYwwd9f2r/oJO8rn00CvGfovmc6/i+X9uxpVQMtotyp9k21dJLTbtyIOn5V
H7l06135D6vtX636jk7J6fueFzgqsf6Pm05rTomXA2runIyGrKMxrf55S/2LW9ZzmcGgMsW8FoPU
P78IlnWojZAB7/AeKxej0wHi5PMLLlDbJkJXAxT0lOnNdZ6pDfyOoTEzlDj7VFV2G8xkarvrxArW
gWMopGUXaOY5o+0ZTGyLWQjJfjykMT8DC65L0+++y8s0Q3byqehseNpqIcZD7CYiiFYpS3XbZqjl
ZqxPilPnBiSCiqvF+Rdh9m4G07HvsU0kAFD1ZZ413+LAPme1DaGckpyppONd51HuHBod9SYd6hBY
zufJcl8qQAs3Wg9+/YXBI8UiqDJKMCs9BaN4MTycMQt59N30VLbWKTajtdZhlULbRBLbSZ89RKDt
A5fHcY4e/RDoowMvMFu6JNC9hRyqV0N4DTGWULklpZduJp8O24U20ZMk2WmQRG2ZAZPm7ODnFjM7
bCp5Ob1loRlS5610xUvRteus8d5QTC1VUxJI3F15L2E4vqgV3KZf+/uL29D/osDhEgvgLlJe2Lbz
i418ibGTrKaCKWLO9lkWpBI2actIj76p9WxsszL9WDHnXRox50iTCYNnBDFSezaDZb5ihHBuafMG
WkNhu2dh+7Awbw6uoA0dumrdhuHSFfIaa9FDh+ta46dfA0JXIRor1wm4Dcnr5GfvqcnvxxETRxLs
A2y4jrAHP0tHLITJmtcAAQzc+VSjqqgQLWyE0DmrVbWZhw+I+Yp+ccSB6cNj5Wfs+o526GTXvNLk
H3APpPiQWwNwAfQu1OQ18IerIcRKOHJTVN9Uk+pl6aHV5BYvuE0NONJZYls4VDvgL24tb01MjLr9
TY64LgOWqWoszAj7ppljNH8uCbY3BAZN3bUYxo9JyK0qgpxOQRbWWwBTyrX4N/Sw4hxvCG0hyUXc
Elb4VAPR9f73zIFpVff96u9P9F+sYhRu6h+M6EC2fznNBP16eT8yLB79ctWRAmnXHrjmOG7VRW71
8mK7h7CO/uH6Il/8v8szn/KZHdowTMQxvyyfjW1BvLRFuetj51a0+Untcz7RDblYjzonIy9O4div
FH6WpcMqtGzi4lsWAYAXEE6TG8XqHKb/5qoUQFYU2RmwZqtDeKcWM9zvymDVrtqFqpd8gFJPXhS6
UWb+2xB0+CmkB7VkjMlJkIvQDS42O3x0+qE8oAorJgzt3XNsWsiQBW1fu2jq/OQU+k2tuykXXYqh
WIRRbgsPm/S5Li1OUyBW6PuuEUUP9UTVzOj62IxKzmZqP7gjM8s+O5WQb9CMXWU+HQuPdUPdw5GV
vavPbM36bTb0Wzrrp0ZwXrLvmpefJpu2j5/NEvifWDCbLqtvmx9UoeNJ7Iq57Ds61xlRTZOfeyhK
TvgGHsgdO/hvCqGIBp0MyZjt1iZhtPhUcIg/QAylMv9RNcF2KOTJQFluwBXJUyQBxclVLsXTPH+Q
EWiFrESZtiTJV0vkGWdEekPKutnBkF9npjBOj1GMlxbWxjA0GmMxMx3taHeRox4m1HOxr5/qHCQ2
9c5CZu9i8s4KtTbA6xTaRPgMDqH2WoFw9F4f6kMHFhVLZlwaLYESDpqWiqva4RPuDew3z2SAXtTz
2pyOOswB4KJWJCcMIN8H5v4xJkqETMEZyLplFcbEyef2Tq2+ClmD+vpiY4qPPfe9iZ3Eiz+NH0aV
PkMJXhhCf9YOatWFZ3LSw/REGPcWbfS7naQnoxQ0m/G7bfOuNIcVGvS1GKblFKaYhEZHnBveFNJW
lPwP3L2l7ryxhR/TnO2D6rKOn9PGfVAFk5FPNyiQb2kUrys4Udi1fGBSeLWoJoaSvMwhPcQBOGKA
stqd4UIiOY02Cmvr+xx4kQSSakd1e6jrCYU/FzxDD1VGJmzDcuT7ZPWyQQWwfYTzQwMGdQCryBUY
4hI1Or6INsb8PR2kcx5UmGn0od8NVLjgFPqasqnWkt6ha0BrZMEIAnih84ZbTvAuhBx20obFfx5g
5YM6sxwrnHCuw9/+ftUyLO+vlg/PcVBeuCwi+i8uFflkwR21HbR63kSmM1/kPO6t8As4F4CHIN9M
NaO+KJDLZ8xoRggbJYZUPepFPMfiACOEnh6gR5eF+D6/5plzX7bvv8AzvzcpBW6bfFYBwdU+MlJH
ntm8nwN8MHQXQydiUtsH8KBx3WH0iDhfJ7tdJtgz2AN7Ttlq9lrP+0UgxbSzmrqAJCYuhUeTHqF/
052aktmfT2WVvBkKRXJnbhPpFu3GMJv3usXwPErJDfcANdoKLLSvwDZ1qx4X51IFKbqxWEisPEdo
qQEoN5L5G1b58TB86q1VQzQvPtX6EmN5WaUpmZkE4LCqu3Z/XJssTmrNeY40/YyMZVG18btO8Kc/
jDdLl1eZ2jvMWZHIHQblBskenhM+G1q4Yrj9CkOwo1oCA5GfAq5Idf91XvBsWM8Dc4081S/qt6ky
KTJVa5wcskcN/9qKmYC6KjLPPqtfEoD3t8DLChnQGCdkpjyoTsPuhhcjw/qimj4g+60FuH0xQRMM
jM2uramCKnHVH9CN6StjGkmvJ2CqRH3SdJ95L14sF8IoqFTv/af0/79rW4OW5w832H/b1rS/RVX5
p0G5ff+Rfw/KDcP9l+26DKJd38W5xqYn+I9pjWn/y3EdhxG24ULycQCA/jMqd/9luvwdABG2so4V
8B5+H5VTcdieZ4HdUSxiQvO/GJcbgZr+/xHs0R3qCNdzTEc3afn1X3GGrBNzNjJTvJThN19lBd4T
Al0SI5AdTbspJ1GiErfYasIDcqwelVr2xZfJj0iPuyUu1eUyUBr+3w9+RbZsmFoP0nWYF0qLzBoc
MO6HFlFx31SoOIClSQNUylfZKzKY1E55JEyUuBwq5fw5FyndLTcQTOpm7xpGte5jNokUw/6tK2di
ZqIYU41sGCGZF9lOWMORYucjzbXw0ogcoZ8V3Eofb/PZwZ4SKSF+nW3EaFk0TfKU+cU+hBhpSN9/
MLvi5Iis3UOc+Z648aEOZ+0Y2aO7aLSx3PwMdbwrJlvl9n1/JO5GCKa81SNKiqZyUQyU9dbJnXM2
6Bm6wbREho2ESIYfZPC4B5njvVvVdE9J4eJl4EuDcVriLttQUIWP0OzUIRgwTrXy9xEn6GMDd3jV
2vARIz6Nlh4cpY231AEBR/Xz6f2RUZY006h+QnUOysjVdtzEiwFr3mM2dz0mvhM0v4EY9ZGs1Ptn
CJBp7GBQLvqMoICfaYg6r4b1a52vh7FP2Bzzl9FKH2g+8+M0mWI1VT7+/G3mHXwROyuhm4/ws5Wj
OP7e+ASQ9s2QIjLzVYFsCX6CPjCJHtxuNWLZJpQnRtK7+yj0OwRhZUu10MOMd4RrLuTotcdwJr3Z
w3KRk+xvzCLytqAvxt4K/vjV/3Imfj87VZLZa60Vn5ZdbnX4qlRJDI0AuOo1drqCxoADzhvt2q+c
33QMHnOQvI6KEJsXobIwXXUz3B/9fpBa3B3MnKhle3I2Fi9/uB/uH+iXp4lyF8GCyMY0jxSGWHkF
LH8mot4fkvB9GXNY5YlhfrWVjQHSE9TL6tHvT+9ZqLPX0ttilHQ/8TCj/n3O709/vxjuj+ZJoupz
EFbc78j7zejNZfDvTNT7H96vDjT4b1aBzOYuIr5/db8ffv8zK8ZjlR6OgBYSGtWNnN9dACwl8jfU
4f43+TxiFlmPGPYqAX32PwepJPH3+7y4i+q7DKq645HJYA746LaW8ri9J5r+4TksCnfqn+wOa6e1
rwTTMYJ1BpywHDJdHPqhggqj+fi4kbrDYN6YMY/mcH96P5hB2i1sxrcLSMIp1gTI0rb1UGa7qO6t
FX5AMERMH2uKu9MWpng8xMmj3JZMntoxfPUr1BSVqa+8RGgH4tfgEM2YyfWmigpTb8pe90mSH3R1
s93/wFAr4f1g/c+j+9OA/A94I/rW8MikndQPYBVpbqGtn9ggVsRdGfuMVPWjWyAYJTEWvMSqZj43
B13TJhycx2Qz2/ItKdrgkGhxfLDnL3yzGUkANnr60OIwxIHATJ5WIITyUnd9dARzeMEcv9jc3+I9
uiAuIFlK1yzgCyBtv//FkKRF8+bpQbOfxsY1zsaYvkxTT6CfoXerbH7qggabyNEGHh26czrL7z2l
2hJC0LjQhweCL9qF2umWGIf+SAIj36ODMTZN0a/MsH0GpE92xIMw3W92gT/i9loG70VtYLEzFk/B
RgS0ZEmhP4xFkm/Khv+jSXpEaYTGCxhVIET5qfa9cutL+VWO88qQ2dfIroK9JVME3gVwsqxnmIvq
UpDy0WpR/9KHfA0naISVQeagFOKcmLAhqlRltZcCueOQdNuIT8e4vLbX7eSSnYu7RxaXDyRUFywR
Q/JgE243e1xNUXFSZrRQ62GHARvLzE72lKEno8FdNgaAHp0QV6bCCxZjSkzhJNjfHF/uMHE9zmoI
XPsqEkrG3THI4JG0SJCnVKPrjMsfGUX7QvriQ8P34zDXhre2/NxfSCgC0NSfQl+L12YwfEnmJtvW
6fSopX6/jyYi5omxgGueT+MSivmjhVXr0eucYk/j3i9SLNfyGSFIUbhrJ8yIAkGdmpp2jxVDddTa
AEZK2aC+l12z7QTCY6sL+7WTCHMVjY9VhDuUYzf90rJxzWlJaIIFmi4HJ0HGZ0Evz1MIQo6orGXL
nHpjMWMnEyj7bTJmfRsF04tAZpCTHfKSE3K5ni0NKb7lkcfWQ/+ZZpxEkVgxPESPxIxu09T80qnL
Lz1d8oITL5mzZhrZKTE/HP1gaO+efabcqyasmfyExReQQkmBnBobTAG+VWkdwT7VDqV1TwPso8uU
10erZ140Qy3QtFY7C6xTIAuh/RXF4CwGJ5PPOK9BKrPFtIpQZnq+ME5+DTWtMMhaxz+7+Z5jPgHH
gveVWCLH4xmqHMzEV9zKY6Hoalhnlua+igeAmORHFtFyjOj3yQzUTqjllsbUTFAQfbZoxmqLoYy/
Ij+pV/pMMN5QN8aeIKEJvnCwNjNXO/Fmfnj2RMqZaWhrnAM7e/5hlNbFK8KnsvZOWc536urVN1S9
X/1mXIQyOI0Vy5THfZuZdJ4EyAHyxz68NA/pF7dqnHF3xuTELJxQPHSF4XyZvVDbTBU8fwcGLY3B
l2yC1OtoCiE0Nq6tiVWupxszTZvVSBgz/P74VrnBR26mbCc65mG+7mhgHGtRVOnWm1zuSaOYcU/W
8QGN5RJvMXEJlAp+CByXymD8iKBhLbI8THdzjn1Ev49d4xX2krmqNfsr3PTDiPsi5jxf+gQLfanZ
nxmEl6eyfWmn+IHYFrn2oj7bt5mLXZRdmoeyGni7abjrLHy2Qycr1rW/azVTXlTiEW/0kiSRWHaI
70+pcr2don1XuL+lk/U21xHkx0Z/sPTQX9v60MJ5q1dJbJ/x0e436FEDDOuFBoala6ciHEk0ypOj
bjWfdcUW0Q56vKlyV0NwDTXEUmyBwmzWcK2/kwvwmGpBs5F6cyLVIF1XQ+wyDDEeeiHP1oT0nMSI
J9NDtK7n2bIb+hdbrKwufkSb3h5jtwBMLlDNOBWy/GwwINphaALP21m2/uisWPqjBdEthBPUiEUG
2b2O2QzU85hAYFEiBPhIyhnS7fKtlQnt5KtoMOcbOUDhsQ2Zejox0T46d33f0D0WWXYZPUoZ3YYK
alB5l913tGz5xkNGOwPTxKJ8i6OESnxGqpRjqwVJ+DX2MTkTCS5Ks42VQjyKnaj1o8bUh+YbDlqm
NT9KxLR7vgjg+fSxBmkJcOS+zH4BiWUZe6mDrCxZunPNdoS9Jhg6zqtjJSciUKLgcHc3tmp/YbJj
HycQKZYncWYvjZa1uLQ++hAjTLSVWZp8sRNJoC7jGNj31c5LUtocfVhn+OmEKokbzRpiBkfVJ/fn
90dRxt/cn44qFHHSKMlU+3I/UJvWPx/dn7IllhvsE28SxuNiKMp0zYHI+zElZk4VUffDqGqjX55W
QjpwrzCVo96z2E3wOZmeLavVGWpAlmjHLjl6Alli3UByvBuEkc2W0yWh7EK53W5jG3O/Mv9iVfq0
0YJuWuNcTnFjkGwv8vjjbnGWKJ+zuxfa/ZBKSQXsUwaBY4WrooFf5NlOqjJfkdjFGPyVVtgfcnUw
kG1ukzh5aG3SJxDOvGeRNq0t7N6TcRi29z9ujQSgzRx2he4urKqZDm6EyxA9BraCkLNWDoRXLi/o
S75v/pgwAV37WLtRDSa1sx/0gyCw5w+HXlXlZlRgt2IFmDP+xx+sVvVwUaNCCe4e/A1ZUXdbsN52
IHRF6nmQh9MmK7zHu9lUcTeRuj+8m0rdzafuT42Usg6bPVXZj1mPyTh2kc2BtQt7A53CEEwwJ4ns
PMF7gKNlPDtWdUNkPezYRdDjSD06RUMDf6+wX2xoaKnlX7Si4uKuDO0R6tEPAXN1q4xS0doKAgVq
vFlCKJBnXx0IGfltzt18c4+70EagY6OlP5pjbDlW+WBo2zjUvyWlMst3P5IIV357IrQJDzhn6ahL
hNzqBkFS4T4aw7QLS+qFMnbfRWU7D82ALUScROcyqGlNCwsysJbjeeaifO1a813ScnljV12R7Bb1
s9ZUEKPaV6NPoxfX17wFbgrOim5cg9pUOl8GnMcOLio7wx4+Jzz7Tr3RmwsSnKJ1pvpFnWEFA2gG
4wyE28dYRO3j6DrUn3rFjD11jlx5iHVjlkw3MUruymp2sdV3opWtxfLEoPJJ5t2pdqszJwIpau6k
F9v4DcFIdrabfVrOhOXFtbuySgZtI1s8nHfs1goiQjddMKk0w2R6TOd43BhuuBwyA8itkvKpEBaG
WrKBnFvQ/3PBIDNiMlc3pgoQlGtdn7HljIp2L0ngCUu7hSiSdGdREdhTIz/CxQE0G0q7v9HH9jdn
AjQIonBLaB28e6xFMT+Skw0j2a9ISB6x1dHoZIqOt+5Y0dIm7HeHFPTgUt+TgQDXnVWB8CnSE5nE
pQuCmExCLrofjYlhakqUNJywcKMNMbb+DU7kExQHLTCmy0hSqOfblxh5+H4CtddGx3lKZRxv/Ey+
t0H0TSshR/dTM5xLu16WXqmdHN0Kt4FA440h65ZkKxtami6eQDLZDx2JQjict5QP58Eo82PpDNRz
0Okwq8S1yGXQbYE9GhkrVYqT21JYRvNY4N7jJY8Yzj1ghGqfU1NjvpBNO1sWH72FK/qk8l5iP03P
po/WrxQ5qT9NVO4GNumRA13z9OBJ86BTUazRamB80xrGvs3fJj+lPak4r7kjkRgLIvPEGJqruEOQ
0POJkGR0HhdXPWzjmNl00fBuEir4kmVm281wfRDA8klbHOEzGlYT0GEnmvS1cmlk56x/cBe1loVP
eARcG1CaHb+WdLOIaEyfrFAbQBaNbtYsOG8MHGT2aCaEFyVh+OCH0iL60z6gmmLgL8eHFmrdw/0R
LYq5zLRUX7luW25zOupFSZlK30MG9YjQmq7vpMXktk35dUiVd0Kop0fozDqk71T5utvGocJOxa4S
jMaxfVwYrjduUhJ70nFY6w06b9MNDnbRuM9ZJuIr5gCL1waYHsOKD/xW9W2mehwtSh8JSZL9qCMz
G77EMtSvevlV9NxfJBFvmqHQz4NbhWtW12xZtt8N3JWWmAn2OLzoOCibxUyQmQogYFq9krAIHzus
TR79Gl/bvPs+6pHyxLLafdx70Us9RwfMrfx90/Ir8rT6MRoEevsus8AYiSXRBDijtBXEY2ebYuOy
iNsGikLfv3u5YT0EIsUiVGBAC2GHs5qHaCOdTgB1az9E7U0bYWPQopfuLWsraL92+iz6oD0bsUME
l43KX62x3dxdIwT4ey1yxjM8aNr7CaND5DmHvmyZphXTwdZzLgRY7aveN4g8HaOTcMyNVXXFJbZ0
Ejnar11oYO7qyyfYLsYpqbgCe/hCoia0xukhyk42KETrEWc15ZLwTy/4wkKT70m+3NMCf9QO89sp
wt2ndz25CfPe2+5nbGHXaOv9VTWaB9OPxSb3yX8ooNNwZhODK+Ytw5eaErOH7G0aj0kWGPjWDtYK
1NjFVwh/T+iseHPEeOnWZvso51FcFZoqdzkM2I+eiW/fuSRTG/jvuQ1BQxUBKUlXbaPyuz3qOrfD
sIsqphjS+E6JMe6ycsK213EWRRqTcO/6OPKLrtmUGVp0pppb7Gx3Qe79llK2f7Gp7kVDF4lq1sVo
mTzHotlN5fSeerlDBAO3kjsQb4qQiOCs2gy/QKkLICag4jkPWeU8UV4Tw9Bm6ToZ+3CpUgaQ/gWf
3UwCa+n2PaUuvmqeC78p0kIf9j8FtjDKl8aKmLySgwjzC82WNH20lhgCyYSgmE5pmWaXav5uJNmM
rbUZW/N8L8XQ+pKi6TA1wv3y1jP2WUHvgzztWF8a1mmbzEBMdYQH1BCN8JajDP+f6gF9bPTgjJIw
5AkwhmK978GtndCvUN3jlgPVD9BHw/9gLraRyD9kOwWrYhquHgYTBEr3R0uzj0EqekI0zGZRzO3C
I8Rg75OI8yJ0oZx23u1xjo9jjs1BPRkDyxgu1cOMDAiHnVNQTBT1JjHpBSIPnUEoItJjSUbVCUl3
PVQehW84bAjomZ4j7FWyjoRfoCh7AVl2WMPXx4MmyeNz7lB7owXKNgHta5Poi9aIyRqGGdnqeKVi
4DS+O219TbK6WDtNhlzMDfEzkuHLPGUWsKaWLjIyEE4Bkuw188gHrB7Cte5p8X6m/EEdH9C1ms90
Up/DrMsHr4NGQMfIrLkyP4PeBDYxrT2RiWviRZJVlJG5EfsVXqBKzgaJxVrXdiKPAmOSoMWYBFf+
8guuKPJRWOGjS4hEmopXqM7sbHPeLnq/+/CzPDYWrJJnrY9BokrHOZbdtEFVODw1LW5bGq4brDB2
uEVXpniBLSBnZ1xLNrqoKYKHaIhfpzygRmz+H3dntuQosmXRX+kfoIzZ4VUgoSnmKaNesIwcAGee
h6/vBVG3om+1dZv1az8khqSUQgM47ufsvfbKW1fYiLCsLzneh3YwFTiaGQoEFkdcDyeyp2LoD9hZ
M4V+tTrspNs2x1wbj5UGgq5YD1ijISHWnPao36Yb022Jgy2qb2rtNNeSNuVF8O4nRZQefBMdBmel
HbMl/J5HVfUycyImAy7Y2HKnR6UmxrZSoieJuHhsLY6xgv6HJumBLq1TBhaa/8Tten/MR9PPWNru
czWyvI4LzT4Gq0bLguynFCP3cXSL4RI30AC5zCt+2Bn6TbL+Fcy6IOC1hQspCALfwUye5hIgd2dp
zwambd+e2tFzaNawfKgxPsjH0i7cfcEf9Zyh1YEvMENN6/LWiW6nrLEuTdqEcIWy7NSl2YOmQLd2
R34A4RKVN9Ju3eG45gLAEttzZqU/0Z734ijG8zdpwWgSSIDlvL3AjKVd3w7Q9eNJ0goS2qmzyx+A
tydqDU4XhIpForFLSSKrtejIrOgAcp5vZIF6lSyoaUx9qE5WibZHlk2DSXMZfDEqhh8XShFsX7QW
k7qgafOtgpTfNkL1IirmwSzPAE4cliI5mLJ2jh1c/jARzQNqXzrJFcPtaFHq+lMx3dornPJZzeRy
tCJDOcsIGBQeo5syH9+HbNEYZSF7hZNJRTFHsXNgrkyBtE2/mfUE+C9fjGuY525Qz/lHl6fNToUx
TlQUvkqtLuicGMU1sZlckMLdIMdp5KWE8qApFWFoEx3LUyoq9WSpNJ0wB3FNji5OF2Y3dm5C4kjL
207tDgafLKimhIWhFT2G1DZvCgAFyfgtKZLx6qSoz+zQqPcm2oBzJlwWaaXyaEkpLtvGaQb8D0oj
PZRN+Z1VVaRRjASv4a1FxJg7TZCgzb/RE7u44WM7faLcmdJ+tywgvuF6qxPyfeJ4uLCoHyjgMxZg
IXrLhVLcAg0skb3pJHZNzQX/DYF2rFn3Ip32aFvGx2LdTG67z4r+0R1YqRK93NzVJGEJt7+YFuwT
Fg84UgTe/KUGLJZmsr4siSZPpZuOfpEhqgXT8gR6hGOdvHrMuAtwE1ODecgP58VtJU5KLx0vUc1D
ZdGwHEjHDBKHuavL2OXVfSjPab7cTS3nb1lOH+ZQJ0edH/W2iGpPwV5440a940Ed03jV/sc4WeYD
8Q8+gmf1aSDXKs7UWwW6yy1r3tOiChZ1MNlgVjI5z05mabV3ruZkh6aCh1O0/R0FQiKlQCRQ3zbT
i10wbbQo3GYorm6cxsdez8VgdcVkRMoW6DJPVc4gnKNRvEGsQlZ80tw7HQeRMTQp08xr3xT1jaB0
mFjgXLPKeB4t/VI1tRMoMkpOkQOWRq87mie1m96RpnRH7twAWF0GbYoPxnTLhMzfgjrNMO9GE0KT
FMhjNGjYNDDd3czgCUOJFk8H0GuvlYWxX4HPjB8u5/UArl02v1Rp14FbOB8x6edjO+S3ZQc8dZRt
D1aq7vdWs9w2RomjBZqIF1Oc3lX0h4N5mrrAzLjUS5ZNhzEnWKgv6uqQKFXg1ICRkKz2ryjLr71i
GydD0G9eZlEFcw58SM3G+GLh0FCdvvKGsuO9TkzTK6d/rkLXuVLAfY40riUgLOj1JlC77F6cxIri
q6uTvdK5WHNzcPSs3maAP7lFbVdb0JP0OhDVrnYeoMSWx9GC1qcoiglF2mLW01NRqrX2lxFN5aWo
xT5SrfKYyGJvrNkYbd++FXb5rmKl8sJ5/N73zGydSe63z9E7NajsRbyNccEBjODrOGr9S+wM/T4u
iVucu7slxBVlRocB/yhDIJIVRD8tbbAcUlxnPlfpRTPV6Rtq68QfG5P4J6v/7PFt3b6t+ffV9/u6
j6C557gmOZdqLsXefK0lVWsjtm/LfR9CAC9j01sciNE0nwpfQSLDSAASUlkZ0Fqh5l4mVg3Cdlu2
LTlleXSieEjYp4tuzsBojgIvZvpumtMZLBu2PjMh/0ONHiJYKmj4ZOJvfftubeMzhxqPYKUgnSVI
E9T8e244PWVZ5eg2d7JBqhCtpOtxTQ0grFYQmFy5Xmtr4znSC2I18U3upIQNu23iTN6GXZcECqWa
czsTUWFOHNw5XaxLmDaslC39gZOl2Q12/WotmNh7M4GKwlqmRNymkVmXR7mvug5lDFurqsvMGUJg
4nzKjH6iCL2UnlzTLISiIibbMC4LMFHqoC+aVKpdJOE/ofwjoW5NvkjiiGjHFMvG9km2jbs+NVuL
fF/3KYYuD+lcvvyjDx0azJJSViPWisTfPvm2V1bA1r9ubnuimqXfGHSSWB4yC17zGrY95++97Sbq
SRhWuv68dPVtXOeGl1cTKQHRgC/Qwr84rhuXWHlQryTeDWbTn7eNxdXrtMAfdFaG+ELkEzj4dbcC
hvm52W4uOpNRKUs8mPl0HRw8m220qMwD+DLW9wZDmqPP32QY6SZSSBmdqarTNKZbwYRX4gYyEycO
2kpFaGYosEMpmhLc3J7TrV7KHAQbprBee+wnh4bO8jnHuHje9pBjMZEvMoukBXm33UUjcTrF4rVb
P06ZyL823ZZaMgC1HdaK8KaUiWwHk8K82hIrtPV2/TE4FM0K8GO7DFIjcNd/bQajvPa61gRDnKIa
sYaEddVaEaY5qO1dQ6ZHZbApI1LJTCbz3nRS7dNW9/9W12XZ+v8aR3b/q2DKnw3fi+T7v6m7Pp/4
l7pLmH/Yrg4HEqAWQsr/GknmqH9YCG81HqbWYhkaf+5f6i4ddRdsFPyHfyWZ/a3uMtw/BOe/LTSi
v9BqYSH5v6i7dPW/iT2FSacVow3uNLRovN6/+V4yQqiXvFLn45RVNDVRU4S5fDLp9xLxSbXRdg+R
ot0BFCKQWrUBgujocXOAFi0H7tFF4/5YUf9vV1AcxJLAXbpmbydEReR21IPxgF9kZ8N0LUX7MLp4
h3MFJsUUT2s3m9n5NR9sZ0foV878lX8GKeGRgUhypNviam9FSIpXmCxcGAH78FoERjqGcqtncXdG
55hZ4X35IZshobEHL9hiqbqMbnxkWMPYlNkxsYWm9Ns6hRxCrmUwCzRpbRq9uUbGHGq9NuGdA7M0
2vLSt92LjB+ZO3Ald6kOdpIihy7e45DOicZEbW6j32MLSNhAMgBUjWlS5V7NkpxMzmhlp2QZEhik
0GK9fOcDVv7aRtrZkqeEWTIEPJHQZMqkqe7CXpt9GC+2p9LuOgm9+aC79jumLeeXhvJiC3i3i2RF
CCyDmX/mYLiOkbbY+o0IMcG68BlOidnepMbNOAGLTyGgFzHBY0bhjtRQlsmn5OWcppSUYWay9WnR
VbpfbprczvGMepzw79IebsDxY6i2P1o03VdjMG8MxRBoT4DMTMyW9g0z8qBBmuupds0CcxLpYU0w
NykXeGKm64/njBjYDtD0oJrEpq7kZkMmb6ZOKS6e5s5DIcDKsopbHwEtzFPRPtOxuwzNuEDYdo4x
waMOBU9V6X6EWvm9IUqGbCqbKqRgTWDqFV8q8BkFb6HXtd3NkmXKidTLO6sEpiKSWL91ddQRpfku
NDzVXIuvxPRUF2Wg1EV/4cjgnLGKcwKjVObnsOfC2k7SI8DYvcyLJXZoj09Z5BC40IcvLCdyzy6J
Mm2BbOxnRuADpBxYZSmtT6TiA+uTGvGLbdLHcvTp2GclaxYxWkEd/2zIRqXPSGUubwekPfnBKpRf
8OFaL52WNSaSh6LIeAQbFo+KOEkWkcS4A3lvI8KERkqCqp1pV54CiLrjOIFXN3pCYXFO/PJ9PxCR
Ok56f1qqAdj6IP7Eg5Ae1YnAy6zCf9XWHbl3nfptQjfmDbrO0oF2Bqzvn2MR8pSpfXLt0vGjNvwz
V0a4YcXTEmsccUVyYzoRiyi6yEWa2nvEoQiCB1w1TfbULoh+SAxDetPCBwsVPmpWtUE52zfl92Sx
4Y5ME+Zt/WlO1PyImePBVWiCaPURFZ/ut3MeBVkSPsNh+eUkLibaCTuEYc0nTeq4ftOn2SbLIe/U
1qu04ndOjvrSwp+Pl9DgeAFEp4qDo0XN1SLcYOc0iB6KlnGLvK8Lb9Z44Fv+SCQziSLRPC6N/T7T
xUctygAabH1nuO5zozXXFjmKjwhW+iz5u0uXvrgo0MdQDcwKSU9nL/nDmtI+/EwJctgtE3EBs42Q
I1GV3Vh1+FNoy+5wAy+wfRf5Law10qgtAuG9uFiqQ08NGF1GSByBeQmdoYRYiLBzSlk3zrX5YaCn
PWvEaRXTUAcj9QFyZbvsYOnuc0H4HwK4hMCLlKa6SqUZQQyO2JpzqdaIslglCks2HCi0PDQGYWzV
FOdH3WIw0kwRjEtybOkCRHMAKdotXjK9dU9lXsOfvqR9HQBPoM/K+GC5ATwA/djoi58w19nnTv3N
ckZUmZlR4+IiUUA13soMBls398mhH+b4OBJ2vLM0i/7IlBIaO4Q+PWgqHiDi90N7mgFeUeO32tfF
ZKAbu+fOsmdPjk50BKktvSWPL0OthZ5trIF65oMY9MNYjrNXRZDRSzm/VBnCXnLFncdvS2Y4BLb3
y35xTjOOn11OY3NSU19MoKtmQ01BPp+NNeWncHfom8/jmEKdnlfuDErMm9RObLpAP+p1uHZ7w3fn
nNzjXPxQcCcxaQ8DRadQOjSqvm87/OE17A4POa5iU/IX1k8z1x5VaP87ZoTKvmE1aNsLEbNl8rF0
BoFESfGGsYPOuCJhCCEkkT5BdH4XEjAYHkWvfqhDUu87Iw6UxST7huV+VBLS64b9SaHGtrPkwgiD
Yykyftd28ZpaDBi0o7Sd0UD2pd8KWIOlRW+poMXd7CZc0ke9nDkUOmyCYWM8GXpCy5KF9lzX/VEh
W37HRCQY8MHukiLyq9aQq+L3YM1A3I0VVbyaBEn5LMvZIM3xthtCKp70u9GleIbLQUQsROlq7zVZ
A/upneMDuqU18nc4deoISQ3bF8tw4C2Z86SWWgeEXAdS262sVXU4LbTyD0aFxxo/DvxFJKHAlMEU
sPiwy6BmeeHZYfTQgEUp9HhvxhW93QWTBYfcTBPQi8Pkz4Eeww3lPrj3KR/F6kmGBrwPZSeHI2/c
5m5xVFpcC1TfyK93WVW7nYPHfBx/OENNEoITICD7Tsz4izu7pNHV0K2tfDqrcB7TGpes4kRYuSLW
aQueJNf0uyglIV2cKK/aXm29JbPzw4pzze+b19ZRAtQA95o5vkVEJfmyblHdXRkUwlXiculsGMK8
wa4g/dzsoUWt+ml7TYhP7VOScZEVQ7fHuWh6fYh3pu3mfReSeMxsI8iq8JQMJ6upXfIxEZw7c/sB
BDNPWPinSNH1xrlqVc10hFV5r8vomnfGXTkMr+m8Ytomh6RPDi4aqze4tKJAToXpIdw5RWWJ4ZzC
SsPo5olSBInWvuA6CeEnpz/pfDuHSTHuqmJ4WVjtIlVCTupS0B0noV+ibg44uOG9RAo99IrfvWe+
UpMSk2WPBXTboq5/srhAW1FMpPXZyPz6Zpc5zyZYpR3nXBCq896OEQYbMUefmTaoFHcVc6vKQC+a
W7BfehuJPgz4s0r1PnLU0QAOgn5gS8rbNmNn5buelGw8dNB7KLlDeQZBfQqjcTo360r0a7Pdt+W3
bfdxADDltHErbTqPbE0a2zab4qPBkkQf8DD/rcVJNmvCdpuTMztBH6d/zFI5XBfNy2ATkVeRvhom
5XyS1VOe9qYHk0j5jKvcIiG3TdoSGveVEGlVo+1vH0TZJMThZptYpcBbYubcFac13iXY7nfWB7e9
bbP9j7avfxBnC+hrfXC7a9tz19f4fM1td3tEq0KuktWcVhh9PzaKUDk8RYnqnmwY9QHN7duYsBJW
3n+zhsQyq1Qrw5OwTATjm7bI2bTjn39i/TthL6E6cM3yUgcpc7MaEJpckAu37W53fm3+cd/2iv+4
LyQaLAeFdfzH/V83nTApPCnpPJclA3kcK8uuWpVHm85o02VV9ijwLqx3mizHs2p295u66utn3ZLX
MijUBLttMvZpDWfdHren8TVHergvtvtUgRuwNd3P2LbtP2//7R8v2KxKdntVshsFsWNfm00MtsWn
bfclKHD9RmTz7iv8Ld2Ose0FP3fxy74h7QBHsers+7U0te2lm9g+6/L1YtL//Iz0o3+FZHrkbLUL
0NbzquG2y+wUaa0Eb4X9e/f5s0URUQN/7W/fvbQZzenXwKkvJr6JLYFxE1Bte1+iqrG7oa+nnvQF
TiCIPpwJn7ubnCpzosAieJiPBWQL1cd52wgh+RWq9YyigTr7Dh2+nVa5FtVXTh1jhVbNK69qu7nt
0a1osP3JGprHuusOMmUl2u3Dgth6oyrfFTBXlzIZoh3QsCOhPM09d6PZrJpnOqpFw1Cid/OfbR0i
a1imR629mnOTPjqJFVhN+K0JkZULZUz2NVPpQ9rVzaESIT3l7jwig3kuSgPHqZM/FAYxHBaBX0GM
gd8ve4RajJcs5uwE186yzjx0cMumBWwhxkO0q51MHtvF/qFrmjwOPRIkApso4wqiMHDi40LSfDcx
HK9tXHnSJmYRUaqcnLZPKCK26WVcudTaEOa3ul5yhbTRPiGV6HcV6YcQscEyW1F1pyLEgdijX/pp
eB/0tbdU4T+No6bdywyjdR3N6LDG4jdn+DMi7QqgKesyRUliQIJqdsjB7fvZSP+KUJGupVMZ2gDR
YIbQNnZCD9sZEPFoSG51gxkhojM6m1v8XaqDFVjQ+zOjSIpzvlqHUBYRiTcgbQB0we7Xnf/4P9uj
7uqW+Pp/ZQvuv0ErRKXwZnuMdrYNUGKLxhuov0LLuw9LhHuLgx1GWzfbzc8NyxLiwlOu8z0STWRd
Gn28hYTcWA1on0LRdHvXr200mcrg3k/qMhy2F2pHjuNtD7wl2cjNMp0wO349FlJx9AclHYnk5G/W
6xJfnYmSWp/Yr5uvl/i6WbToxkCM5D5iSS5lKYlRxxnOEHk3lJihWq3KZna/NhkCpWC0x5PMUMei
pCNvdjv+HSqKc0bdkyWo9nnf1wPb3raxG3cEZU7QT9AX4pMCtz0QpfN3vZVkIa4vt22qtjI9jXke
Od98X9v3IiuRBIRyXqpE5Tc0bfNKxKJzEOtPsP0OqDt4YPtdoxwvr7ft6uulB7bXm7aC6BoV0+62
mVH9n/U4jryhWRxvcEXo9zkfrbEi/TzKSkctO/ubRYl5+V8GJhdN36d97es+kHkOYD7dzfwSJepW
ny7Wy687bh+ZDJta2Inch8tDmSfJSVmQQiAJP43zjb6OxJuRaNsbcoAhmTIeo9WMRVjDHFiDfmTh
Gu0bTo0dixyUsZ/GqW1A3MxV25tpRlNfY2tjf/vrEy2bQ1kZt5vNixZSe3KGP+fVzTFCnKoqVQ82
XxUCneYAA+fhy6DXSDLZLtvtaVWPem1IQIGcoiRrPTJI4NIjijWJND456a+tL7FtaF+YORxVrggq
Isz2Esm5DFw1O2+eq23TduRyNYKvezNjbc/bHugtudL/t+uH3La4G2c/zjm2/sv/Wl/86y9uf2t7
+v94n9PGXFO+XmHb2573dd/Xza+X+Xp7X/fJmpM1jKiZtUK+hl+vvP1nkY/MQj7f+9dz4syJj4uG
KH29SG6bz/+irLQIexPuVAb1/TVeFNmSfagaxHlbeOwskn3PpZclPqcyNjyEf5Ybl8cvw125TC9j
18X07qUNoQiA/KryLqMy8U3SxuFerYfMduRux8nXZhLObRMmUIkXWan78UEadGm2PkXicPkfF/JQ
lyJHW16UiGO69TpcIYZi/f+39U9thqdRJ3nRwSgaJYR824pAi43Dw3ccuPUO/cczH6Fsuu5s5HVy
is1GCg9RqDxt3Ydk1u5xKLiJxyV712lpd95eg6s4Hrdxsbqg0TLGpXgIEmI1G2Qwn4in/6/9AIMm
PRiV/xmL/lT2XfwfHrC3LCn+rSPw11P/1RFw/rB4KYFndnV06yDW/rJ7O8YfhiUwbRtgFx2d+v7f
DQHD+kNXKaAArTdsqqUCJMNfdm8DaLqJWUbgE6cxsPrH/w8NAd3Q/0mtoRmlWqopeFGbpsQ/8Yd9
oqdFI2krw0WISFcdBBwAOEkmhUMxvTWQeh8BQRA8OQ2DH5uadYV6PRD1RiXCdgLEBG7J8MZ8RdQP
ISmDvkvzMSgV7WzAM/bNOAz34Xw7N1VzJOnhh5RgbWFhUHxDI4h3TIKZXYHBoz2VfnSLr1XChlD3
AOKMlzlEC55POMO0pQ/9yabcgJos6Eii863IcbysAd1hkuSIWIAwU1XAjGQRKY96CTClmtwDKSKI
WawVilxTs9e0PSmy2HS6uNy7LAlPZZicsRBOfqOO1D2ayA2KKtmnEFMOIImpVQBEa8mra9sqe4Ii
wTqVKMQjNPZjogylXydadVEnwsvqkZI9MulAj6cXgI7E+5GncFWsoJ+c5FJNuu3RmW7fFWOayJ4x
gkhKlyTMxKRPTLsx5HhZ520/mxRybAGH2h9KXUMl0Vs7RaMSqAEW2JtJ+y0rk+s8KDGixOIoJdUB
I6kNYMruSeeoIq1baOdsND4aglk8p62LkxadRKJZzzCeUIsnNUUXYnuKPM6vEflXPYmNZ4T7qIP2
wAzn7wu5o7nxYjF1RIyI0E6G46NBjDCmLMggLPsckhh20SASUHr5Y9hhN0qV1rwbZzM/te4604nx
PIeRUC9Wr1wwY2XnGCvFrRxc9PRu9TIQon4w+rn2lyS2sFiWM+lspJoRlBm2DQNlSCPKQKzfoLd/
WEq6RNVSX9VGvE4lBWLDguQ3h6p4pCqDJ0Khm1X3Myp5m9iwHqURDtbYs4nnI+rCeg17ECDEepDH
Fj3SZTIOdSY9p67ifZ0X9yrZYBfDroGQ6ElKXpcNXTNdqh1FzYdGGFiwWsKD3PVy0I7PleJmXuuy
RlEyQoiyQdr+Uo0ULdNy9JQ0MkjN/anxcXe6sMW9SSjKrjTeq1yrvs8ePvosHIoHBPxrhE874A8f
bLi7wP4kEL+iUgu/FNmdIAcOT1IVcdzbKBjq+SbHPHgP3YN0pOoST/mjU+j7pO+eTFdfznMTr5Wa
GISAfXXb0MAlPFrHWhjiIUR2VuloJbQiOqKXb67JNI07ozONU4zeimlov+8cGn/INZCdWn176ZTl
oS6H9Li4KUqonxLo+FkkKriwPH8inYsmXTI/lFH4M++dHKSiqvK7Fs6aJVwc4tql/ZTbqyQORjX2
BnJd9MlXqmI8KhrxeXp40ZQ/xew+10lT36X4jiTyFH4oTGKOP0vnin1pxLjbKjsmxi4z9vRFRUil
WK57ZZp8p64TPsfo7yZ9yu6KILpFbHop7UleJsNRvCQiZMiUOj4iB7KeQp+G3J7xQEPpHE6YRtMB
LHA7oZAeQV64XX1wjSJ+bvRXgu283CHeslC15DaKhOZJFwOxpoh1bfLMECTux7H/HbcGU7giRI1S
UqGCaWpf12hg3JzG3u1Z6cWqaQeyhuDgpCWOZLu+ZfInrmVHVHPmKKM3J9gh+g4Xnun0j3lVoyeB
QuE78KQ9lInGHkoROV2Vm/D96H+CbTXRLqZuoMb9zxZycUSGfaBEWXqUBtw5JAa/RA/VeiIb1+9U
TECjdPJ7n5Rd54Kq8iWToX5IjJQabsXkprDRNZVziaMlUu4XiLf7ZYqHPWFGv003fG2MOF/7NMYu
UWwzKN8QP9BjdHAZyjoMed/THV8tTZM5f6yLXzkomZem19bcMmKCqbyrpuz3q41aQxQ+OaPXRXI4
NZqe75WQVJzRUiFYDxnGPi4CBFpnvph/hVVBdE0NxgIB8nLo2vpNWhr54kNj+yr/B5XIN5Sj+DKo
23gk7bwUQiUuam2XtlZ4jdcVPFnNPxanPvfUrH2MtT9yLco9PQW83aBaFTPBe2WW7Q1NtPgKtICW
OllbRHF7CU7DUOuQDkXzgVUeJ2WsvkJTox5lrLLnBYHWusA48NaPkxufwJiLq2kqEzDZmA7SgnnI
xs8mEAIVCwMHsbiU16MxZ5gnPHgx83nfKm9mEr3M9JH3VuUap9mlLzaPH9aUT7ROHOhtdpufcDK/
69Hy4cRZ+NA0rF/N4ZEoAFw71oND+4joSI2iQwdxw7SlBauDD9GayUMTA22fZk7Nhja83y/Kvkhp
BIcTrudCuActjdY1OQRVI3XPmdbRr0CKvF8ylH6qeuMM1rLKMAGRVIV6dAr5sSzYtEboqbsF4AYj
XVCqVOIFdr+otYrb3KSz2eX5AlB7bTjRGWQui8nPKqS1p0PN3HSp9yHOZuI38JUvRvNmwJc66h1G
B61Iir0ci+8kzdFjooSyLKm1duwsnwYYRwkHWFbjxEV/QNOrurdtifsxV475tObERwvlGfPnLER8
s8jYQE5kMfh0v+fc0Z6L9qiW+TdNjNVjPkRvK3MOm2O0J3iVfNU5QeiPnLLGU08CuySjNFSUs9Y3
746d1sc6i0bfxa3kh4hcPdEKO3DFkj9pendKQ4VsaMbvNUeRagYfwCBA4wHeyl4WSvJtTk90Z8Mj
Hbl0r6PhOJjFFJ4tO+re0oHcqGR6aAst/jboNDct0t0q2VvPTqi8MCyh/o+7N6HhgjeH1rPTFEx6
Ag7ZZQZDKm2pHlOcj37a9dkTPcWS1E3Ca2uVMU+tjdyTcRt+Y1X7pz533a1Gj8Z35dWOdPP7oEZE
d4oxpLGh3TqI/y8x1m3cpZ34bsXOt7AKv8cY1U/qanNEkoi4PSKBOW4W83kQDTB6lfNFiwaWMXX0
aMF23jUxXctlzjQaZ2AjQEfCnLSmRzMfhhuEpYWvL0p1tAnCWcL4F8FWZH7ZjXwiR74nOQPvV9gb
1p0c+T4ss7SR/Ovx0ajjU5WO5m/UBwyN2XXU51+w8q4iFtWJkFoAZESsgaKIghEVHflokEAaIqLP
CjFoYu7xehWPad5g5oirs0vd5HlrJ8FnGn5Mpb2GspEi0yL0CNX2BE1mjwrgia+KomWbkABJafZg
h0t+NbIG+TRpJEkkbA/1d8+PYvllo9XI55L42cZZxTxryNHbZLRLRAwX383rF669B7uJEInUCQBN
1Xrsq/ZeH09h2Th/OiFQiJYYuCdEFQZKzaW4SZiuMlZ3a+2LsPYkJM8yij0T4bVfATzwlfXAgVYv
92lJ/0YRa4OwMH7LFnt43Jn2MS/UewfZ59K+maPV/DR69z3Uq+SbikTFG0jpux+lCfvDGg8Gkhc7
Kl8nKlfw7SodTYuV7NtcllBElvg9vC+M5CYU4/QrQsoYm/HyPrfGkyKsj9YtysfCGEhK7m8YjxhB
HIP8arOG6+gkdxqH5W7qxy6wx28WIGoaQ8xKS8+tqLtqza9wXaOKFseAM5iXJc4VoiB+Gwg8LjW5
H75U5apeJZJ2oqy610RKOqViEp4EA5XwxzC5t00/jxLl1elNpMJj7EOYVu/KEDsKgeg/KydN/XbU
5mMZTm81mP66Uqgzzov7ng7NTVjz9qUQ6tGinz4l5mvoIEUVqv6b/IYJPYVD6iouHchMaYE/s/xp
kCKc2nqPvWQAh7QGKOp68roV8Vl6IBcq0a1Y63O2J46rLDA2sUVT2KLVOYVP1ai0mA8QRLPGkmDf
Kdy+4ucRCL6nnw5sjr3US9SjJDHsRgflrqpgk1gLIH1ETui2YXymNFo90CNS/TJboCEmJ0dwxOnS
vi21YQiYgN2gM4GMW+E5BbYDm2rdjG4ynZNhfNfwmhKChzzVUKkro4UT3tzscQeO0H5s2IWDnhNz
TFe7mKPFVwVGDs55gWl+1fKmVWXQQpRv2oynqEf2qbSUIDVrKoBQoFBN9IriRNtfItFTFYvNlhVn
TUEdVgQmuGw+j8wt95jG12mz/dHVkwKJm8qHm5GOOoTdcz2hPm2dhDXdEh2gT6HDmMXgd3P8UFvC
JkGlR1OQPy61eCxRPIv4w06H9Nr9jDFYsn6Qd7nV44RJRlrsGiHZUxadMIuY12k4g9DDOdnZZKNU
ZnyjKSGCjhReheXIO0dg45ax3Ee5FBjphXuDIv+1jMsaHYiZPKZjFmi17WFhYYIcp/JRoztaWfUv
l3TEJ0WGJbp1JcWhAF0xDSUQi2V4V0aFxLylUGFiOt8KHc9/uQnxALiicwYE3a45T/SUR6N7WqTr
eoSmvsupPM7NEB/VIvtGqtk7Xoqgq7SrGOOP2HLJNs3NN6W5iU3k5B0xgWhagNxLLlpDuNz13fyO
DP+ACminjlnE8gPvS2SHGPgZ2WJ1XpNSTyxMLmkhqV2COLR2IQHSdab7hL2RasKquImH4Vggszr2
ih60s0PQCNcsrG10h3vWgDvMfTZOw8rLYntNl1bvTHsShD5dB4xCZ6Ovvw9y6b0+sR6VljYyZBUV
fE2ekiD1mo4OMcHGPefufdGnb6FR2We3AxE/qbemTUGQif32QtT1tGNdpcc6pOHUVlw4KkMj4R4p
hlje4Arol7DkPI6xFO7rAbvhWFZYB9fDDxbOyCqI8gFKjEvouvopBMhQruXlOSdwps7sczO6WQDi
9W4YJ6+zCvOE7qTei7UKDshRAGvDbqBl+uAnLnnL6tw/MfA8JL3BHCdnEpmHOgm/DcuRvTGSFjrm
UNWod0ey3M131SS1E5oOOCwrz43CenhSup8KCdJe44reo8OjsAhsbp1pdg5JSjz2nE8dXkC+SByh
Pase55mVlXU2jdqicbJY8PR7I7B4vaoy0Y4RIuapGimn8zqmuf34ZC75e2Z3d3qfdF4/jrNfKsyj
mMsQE1bmx8LFfKwifQbVHf1gNtQwr4/IpI6tgHiDl3EKUeAMymMBDIFsBaSv6T7txnQ3iByNT3ar
/id3Z9LUuPJn7U+kf0ipeetBtjFg5gI2CqqglJqH1JT69P3It6Nv9KYj3u27cdSFulBgKfUbznnO
0i/7ZGmyLY/XN9PTyB48eZf4xXcZIOEMxsqJDPOA/dOhZC8A6ZAEgDkxZ4UDENoZESaY5GH6Uyp3
SC5/pupDIRZ5FuLHW8K3ck5Jv8qJfQeMBc7UJvhSB+JQyEupJ1Y3+KcByuAQLtQulrN1zvz+t9Va
R3DU8DeEf2Bj/5Al1udg7VQ1uCdnMD96ZoA3NWQlVy+oyIYhO9YsjmKV7GQGm9O2vkImEhu37bHa
andP+ixdjG4R8YufxmjDu/tBh+GnYFIGfqgdSM2amIwlQXL2VMCUWRFK24o+qiFZbKROnF3CLm7I
7enS4+vHaERiEBbTw5yW2a2g1N/2nUrAp2K4G1VzUzt7wmI3jsYcq13re5oLyQht7QGYjHBdeufY
SHxSVwLcnzbW/Ym/lbn1q9n02Z5gN8xZ7rJTM8grMDPztrBAthhOIi++Igs6AJK8GweYgESgppu8
hv5kpBoDAh1wy2V97Ao8WEvxkFctsSr1T0uvu5llckz9MdgaxXxpXqXfH6aZODXZvYWkHRFgWDyo
kGR7lX7iuqqhvhZso5Ycy5v/KnsOtJpRyCLuua/xvjfwvsqfpudyEHZ7dmLgSm43kas9AomLsegK
lLijLjZOU32ZsJ9a3PGtmaE4Yo+axysHwoGKBvSJWPH5ONo85UJbsQ1dOK9o43AZ741+ufN9l+dC
Tc1iL3g6LUKzvoNMfjM3DGX2PCflsM9tmzeoe8+9/IMt34/qT07HO2fhMHL84eDG7qNM+IE7SMtY
rKHZYziu0DcV8bTLpXEipOqYmNV3gId4rudqT5bJDZIOZD0Q8R0qZfzgHiGWvXly1kArmqqzmRkP
DeQmpj2XpMte0rGBSIYpkRM+yqhvKI6euEfgnD2SjPHjiTKjrPRQNc33tccvhxEF1IQnBkw3qTB+
p7HtbZByRQ0IQLxOJiUAV02fHGNzr6y2jDjUjA3Isoeu93C5zZy4oyOpWn8tYUcsjPODcOO1dHCa
A2jKgulNxR6m2/lPGueQCjt9Z6T2b2NugUaX2zFLv0fTevKXCQsMgrK8wgdp4UGrmR+5OaSxofia
Dei+4TR/Q40kV7Ln9uF9oFG5dwRjU9qEU5h69YbEtFfbc0+6yU9JCvBP4e9o+o+6dV8muoCpzqKC
w5wMgSO+3S16H0ArxqEs/Z30a6au7pFNi2HzhiL2yBsrw4RufwcyBMZgLZveh0U09MUb1jT+jbF6
8ulCzLHlU6CPIdGpnQ6a34yBH+TJKSGF24A1uzu7AxdlmnmNmB0LPGBrIgjb371AP4pCtp6weqHi
emP5TzKxRWhvTl3Wmyt6s/jRzqkyYq7wYu1ugvKoncNsBd9dPH04o4vCxaJ+rKtg7zXVpUWDbdgP
BbhCktUrfvYaMVvINZWQ3Nymu7gln3TBlJrksQAEFjlrZnNPhjERv+S5KyiRnu/XxH8XctN2CqbB
QG0tXeO5knRBcea85fZrTsB56DL/qPnfF2bQfQWHIOnmv42DtrnJw1eAgXoDBONDBijX3NheTnZm
os9m2hJO8q+q7PveRdTSMtUeggFpx4C2Ulbw3OsfzRxsJRWnJBIdqgF2mjc8tUvpnMxyI5lxsE3N
9d6Z1ndkeFJr3EMRjPGpD+VdjMuHrhyyzhJXe8L1LuUYU5gyzKnadHX+cfQSiAStqIKGP5o2WG+o
X0s8/0Zk9Ik7cNOlOLHlGpQcM1Sx0GoHuluRFgPRFpQwRxRIILzNuKJXTHYYsVAYdoylnIa7zhjE
VpjZgGSRJ16gGJR0EkdiCiGQyKNa3xrcVgJABrYkuDYFKmPlN84J+wlc1HKg8MTaZVTZlyeT6TSb
xNiX7PkMLv2NOxOGHvhI6kXqerekjtgznkVhGAzMSwb8/k2ZBtRAA/Fno/uaWPyWp3sgvV9V8aeN
R/s1kGwIOjVsxMocIRScJEjfRaRQJxVgDkRfRgGwehg71G8gFYBIgal09rKi0qrGzI6UIGQ5G2rG
5Q5QwpbhZwufJuwS3FMxqrnObVB6dcO9e1mGP2ZjO9tpqQOecpqyUVqRMHS9gyL1ooW56leelga7
t/IZSZh+KIniwoiB8JfFDmhyzAE4DnKyPXvSUsU8YNfvc1JpXXSndly9aaZwXQJ6hIi4Dd6/X3kP
TcmdnMvIoRVarTikXvhgts6LJRF/C4ASd14nxQrDt7f96D41ioRsLR3alnz83cnkpfcQcToq4dwB
OT/VotubSj0HRR9wGoT+jqR6+Gk0k6deVwnh3txXWcMTomFQz36YuzMIkcQrx6QWsWX44MBPcy2q
NZ20XCmxeUskzEgSnzjmpFPy7wr+VllYboHOHL3FqgDGe0fZ1nqfZr86bTQPTgJJr+My7AmNHQpw
NOTO7eVYb9PQfKPA7bZ+4wO9ZCZCBVL8GWoDiYN4TXK/PeUhTZgblvbFTJZP5ZYe17Vd34+yi8qi
fS1j8gNsyJZbVxc0eVOzM8r4qxkWDBcWaQajTQhGo4uDKPiy+Ui/3Y5vTPux1Q8gQfTNbJffUz/u
lIB/vBjeh+NVlwVDkFc3hxYb2yYbl/dK5ejqwup59vlHmY+BD6oV7RcV70Q9/Cn86TmoGGGE1mTu
G5eBQoIw3KiWNqKraPH/Yib0dg7cczx5xMh3GhqjmUaZUxVHa1ZHkOvc+AYIqx7GjI5RZz3HjHTS
mYPbx7S+MTEHllNMeLj/rEBJUBYw+iefnTEmBhZooz73eKjERK+JoxSHOMN6e3jSnYPW3GeWrszi
S/KXsez8LfW3q7s73wRSZDWs/RCDPAlszWFG8e0cSp3dN2X32U09V2zx4VLuevN8i8kJeAlzdwPD
hwtSiVN5fMjX3sAmDkMXd335y5vZHGIyouYyW+BhI21KSZfCuMs+rCgnMU+/2C7ukVnuOuHf4Kv9
u/ArGV3nJ5gLQCENX2VKjiXXXmp/2aSvibz8Rv08J+Ejlo95a63mnHC6FabH9hUsKL6ux44M1kXl
2zDJ976XkMujPpWf7zvIKVR5TpQOwf0w+3eGl+2SDvvYxrSKl3Ho3xs3vlm/VucS6VE7ZyrWQ2+/
t2G3ZWNBswVEmmdr6kwH5J9nmEKtX72HAsyV6T2RTIfY/oBB510I/5Z3Em3QTkDvBZWyU/h8YLIm
rb3XlXUQHJGbmcqkq919wSHV9Wt/YoJXqRdanUbf2Q1HZVpaz4FeXlJVvc8MOnrk87M/3pYeyNCp
fi2cF35rO+7SU2qC1Wcf0s3hxZ2Gy/p+DQYD3TK78C3vUQqatfcY9+pzaphqLdk4bryBXnueIJw4
y8aIj/E0HbGDZaREdTxayPnaOMzW0UWD09Hto1cMv+B/8OtWPAHEk/CCjdG7qD6XBzDVe3ztEevs
j8y1FS6KFkDvY2WtqYny1AU68mRxqCiLN1PrvqWDiBAQot+t7tpusDdNbrzMVQeWDaFKxqTK8DEf
1LLLDkWRvc3G/M1WcVuUChwa4FR7yHG7kwJNXvhx7kmlLNgbKHzpciVpNaNzaQWhGoP8rgsWrrIF
xzinb8yeyR+yumt4HkRNUOHefex8Mtg6F3okg4aoTGSfRzNMDtUkjjVdcrnsII8wh3pIvHnfc40Y
lr5LHeuQZvI0ZPJFZBTehh0tSNRz1RxjoKXQWrDEsXVp0Ck3M1sla0eAG4kT7vAcMwRebQocu4fZ
wUnIoXgr6nRfptXzeuH3BiHSBVMPnmn1eD9hVRjtdtfZ/jumxHNnhPdEXWAYCV5ZtL8TnrnL3PlM
h81x1Zq/LILkoG/8rWwyLuZSPWpu+Y3l4fSqx8nYTlZ1pvQAweechNkdSmUhvItfBNOHhvqlLsU9
eKL7Kmu+WF9/qDk4WiRTbKQoD/70p3KqXcXa0zGWXUfhQp7WTdAbvxdLfQ+l86pF8Kokc3eGEd9V
771oPF2GATyub9/YY36CwHWH+NN0oZot6m/eIt+v8ih380d2zqcJGkquWbSirwir7GKOB4LayNse
diypojQsfguTPbBnP1dEJGPL+MMY5rjglRryr84wn7pCfZTc9UbV3A4yexfN9DH1Bmwm/Fdj7h/z
snxYWMECZGC8KbqozXkArRSQMiSNGyOoj6zOS16FbT3UvCd2EHzzb920kwSv0WHrejXZpHk8P1ur
fMjmF/ZLP7EO7ttE3Ksi/ywalnF+dixkcpsuQBXBhtoGTBHbORPt8ZMSaNvl49k1hnebm8pDo+9p
q9yl7Exz87FQ6UdVYq/uBPM8GtyBw4Qb7JdruLdumsLnTTeNT1hI2txLH17byDLF7KeLvTSXSXQ3
/WLfGyVR0eTScymQOJ/fgrJ8Ybj03PFM2SxsRGqrwLC17PuaS5vT07XMjcbWFJfiAXfBKX4iH8XY
9NsEEdzWG/qzV6/dV9ftAY4v/sXVEKJGF/FLWGm5XS+WWJQPcULIexfJBkNayvyKcwalma+6YhtX
DK3QnsWlrVFPNBFcm2qTXJyxOIZ99WI5wX608bXWrk1iCoJzswE2q1HMPdvZdHJJVkYmcxcn4t3V
lX0oZ0ZAvn72vXUaM+H7cLvLMjp3mRYPodH+tmd5TDDaynK5jdmiqmW5L3P1WQ7pU12+hFJiQ/F9
sso+41CfZnf+UxsNmxRL3Pcqf4q3warGs9qviRS8TsG9Ue/S0R/+YO3LPHyTAbdc5WwKR/V/NHYo
hyk4a5FDgzeJoDfKKburT3MvoMUnx9z3ARP2bDbQxYAoOk8hs7iSZXRe32VyOcQ5NRInxh6aD40Z
ajt/9vwNmhuxUsWiljKLuPhn4g0IE/etV7Zbd2ElNqgDbuhxjqlTvDkjt/20JHz15Wwyfmhsdays
jsuPwZPrPFDz/mg+HxNRHIY6mq2L15YvddEdEvtxXtJfiIyfiQ7BH02pbg6My+W2blbnQhMZhmRA
7cITsZy/6/eF5fdo2uFZtvJOWuRbdwKpzvoNS8d69ksXOJQMb+cE8I0EVK+4UmT6KkoR9WP95m8x
Y925FuwQMEP0IagCgX+RXcH+ef1Lc9n+GvyEdi/9EUqSKFcS/yeax0FGIABtqKR19RwgKXFgAOZl
+FsoFJ227T6ZC/nNYbhbaOBgs5Hn4cyKNeLyZi/DIXNBaBrgGNNg6zkMRYyOITfFTr9sBANmlRt3
aM1xbOFCnebp2PnjBY8RY0LnFE/qog0feJ59SmR/yIjqcd7HgSG2fhmXdDen+hgEw8VJP5J1lDnV
P1gSfzNthWnNDlSaGy/BLBq+sqI5JnHxEzvBXSzjbKu99hSY6muJvSf88vtpkKegYoIDz5xvgOtP
gWdcOCIx0x0Y4W0H7X8i7DR3LhvyoqhvrHziV4kzaL/w1Nr6lQ/GirXqNutLpAvIBthAVVvHZgIw
l+JjPTITNb97ZVtt2f54W0NdvKAnuTsz2xugn6HgeEQ1cefiycS1Pt5Uxv/nqk2b+fH/pdp8geLw
o9QPGVk/FaxRvSYv2//8X/8t2Ays/wAH9DnbEGb+q9YMzf/Ylmv7HkJNonZ4/Vet6f3HCyw8LI4w
kXqi8vxXren8JwxsD6N5iN/FBgvx/6LWtIJr4u7/yogWYejhPjQt2zNDdKP/G9/g68425ORWJ2n5
xvYqWr4qhSfH7jFkvg1AKG9qm/JhuyC72BpE62zV+sHrZ64vBoRBjD5XlvL6mWuGyb+fvn7i+rFq
4NE4D1AHfJ+Z9v/Ey5gJhLV//vufPwbgPEUR9ofKY5RX4O28psn4qzXg+qfry3A1FjAU15HR2pds
dYtZSqFJv/5xiutwYR7IR9vVQwYpkPrDsqFN1OtBgByPXehknFrHS7Zi5hkJt+TNXa0RLf0d3RA7
r+U82fl+LtmbosotRqbv0wTWrLJWodHZamHElqpllRaSjEk9G+Uy+aLNxrg+N684yiee+hiDL7Zj
fiDckvdaELBDGGeUO0t8lAac3HIAitE0xaU3x4fJkezo9FRvyZRAdUNsA7KLTTEk9laOiblHUMTi
I0mhjwLfSeb03Pc+IDvkrGYl35vOPus5yRDRoiYn3uPOT8DGG/aAE1YdUofMaqZ57YJCYHrN5Sij
0m1Y9s0Om7gmEuztgAa8qIkZkheHiGkLtCrV7DOPKh8RJECL55EMJKlxoyB8DhJrjLJF4By22CBi
M26abmaFRhOrTWR0o0nmfckwDWYUrihEryD9yQqbOqoLo832PcdrbS6vhnya+uyjYHJYpcvCYJjK
jLp6l9ujFYXLMIHqc1CWUGlOgYF5GeytSNznkhvwaKYdU4wUmd/gRIhqCVsmFa2w2LmIgGI/k8Ed
i7n56DjWX6MyvF2VivCmLZoHG3nXo8hvXAxHUBoANGsWE4npO1FQTh2VlHB2lWUNNMrLkw9dMSKH
em9ojLtpEeJj9QmI66gaB3v+ECk2r7xOLZ68gDiq2PsNCZHsEn2XZ/M7CI/+CNoZdW+wfKbs5HBi
L9vrjbI8q6Iud5oEAbMCtZ3SvO9kSlKJI50/Sb9SEWw/3xU+l02cNSf0S4IVYXdQ8K22vfCQ28LZ
KAvWtOb0hC2OlrCNVTS1AclMiV6b9GiWfbjz8oCwmtHeB73X3eAnj1howAOctk3nMRowkFzGj6HI
T9A8d1Uwjluvc59FOv4uBiPjAVU/9r2J3BDqIaNH7h80Rg1ZyCeJOsRCcm3FDbtyQ4BQTdVT1U2M
l+d0S6w59mXX3bEN5kbsiWQGDYB71oJMgN63aa0zRetLZ7K5TA3rbC7H1oEgLQZWOHnpHr3avEUy
dx1wSbpACFaBXf/m6qDiHLDimalnM+qqV3cN3DMDraytQzYgPlCy7n10h4QG83C1aFg4ZGIgL2fL
nBivaSDePeN+8Hkb0uWHbbXWO4TyIKFLDimA8AIDpFHTLqBXDtH6No81quJG63c1hSvhiaAM7eCA
a5k8bAc7IRhLJuqElqm0vM+cJOrIilLX3E3tGilOwCY6LPzl8YiXPJruQO780Bf0R1LfMDyu3Zgj
HAgZufpVcJkdfRtNVoLCo1/QuhkVsHhIvIhl6B3CO+hpvD3lJhzXwsStDpnJAEyGodpRs2YEBeHt
8ifru9WnpGSLlKBJsBqbHrmSiGa4NdBSoVaqLt76Teq2PCy0mAfpA2uLV5ozogF77tyHwXS+C6Tw
NaHhAwHN85j295p1Az6tjrCL8JmUkORN+S6zSZ3OOGuqEwktW3PQXrTAvqH9JMNRA5o/jAzGFnoG
NyTKcRrNPyLnv2CHfiXGtgMKRCHNNmGVuZYFojj5pJPYQBpfXKDFYKuHE7/ri32iGq5GCTK0BTcb
Ot6bPbN6m1NiMuZkJUaja2ZeRCBBMpRM9vwEUT/7mGUiCI5VLCGhAH3SFoUag9qxotZyJ+3txyn4
cWaOlxHV+VGH3OfNadAjbaFXnZqYJ1XQle+u89coIdpYhgtnpkjZVqWIjZq/QU1qSB6PR6OzhmMy
FS9zGWdwV7vuUOVjsctQKTyABdhmlSJc1ohPi8W5OXw3LUpDQsvewlVwQo6HscnVhJC7CgW2Yn+M
IL4hG7H2SaFPvv+UBXLbGfGwRdemSAwivEEgBD5VmpVWaZXj7YK6srH5OnbvnqlK0U5+jmP7aXck
+TgWE7B2oF0z2RbCCap+o7L4mnXUIB3aDsbMdqNhB22GZIa3MFHDi+lb6AiqvABEFH90tTmdVra0
mCTKulIeXBecqtND8yjspTgahUYnx05jch2TEd9SPgANDdjEOpvYFOtCoVYnqb0BMRnO3fmsLG5J
ewai0cnsUc/ZuFVvHcJKCIf88pqlH5lbgikJ5xmFB6k0yqWBzijx63abI/28VKvOsM7lS1vyLFrE
hD7aLOHpVBwaU/7XTUbmmJNdoLzT/jYzB3FSyA0bkKf6rhkYkwZaMxgsfqGFdQH5E1azMuIIKfpb
hZ4B3IAeupLsWCoeKonSF7T+L52nelKQM307AspbLBwwLDecp8RK95mxuOdcLgTxqfvUI1LItdu3
DgvYQZvevZFFoyKX11DmJc06yc6gXfaYYQwgWux/PMd7MgxgWkCSMXgIArGaGYJ7vPN7RCyevvcr
95k7591cVU5gFuYD3nK4clDtri85hUSusmDvAzh1g53hsDl15UT5MMKEa2WtQFKA6SJV4kRCgnlT
ry+2FJ8lj/SdGdDYWL2/b82FsC3YurJpuPJk+IkJAd4+7cWcuPaBoMGZs85p12Go+2KOwBlkrD/M
AE/FhCPeCCTbRaZVgt1h9dWsCLthVa2NuWFTZZblk0nmNDSFbJtk2IuJ8ji2SCSwvrVRHH7HWpHe
bRHzSkAYauQJJSv1xHEyjN+c+SpibnBJ2LpEV6O5Zzg2YJYQyJfn8MwKsdEBGWWfphF+keQ6iFSv
jSTr7HwXlwbo4E1nuuOyNdfzO0PDQz+M31RUYxu1qnu6RoNM+erTRXiKaiX17d1k4wfM7Sf00nDx
Pd/mIQFLABkkuC2+pyJA/qbsa7Rn6GjUwVtXEQCSfBBjxyvuACPCi51ZHuKK9O6qmvNtMR5mlZEp
KN1omuVlthHLgefutsTWtluJcftYI33qV5WcA5cCTWjwVKmepWj6rOUbO3wGTgMbnOs/xwsRQeep
PPlhmUbFSJdN5tgObj+h2p2AgIS6mmlQCjTQoiYMRRFBY3vJwpyfVlNJRwM5m0uYu6dyuGpLHQLd
sHMnK9DCBJOzBxP907pGv89Lj00ucdWt3+Ldaq0YbQLThT4d252ZKjbk8QDAJB0IzFnttWX86Shy
hBeKZeWUyY6bxLSDJ1gl3XFiy2oLT0Xo6EdJ4MKkwOsPeiCZynf6I8qg/TJiu+w77z1IlHmjyEwA
POqMm65IlpvaNL29H5SfxAiqw1IQA7nCF33qqBWOgGv/sx2fyyz4mVLOCwkPuCJ36VCL4iZs7dcZ
Fhdxki9pa4jtP/pIteqAMu8rTAFKLFfgZMA7b+qYLcgEq2RFTVpJ8baEA7Nj1mOEgb1TB8qIZvy2
rrw0ymszQtH1MyL33mOljZMcM4cp//ZzcbYGTNGN+dLg/DslvY3Hd20iUK5E0lMuq+mm2w5kOVCN
mv62CtEKchmxa0r2lbmynBtcn9WcPxqt26J8GfduYLZAzrB2x0VN/upI8ksDyvBUhk8E1zGFWl+m
5A+cVH1a0CRHoq3ebLyA5cZcrPCA2BITm41aNpEdJihXHWwaN4dlUQRs/oOKAnlnyWHjQ8XBRoJq
0yRqoFyAiM3VK+NrRnRwsBs9ntO0fR4n9gzw8MezEcxbvQSEjwxHfymMG5X2X1QPb3jcMVB56gw5
HINW5kRlTlwKmFZIieYmD5t2R46oQ5aCd7BWuaByB1joawxsUxbiBg418Nz6F9aTeV9wlv9zU0OQ
fhStYBE3hwzH1qtQdFAuPacGelv4GnNxbUX++OnjPzrFzQoaNQ2SvIbitphZHWSeEXKsCCR65czd
HSDNpyNE39ILCj7NwpzclB3oQkwoaU5WF3HM+qF0i2E79Xw5305eao3LuM96eR7KxTuRo7Lu6Bnm
elkZhdJ/S3xMFdJfVvsFF4nbAmFGhcuopyoIIyQwAp/uQMpaEuO5r1X4hsOQeuF/Mpq0RF3KwZPv
Q+/DT8WnzGFgINC+zYR19kjaw1OynIkToRBy2Yw0C+y3Vd/XmZTUvjt3m2aCM1eM2IU/ywpBiajL
cdcGf6+yweuLaUoqsNi1H9kFcI2uvauD8fmfl6IZ3sZazdHKu//nQ63H3sKWY7O/vsSe3+F/TIZb
2JfXIp2YPuuRB6mCfpZgV84Z3Bp9++XaC+qqlDEXeyYCwPEkQ6lvx5uUQeCKV0T8lnvAjxlJACLv
I1mgmiuMdoz6XymH0U28mM5Nijbtnz/lExkiectpzXMI1JyrID6BKN9UBgILBtEGoieSx1SLCmbq
aCud9gGJmjyYXusfF4TGfgsqcVw/9+/L9WNFhkM7MYiOxWrJ/1mX8Y2XZU/s2vxo1nWO4vtRrB6e
pIr1H4fhylavKsusznmAkox33xpJcpCeyZN5JSP0rSCKZjVwO11AuFxev0+rTZvRdUYOB1z52hc/
yaGJsQ0OzArKnGjITdGhj0C2/XgFGf3LXYnXp6QlqXazljjU64vJKv1YkdxoK498hoDAyWu+yfVl
NfbZhne6Ptb+/bBg0+dyD+mSRaG5viwDeJTeCfd5MLQ7nTpfMWTNyIoFSZY+F1W2cPguHMVHIBGr
OWc6V95Y1iDxIFLD9G1p1Qv2SWiFEaLEIow4A0yeLhKdjSydh+tLaUBMG+pnt/fVtg+t1za0Bx6c
8T7tYIHnWXquO5cUO9E3h07xlFMpWyNsYE110DwQvLw5EpQTOelyKobX5kVCW9syDuegXLFNoJ/9
HdMmnt/r4WlQCdzoNIdbiJ0xtgdrGyMn2LL3Mm+QLiw3QTcguzSyl+uHeIbpm4d2RQxfX/QKF8gm
GzyxWED0rdO1cZ2u9euLAW8xVC6/tJAVEHr3bW1Bbi4ss0aDkLzmq1C3GznmEltGVzDPFbCkRfdA
Nzb98yFxHZY1wnvtZ/JcxRoxd3258oUCr41QjGFPW0+KVj7wC9Gn6+dtTugbdQ3WrSRnfAkucusJ
RVHkrSwDjIL//SJm5GkxMQ2miVts8CRBgVfB8/VhFSt+6OufCisroryy3q4Vak056pfSOsyzVR3n
qj16lvVttYE8YHGAYOqFR8MDPiiSFdk0MugJaYfZ6tAma5zaTcJTfZwLj+okHI78eDSzw2EwNUFk
seR9Nx5miwwRRP2QjujzNs7s/ZAVY521E5yDICPBOl5WwwDIx/pJJlgarGmV6KOuyuIc7ijxFIvP
1C9dNY5AuvNdU7eXrOV7ja1DVFvrPiQiifckmOE30FN8h9MQ9DNZqFSrRPngZ0v3XbDIS9CTSVWN
hxppaRIUXHmEz9H2r+4vHr0yeRhs/yEbnXw/5AnaHyFOsJCe8iT7yzCCHYGxEqOjRqIbwK0AwrIZ
X/MM9bTTJnsdDDnKM3q9jrdg0xk636caa2+gLB112WuR2j+DriqKWvYFUyK/6L8uQzIf8jCnQyem
NYIvtBUMhYheG6O55Wj11RxveJdyC5wmOY4bpkLjHgnP/I/Bg6BV7sFAV7sm5ZftL22586HzozFJ
B6Q+G2cKbnO8FlgF/d9VHiKjK27LlnjZZebHD5df7uTfZPm+FeRftSFB3x0YAzBByBKxYDYM53Z8
Zx5KOa6JfmCsUS/LedBWfvCH5Xm2QIlQdABDSZk6KkJ7itZubhGfMJIyMutSa2tXCoMLNEhvbX45
bL3mdZAwRYyhESyG7Z3HjKswsp/ZZBY3he3tzBx3a3flJzYOgI9lrAH2Fztk5veWMs7aDrCi9MYz
A9rnfRszN2+s91ExrsOykFbTl0lXtMmEqZ7KJX3HQiyeVMOPrVoIoE5fMijkMZ4WyTMFXGbf9RrP
TpJKqKkNAMCYk4os7W3VlC+eSO58aplR9fJuXt/oVuN68rPtXKPXcjzxx2+DJfL7tyosvE2BvJmR
/ZvrKGsvB8c5EEhxN5EDtAk9dMyMCdl1B+AYMIbs3AzypIz9k5KWOFaxdUcSBVMOksu2gxkF3fxr
yFJSKSz9EpAJYXlEDjWcWUgSOpQILoShgWAneyajObAgmVos2vGiHAvXe0LHxY6ZyMe9mUz7xfLu
PEYoSuGZKMqmuykVOjBCuB7z+G7ADozYsLP2BChFZowpUnsoFrTR0sBNSKfdnLQiiJFOwoi+DO1w
J+wfI+y/bSHvRVU3RDjVBQXNRyLJsMPdoGGdM+1JNqadW2saKYMHtvHBihfle99axBduLQzikGJS
Nr1Lyy/L5FDBpWJ0n27n/J3/VGx3YONXd4Y23dsykb+q7A8dhmTo0uf7PufqxkVseoJSu3mADrAi
JZk2OAarT9W8KIcLxF+eW9cMqHPtnZM41XlIP+uBuLJ5IlBw8d4za5po62wMyhq3e550uwFTSJNj
Um5qHY0TrRypHohuTRtZCu3xall2ywxJ1nudZeMuQ0Lr9OJ3aiNxbYnK3cilfqtKRpwW6QSb1EKF
MnR11K/g3ZwpUKWtl2VV5Oooibnn4Du9xGnYHeNVtlTnL7kDmzDMlmrnga3wyhAQcYZcQEA5SSyY
tY3rMUkAhGcz8d5a7RM5a3AIWE/29hR5FRYqTMm5w1g/bY4Libq7wDeecFv0z9IRv2odflR5Q1Sg
JcNDz5GupHcv4vRvkjlsUicU1chx1sI6Y9ZPuFpJfCUkPFVs1CoB9ova2QAavVEFs2BkZ8ZpmJj3
hTqz9p5dI+yrXfbpFtkNPNiyTZEavxVbYzcGnkMcc5SlTbP3Z8vZB51DEBNQb9f4w81ObhcZNZhq
V78SEKqE/CpfXOzyPFrcaW32ilKKLTBGflzLDJlVYr35xOse6HVOS8BGtsLpAV6TwQtqH6fubnMA
6IepiGSlL0oE+444661pS8WXuYP0DezUyp/bxv4rOnbfjLq5dlDB+JjRY7LZT2Vb3MmXHILSMJ09
t2JyD5Brg7IV45Vs2rvYmFBVFZ/mCpIz0v4Xw19329qC/MrQRIprnFsXyZGz4J6wIZwURX/BC/Jf
3J3HkvNKl13fRWPhj4RLAANN6E2xyPJmgigLbxP+6XuBt9Xf7as/QqGpJgx6FotAmnP2XhseCpgW
bF2Fs5mQRSJ3L4lgw/a7qetQLhuHBJUB+75WVQVWde+r8fG2hlMpT0E87bv5hFLs7X0NNZoHA6Iq
WcbZJacI84SSlOhy5suFbQQ6UG32DmOrWLsKZ+1K/MK5jxdRUismWBTH2TtVqa+qyNGvRaA0+r2j
e+IxIvZUFxBhTH4kXPNf0dgcocLOpEF4IEO2l4LavucEa/fb2ep5JpZp7kCQieet/kxWxgMWCnEm
bPqDzki1iRo0UlRd7ZWlxQ91kUgcXcl9R3D4Qgw0WnJOaXSKCCDTkjCWJIceIhXSIYfc2KyON24F
C2YI6RyFpQBG2dScXSGDquMWwHMXEZKRiXr/IaidTer4NX4a1pUCy3Q1ZLs00F/h1HNoGohNq44k
QBpTfZp/WF+xnZq3RomPr4WnV9uFtbdBk0w9kWi0kuUizMk+wckOz9RVv4wxzrISDvmaQ3eESUtB
nDFjCyAQCvDUrhFKfWJKPDoTLby4r9mlo33yEVLqc8mn6KwidbcNFoztNfzjz8U1LeSaG/KP+/7c
1MAOw6IKUCxXudKX1yCKHExuSqOL0OLoSs9k91chHPfL5ZjNZDtmNgJ3Z7zd355f+wZ9yyx9Kq8v
vz7nb1f/erv5PYt5EygNTo8r82tGeeiTPtF9mT9wvri+9s/Nv/6IP5/3t7f+x9P/+ryxxy8YAKLe
DORjLq8vvBLOgvnN+ysl7frRugz1XTaJFmY76YXA4Zt9rE/WSv/QDLjBwbyZ+AtC98+rV0Jc5Y5A
ydr23Z93GNeEletF7Eoa8NerNHk9EjnmDUloeDAvr1eVcOJDZlNeQxlYZMd/Pn59PyenQPjXu1xz
W65Pul5II/7f7/TXnRboGsCNLHiZOv8878+f9dd7/bn9757z7+6ztMbdO2pbzfVKW43k3830QtgN
5up6MzQAnqn/evR67Xrf9dHrzevF9Q3+3Px3r/13b5W1AHZi8m+ozlKLnqO6q7lMG/BtKbnMt//t
nWZZs1X483gxvyj686Lr7evDsmLTgke4nyu1wEsmnfYgV/3CGf/z6vWh6wXCKioS2v7Py//xEdeb
Jjjj/991Orr1f9HpDB/qv2t0rq/4T42OZ/6LpRXsIfYOIND+rtNBh/MvaSLxFq5uXLlqf9fpWJ4k
mwXhh/ffdTqG/S/XtG00P2wbiGYV8v9Fp0MKNGqg8m86HV03CKdwPcdAECRN60pd+/q4j/JA/a//
of9P0WhaVxVMYlZcdzupuoeqUwAwAhYVhcOy2UNPaPhARgImD28acet52LttJPw8xUjLG9Mn1slm
fWa79Cjs7AMbZ06xwtmVxbQJRffoWeiFTS+8owX00Df6DXJ2Gm1EO/pd2AKWsZ4STRbLRBjqxjbr
jxy3mMYCAREMajhk1zrTbqQf9Jg6c1v6u5q1AWb7l4nMN/y6+Q0pTzFGcJvqkLoFc0DAQd6zk/AG
GuoVFrIWtkKupm3vJht7aI5G2wSrYAK9rH1hPQ82MjHI2KidOTJ+AdTEWBEryxJFx+rr7LFPiQVA
snLtJtO21QlYo0Q3IZbji+VbTYselcferXeIpUDljVS2bxZ9NBhgyIkLaLON66v3ytU3bW3dtFdP
mhHu8e82OkpEYp10BFHEL7I5q7Jj0Wv8AUZAG7gLjBN2bTIayee73iInwzhdr+k1CW+pAHDjWDpB
Avyf8yICZQPLi29hqRuB6P+oNFOij5j0FVVr7ZzbRXDBwBZcikojC7qfbsiVjlkSNqDQ7UpcgsnG
5sWo9dfNtvCry5xvJyJvYxpjiIY6sh6djnpW4XQWVfcuPHWF/xIQ2n5GD89+LGBZ7miuf75eIOvX
zqVRPHTmZ+YNDi1nh7R1UjZR1gYFpInM2JZWxn2irhDA8yvHkRZjbcwwSU+JKlamXZismg12E2Xu
sO/n8F42WuLe9Cy0buoRnxTFzqNNBswNssmaUc4nKCvtwstQO9Ft1KewcdrUXTRh2wKBNYZt2ucX
D/bESSbY2tUYhdsxgOwNbbN5yGsyDHWipD2Kz3r9JLSCC/FOlJn/cL1h2CwT+6K7zHBOst/kU5e5
iysmh8ViejQFxSscLvHrVGLBYCcHREeZr0OhSHkxm+cO9upn3GfAFibLuuvQEB+KKh8wnYkeVZto
2fZDyNECAlokOH93KG+7SrfY37rFWoggP3gYux8Nad56kmwEKXqgWLXxgDF8/HarbB/01GJxVVJU
wZ/+VvSc4qlHr5ZmF7m38j4kh+Jd9+n993rhPowxi2dESuFG9dJbuHlHbTLGO1vxO99hQuyWEXk4
7+4U7EsaSJ9UN5c+nXuPSO4nsuunXTgL0VxlqtdkKtYAY4wz5ZsWIRgkwYEQU7It+uAZ4yUWXXwl
a3dWc2SJiZTbDgS7KB71emOrt7CVYstxd0nZji+O0l/GRCsuyqLmMtQq2bu+jddIqe47+9Cgx98n
kzJRYlTHNOu8WzWgXQl06W3TIXKBaiEawrNGoVWi3I356FTp2poCSQeiqFYH2RlPnmGdaHkFH5kW
VYs6sKZLoYvxFCbQkIwMRZvLyXZkuwTC2MWPk6be8FBo/fCQG8autSHt9SpHvjbf34fwHhvopuvr
MxC1e1gJMW3SxF4CExjvktoZ7myr6U95FB3+3MVvmWwDEdFtl2CMhrx8EaWJaMYtNGgL3ByRdC3K
0OevymAr9F36AmTs7BeJukNjlDyNQApl0r9LijUn7Bn5IwlZtxFBPufrrSHogxVKF1TmnBPDiDae
EQj0WzYGN1SaxQs6mZVb2/bjOPTtpba9Z7hEiIJlihvASO+aIsf/opBgSFgBONOzk1UP6UmjblKY
LdsU3PrJohzM6OgbjxaYblbPrrMpHN9+KC1ZEzLuVz/sw9sq7m66yjFWUiOtcEqT/JRT8j7z+7Hr
6rpw64ykAwuveA4sTT1ouZ4dW6bLFWkA5JSXZbQrpXkOkJ19u65+dlOhfQ2Uh+Q+dYLxRUPQQ1Gd
8KvrzVUxx1bVbWXsa2VhmJkreaGevFhgxdmsoLNhs+C+IonHwc7htaDBas6eseIVJpzp1K/gpPxj
GiG80Mvmt9M4nwypn8s+656lBhBURHq2rzsfWbynYNQQ+I3dyZ5d3XQz/cYBkNtV1qUeVU5EFadw
RbjuovWyHEBB7e8kaSPPDuLqZeY00XGI8lu/KD3Af4iMwsAJDvzJ8ZNjE7wYpuOr4XuYXa0geshE
0d65XYYdTYQPVW8xVvuyJHaegpURNzdJ5XYXeBTo2Ny4faltjbJEkcPdbaOnQdX90nJytS+rCOF9
XVHeFXyj66M5JYtEY0WQTfsgEC3BOk49XWzZ3unBBA7net98E4NtsS4z8Qyjpzm588X1GhB7psvO
DtfNgLOF4A62jvM1cBMIHaeSEmrowxQJmH2HnOFJ1ErOdH5IrIZRUnia09mgUF1S0jCdRP3qQuhb
ryPbNLWwZSLQZRqU6SEirm2jo+7CHWEh6fTcnUlTfMmBj3+7ejPJxdwnUbALU0Gto4hwwcRM7D0K
VqN2/JuSHGM9b+Jbg9JYfSEsLrvTGGUXxKjPkfU/+sSCyGJS2GYCWH5iqOrYJWW6lJF46P0oJsja
13eT6dOxc2tvU5BwYZrVW+BlW4Bjxnrokn5n9/Ung/CE6kHzzsEITQgDzUvlJPGps4YPq/KWVosI
Bl5uv2wT6SzL8SHqsDcbHXY2s2n4WMSZcBbpWzpfzhg/knzCiJosey2kAlIPd7oNG0LV1a9P/lTb
1gLovGionekXipD0HY3u2xwI7qwHqIKYQjeNZgPwseJq58YOfltLvU5IEjGF20ykqbFx5FBt+qj0
QaLGq9IrvwJFAgNn6zPeP4IvQEraRBCNQbb2Iu/ZrIwvPdNOjUMqsPCHZWu9uWW47XX3ri1AMMVp
/+O0DlXCKmvpFsmnoFXPpE5sFfLtbdXiGi/Hn4QwwIWdkvDeDC+2X351pMYtPWwqLDUcs9dXYhQr
mBaEAoR3pJnCBdiInuxwv/PfC8iai/y7jSQHc9MuweyqbdASHSdqHXgKMK6esqOd2oqolGAWDsYL
Oox3ZFvSxPpCN/U6WWiT0m6bjzWEl4jQbCDV1WzCmWz9pWjEA83xe5TJ3oaIHssRvz3Iq3589gkz
Kg22u4GNB0o7BB3JcBMdNqLkOJoATxCR1l0G5S5R/40crNp9Z2ofSa/uRCD22DRQusrd6BS7hJGY
EMThEckGkkCtBLzQFqigWgX+diLiDqRXR/aN0z8a0ZStkDuEKzOuyB5ElO658ovMACIMDU7JOt5X
hq0QmYBV7UEoS1PSg4ejZFV4CIHSesz1YFrL6lzNPbE6VDesn4CcsKtGeLUY9IHSeO+hYSOToe6I
R0LM6QmfVC/POSuvpOxNKhr00aNRcW1edkdgAdZZ8IrZL79Nve4NBNERYtxX3ohyq7TxUXA+rpq6
j/k3mrvMmG564oUA1XAiekJfshGb5SjjRR+R45lxki8bFygv1k+QTu3DmGTHTGDEz11RE8mFEtqv
9Q2HekgZC2zpFIhnUZi3FAepYHkm2Rt2/DZVJqaYlO+t3GDpwfCfPIMyluqeVWa+gVFF5KDbbyg/
b82WvszoYgUfYQFanCOmVn11ZUR1tEVdJp+czHt3XP0zdr+ZAS5+DZGJKraNWXCRK/fXzcZP2is3
RoODVeRZDZq0vSTK7pknJYYwMHym+zzq1k8HomWMqhurxE6C2DErshsrD/c2VqUZsvEV2tEdyCK0
GXb5oReygC44Mn0hjxXMRV1UvsuYY5l5YOvaw64IwxML5ld6knP99l5JeeuW3l2KfxlCzoxXGt6E
i3W9Uger0o4sjRDp1uF3qNNUng9A7MAorgq16dq4XlClPdeJPLYTKgN7IQnHgo+0Klx1IWCak7LO
OUgmu8V3xS2tv2h6fIlL690WEEGZf6UGJKwYJmq/qsVrZO1w3IO+hQmKGjmus0tHuviWVh8UN2yC
dZadA0kIHKKsGj0iEvIwWGHEpKz0biXobbAo/LRuDwwEPLBCCIlViuwhf8miAfDEJJOd2UdnlRpg
/fTu4gIpxeSG16/dF5qDA6LTiddU8ISH6NRWHU7fRte3MgpWulWJ3Vhht9WKD5RW7d6ixL/IYQ7e
st+HUFLWrDcKg9US+2Pd5X/gwas9WbG/gJwaXpzap9pc/yajAuTaweox041vWe5XcB8/uK35AGMg
ekwK88X3mdoRJWsrze8Pna2yDasstbc9Dqnca1FFG/nZqpoXPbQATAJsRjY4Yp0FN1ivQFeENFj7
E+1Bca+lj+S94GCzS2uVmiEC8w7KYAW6aWQ0CbphXFVedLDGEOKqJHml6mJ7qw0Igluk0GETURB2
87OTjChLPXS+wneOCb/aUeOb0kfcj2YXrEuRnjWN+PXKds997yq0DNlGxh7JcVZNm0/QAnEZ+pem
NrzL2mn37BP3Nq5LsFtAY7Dev0VxYRzqjF18rgQ4HSK5YJ1Szffg2ZTA2lkQjxtQsNWryupNU7vk
Mw/NAw3a2WwjPwyTXPWgYOx7tzX0w4S+TrvGZd8s+fEXlYl2rIicO7JI6VHl7rKq3Xs59+uC2nwW
hmS6rFMsdbWEK+SegcbejT4DvJOKk2o1At9j36UmCrNYrCh/N0gzLDbo5ag9KRg4JLxEq9qLXgnl
odVh96c+F7/hiES4baJ8VyZZsNYri4114G1UizainpNhkHIj6/lz+3onobwviTGRBzo/r8+AS0ty
gv+P510fjgVBDP5Qba8vreGSFRHFiH+85fVB4bMitAZxc33L6119hU68wus+UR9e+maQH4UDNws1
NMNyT/6sve/r4jYeKSTl/U+YsZhtRpI+DcaWvdIg8xlasy9Uc7aaGsOigai26UiIl682JpCknH6c
ePypTIT0LXJjBVTY7PufiXwa3BPhI5PYMQuXldcArKMxRWuH0NrJMn5GMKlIjlZ1qZ+KEalN9z1N
NJZS8FS4jkksLQFsRCgSaIiKpQNfZ6ncUmfkRNSUzBfdiKDpem1KgY91feUsjdZpd20vVtcHrxdh
02Qb2ENPVQLPsTOijyykbwrYedf11hw87iAQRj0zGI0HBQqQrLACckrnMKnKaAemaxch6PV2yR7/
ULYQU9K7Akv1VsXIk+iw9MTLhYwLYXhIZApF0mZ1NhnZS2pN4WZyZhcazodFHsbvk4vHtTMD4yg6
E2/LfGH81zVJ/Y+lVMBJPMAgdDv8N7QYFrkRP6Qz6k+Zt5pjfxuSGpx4aIzgOe2Do0qyFUDjE+rz
L+QaTw5WC4hStjHcZqTCJdlNb4L+0RBi6sBu4+lk6gR8Scu4CbRqbdEsM1qxigoiOwYiilC1w231
OTbYpCDOn+GFtG1mYwXI5QQ/z91V5DpCdZfOuvG094ok1UXv5LfR4H2Xo7uPFCoClgg22B0SmvFu
pXetbh+dfNYx3WEYRhEDpxN4HolAC11o7w2SF2p/LPGR3MJQqNrwXZ/EyaxoHKkp6KjRoRYQdUOx
AbZs7lWr8D5PDH9ntv2thzNvoVkspNLNpKwjeGAJEzvRyhssMRjK0R+1lc68b5wNPz4nMyJtiFtJ
0lG/7dhQ0xFN+JoOR3BepY8FtC86XgebXZSbPo4jDWLL8F90rdtifGd/MRw842w5NYzCtPn0XfyH
dezbq6hML0a8N0WDit4sf5NyzpTSDu7oqqPRtHCYqQi4OZufwStuSwb+xcCqBSXd3siHOX63K/dg
ctaDW6JpbG+qzH8qSilWwkrQGTkFjpLzaOXutrbeRt9/IC5gRsaEhyK+tDZ6vkaVzjK0Q5t1o47W
rtlmOV4tpP7Eo2YvfuuuB91EJxyFVFjD6LG0tm3mzAImdgEsODj0gTWVNeg0kLmu1xjLWtJxV9b4
hJyWcaSr0bNXbyFlB5fwb3ZMi6xWX1bhHBpcBOhu4q+4yFzcZqxYk7FfGf2JyLf3gTzsg6k4OPOg
hqhV7oByh6DisXuSMfk9jmZ7G1msHoHfDwnTWOp6L3FCr95v28cY6JMj24kaUU9zNFrGTfrTS/Wi
W4huk+mrQUuJICmhwWo4jAx+j3PhITVqY+WJFhHNAN5MaE+ug9fICotDOLYkKrf2UUQASqL7zBFn
RJmLvBnvuqDU9nrzallqpzUvrRNhfijXPXHYIrXu4xyWh3D02x4dBdT8aBZO27+1ZoIV8ddFFZ+L
itiJzD+lvtIXkzma1FDgSXQ/1YR/PL6YevWCUqFEIgIvQOQSG5hkRLPtBmlHeON1fvDWlsWXLpO9
qbSbwWqJp352ORHNjlWIC8SqdP07HanyiljJjdTVQ6XEi2XHRyC4D4FBfFiKJSdNjhO6PlU7yNnr
vdUUH0SWAh2KiIMtTJS7TdK+hZaH3G6yPv1YgimAW7PM7OKRdOiHbCp/QwYKY6p+S+Q3aDXu0hmP
6eg3g/JJ3M0/p2j49BkUdD37dT391LTlAUg6gVblewvmiHFqpay8WJYFtf9OL7INCtWlk5AFDObR
eKutId550/SoXP0BlaflW2vOridcRXep676X4CCXanZR9vQ8+QOnE5ErO298ajPisIOxOOTzUhW8
/2+jNThmafubvvlUMwW0gX62PPp8aEIX+phvisnZjBFbwXgKTkx9G6ptdykCFs3+MpjCSoxUHMFv
pn7bsnqTY35bTD24yeAOHey9tFiUTXMeOGUPu1rJPrmg7idyONLOA7hYZSMX9KxTpONDi0znoYol
8XLj3gZvQMXXpTqtv/XCuw9JFA/cyFg7rA3FzMnrK6xdTsrXBa3MfxsI/hISUbpI1zJgwTMVw938
L26z8tFLPaSYjAiJDDdGE34RqYFGqixY5vAVwrd4gmfvqXwFmArbSew9GYN+6iU3cmjl9VQzekLP
3dtpdnGjr07Z48mC77Cwbe01jdI3E5oCWytv5U7Jcx1g/Oif+rzQeVl0vp5ITcqhX/6y+HjKIlx1
wYCxrUEqU7mXSgIo7EePartmGNCtdfYftbYYxfDiIAeii8WaXQNARUWKaTKZTobOvkgmN7THeK8O
wj5HDDN6tUQtUm/DVnz6YYnfNLxEvf6JMYFB3qsugd5w3qPeGouSs9LgH1jHVLDn7TaeCASEgX4j
S0FBMPFu+fX32JGipQtFdaENuDcDi7LR7GwJXHs3MncspSNrWPxPcKPfB7uiuqM/+SEFjq7/ZY37
3KYPNm6aDeG+K7+Hjs+xBRDFhAFL24l5JXK1VQublHXkePBriExs+n7tXgoEWe4mGcb7oOTzyapp
N6itmFAN4zNDjAvP4UB8i3+y2/apTwcEaqK6nRBF7hqMAziIjkaKZzqVbLTnILusHW1KrqxLFcUn
4S7CTqfpNhFZgz4nTA1ah3kQU6HT3yb9A9nL80gLZpEl6De9eYSsSBUaug9pumR89iHBI51+46as
Q1MXcA2HSr0YCPtkHG1Wg8/c2g05dXcDljzWgJH5B7EJsSa0vTayhTVS23FOQwSRPgXugEobFuOy
QekLh+ziaKFEltrMpVdAj03oonFx9AVBROR8kAao6hq0lvcyAX82++arrcgkHqyJIFA7ODupd6cM
qqSN+dBUw0tperddQC8jrbRXKra2yEHAh0W+w7ykLSSIciNnQoui8TMKx100ATtkm/c7yQn7R8ee
lT7fciSzBwwnE0FPph71dW/vR5+U7R1OoZmLD/3dNN6IlmPKTqPvwSUPJnP44cIkWU/lsgt0534h
FVo+fEnPodWui4Y/oAsF5JeaqjL2n7WeFQGpTu4KIXm30Iu5u9kBKKoyc1vhwts0uvfF8uaJJL+W
lZC2CtqJ0J50/B3C5isjdamJHNauXmSQJoLiy/c3Ioevh5f5WffYP7XqPJCQkfhHGKKI7Yv+rBWh
uWq72Ufdesj/kycHIOoiXLFYaq1bR1bDsROQ2VJsLjeIVtk+IAR8FqUBBqoPvDUdNnzG6sOaJMy/
DtC8353ywUKL6AIyaggRWkxqw/BMOCOgMro2bLAUVAFteBRJCZyAMc8r2KAlIcZVr/ywDNpJYbBv
soEiVvcDRR+EIvsmPTYWmMme4LeNm6hClduF8caWuOATMZHiM96OhfrJMTNtNFzuFnV+vXzWG/rS
MnIo5kXRZ3kcVNYd3A7eM55oOz7LDEhUMro/rXKp/9PXI34IMOQ8AmQWLeieQJYx22RVVi+6LpMo
vFAYljDecsODjsd/vA66j7wdowXgOk+fPZpmK9CmA7FVzh0b2sfQ7z9ARDuLsXEJ9HVBNgvzjWTj
ces3LbGWQ/2uUupbegSQNByQeuPHYXLSAcCRE+ILom9cRj5Tg+hURptuCC2K6oQv0E1ZG4RVwwct
yp1yPJo4tWQJmrq7ciLusyXcNetmr7387i3BDsaByNCawKiFLlcx8voV8uRvXCPDss/jRwcg98Kg
ErCsIawuUHHXfLJBR2AFgQL2jabebSA/i8FkYQx0cO05brTU6+kZF4bP2AO0tXcRJ8rcHVetGL5a
h7ts6FMu5K6lO2AJ7LMVhTHuHe4buyUqI0RmEBbHziNLCvU3AbIEIOjk3o8Z2vXS0FCQFtP9qDx/
NeoTCfRV3qwNV2arPhKzqIDFpP3iO+adNWDz9iOqhK6OWcLJ34oAK3j73MagGUPyRnf4G/WjWaMB
dKoNXF/Wto9OiUq3Y4A5ZFN6y/CwiWjrw5NLOZPpPJm72NHITQssgaujM/E7MsmUkuBLgs1/IjZ/
y3BgovXsTV0g7AE90GfpPhnHm7BX/S5Lp3SdWnLfE17FaFiTyU3EVUuzJ+7DE8E45T5Kh32UePTo
UrEPUh2dp8syRJLI5BjTciB6a6u1CeJsM9rkiiWCVQ8bt2tJLY4aBOOSDfmktNeidrAw+QlskZWq
iiMU9WEpAgoqZu1CMBnJrerSDo9qMjEWFbhJxmb8BHUwnVLRreieIVzO7oGMTMsKGJLfJgNNWk4M
OCRFESc3uR89+G3PwgOEBeVZqnaWjUcA13oUJpuY7uSiqdt79rGbVggP/yedWtKA0kOXF9spOigj
v9g5jYWSffZCc9P7vgu8F785UMMpSlv7pjpHYI7ckgCBApppxvLU2TeAUuA3iLZ83gcWMUZNWMIN
Uu3lYKEsNbv8E5b1qlBxAH7BYYzVzGY9UhGxgvjWxonPFHpfOnLfOTlS96aFJGHBAo0l600fW/WS
V1Fsc77Q/+Q7u83IkAqxSevMUbJQxrowfJoOcyWHfmTg6J+5FqhjW2rnCqx+6DhP7ijouftpctbi
pV2nm5KvtAuKIMRL4xw1C2ryFFAOQRqxTypjieRownaeXcZ2ujGdKF3R3FmIRl2yOqHVYQ4LHRcO
swN5ck5HFk+bsGOqnWlNTtSD6ebmsgoAUKVRCdvUD2glauZT5RX3XdhggsHNzShmPkV+tZlm9p1F
03Hf6fj9ag8VPjX/jVAEMvn5dEm1W0R5+Zbj7mQm2i2iApQfQ31rTB11CfZwiHcixHqT9lGF8ZP7
SkH/mGrPvTXuzYLtXh8AZjA8ph7xY/bQyhqVPiORvdaC6Di0mCGKgyxRCCFvuOs6DNVewi85mQMr
VzeTa0vCZ6cb/dIZLu233NyMU1khbpl2gNnvujEwFmHgQVzN4F2YhXSpI7m3s7d3owSrPSMPT1md
Orda4hB2YCOCMoG9+O0buUXRdgRmx2HuU6g4kWP2RnWQnUgDw10ay8RoCYtpXFhaxN/R+bBu0w5v
JokRypU7J8swQtNc1jCNdEBDDSrZTLdHZKP6slTdpywsbWFbVb4yu1fG9pL+JG4m5VbL2ImjRWYK
d5157Snbun636utw52vgUIaE9W/SdlsvhZVXsYxtI7ZUFOUrE3oFPct8xZ7OWxJr5a/1hBHbRsFZ
dxS+yUNifvaJyTRztNBxkB2HEkpP0qLkRGqysxz1G+gxZa7kF9m5u5qFy24nwV9X0QF1NbqIHPqa
9TlG/dmztYOhk4g84h51o+6pKeKH2KJsGfYx/sj+aeTbGF3zPkYfjd2UawifkIEFJifp5ORO5em6
GAWHegezIsni+8bM5DZD/wNU50LgxSrnV2O7nz0kFlS9csLz2xUOkNQi+TZCujxCFo++P+yQTby1
tN+hnzEQeRUYtTjcsZIWzuSgle7odxfFL42q5zmWG88XgFN6Mn7QPjv6cJpDQjb+SLmu7xB/5wU0
iyj9kCNej1gaR88Q377MWdGy9md96z52cht2ptwUcX8Zx+rW8xoogFFI4nTQrn2KuER5GGrrJuo7
IXGDzScr4FQQYNpW1jFygOllTbKpHM0n9cx4aADK01WhUShiJm3/hcZUvaFYwW/TAH4uQLElCutP
xuRpUdFYRgOcGNdpCCtiWnLDgXEf8AbzOFL4eFtmnVprzJj2wH6yJKMM6qX6oRUHvt5EeBXkNJGo
0+Wjlx4C3TxIckwh3tOqMlGEyI4DjrdmZIiVta2P0qmodFjegxamxEt16htpF5sozAsLQ47NdjRN
TG0KRpZtYIKPWGzq+vMktO86GKyDKot9Lbzk3r2B4TiE+VEFxGMUsaTeGTxI80emsboU8XQXtJBS
sG/7QzjcDtOCU4QdlwK1akItWYxygkGCbWHKulPRAN1xTXBkkRuIRSUb8AGqeMG1Ll5xvN/Xpv1Z
2MlrkEHft+JRbBjVOufepsC6NcEUHJFGVXRyWHAWeWOfZMYAmVhw6hHxroQDCiGw3f1QviSK8HZ/
jnAWdvVZ4Fw4ZCV8Pr+9NKXZMDCwxCzm9MWy1oDlNuUqCOxt2CCRHFUZrKvKWuRaeuuPgHv1bhzP
ukM2ZwDLxI9qsZeTOFM4oIYdT9sa2GvFYEzaYrVrLJAtUdSL2UrMpI5TA9iPYoHdq5siiv3vMKPF
NlQlhghvq0k/Ba2hypUwtHVbDf2clbEdbP9WA6M0I1EKTu74dhzlg1745r2VFnuvh5c8BPpDRC9q
N8yBkiPGpsKWOlTf/NDR2D8QannSoLms4HY86VQIbaubNokvtJmYoh8M0/2IS8qOYKnTDb5emof4
I4h8YtcCP0y3WsIvMhwb6LuSoyeiZ31SIdTc5kOlgDRDRppc4jQbaypkhNht8YqppZ5aaNZwkxMo
5qk9OhDBUPKeIqkgJz7XNvTe62UZ0QbiGlzjSFxUlYHo6EHKk+DQ2ZV+BiS/7rNPX9jJc+qnd1Fq
ftqpXDdlBqclxexR++uk8jZt2N+nHAooapsatPy8+9WAxcrvpm5etKr11hGR2b4DFSktDJs4KxZG
Zf0tg4yFqYep2GqgszYGM2V36IsSeDZmccYpdlN5+ELwEqOvibQvI5FzmHec35Hb5LdWFL2VBfNy
RrkaPhEmbJUcMg7qnelaB4EyaW9WrK37YgZMrx0iedFmTO8mm2GwP0tZ4o8UBV2MqHn1jTpae0nz
pozaX/qU8DBaND99XZIcpPKQ/NEGdn1E0a7KWSC3PU5Qx9lkGsfr1Lcg4hGSpKLmjzVybxnAyuLv
j2lDOMeSwcaZ0dJdJV4Eq/vVf1B2Xsuta9e2/RXXfocPwkS6dewHZopBOb6gFJGBCWAifv1t0LIt
e9U+de59UYkUSZAUwphj9N6623V3egjiuZrbxKLE3dqW6i6PfYVNzRnpOdko96N2xH/E85I0uBht
KJZkSt0Xpk1AZgnUSZoWIbWTVmx0VPlIOqNqHVrja012uCLgEKGUe1XWutg6/mRvMsnDEa48pDEl
YD8VD23P9yYs6KCZC1Ber+jxmqSterK/0zt86tUK1PgIbt9DhtDYpECmwT7yw4EPKqKDD8Sao9zO
L75/o5+CWPN/v89k9Z4ufh44zq/w8zKSUmjpVJEqDkZSVKTwsZXvx8jKQWj3fZs+vjcuf7YYpJI/
fd+Ox4g/fT/h3379ef1ffwEFgE9s/z++i19v8tcWud410/rf7wlFkKzcCuvHwakt9o/5PX5v/dcb
+d6aiZMh3/1sWGopJcT3Q6vUmepf39+vF/++9+dVvn/TXYLh1x076d7vXsKZwODlTbmHHW7uFRHU
nGZiefH9G5ax8tdvP/d500Siz8/tBJEVXbV/PfL7t3A+U//c10DDw48jdt/3/3qF77/+evLPtn6e
99vL2CAVIBqGxtJw6KMTg2wY1A3h5c8bqUyNCcT3a/3br2XDvrr+ebWiLnDXD/Y9IV8szbtUHzde
C8tJq7A0zT+SGdoRzT9+u+/n5vdvhXKPLtkURIn886nfv30///u37xf5uTlRhbL2KRTtln9u5+dx
v933fTOjkUUHfn70b6/1fd+fPcVXFZygxo6WdEC2Pxv/9XF/Phsxnsm0/O1lfj3oz172e/Pp5F/4
TSu3RG8rkD2UZYbQQN3PN90AhKc9//jtpj4oYFG//bnXgVR6m8SfOy46SKnvJ/38+O0+ohOBRw8g
vn628Ntmfp7726b+7HGGT3Yoqs5/vlv0hdVFfTF93/39BCF7ZoC/vei//f23jXzf/P3Pmp/L3UgM
8p9+BX/2vv70Zb4f+PNevx/zfV+Egmzdu9ACYoy/6HyRERqM0BZFrxh9YJiu1VWo+njz63TRWw+a
DYlpOkWmvP8+G5QzDypKynIPnNiF7DR3H3KMualGS5Elm2Np80UM1IFhvCpcB1umv/UBsFx9sOff
6NbVgiW2I9edkdpbPvPZTGmd6V5+pxOctyMna5sO3R3xMLQcNVqaLjneiwE0POqFcCOD7rIxyhO5
hyjLWmrmJh+vRtl9CFy/BMyDYUwUaw/msPQAgbFn4wjmrEKRZurBNjf0Dz8b7gzpp+SQI4rIhxJx
UW0vgLbGazOnSgrTUz6HWtY4CnHPyOhIqEJ+Cuc5TEmiQj/m59xAC8AQm7ARp0AQQCnMFF3ielXB
taxaInhGF1TjpF8LD4z0RAy85bBcHdxHShOWNio1kLBT6JgeXmUi9KjEmIF3OUt9vtNVyVqFld6l
MGGHMfPR1gEuO8pBpKB4X0gJvbdEti+kPKHSxV7ciOeqry7KcsTO33bx2ubaToVyjEImUrBXwxUr
9pKYuv0YtUe6EqwxEtqAmg4mLkwM3PRMAQIl4k1f8d3ZytoFXhTdwaNfTtLE7R4QTyhZmDfeeEnm
21fj8sV4nf/MTJ3xaOcfQ5gsyzjjdWZiiiFh1jE7O5qdHiF6Sli31NFj1X0lAQWkrlMRDMRkbgPi
VTSpdspk/K3VHrhbh29a0E6XTS/W1MYP1JLDpqn0cpmp5sONr/KQoT26QJ7r0EreWto43phEnc8M
BCrzbFq6QfrSdKQDMb7Pd1KjQSBbgmu8yei3QmUbD43G2hR88BBdI8i262H2yQPY0I/DhOYzxApw
oRf8oyVRt3iNmUFiXQ89nbEBx5IyWdlH2pcKyKaoh9O8B5mJo05ZNH0ywqZMbhgPVOKFwIPgXJrt
e5Wbw9Lk8FsiA+wWw4hULorIJRJ6IlhPkf8OI3JV4w0RTTOsAB1uLJFq2yklaclRJL/TkGWGY6rH
IE4R85PQhmatQz1o8IbZloOSbFWoqVu2QzfiWLTR0WmbPGyC69EAu1d5bzKDkB8C6Rw7bUMq2ZxE
QV1mWCf6CdEhIgLC9qMP7MPQOQbgxsYwPfkVgYOO2Bnap+uDxDJjK95bhp7PPPLrSREPbI0ZiE9y
mgygAnCEW4/qu9TovBKXu6i09D2tyJycKgpjGo9yo3kP8KXAhyakUdUZuUCiK+iFaOVxmvOGe0Wo
T2wYl+FAdyJn+trqr3YlKHuwd8NVvm3S6h4xfbb06VQ6vnw2VHdmhkYel6U2meoeSj2AxdskdMYD
2FSo4FlvEAa68ENy8dTIuCNxo50t5pTcygD4Jx4ISKgEtrUsY43U5JW+IoLjwvIMchTBgBoWgsss
Gx+h2LwGYVUzNS4/kulpMmG9uahD9Thidm/ee1V0j+28OBSxAp98gKGsO53/qobWW9GugrUBsrKk
IHcC86vI0FPrznPS22d0mY9Y8o+wAcNlbkCY1dHfqUkk65l5oGRzDNCH0Joi7SQCnRRPRbQb3xzC
xoLsLi3aF6MtmAup8UokGoFLeAYdOomYJDh3CwZhVQd/u2hpsNb9KmSfWNZlizoueYVGj/5HIoTB
ZrGXAxYsbFrEtrNGjHRqdhe/T1MeLLmpc8JDUKOodR/Am5lHyM6Qr6yi5USg0XHIsqceuNrK8MmM
bWraEU2TP0rbsJa2GlcZ+MIViLxp5dQ6DRnScODcDWuABw9OYl53w9ycfuwcpr5VTNBVgyAiNj9K
Lf3IY/O9qSy6HDUqd52AvNbNccy0lGskPAJeQEjjzVnABGU+GagUhhxdJzkut3pSnasGaEgxHmVL
o7OhYWX2vOHI3PgN1jtdmfV60Bz6mqReMLciPYMAK8sNWbeGw544iYj/SJE65GZUpDrZCix5Yuxr
pupu42IeykrCLWhsWe6+qpzXJia6ehBXoMzyldCzXWS4RHsGSq3anhQ6x+svFJP10JkxAlx1162V
oGsHebZyNGY3iPtG9A3FsAos7d2rGPAF3bC1COMTY49GyYU/OtR3wpjAnuRiWwpza0/9KY2K+2KA
hWVkCNEj5CFjlT3HNruZVj75eplcdMsw8ha2rG7QAN9Bs3sYZwiKqJs7YCDv5eA8miW6GlrDOYgF
JxxO4P9ckhLgrSBlNRznVEpkNGXDJLVkKOOIhnA9FCqxs+1jsBMxSrVnpvYvfpjdObI9Dg7RRXqP
wDXbNSJ7Tgf2iUQ1G7OlNrC6YzQhIoJavdZrmlqpNK9i4OpWzfFJLpud7Vh1oz7MmPXFvYPEvhxJ
bLRfRjW8hA0zQTdDEuqRCKdiJr55+t678b1VDc8AWT8ThrRdaAFKjvetyO+YrzKR08sbiau0jTWm
46nBDysi8hZBSjnF3Rp0UgsQYtoKP3xtvGYftthy6G6uCy9H+qHcz0Y0E1lUDM5bhYShEIyfdOQW
GgGJVaEXq2D2CKniOiU/b2EgjFhjitoOAJGe84a8p4qxZjkwpsekFi61UZQkbXBt1kyylFvWy8HM
v3LN3ayjrmRQED+THpT9rucYj/T+qeVN7XX5SA4e2KUxe/Br7cCZ7zauA8DxrctXH54NEtZL29yq
pN8NZbBpdvCJNw1fCycJpBIxlqtFz5jwJRoZDLauPMferF5Q5Mg1o7Ma/CPprrdZCzaToRAmFY5e
Isc/swycbdrDOxrqR1QhR9NXV62XLd22v5YqfLFzxAQt4SPLpM+eXd9Hf4DZc9lMNLUsQW94Yt+Y
SVOkqFM21AYJ6GoAkKEfOSS3oh2nPWS8oMzPeANQ22AGwjPD4dI+Ooq23JSRd9OE5WWW0CDB5cO3
KdBzWjl0Rif7lLNxJVdZj/S6vY9pxO/qiKkKgh4X1wIeA3TnRdgdkG5FYHSCF2wwK065hGbl1cZt
upNV+ydFos6qCtDSZzGeL0brFjGcTO4f8xR1KtHY2sKaSGDpLL5k4oiXrouDIEdltWpN1180eNjp
szBZzW/RUxPBliJmQkO9sJs6vlHdWgWOuuMCRyV57X/oQ9segcUuYWzYOy9Qd5oYWc357Qua38U4
ajF22falbvxN2HlMNeKRvyKZIxkUdhlgrLIEca9rHDwUYRWawCpkfMasD0FqngK86Ly9By7ZpaiX
XMHbTqIDpzaGd4WvEz5NEpM5VW67sL8c/ITdpYpvDE4/q6blWAuClDFhdSRf9cttYtrjBuPy1LoP
Gu+M4OTNGFClTHVD6Y1JKIi9DePeUxsCwaRYDGmykb1+pgRZJLV9MuP0gVr7wXMsubThdiDTHd7p
SjFs8Uip9XwuNc64Akj4GpJsm7jOtRYmtMedCuk2qYuyh4NP79bucqZNDrHBgjj2pUMwVRLGX4RR
CnWwS6NeMHfXFsbQ39tlvzZMUMpjrnFtdVkHO+0VNlSGvVp6ZdEbZ+b6Rkus2DJmu6xIS6WgJSkH
Xa4FYHFleMU9CqI3VsrV0k4rZK8GE3+XnUb7MgPzNS7TfeAwHYwjdZDinEsdMlOEmDjLKUQnG2BU
k3pLH1NOMtmnuvXvcq39ZLRj+eIYD8EayTvJAwgssRqtVRfOwDmBiKR6Hurkoi2mm8miOdPJl0po
qFV9RGMQW+6lQDI6yODeA2e/qPSQuhNTPlpZDOAeWg4dhADiFMYr0w5y+iIu7NekzYl07EdwXY65
EdZ4Z+qYlxKOwIhvmET7cJacfdoISlYZ+BbWiJHhoAQhaGwAudvcZy5HaZ731To3+J5EL87hkJ/A
beOMczyTcqw5Nan9qMEYENjIkKuS59ccNGPj6ANjAPJlRQnNXbAc4yRVYgz08IGOD97s3e0DyNUp
JzbNOkBgeu4i6810tHETmN0tFN/1qMjrHcMMSGJNRWj77P2lNvprChMofVFKQUXUVYykr0ytL4tx
xcIZ2k+G2t/nTQjztrkcTf06Rl1Pop27Sn1m95rPXuLa5qvteZ8x8yWsguXeMvtdN5o+kwfjprJ9
pFOGj6gY2hc5v/b8hHUcAzpFgLUbvJTBuDkuDUSRrkGuAEGVcmn4SHgQd4ATq/akLB40BIpVieiv
yeR9khWnSHcuuhpUUjnnaiqSDTEPVwsnmy1/yQp47HSmFfAkxceIJEnmUwK4CjGZ1bTXbtE/u03/
HudqNzHUdkzjBX0nxD5SvJcEaBIBVWPrm3oGAuw8UtwS23bdMgxdjEl+6nAsacwoSRv0nxMb/Qn6
p7tA3bSCtDifpTtUU9CtOoxThkqnzBZHYTD5TEO1dqYBo4buXkpWHR1gCYIz9Ctf9Pdmp93rPpnk
YTTe4HDrVqANrnOyTbouCQBKTk+ef+PRa0dkkrsw52bDgkoosCkwHRdfUmKWq7G3L5CNLUiX3So3
Qj+E6zm7r3CAXugg7dgnl7WMrPWQGKzEOgRv+A2ICTEdOs8XTYjp0mjw+YXxtPZbvKeFu+4r/UnL
sgt4oOY2GMZtOQSbssswvVRui6RKvUcVFE3b2lNf4AmnwJjjCKgqWX31l3q6p5K299qsPOliH4VM
R0xrQ1hB5gNEtfynorLQ4HnJx+hGT5GK1tBFST3oSJtKfBPR1fhYijhbByTWgyFZFB08tQZXi5Mw
2hPtU1owYQ+Ydq6ChP+a79RoYXyyiWvSsHx3x8OSWXzlpPfDMGeQlQhaJfi7Zeeope81ErheWyAS
8i9E+SEDN1ykkTyrMNpYqR1jeh0OMjXfAEGQHZa0LNrQI1fqPe7H+xQVG8RS3yd4cL6IaNCrLALl
8GY252Lc+PB4R/Ij0Hoq6GJpyCi0DEBMBWuRdXKRYLJbZQG9kDj+KIPsqLtomliC2SzrbUmQdLOL
hlItPOrsRV2aH72FqSO7B79bbBG+vbioWdwJzNvo5/vUkh8lM6CNW2YfSYbVt+/6TWVG5ylEqFrx
Y+byLwZ9uqwjf+eCXG1fOBQB+RevsRlsTLv7AslyDnx8XkTZnwy3Xued++Abw2GsNZQcFav4kriC
rhboypj+uUyvUt/canMrPJLjMUN0uc7iot3ECBgdhs3E7vQPHKOoQQyJyKUnE70mVYPnkXfZhiuY
Y3sj0+/xoGqrmOnfgzDRjvRVcK2iD394rDzrEf3MnZu3VJtQV2x0FssmCOIFog4USWgpXVYLFLwc
m2h2y2pb1c7GetbJjqgM62HIW40vtL4p+fJoClrXWpaOKyWspw7uhxGCbZzQavGf8cMjFoK7cHJ2
xqx7E2HUUAoTNYFgxGMNi0kRf1dL+qEqcT12ZP5F4bX85MQbQLbsK+s4RN11JlipOTWU66QH1ib0
pwiA72I0y7Od9XcDOoUNyPqrBGSh5aMj85jJCsawKxaBxx6b9zBat8YrUupXF+dyo7NjpvaDGzm3
pgNRNoxPkT9tU4UFhfyEpuZoCbFOe8OusfSnVtlvmoskhM+1x1S1wY1LMybh+g+QG9y72e2r9pxW
zqnhBOAL4jNqZTwH8+LV08LjVKPVMMpjajrEtnbNu6yGWSvwkLUVWoYIuVYPUEfXSd7OA/YWqpi2
KP3dpOOmspkgl4F6K0R3LaN2gg9gs6Zpb91MHBBZkLGnYWIJkdp7TCx5YxoR1nnySQFgMJQxFaGw
5XuUR7vETi9qvMV6an9EXk2fqq7lSmRGuBnirTnKc+qkw7Kusr3sBvwkOhjJ0n5NjeaiNpnE+jZh
Fin+20RZb1FQXNexveYtHNro0oWG0Ez9sdCg36QO0o0Y/EVv3QRKw50RfE2FdmfOnjUcO3da+tKh
cbAnE4y8Lqm5TLSduVxZynh3W7U3/fgWIk64L4v0QwXzlx1lL6PRPYIR5hRm4TRuSj5z3J/HtD+V
SXyLheKVEuJVn2XObtltbDm+tDLsF57OhVzL/RRcIYk9k+kib26/O5XDduCUubJGWrN6bF6gWqeb
EL0QqxPPM9VjnoUHVNA3udeLhatrz1PYH/WKvFG/OJmcwoGibFVZIjHoTVQ1ah338VOc1WL5Vdny
3bayt0BKwgrM8jrXqgUSNk4uDu6YAPMHxLCp6NcBtleHjl6WGvJgZfktYshF4aIhKVC/jD0WpsgI
HpMEVazdQn6BAHiIJ3JRdYmYXivDrVMVgJiXahpI03TjdDOF7oFoxVdHVC9Ixy+7PPDWMfspR8gj
bgd3rbUrvyhPpCyHW7NOlm5PcoCrFUsrmc5aQBxb1k3byrbWdgvph0uetrazpWdydKGi7HZ2h8J8
1lMPHha7+UNJy78ZXJo3YJpYlVPRsRcXJyt7gCCzirLyqo7UU9ShfZ13wWmszEVBebQJHXYUevln
7H7E1U5PgavOdG4vgybQWSWA088qY20n8pCJ/FZF5nM+OORPqIiytpdbjzy4SCgujEV8i3qB67BO
U4bmsdyxGrsFsvskVfLO6veu95Tau/hBrGKacerZky2PtQyeKQ/afRRRogQ06o+aJ9Y1OioCGu0U
FJO5qzVBWy+BWJeYVXjMR+1YulI7s9Z8HHJ6u1PrbmoZE91jO3PcFEIcDDV0xkWW7oqasGqNAQEv
AMNKe2fduxjb7k7EgbcbJu0sWZUT2pTSxCT7tYt7Fo3E2Vljoy1lguhewhgem9wgXR0tc0UYLJMI
l4WaF+nbPDC24+hXe1vzkOOPvrfEAZbfaGODpgYyx/b75q/7CN9NOC7nIA03I/WtLqTJtUrZLOPz
cptFBDYUw5Mn4hODn3bjuHiqKoJWSzcnn9pzXxz6yAYG6oVrtdqOz7OZDArVVgR0+gwipBrnYcrq
ZttRodc917CupgEZq1s5lK+tAgEVO1x9JoKLhNH5Wzf4cl3yLMaM0VBF33hqqg65JCqCBm+K1o4K
CxOlvdMbn7iBOWiosPMgeLMSATbHoYUOVUn4WOSJPOAzOZyWPGh9/VyyRRqiTW/nBu575JuYX8Qi
GTkJB22wt6b4qAs6Vso3H/303CJFwCN8qubNxfMExnIMcumil973HjwBEcMrduTvIVMfk+OkOze5
vJQJGAaUNUQc43DHyLSvpaCl6V7iYVzUrvdRDyCIRQjJy86uidWboYw5bcOhPggwybggLI4IvyA3
V1cXbYfusQoJvy1HJGsI3TisrX3RiU+fIKWNDj8FnXiVRnRCnaBdGK5s2LMsd2GOGO9ASF3WSfcE
iZhyaEiwNVr5Vx9PzUmlahvS3tZtVspW6HOBhTzs46pa+5H+FI/uyQ+/UEElB72evQgsOGXsFZwe
k9u8fwgsbCmdxxotCpHHkga8GFSJSrhEmeEnrJ1dZHkwZLZJrBuPqc/ZOlVA6lJaLNCg7K1BDERL
98XpxJk19h1pEI9N7mVrDRDvqjNAUIQarDDP3MazFC5Bkck/MWTRru8EnUOaVOg0aXti/J0yZiVY
miX5HZPmnAc7Tbcog3iWebCYhW10z3mdMCTmPa3KoGO40oU8q5kZb2pgDadZEJaKzFumjmOsg6m7
M7KSQtWqcBZD+llYNKxs+ZEm1VXtF/0uG2d3UYZnxBR7lSviHEMGU81E88l109eWJh9Xm1LDbErH
LCujfZh0cwFtPtsO/le6leGWR9dXeo5mqTeRt82jp+ClosOCcUmjdlVHjAOYBjFUhhk0PYqR6wDM
C5A5mp2trvnb7tyROrSUeUvIRGHX1PyMPZyu9/ZtRccvntqeeRk7jG+F5AdGpHtQ3i2GOm2vK/Lt
V43d8K/pS4LmklNow1UA/H0cMuTIPW1Naim5TzosNKymtlElwA6Q0HlSjN1xlHISc00Xj018KoR+
6UthbYXeVptuJNWhSjBopMU6moP2ppCLQxiK5tDTb089LA1JOjw4BT5QXd0zNeP/X0zA5ujIBjH5
R1lJW511a47x1SEFudsUulUv+6qIj8plflrVc6a2NWiHmr0YBhiwQIXckwXEE3Ht68Ke689S2Yep
29spZ9IsBowN43+H5yzhFFaOF6KZZ0K1ri1aI8e35aY1dW1mL2ZMN2lz7BZaL8wD88ZccaCxzHLs
hzzDNuYaRbAkLqIwoUTYvcQ3yyHaSLLOnOAyG9hEOnIIW1lNNqcQFiq66oi/9lE5fLdEazlQ9lI0
NBz2q3x4qB0+cWWzSTPFYDaE8JEbRjKO1z3avm0gBc+PHk3JQ1he67RQ2KMYdPNfWUdpA+URJMI6
YNuGHDdWxSnUmKssl1nP2iF7YJmE3U6wcF/oWq6tzVYUW4bFMJWLjY8MM4o6tle96o5QNzlRbV0y
PoJjOMrO7aAmJCV6SqwVZEVhgwcgMMQTD9K+RE4Ukm2Hb9Ii1s31yOBghkrj0Df9GoAFbXNHfpgq
4ysak6tudup6gfeQRZ23w6fUrUPyyxYKDerKrKpdWxzqgj3ZDnBNcSBBZpEnMRICVQ4FGQkmzk7K
Cpt9TkjjgxCyV9386obpoy2qa59gANuurqbGIQ8qxljeBK9o93i2MB0M3XcBZKnVIDllZlQ8jtZ3
554Zs4N/Kom6dRNpz35Nrnlr1PqS8x2SAqG5RDB471FKLnPE2AsoPZUO6xyxGKlYWdduzZJzZT6M
6YrL9j6xgvHCwYqziFn6iKKlmA3LYUMa3jaT8a3SMn1Te1em0CgM9fGhGwBUNTpd4aG+Vx0TEafH
dxcWDRggwiSdIZt49+EpatQzJPKmARfexVceq30WwVwVu254FCbLgRa/2iLyNWr2XV3a0WUIQFsr
LcYG1Cp9g5637J6BR6DpDk5pS7C0aD96j4a+TGjBd6F2p2gKEIPlL0KzcGh+WPfkatBtzVS+Rgvy
qrF0ryN3hBwWi32eJNeE3s5seug27iQJ5/PpXxsdaz6ocTT/ZfGpW/2b6nQqFqffGZx7tmlRwvrM
3nCUBzwXc4nmsTI23fqGT5SwV+ErqqWdbSMLjCe071RLdrkOW6gOrKuq8ZOLEl3y0qrgI+EFHCUJ
Ijh5odLjtYlU358l1ixRI2QZQGdF7es4lpdcYROqYCIRZRnDRC3QgcjNmJQNCaSsO7BgySt9kh9J
gxZERcmtqfvBMqpovUalDaGvonGCga69LJxlnGvv9Nr7F+Limb4iY9fEuWsYs01D8e668EFdwdKo
bs7V7MxJDH3ahlDtLuP5h033Ldd8SOHzLXwq751N52FOAeBS4N0BLhh2OQLxRYoEggZRuvE0H7Jg
3Y0rWXEeDqRxl7Rxwn6gPzYy6leGabrL0Np5Dp4xMfmPBE0AlanpaZdN3q/rgIVM3k/UQot6KKt9
NTR3nSunrYkBad0BUxpSETI7ZjoHC6TacvDgIvawKCkP76/BJI4SjnOsg8qelVdarq26ac+d9G6y
gi+0mPCrSqM+K18RoxaDpOT5COA1xXij6pPLOhhp8tNmxFH41rcGTFKXsXzSGg+WU7moO15kVQTb
aA76LEGX1e5lzkSMUEiBnBjlfCC1TceI1ci0ZlUCLUswbQVOhzWcdOi6HcCJV8DDgjNQslPosFZh
WYYOVsKL1QDvlwZ6aF+ShxYPn5xygbG53pVh1ddVm9KGcSBxjMw/BdelMFOsBPBmBt1VEuAaj22r
W6kiJ6oyA/9WGd6Xa3d4D9XDoFCaCUIEl+6IwrYZOT9b04cYiAazoLMmX67DDjrl2XsFrJ3mp6L2
01D9F2NIPrW8r1PEFIqdy2zuhrQ5+DUKH3yaa3Tm90YK14Bg3HfR1fjkLQO0nG9aRCW5ZCfLRcb8
Zd2Fzt5H8nMhk+HemLDwhQSN2FnJF+CKD7gB25Z0A5wiGZhzL1n1SXYHIYK5qYuTHxk5crrxsrOY
HtgieI6uUKBwVlkG/bRuTbXSuvoEeCzbIsvYj11wKRsGxC69iNQgbIKeXsLpf3zMC/uznoaTAG9A
lUr2SHTAkFws2Ds1BEHNJhX4tNK5OmOOcukkEZbutMGw2Vm7ylZ7A2JSmw+32jgZpxYtkCltLgPx
Di6FTfFufZqpBc4YVoRWqok+V8rFgO/NJFu4QvRUe9FBMUuj5/ZqCqWO6D8523vkjCvlrxo4yr6Y
4fPxdUbI8zLkXF8SwCyMvdNlXMoBJK8zQ5IJG2OtG7ArmdpnaLevqUjfFERl9n5z21f8X0TcL2Hi
pBtnasDV0oRMknytaQkTNAs/n1mCBBG42OgwMLG1+Zo7NMsInzjDXiQquef/f+O+1fglVyH9Atq0
NP0bX8d3yLLKDj+HZrhpTPdTZurRG5tbphBQSBON6G1XMXfGXVYFLAeEMat3mKNqeK4dAd5Ij3xv
QeJcxZKfjB1kR9ZBVsabEfRglgp0YvM0q1BkNrBSAxZWyH03OIeO6CtSWF2OoAL1Xs6JO3C0J6uN
v2oTJzYs64FADGRtAe75+rNwm0eidOlGF+VlJUj/4srJOZ28T3+Xi+40AJTAO9szPFm3XoykTicj
MKRQraSbre3Z5sLJ54NMMwaa3jqa/NOAJG1VGOI9y8NrzMLRBQyhi8Gevg3lJwkgjMI9PzqAAtOC
gGM12voa2RwJlDR+2oKgwH4Ij42S1SZsqht8YGvdJkVGpuKiZlEaqopg3Bb0QO5XBI2HGMmSzwji
GqYFtbcKjc8NTlE4dHEob1mEOSGZ4T0WiMg/0NlYDg1p854dk3vtFneRrK8s8l8GoA68jXjV46Nd
eXTLlzU9Pwdg7qJiXL6MRxh6rpUeE6e6DmHdLsxBMrEaGGIMBL6gnNqSPwSgRF6qSTegNncbXBPg
1VKKMtnsygLUR0tPOC4g7ygC171oOsXwq5fkvBRrXaqL0Ev2BLYiVEdxZABgXMOveYxZLGYDfpeu
oQRQIRw4in4AEB8hA70qAazgh1q80kbz1VHVpdDVLidWda0M6t1M4Q6hrtYIJixhbfdXKrTepDiE
FmfNIe5dxmFfPhqHUtgQKzv/0x3VK80vUXkPTFC2QxEyK0kPFovSKKSMGELz0k2GS4J9L+OeuOHW
2MswyzcG7QEnd64GEzMc7al6Kyv9Aq4MaLPafGwGeDcVDVM7B7OiumTpF865mKzbwEpuBOeUjee2
27Setr4kD5ArufCSZVsyICOFZJ0kdCOxwCVYJMxqsFbIKLnlhRQ7El3MnMWtq3wfl6Cqia93laIq
odnoFwMSAC07iqH+CJLuI22YVRD8ZFQ3WdW2HDQjVpjyCd39RzzYn21Xrgk3W1l6Jre6NjAvI8jM
qFi1O9EbLVkG9hjIaJ5pl1Y53UW2+5C4w04nFRRTZrXSlHmMiXMCL4tGp+WCaDd4bY9faKnXlS65
YDT1svPFxq64wur9G5L1qyx9E9YMOEj3NHWvsYSZ/P/KxynwVzXoA6xOxr1f1qiR/OeoRdrOpPOo
gUlYILRrEc4ORzv3bvFa0eDOvXu97o5tUF7+8Zf/+vt//9f78H/Cz/LqFwa/+ft/c/u9lGMdh5H6
7ebft5/l+TX/bL6f9a9H/XqRf93kSf940dWrev2PG+tCxWB82s96vPls2kx9b47Nz4/8f/3jXz6/
X+VulJ9/++MVuVixiolyid/Vf0QP2JYjvj/hrw84b+Efz5w/wt/+eIjrkKPu9U+e9I+8Atf+q8Ew
1/Jt51cmAXEB/Wej/vaH5ll/dSgSXeG7tu3ZvuX95BX4f+WQIUCAhqbjmIbu//GXhrVp9Lc/LOev
vCvL013H9UzTdP6/8gpM4eh//EdeAcEHvmu5Lq/J2yADgQ8s33/yCjCSlhQTobFTU3Xt+LTFRFok
a/dIsBB4oRBVEuPYrVtV22xyD2qe93eAGXOmGRhi8X6PSd9e9ORdYZM+lx3ARnNgITDU8qKUdbrr
UpgD2PXw5KHJwvWE+PR+Mlg6wUdZ+X4EJgZICpF/q8whKt4Ybtz4/3J3JtuNI2nSfZU+vUcduANw
AIveiARniiI1a4MjxYB5nvH0/4W6uqsyq/6qfW+UGZGhSIoE4O72mV3Drtg5h0pvHpV8nh0mqA07
Mjak51SQMbfD++T3PNevpT+iLpf6xnAFaNxg/Biah+iltmA31RRTYmW6s2X5ETfB1xjRT5yFZKVK
dYukOjlNI9a4Szju7qffUVOvTVvBJmwoRkd376cdjREr7LbU6OoBcUOJScnP1aXIbXloCpOduN2t
EwDQKaUJi4PEpC3KNHlw2qx9QQlKw53mNVbX33aGtyLjm6uagTLv9LCeOJfHY+pj/Ylvtf6Suj8N
y31iJ3mOI/cZaZdxoBzbQ9qQoeDju0V+X29oIkAFXb5k1l2mxQyuLHAhdUYyrMABdme2GnUN4YxX
V89ZJwg6L55v38S4dVDIneuao/hbrA3BZo6jbTv75iqJeP3SMBT2dOPd+Q6XtEu4RMstHE8dneju
wwR4/dBpeDBmgzqcMn+mZLg9uAFBQDpz0CzN4NhT0iBQlwfOIDQA16PG9/UUAy/0LhYdrrYPspl4
0etkINkvX2jxDfF5AECNxtrdj2oXcaxeQRqnb5eBxhSnv6zBfRrgzwxB8XN2tC8sgsVmwHfr6f7k
3NWmF6dUMTZ0EeX0l+dOfsI8VpOGzqH8hM7BkTriWWOts6nmLc8TJp/C2CQBQ3gNbwoPbQfjnVns
gSMcyS3QwlWnYlWo7LGc42YDteRrHOXgfVcnuV1/ClRPe+FybVujOawB/6G8LPVH31/qDLvzrHFA
kkQaDor01zrm74ehBQ+xXb6YzGDB+Vg7jtX5YcSaWbvvpg7wuMYmg4/MzNofieNsgxZDX1wTqmlM
x15nNcJrXoNSwQz5O4voXv++RqIGR09BRBe608/Uzl7rTCdCnXpEdxtvhLwLN9HW94O/gGPthuWR
Lz5d6dE0D1trKfJpltKe5E6bCZmNmV+sbU1ZqzjUNPbyTFJdiqg5OwqmcNU5zmrKKyntBk8P78pq
vLinMvU7CuATCPGGHJdMEcFaKPTmWncKi1is7h0V05OcWPdVZWlb5aZrrYwf7KpGU7DCBgM4RJog
GMA1gOaQZuSlbTrv28LdtIHe7ifVXcLYBaQmQT/1Jev0NGS6lw7sdwDF7uyObmfVmJwTTRJEce8Y
m7rX8WtRGsYBkF1ZR3z/u5s5sh5ZygbOnGTEcp1PyICZ5lej5oVD+OmETbdp+EPCBhZaZ8m0G6Jq
Nf/UE3c8yOWLPxMQGG7J0LbwBnTjTsAaIiQMLty5LwObt5b6dOLD2X4k29iM9sQonQul0kQKaB+H
TdeVB4K+wdbWOARq+eeQIY7Qj/kQwACnpIVyrDpvvlBnI9AU9oSsJy2upepqsQ1fuzjtHSpIfZ7y
BxY2RNPA7L5AijKeglJ+mJcWX7x2v0cH6T4T6tegGSdc+jC6MSBnFYLGVFrBo43mswuY8a/UhCpI
OC86u42T3icu5GRd5eMunu15y3BUY5bTdI8h8IUqFJfEBSb/t1oU+d2Nsh47y8YHjwCCD66geBb1
iNEFpZFyLvc1hni9DCiKI3N7tRvpYx61jU3czMsvsRPmjXlrav/Ukgp4tjAd7dmWnfBFgwNgmvqs
ujDdRFSfzeE+pYH9noLpyFN52e5Hl0j62Ab0p09mcGUjgGAt8SnUulUfi4kJsqMsf2v1abRFpZhX
oRHM144kFPV8zU+RVTCELB8/tKDBEzFwhFpb2s+xdnZTQJ6Sp96evbjuKVFW21YMP1QCOCKBxLWj
eDl9rGzj/gMepvUV+dQsqw3eKu1aDXN8rMPsJfADajZnc2dA/d07vupWSZxMJzMqxD0ejTPBkkfD
iYOfcxa9mAB8rm0SeoNp9Q/lFD47gN72Emx71kDCiFsS0jFLnE/K76QV9ldWpmrXYs/cIWk4lNNe
Kya2d1Ouz2+GCImxZ9o9lOb2MgBa3Q55aB9ZWliq9KI+9wYxJaNZjlupJMJQCEbGanLgTPAUIDwJ
usnFITaUqXnSpzh5jox4S9k2EJ8Ih3qp1KMUANkLFJsnf24xFIy94tGEQtFX0+dcOPyv6qi+oJD8
mNTg7+aoNBmNNooS+Qbd88//+o0m+P4iqumJmWS5/dtvff/hfPnm798L3eVv+P71938xI/tnJORn
Z8zzSfiZtTXn+4TJ90s4A6uxfyS094JTwXtC/QxJHddCWss046zMbF1pRcIeeT6LtmkuWuWQdmrj
1wCzsgWEqKfvepg2RLIY+9oxJ0TFSI5ByZbHicRn+j9fZJBJfIICQ5bIL0VXYJlUlLaOZWdisOdI
1rbaeONUMoEnvqmCvXBkhMzSg65dff/S7iZyJtzV1Qh9Qa8pl7eYcmCupdjSFwrJOht3MIKJTgXd
dbQbvMdDrO8AFqJ/4DUB90Esv+7w/jAK6QunPcaRsRaF4KHgNE+TOyHht+hLCgrhWu9D6UmMLV4O
JGDTGjj3UV7i1oo/OkJbGDtzpPFuIHIWMHdvzPU0h6vEAmhd6UQ9Ul8zPfVMrcA4FnRcVCCaR5dG
CfhsCjJK+AILCe9wClZchqa9yWNxV35hhB+vBMYyuP39T0FSMORYBDfU2hkDUPApMn9VuvvLSkdJ
2C/7gRzwJUgw7FoGKWsJBmeFOAjJDDVN2OwI7gyH+ZZmXkKwm/xUbybS6Z5qe4c92zWfdwQZ+gOL
GilFeipPST8hOd9XMp9e/QDe4lxx8p8qM7tlBnHuIpj2IMxPfd+9kO5KISlAV7bCAglYw7YJl/uu
rml7nVvHuRaYyhH19oHVtD/4sp7LhIdnaT+GscHwvt9oQ5gzcqyLo9UP2BQlklKZBJcoYv9g9lME
tIS0Or2nickbNvFUxAZdvysAN3eMMgJvsRJzAc63XIsex56WK6xq/rZ7m/D4s1R3m6EW5Zrfiz12
sc1KywEJaRtUsAEHAo0DQVuC5m8xP4Jl3YXwYlYZG6k1iTf4RxjS4XKh6HOodVe9+KzmrPAepD2+
9gNTVnsszJ3WyXrXzfqKT3S6T0IsBfibFeynlPSP6sqr3xQOxm98N1JzjpoL+oxna/Quw36PHSr9
gEjlmYsDsIsqsECuER0w/uHZowR9NVehwfvKjqsZ4eUJnX2Ww4+0VqH/kz7HdDXXKluZ9cQRBR79
vo/ba84E66HRDMBLDiSL0WB7o7tNt5tjfmAVafp6tKZmjTMp3NVcTRhuUXEpcDDKX1nA6i4g/Qmz
ofKUk8uDGXQDHbB1C2uWiTJIP+vsshJ4Nvkur3XkZzojMlTBOc2Znk+wXwwFeSucGHPh6DtFxE6O
sZPD+O6yJ4v0nqGraNN15mM0OAUikjzWUcc40XoqKgwu2WHkepmKFAOUyj8q4j5XK+Oi9Dl00BKW
DmML0hbHQteIi6ut7e7QxPQGjRXxhCBMsDgEZwnvOcNshRQtaEFahkhA/VjNXJZG1je80VxVwDi/
tB7vv1u9CiCDVTd9gtD7qINuW/u0WYx1fqkHcjElePnZbdE1euOZd7dnpttdLFm+j765Q/bYpmiw
c2bSMWYTQM0dg0QvrAkj+cJDMSI5gGt8KJ3wiT5v4w6UNce5QDW/zUjhay5CzwGJRi+mDoZ/kpfx
m/dkbdkAHDkHsvXh6qMToF1zEz8Hw4Tdt3oOYZOsi0h7xvxE+SuIas5C8BXnMOQ2696B+wbr3jrj
eCNmwn6Go6jCu+tihxjj7HWQCGFBCbUGoIVGcaQ1ZNtqQhvJkcRRw+nBKOZ3GT2EIa6DMn3jWvww
MwYbfU6zWqma9zY0ceQJ/8X14x8J45ctOY9jOdG17Yf2agDhKemg10DHrGdJJ5yMxY0OenZHmNKV
AhGTAIayl4vWDJNrot1sgfZjDQa7qjp9CSZcO/CkARKPJuCRTG5NBmakQuNns2j2Mk1Z5S3Wia7Q
5rXJG7kWGvJsA1ukmCTLOB+fnsfvHft/sjfKJ9drrJiyIbVm829KAE5JMK/liHYrRs8pTwqyGm5g
pL+y29kNORzOJ1+dM36R6eVYyFAD6FWJ2Vff1ZlmHYXwGhHQ09M27oqp1Koeq18q8j9mRWaqHhM+
p/S+ix0bBi0a4+AxZT7YbrUTpnWUuCBX5pycukBiuWDzwv4V0AjuDS41hvB9O+ycwaJtpGg+fCK9
tmD8qc9YNYTbHCf0BWEnO9OlRaZPvEKQswpMKIN0HrCFPdYl5Tq2u1YzcauafCTmqaM7zF96mmnY
kNhW0ctztIboKzAH4m0OTs/MeIj1SeyHjFBID53D7Hg2ObZxUvwnFn9M2MTHV/Tp/KJJcbjMCNiZ
CH4M0uzflIPfjk6UsxXZ28EfXqhmQcLTAtBl/gwVyuCtrcsRC1fZVR+AfBiAaHZyaSeHznoNQILD
z3bnMkFvLU60k8sdwAfXr5kW72n3kMRrCXUPgWMQgZL3eMugACIgaEb3QoiQAcXerrrsgwKqeJ1p
v7VYdodu5opLRyPYWwb8X42ucrTRiYcUbvcZQgb+EAHsp++eQ3cc0fWbB9fGQhXJ9NQamnOQKRun
oo+7c9pyIVSmUT1Z+GVGobFa5BPRYL7H7AlSJg2uH0IX7TY3q1eQJ/V7TEDQm8Ze2/nWDJJGaxiV
+8T5mWCQ6OnHbqclTDjdjOIrwzq5eXl1g4bSpQdYxDTJa0O1FTbWsUZfZG7XYaYaVvsGqC9Nyvk9
2ZmbAjuxmUHiGXUg6bswr2rASlAAJZihFlKOHrFumZR/DQ6mCo0TdFVoDwujtQlvABIoE+uKyzyk
t1kHohbDBl7F91mdEaKXhgkBidEU2eNLUDGvo477w5f6VyfJy9RMEVch1xaPG0E11FbTU0ovm69g
EOmmp9Gh75aFvJ82dmDBlGrIq6dETz2GP/UGOrG9bbj+4jRIT7me5vucPQHFB1ShDK/hBJc/bQKv
72aY9sMUrVqCGJhvARHWPvVU8+8poReRxrkOB/d4TTpOAaD0ccAazY7GOTyAWPm4e0ijWrX2ZFcf
Y8nCQMPVW0gzoGrgM1RUXoGS8xrJ8KAOrGMWaQ950gDaJlSa6qJdm6j6wq+Me1eWX1wRGZ4uemVw
fWhstjHyJmcaVUA1hyKAutA+Dz2OeWCK7clIyz2JFsxcDl7JqJrXWVG/xG57UxVN5U6FypW1hHAt
AyeCSj/zFJgfJ++XqcCaPc6VWHfRJDeYFNXJLkGrtPYzJAFxl/gFARQACLs6wk0GPpe1jiyX5n65
RTa8pfpHwc4fr03YUDuDa7+aNEwccx/yaGr8XbXv1LBKy2EjE/vVGYqnafCR/d1mfB2IbI0zmqEf
bedMfgyFb60g5D2LHrxELLRkV9t2QxBABh+CBhUi09nFzoIdOt8dH4QDXSvc5dFbz1byTIHLatKs
aT2r9NikHHh9pz7Nmb4vATKv3HLCZm50XmVo9GQ5Pv8HedN4Rm6yCu+A77Melfkh8NVhCitamdyx
3pT0ZFQm/6eym9QK9+av3DK7TQFwtqRwDaw/JE4KIddiNCGdZZeu4h0jgGwEEn2OBGKGVrSjcCeA
B9ut9H4eeRlg99uiu7VSx9sdOxu/txFF7eFnpsL6oGX6dFWtfe0bnlsVxWZmTaDDUsvEWxvq+1TY
K2c6gpXqrgQCLhMWOT/mz9XJHpv5vDNzZ+/TorpWdFgGaGurIcgmepnKTRn32YHs46tbx86dKV+o
rgRpPdpP/Vw80+DwqGLbiximBYnaBdlAgWevJw9lT6IvZjt4sHT3MSh7/eiYHaFp1d9bizHJUNoF
bUuVMCnb4tS3LLK6He3tEPP3xMnuiMCfv+UaDybBwztpnIeR7jy219V6CI09oQEBylJPtlHJWsUJ
PrEMecqglNVwgh+4h9n4VqxbLDSrxizZXdBfbajRWbcWrU9WTUgML+B60HW1tsp7Jx9oKcQHyMI6
leMeY8m1N/QEkmr11hHnwsqN5e4Db1nEQZyOMx3UOVlB3jf8nSaQLk/re+jVkpW8UPJOEG4fZy8Z
EN+ryQW4PGf5XYZT2rcmea2pqmNAGyAwkUk0s37raHw8zU757hMEyA4hJKBJotM3g+/f2XVaHtjr
Lxl21oSYSS7dZ3Avy3Va4qGpQvM5cIGklR3PjMQ4xjZbL306zRqKZ4VXB58CpblMi1FTeNSF1nLQ
cBNMCdgTm+DKWJVnO+SBLcHAM7VhNex2ydMp2iDDhezduTDD9isuBZ2aIY0B40CVDWh6fCHNcD+4
X31J8iimBQDjJptiYyBLTo7GTOSvdGIbm8zIj6GmXqz4dxcbv4a5PkGfNb0RVKvnBDkuobIHNRFh
GZzxx1aDsK92YO+JGJLgCQgsVi95zWXZGu2LXYqeebZ1iUQZ3JVRZlzcDGvB4P9M7CXVkVvaHmgv
8+QBpynoAK+ybkLwHG0YvDuzc4PZTjQZF/yJMMteqsHksNtj2KmLH3MXc2yYk2DXU4KGdbHdlgOl
FD7bXewFdAt342cPPVr0JUlE+3O0O2vVpJ+kQneOteDEbd5jG3FrTdIMP0M0Y/fqADUYBonAQovv
e5oVXAmSrO4vju7TKEPBs+8/WKGstn0CJbPz1/Uwo+wFIsfW5iTrYOwfBrcq1rmFI6On7oDJo9xM
9bAXswHisLC3+Ap/aclrVbI425i1ajp352SMvG4u1gxRyOUZ11KEb0Ao6KvgQNkgZ45QBVyykbve
eoDPHb6Ncz14aCVQhdMaIZoj/bbOB06J8wBtvbyP8RFqBcl8fRpASBBd1vG5b0PiT3p+c68z497n
HhiehZnprFrr3jL0uymhLc0xOcRaPi24me14OSddk+fQHdNaGlKSasvlc1ZVfUGNJdPWhjcRBWen
IuAsjBE7tkW/CiZdtrCxJyM33XdR8+o7jmf25oAbmg9oXvK8DDi2JHZnKH7o7yEFAYU/Y6qz8V1C
VwR8QnvsMCpqoXi6Fmnj4XZxPMScJflMA3NVDzttoOdyktWlL8K3gcEUOdOPIqHq1c/tS+pb10rI
k6Ybt66CmVqY6dmCvM/MDlGnIyLvjj+ovYWUOUnmLqDZRMoJUOl9u6YRKyfIyv2WsxxpE6VaRvkG
cN06LsNC9q5QSbtm6D2AXLjlJkCpXBHbWqd93Ki6ch3ag9iODrEjFSqiCvbQ4xJTwCRpYkAocdac
9pKTH05vjdOeCYamxyrrDmOwBLpadQgisYsFxy5zHBkxpcWRSGkDs6EewAKZ913mQhzLwcGNMSb1
MG8+upDDU0hpYJ3azzUS7Ogz6MPEi3uoY9UcXcKt+efyX6MBNxNuNFKiRw5eHtF+gEwvMa98iWuX
CiUC2oRp1lgOh+vYNi+6xMEbak9F2w+ntJRP+o5+J1by+iyMAokucfN9FzdY19XNjbLxyU81T4QJ
HiryQJuqCjeBk/XYqAnnl0FPBqcP7DutFRpxe16gPZXnuRsHb9kCS5t2Nr+P1hzN8XAp8gJZ8Flx
uF4ZE2Yrhc7WAU1ux/5xFGySAtckwaen+A5oF96mjVVjRY9drzSZETYJyjjK8fKxgfwVCPoeYsr8
kATd2R5oW/ajMCKl/Ggx1vGCkmWt8POzHzbhdkQRBn5ODQUpLskohlJr6q6T4qIvRT0jx/shSOeT
9Mdjwmeyspxh4wRhdjLy4XOYMLLiwOUtcsZi39OlRIxrjW7uGQbgJVODsG2IfNekCfdZvdOcxF7j
rKRH+91PxtcOUrdHVITgrNO65Pyp7KXTRQ1H4oHncHJBcVOcuV3uWoJdLSM/yKl4QfxLS6hdb/gY
rIhYynJomCjeWxF3Bp8bE5bs1b72EpyG9wrUSq1jDXHqz1Ek+h3n9dTDHVYfpR5cujiDfOKnv8xp
psRQH3/SNWT2HNWMuKcfO+CMbJR9d1XaDshkvyskmchYpLsY32pf1B2JyRx7HGGARDMGeiR1pooT
CJ3evummtY3Yca1DXKD86bLH0Cqi1Wy1F9wB0V76EZtvyMMt+rmBHsad/yiNRboJ851BcW1nONsm
7aRHBwH3iaSIsMjT2IuxuzIY15IDkt5j7DcVobPnbsa0vmDMWHnBspF31Zvp2c2s51giEU4xiDZQ
T72NaJT20Cca+5NCiHDXf7WTepsGPFIRNqL9EIlbmhHmsCZ0ETdSX6GTCoysFSmHghEUyEfNhHOV
48ZJLbbsFacRu8iem5FFNj5Lhwoaoa3aoNF3nUtbeqS8nMkcO618JsgYjxOZt7mgvC8njtCO2FgD
zK853IqC+wmEX/6WJHjA8vhnDu2zJrlzNDCj5y6bwJHlqkH7pJIh2UMMnl6m6tzUU/9BBxfZu0TH
t7BnL+by7z1JGKs4I2OfTMT13ew+5m5xNTrZgHOBZVnzA5gBcQ83MDh8uiOEC1BJu6LjcmLbheZM
sc9nvVSfF7X0LJ5eey2indv4HTuxedR/5JxP13joqfMpcUKoTIY4kNOOhwCzWooIScRb9SmsErYy
4jcQiGhN/8SToBFyOyj7rTO7bZQp8SC0Tjygzgm6mhGDjc56g5w8r/yATQOSOXCjAVrb2FtvOtVc
oBSovOfIHeJLMgfrPRNwxFN5Hd37qM3lK+sEP3esxruIbNBEBTqaCnT3wGZamkTwMsy2gkRLGqzg
cy0TNFjRdJyWXB5kzJVpuomNl7b/8GnFOs4gfYAVdddIddl2GMO13finVKvZnNqLSFvxG+VD1M+K
Dhd4fRXnu7ukjl4JWgutzZ7rMbu06MObfPA3OcuMF9YBrg5FXnMi8UJK4pG41sPkT6BcU0JGWXqb
lHPuq/y9tbHCK4ryEks2K5i1uaeAMxP8h1c+LVzhMqVtyTAwBDL2zigaXtv1jyZeckbTim34wWrg
JxGLRUmdtWs/JmwhS/e5nsME86exsVqKDUxF0xlxIa5Xs0m3eeKywcpGr/GpCmPmm+Lv46w3uBRW
zWcCMmKnm2nInVdxYdNh0Ew0Gdk0gVPYzWZVWojKHc/UnqnYqrWLr54F/0B7512qgX7oYuRdU+av
Cc9FNG3/YgRxcTfo9OWgGjR1toMDk+8Utoml+NCrlAtiM4/3Atpd6LYXveGeMObFbg+y4ur6GfRo
9ZWFfbVNJLbTOut5LvN2GzVyk+SgvpptHNplqEIcObG94NYxzjUV4h89FpNTVqsp5Bac6NMixU/a
0LXW+C14EljauamyX34c43fcyFF/x217HrN5xJxys7qpP9Z23e61VJB26NnfZzMIKmohIgPKX+A6
JrUgTJsRcOO+IKLZi7WVz3AMYus+bHtMCuhoLKkc4HLG7lx2S3tkCN899XBEchrDR3ok43k3jfGt
zGkyN6hjlM2nqAmefRtsYL19UwcA3EQ9IBeTzQozch/uUkWufJnp51G0j8wUjmcsfs1TlgBEXrw/
sQ9CGJ2qYqi5B3Ro7bM6JCmgqQ2OKKi4tV4/pa5MN6kmKDTRuV6ILMlDj0EgGP3koFfjOgH5xArS
RvQkVLQQuy3gnpJYHE7DlVYhzo3hixk92kLM+670b0aXVptvC0deUQbkN3JnOUt1Ijy51beZgpXg
Ys6YlF0nOShDwo1zoxFffXRGekZcacunhpr3Qw80ZRfqzdpCu7Qpqdv6PgL4XUNS7FCTXwXVF+y/
X46vbDRJfgm54HGo9fLA7MZcU5nTAohf7FSEIstD1Lc3xO6KvAwIYE1CPdJ7nw7Qfh7mFYnFDCfK
7CdrzequnV9OWyKhxhTTTVU59PZhTr1rMj5VBSZgpYSLJO7CIw7A8ZCewMLaBfh09OhH6RQ7inAd
XC64QdMQe7c7NZXnuj/7pq82EzNwJdRuoLJqP1IiPSdciE2W3TrWYezMi2kEfnt30Oz8s9AzSaVd
aKV3vemuZwjtXuBP7zM1ZIxo7KdZ76ieyHBr0KwTmFvbKnZdmGUe9U8fAJI6xiv5VSUWUEm6zpbS
3TPGrphJp/zIZ1c/MCfiSzUU+wjzZhkC6DQD9jDQscWdbyZsvAjEKnlLdKIvsVkzCks5qy9fiIwe
uOHG7UzJ1GFIojeVW4+hgmOhoiMVbozbgvEQR2IzWrRH2IZ/DPgtz4jGCx7659n+NJyg33+7gVLX
3BpWrHhwWftEyN+B1lNgkJLlTVxfrMyUlhY8SfQhlBWcTiLcbDMpXSYQRGmLA97BtLBl4YV4MaSg
FIuHnGv3+T5Gdz/4ie9gXHPWUAQgPBByWKFJLV6ZcFJfqZSUB6YwuEGPAWwOFNzMtvzkiPvqjGJc
TZl9ZgGM4P9006FIg/ngFLG5qdrqhjVq8KLMvrkcByxOJMRDt4jzsOSofeRclB5RnquNhcxYk0YV
j81YvMyhWYBt0N5UM0rOvj5+ovTz2xlks/v4by/ThIhKS4F75eDA5mn6tJLFbdfOyYJduZCbCg6z
vsm74B431oLkaCkNYS8cBEug0c/pRMsG80BNrg/O/pDPcqNb3AkdSzTjLQHKHimztCyK0wxcI8tN
LnzUkEHC8S31kAIa/8Hg7/a+L8tvV9P3l7mmHDb1SZnjK2y1q02pJcZuXnlRVtlGOtNLKlwQCiP6
pE36h6Un2ExW6HMHAvT2O307NKTQO9IuDGxII/Jt3fJq60KvqG7gStF9PT6aRGLXeow2PqphWR2m
91BQs6tVAX+FhYe0dHhr7WWJGfzqYs0cV6rCf8NPcfZVHO0Mnkmqz26p5PtFQGCdyRV29bIPfpHC
ZZ2rY/YYBkPnQWWbXiGqxVLbtdVydcfmIQl4yfpip2vDwNzJicO+YvgDjxnBLPC3FVaaYjKyPQSS
NcIcLUo+znHY7mvchcyFD+SHfiKQs+5bOSNGFvTvGzAweCRoEh6loyFWR4EJ0Wd5yMnksROdhyUE
3v99J6wOIBIoADSxW58wUHX7NCDiuLGbBS5aNtxuZgEG1E44o/4fd1A7Jo5nPOL/Hwf162cT4rni
jPNHD/X3t/3VQy2E+osrDItMm+Ma+KLt//VQC2n+ZbEuS0dI63/t06b7Fx1bjWMLRyosHQ7O6r/a
p03rL5YJYRTSlrRNU/Dq/ue1/cG+/jc7+3/A7Hkoorxt/us/hfqDedrEta2YsQlTZ0quJObeP5qn
sQJVndZ06ppgjFnnhLv2TRvscSjChOqy3MsMa2XC2MDKKRKin8Ux1/Vi8w3Wbkqn2ri1u4vTTj8D
3/n9d+/kX1/t3786afzjq3Nd4dq67prYhyz5x1cX4ElN7bBltiUwEkBLOYOZAlricMiIUnEtTP9m
iYJcUBHD5S14IrLKix1rKPVlmRN5ScDIxp8plnCseMHOopVApoIFMoSXzo9IVlHQOVNabhT+1795
+cub998Rgv3P//rP7zcX/CMeeMdRtuLz/+PLr7G8UqkizOvsjuV7PRfxfTUjoif2EuybTbmm3sx9
CPU7qODvaKPtQyvkEcEsPBkM3YnMpYeKOqh78E8r2p7xY7TEIBiORgW99nnGDjeSVb3v++YmbWhz
aJeIbkssp9TtE5uR67/5mZa3/I8/k40fVeiO6/CziT//TNKIYE7HqXHlQs+3daPbzK8R+PSBBhLJ
1tsOhQVbcxCbkiV25xeVdrBEOFEi7CMWOtWzM07V0c6MjRtXAtbCk4wiHDRxYt5UylIQkBcaXSBr
//qlLzfNP7507h2TO4q7yvjT1ZSXtNJyzJFXwkE8c7X4NmHGzqoaV0/kr+ygD49YG9H8p+Tcd+n4
ARS2RfKxLA3TUSRcD9wxXTfBPG4IzIHjTYZoi6F8VfEjHBk+n7Ue5XGy6ZyUdR5eHM3w2oKWspAa
OdRCsL1k6126I+wUC1PBFs4MkVocaXBJohy0mXS9KprjVTJg8agUlWHaUOIGNi5WUOir1CwI82IU
vZbQ4yufCGunuWJfTcF9FCr3/P0Fcc7uVYZnN+xWdaKfp7GK9ohF7UaAvTJ9HUNQUEwfLt0G+H6j
114runNMRZzHo2LcNqCnoTuJRRJqEcyXfxuS/gFTGQ0whtbcDAn0Sq98aMLu1llaUIYBUJZKntSM
vIghQniaMFtYe3XFBlWv14NW/pwog9pnUfNGEmFgT+2Y11CUOytr6t2//rzlP7tUv0MhSlpCN8wl
OPL3wZDBMbrRDuVVk92pt9nfpk5db32W7KRLzb1jy/vBIO9QTM1zGAEWSjIHzZrCPDgZvjjTcLnt
4NoJclknimSvA02oEJ7vjCUSMYPDBMzkvv6bl/3HPMvy1LBxKfFgth0eyfzzjy9baToJM6sW19mi
GUhX4Y2Z38Wwv726COcVJn0+eKJfju3kZzNkV6Alj437qbu6xI4W/XaCot4NDuCHJnMJfYeZZ1T5
DLm8i7b/+uWKf/IuG8IxHHQ9mgmdPz+je5gWScU+AcShUz3oE2rilHxEQ3oKu6IDBZgTaM0JL+Tm
Scx5chJB/BwlTrv/1y/EWHI+f3oyGbgZbew/vBrr+/b/u4+bvriWpYlPCSLVY5UI81S/pmGsKLEy
IHZo3UvWvydFji9tTs6BHF0MQlJevt/KqWk30TSk9wQUzPU8AUNcaXos9wS9y7u6EcDcY+3EhzMw
3ch3/ZjZexn17J/M4j6vOLT4AmwtruVVbVegfjXMpFqcvsUJWeZ//aPKf3KJGAbMX8Mim2X8w5MM
NkPhVmxor+QKf5jdEB+Hhek511h/09iitDT5rQrnqnG+9ggYpR+xMs5iQgGHfT8zbqYEasJquw9t
eZQtI1cy8/+PsPPqcZvZsugvIkAW86sildXJbfuFcCRZzLnIXz+L8sXtbzwzd2BAkNRSu0Ux1Dln
77VZn0LHRyOMxPw//8HO/7yQuy6LC64Z/MNO9pdHy6iknmjmwCy27byNyOFpc5Lez27/o5o69+bZ
hNjVGV2H3k3tLXyd8pQToA3jTmz61L4b8WxsrVL9sL3BOzN9gLPhlV8tHSgkF2DUJ56ZHmIhGS2z
zhXOwOjaene6yAv02GwIPgOMWvA/BH1r0i1iZJxjC98hAAcEZbj5uc+n/KzDFoWuf3KFok4V3rlL
B3/rycYINOXm+EdQv3vDtfaAt2iDd2Ms1yE9E/eijWz0R/26SCrjSevdoyn7CEqM8WLQVH3Lldas
DFFadN+wZ5BHREFhati5mq21fCixwGT+83a3lnPFX8cEUbcum8GyTWJx/zoFMpwPe2/yjSffr5Zk
iXl4nqDOnWa3aQJHc9Sz5jMcIzg9O0/TDEhmnBArQJUdtLwBaAE8q28tmnTGHjHMte8Jo7MtujFS
p9qWzP3JmphOVfTWDy0AUM+nEn5Mm/oln5i1YTFZL1Hh+LtByluqFc6rhyImI4Bkpv18AblDth6S
n4tIrd08pgGNj+wFyLlJgJi1y2F57hTXwdUo3Wqb26l/EEwd/p891GCx/T+2lGlhJoQA51o4TP77
WVdToh8cvOBPyE3eLewXK6+PP6eLuLWtDQuTnYZPdmwIa03y/GTTFoqpMBEbqurElLGlx4Vk08TV
8p+/Q+fvZYsDM8fyKBx0w2Y48vdfRtS7kDqTjKexMlHajilqNZvCz0/fwhphY+NqZ0YRcA2qBCGB
kxUYfxjveg5UhcfuW5npQGuYwJhOYARoPKYQST/o5yn0LwsRao2+JoOkAbUCB26yI44QnEYfE6pm
BhE83OfRfB8drotMZ8lMqQjTSN3um1ZkTMLDVQEpdJ9ndr0tLcZkCuvwVCMbjmsUpxa0N3Tk7Pwm
3UZ9INcwJ7xNhTHFfuLHO8MtG1DzqY3HegksQXy6Gclyo7GC7Dr9hpmkP6MgBipgbVh7QFUpxacU
EPkOTxQx2VWFeSAaG5KQFzZbRFvcJjuO5lAZbRDrZv/f+de38K/+t92FcknngDI5qwkslX+bTmcv
9elSTNGTlo5EJWikfzI8xtuN+wTp8RnSz88kVN3OnSfv0Mnk6JtF/NrNWnMgaRJ8rvvdA3h1tSci
PxCMzOhaq5plo6EfkM57cEC6iWE+bCpQ1t8p96lt5AAH2h/1a9misO7S9K4bX7quNp7BVgDncfRL
X96ln970AQM+G0zfx7L5kfTkn64WWokHueZ5HITzknfaMTUZsAopBgZTW4XrcedxSOMdS/pLMfGR
BgszeikX4H2kbx4tlF7SPFMZDtcsI+6LVdLg+AFa0LX0aJBWyOTBqUzFXm8qHX6UhTy1cMeziXf8
/OeewM6RW0RqKeBTSRiejaTd6iiLbzbRs3mJUdDUGqQVGdN6fH8Y6ph7IhsxkD+JZ38eCYRZA3U6
Y1dZiIny3RjdJpB0VnBflhCpaAQ188Sels3tPgYxnNVuciMnArCvrIa9K1s0iDY+t6iVJOmOIcVY
j9Y0tZXc6CWTQcWil27356kxjENPeb0GgwSnWNHgrrXpjFEfy2q7bX3WA004qqfQQwRiyJ7wSzp6
KxX6ztZUOfIWDHdFE/M5beuKxPms2fw1wOT6qLnRa68Z0WHkHUyE48pFJJrrXblVBhhPe/glBSIC
Hf5wPmT63vFCBgw9vOtZ658A70Lw6Tl6q9z9aUhMEk0MKHAeIbeH+nBliGveh05+bc35G5bSeIe/
3nmaCtD61EqMrZ271YSfYYrPd0ZhO6vMIVsb7BBMpmlzEw4JSyLb2WX706K5eVAu2t5m8PRXFGVM
HvX5xNeWrDWvhO4+GYFpm9F66TQlGqosWSGV1NMMUubk3CsOFVxCfnepNtQ/4d4v4rNX9r88o4Sl
37QSe/Q0cwE32x1jo5ZE06S9Zg0967xvDp7h5SfhT1vaGWDhQq63PhRIuF9jfgmr9tInLmkKlqdw
3kH9qoSGYJePBR5lunmZqFe5F1fIFxdZFYQNwCA5qR8Tg/chpAqL5oOLrvM6Zr9xKKR3lbl+YOiP
IN5LyJKrjFp1mUwGBb1tOZtEFBgsalbgnJDJNtZM59Q5Q78fm6X3nTbNjRSr9mZlKItmk96wjPXs
hMaMrilp3kxkHHY1XX2yeBe6FpiqFZbbd6Xx+YmTpBsHcny29DtaZP0+zdN4lwe7yDGBdmykVlY0
a3M4jblP9ClG6ehaDeGxA2pxzmPnW08+69Z25yDplHNDDIOVoWwhtNmaDU+GrHlGH+RJNf6PCRYT
/oevUHe0Pem8CHFVR86zy56/VSqdj+Ycca6Nu19uJ9XVX27citzR2qMpRG3nnkIy/faDyn4yiozu
M5bHgybCe0kPW6O1+VoW7YXpW3RJHBM1it8MgRE3n/I6FS9OJE4xLJ1rou9deg9Ip1DLa+y235N5
/jmFmkuUCcnoRucP57mCrD1zpjSMBqS3/RZX1EIpQ8x1jh/B8mf3/ljLRDK5tUpLrqHbQPwPY4Ia
83C/kEoBh5ms7waE65wInG3cDnR+XcY1Djmgfam+1g7udVhIL1ZKX9922u1gzp/tGPlNXuMfM5Ah
berBLV9HC+KmC32fNFjOU/GGDMKgFRCj3bgNd246bEwnhzDtEJJlDKoJ4kH7FXeGeegbOuM00Vet
31tvhiHetHhGR+CFNP0TotxXPSXd8R93qd55vFcC1zXVbA2dFTYAZVH156FgMPCoc+ujJ/0bZ+UZ
oyOTJhsHkb59DLP+PNYX+VLSLmJcRlo1Hok/N9AAEFS37k5pbNaesfs/bhoo9EllH9yCOM8VCLh2
i57jZ6jjebBM1kWOG6JCtN2JljU3bjRPIK6QBTliCGokII/5QDwOw16I/CAjbdrm0/Dtz9Nxco4d
ke6rruiPRM/1xweooU9yQcfElgyf8/aYWyiwKOmDRKkJ3bXWtxiluPnT09dp7HckWjn52OycDGAK
CudpK9Bq7kaQ62gL3hqnb8B9A8zxGZ9upWcWx2xCbGTGsb8xweqf3IKDZcZ5TVD49MIsw9jkIs9Y
Ch2LXtmHAcTan778ozn/18N5lAUW+hoSrd9KXK+YdyDrf0LkT+b5Mmd43MyLMfvjYTNpVoCSB3tH
XFNGcsO1GHv1v+9FI2nrqN/5iVTlrjHIfzJdzEzKeJFLoDHBexGBXq62HznZM6ab4OIJf4N/fd4T
Z/pqgFFAYNG3xLtPdz2RhBFjoWywCWxd45deORfE4HJl6oACGxc4a+oBEe6g/JKjUROKAKtj29Uj
qVojfP5RltfMf+2glOwiMuy2msi+jX67h1VuI5RCftEPsOPCsYI4HWqQ5eGHxgwoWlzMZEIkUPZr
gBAu/YojI9jfRFN887HeJprL4RlT4aZddmgkmLguClSbWoziURyxxDl76VQcFo+GV3PtzxjRBknx
DfvgbvQIlyBXh7GvHTHGLIezUNmjVl+0gdqLYyfAoEMk9E1UAVcwSDomqfxEaygAwMoOkS9ZquhA
ONSWGy5fBz+CJPx4Si6IicfrHvcez3289s97/88ff/wGO6Y52A0ayaZ//Z/5g2Tx8d9UtZ7slxSD
f/zu9PEaUQ/Z3ijcYzUtbMOPX14tqyJgS7+athIzIhM+RcnpCfkLski4adR6j9/w+MnH+x5/yuNh
GlWCNT/Gq2jSNnYje2BuaiclRwgOaIRbGgWSV3Y/0aftNYX2lHUalqs/maOPKNLlZhZM8XupP+Ky
OOFPxk5MmDMBqTPi99EReCTOrKXt6ifdST1CSgYqDkvQDKvEj1gmziHRY/tYDLV9JKiJUWVh+zq8
tPiFcTlH8uPHj5ueOogBM6h1UVck1BRmYq0fP+EqaMN9wcEuCUR/vO7x1OPm8TC3CyygjLvb5Zc8
noeB+q97VcZYkeQsf/PxBlbyhENQLa/zavICOySdz9O6A2lK89FuuHiGmt6KdTaDGc1nO5CfozF8
wfrobWk/IcKK7G5eP+4WuYbduX0MIx9PPG5GR6/0rVwGiIBD5aqvTR/aDFeAx41fkor38TBe9Buu
bbHrfjxJauo/X/PxvserPx4+7qmozbZ+63GOGXVgKb0raCKIZfdMLdOblzX7K9DNZCeYAfwrZPqR
u/q4Kep/J08/Hj8ypD9+/NfDxw8eadAfL4mmJZX64/H/9haWA8PKNZAXxD29jj+vzvNySatZAqZn
U5Hv8fHONgE1bXPJsa2es7wgBMQDRv4nIfvjZR//qZawHT8ePu799brHNOzjuX988MdP/noLinJt
O5sX36zuDe3TbrGC8Zeq3jUN4C82Wj8kVW33oi93w5ysVAAI5IRXKWkpway7aEhcO3h8Zx/f6OOh
3wkKsLzMuP1z//H0x0sf9x5fbwLqaKbJsrxhGAzk0AVqrb3JlHvQBev+cfarLeCFTU0h3i+nuYZY
Gogtyx6gZiHbz2o5k/iPU4fTUB0ZC5xEtQuVDslSulB/ioX/87hpWg/C+MfjEKL2WmshL1cG+bru
bFNhLL96+aXxMum2hRHRlwhPmQZLwIY9n+gYxx5b9fG9NCx8d6IuXyuqugOCt/Ioli947t6ypIOh
xwb8a/M/nvvHV1Q9dtM/W/3j7p9I8qTvv3p99MMlugh8UVKephKv0Nx7aEJrt3jqVXhSgHs32Wyr
5zJNU+wRVFxEO3kwUneJrNw9NoMFB88M00rHdOvCbdlWmECQLfUFQleKTSnm5sII4qJqUb/bd80J
zbNXPIWGHR1SMPeRHrlrAN3Q5WLj+2y0mJlL/dXGcXYQ3bVP9YZodOup9hoR0Gj5nuyS1p6ulptm
WwCLUPsypkRt3WxLUTvELMSvoBZclgjWqxxriXrW+15yslr1mYQzNOIW0xKu9WTLfq2bwgDmBjFP
WWZ40CftlIVIIWEZf/VjD0GYkHPQecYXG5/tdsIY2AsY4iU2/Fs6o1TvyYMI9ZCcjZGCnuC3b8ms
vhbaUJ4SSQdK1ymemDCRFOz4zq5pUyp8vCUrZZbqQFjNj5kB8G4ESLsPoza66+02RtRWWM2TjKZP
EMzxrhTuzyLMpx1KQB/3Ja4YV/ef6yJKnuFH1PtqkG9DbnVbhsNYT6Yqgl9YokbKR/ubGGiYmcYc
7dsoOYwcDACK6VYleMJ3dVJeSIt9tyckzdBnccjlChWR3hAL5GEBbYofGgmJl6Ei8gLOaUAf9M4J
qT5ZswPWJcmuUuJXzZz0yfL1/LUnwJFlkfVdiUn/1GSBbtrlCVSku/MJXdx4Ytr3Dj6nbh6AI3rR
dpxSLoWSuI/WpGfA9/Fjhs2CL8U+JRiqilClO6ZDv7EaMmXWc2ett4WxtknJWx1z5kD4tjzi6FJq
MfNVtY33LYtQkEeiF4FRRhmUtHXVqf6cOpwUbKOt76Kd+hVaXJT3hn+uS9LjQHuwzg5nHKXDbYAB
FriGAvARN4HdAwN10b6JDlKgMidmlLmXnqLFXuFmkkKPC53mudfZQnqHNDhkOgTLKM72fffU9TLd
9IPlnQlT+hQh0z5YZXKoYYUDEqKHqNsV6bNhinOJjJ+TGrWvfZCl1tOkUv+cxYQX4JkdTonxXcOO
Af6TccLURihLZzT2oVPbBwzye/8++AhjPI3TRXX1aWJvQ5ghP3M/Sq7SNz4xv2EFS4W+M4wRxrZd
XlXNjgWjaQ35B0hlA/CiWqxw32ZGzp86/7vAlzslMICMxPpq1pa6o4K0j+U0XRjh5VfblZzEfH04
NKXS11PZfmpUY7+IOr1kRJ6cW139wOqK872PnQvMh5F4VeZIPlSAmeH6K2Ep21GXChNP2gRFW34a
Ta86UJ8eEEXo+8RU58GamF8kw6FibuKURXMajNnfCiH569jAqya0NNIC5jdZZc1rqlYyFOqemqSe
RO2ThxOjKZ2jltgZrWKmokYGKqnPBFF+k9o3yOP3DG3ACKEawmMWobeKnXJPdDWc+AUTjFp+ja8V
LADX1SbtyAhCenLqwD2rAY81IaOoXEWPZ3+mRzjpc7YxQ8s8sfBS6yIXMjBqE4OdCwWINF47lyjz
+cup9rXFUPhZK0cyJQYo4YgbfyFt+xxX7o6XFDuTfB9Gd311qlXfPyM9eBGNoJ/AQ0IwF0YqqzJm
8d/9bDbwUnvXPsb1O7naFx2J5xVwCNgagFCV6STHNJvhtubeD6GXWIva1y6avF1UuUFpz8DDqs+l
1lwdu1F7nYw3zVdfdGLSQRKk01b6TQi9AZiW+UuXh9Hwm2/GZxEW80WLtW3THCpMaq/J9DVxTfNQ
DtbXUfROgFbwucO5Z6eyCTAT3CCa0M3N481ALftKNihRo+7UwG169uDNbiHhAnN3ivllJL5CmcC/
C9Np9y5Va0ay2psh9MCFwZxJ8Rqb3sIIac52LfoVkwd3nWsgeicP++gU6YeSsHGEY++zBXINo2F3
tQeIimVZ+8SqvUCYa84RKN61itWGGA9vr4VUgJPmRntJP2rlKOzQCflLeqZdbKKxu756Ea1HS8us
bnFPZKiXGP05n7+X49Q8ebTrSEB6YSnnbEemBwriymezTS+mmZ0J/Yhf/MiJSXeU9bFumwp03Bi/
aWY4PLlYMpPZR/4zO/3TMP1IhNV811o4ymgyYbCl7LR0I8EASjg2rqumdTNEIz2gtHqaOq5pXgZz
D9o8nqKMbkI/Pw2dBUdgeSY0o+ZkquIXlqMscECN5Ri0MW4WZ8+yNdD4rKHEnMSbNuSAqUqJUZb/
x5JDdYmkglRjjxwXeCJpDafybeqcVROV8Zpwd3kjvAG605wz8QCOvBlVcVMkGBONlTVb9ol164hT
33JhcJ0KoXo3/XTsjngqWEDRlHzT9MY9RMVy2gY5vZ0KArYbFpUsvRqfEHFF635C9NCTkcga6u46
3f5IHrd9UB7ZAfpQExmgW9pLBivXs6zfBViPT5UtjykUF4QiWfLcwpPHrhrBLpfzPfbTb2Y8lZd2
KACvMKc+dk+ayxDQAacsOdHvGbtQylsuVuAiot+dcw2jKyqcw1A64xutFXZfDRx2Y5vr0oysI8Dt
Za00fqM5r+8zSQnvIbq9oFdFPDSLla9SdW3Gp6j6wn85H0a2wm4y5s+xQ57kpKPRT4kzY3JvYj2y
aJmGbBmsM+5bhxV8rWuQw/MmdFe4aN8hpodM9ASwtFG0WDYnWnO4ZHZVSGKK3sbrmZXqZ8vK3oZF
8iposfoh3OUpGSGfx+o1tQuBuMxKd+MY3VRD91M6/BFSM11w0lkwmpO3py1McwUhuu58Y3hnXHUg
v2xIE1jjF7NoDRSc0a8I4DI+RmE9KQXkue7is+vfFS6DjSiylzJiVx4SjxQMg9M/Sxj2imm+4UCV
R59aeezc9jYbkAuJtv6UUDXTQZ6TV0hslwhO97q2p3k/Tz4+Lyht0v+Z1Crb6wOHa4eAaCvdFot3
B1qdICjZWu67bv1mVZcFvhjdTWEX7C49+CBl4WsQ+k9TS2gk+847V69qm07uxrDQVVU4EOM5n7/F
EfSFXhLF1ZqYRRS+65OVOpDQRK3tYYbFZIGP/qGNjlxC9U96XXx3K9JiknY8hgk5uZM1a7TZwv48
R7F/rpz8ZjggxGfUI9sk6xNMilQaoAj6M6U4tlz3SWuXlVeYBaA5031qeE9zXTQob2mX6HPClM2o
ysWFUO0woW5Q3/a0hR0C4vMRAYQkUDFMpfOFjO+vHtL3lZ059Xk0hs0InPukdxMs+HTUA0gxPt59
8+4tQDq7GPehSwcjG5MTI8GAVjZ9FWv+Uvt5eao5GZBFB3Oppw1XmhjP0LaFRxBczxLNzBrzWBfU
GkEwpZNmB4ZVvFsxsMtY7MeZif7XF2dECfSLLfS58q1yYZp1wO62nasjRPK9e6X86ZgK/YvKM3zq
BhcU4GgFuJAzSwUIU1z4gspVP2vbuKmJwEyHc3XuhqcaKCoq0JswaLYYdXFIZ5LeurzdJLnt3vGz
f6mM9JT0BITohmjBahLxIpm+7duRP4dllUQT0Q2H2Mif5aQNB39JY1Ca95sFj3nSGlBNjW/N4FPG
g8O17Yb+6dAAENz3g1fQwlXfnJYBjKX1yZutp7fcao9KhSybYOvskqZOtympvF5J4uGEpmzdZdCz
Y3K1vPQrwXrur4IwFav8kpi6enakfst68wtJH/7N9at3/HLGsRNWvhVVO7HeHEOmgLYdaEZ/IvSs
2sagFfDaGjk+aCpgLizILYf8ihbrGC+/M7c7Ip3WTu0br0NWBURl48+OZw8Vt83oS/eeidHYZhNM
gKzsmrUEIUG1AutdrwaxN0hY2KK2/U1v/DmOCzZWCV7LxV3nVM4UzJHxpRzDC8uj9uiZzh4V+XzV
E9QGjboP6dmN8i+1NRp3EfvVyqjramOX5XxTfBOrymxCEJn08QkbKI3O3IdTd586rz+AfjyW1ouD
yQHoX2eviU8oLwDKnjIMEmnpJBc/zKZ1hWpqR5AAYR/4wlzPi/cPeWaUZGJrafApOb+u6Ze0DDkW
B54CfgFmBAjbshhPNXX9PsDXOPXI3x/ykhzwpqfr7nWc2h8G5heLAfV58MYA0BlWH7DNa7bCxAiY
2DITl+5jH0cmu0mjHHpKMv5GhriPjZr3phbTfoY1KyUYV0Mq54Rtneo++1VH3bxBhoMJh9Hx0UE9
6oS58YyD6VPsaWemNCVZzV+1CqGmR8LbHUE05uWaq/vjJkXseqnz6X1M3T5g5ZcDKLGD3Kupz3Bj
IuBHiZR53Tq2pjygvHltAZt16ee2sZBK+sBfQqcKsVWDuBkB6a8eY6dSDEc5huZFhvWnf7UGMs08
RKl2KnlSpWdeN+wm5KazXfnngnpkJSmcNykXmyD1vZ9M/IGPOf2pbtOnOk2NUyQda0c07mkyXb5w
HRsaAEvMkbWAj6C0Z2ucflFft4E22d+FKrKN1Io4GOMSRpdG4W7bnxnweQcvjX0EufrPcgbq4+Jm
2eHXbU99D+Sf4yaohjJlIgYHgKlKuNEFuT/SwkhQWPSFSnrwVoO91BqxdJJzVR9oAYsDPpaU3j52
VrOcdNxHS6yzBRGiLUoCRhh8gKzkWpBzcJHrU2WnotTldsrnu7OwqhahTd8wuwG4Wq6woiJG2hao
r7btAE/KHcx3u/wJ5WjrTuUIsClvDqzD39ln2lNrPnd0NZ7S1L9qFV2aTtexgsS6uk9k1HR49dfs
prjio4Ug5Gsn+gur1pIFqCdzV0S5GTg63n9Kwng3Vz5LhBC0hKDzehSStMQha1nPI+vaRUQ3AzNO
3lt6ihe7IXfLBrC3NLiA/cauv48nsCboMMe95rLOhHmbnfhlkxVyiE31FDitg9qtIY1PWxokWdf+
rJIhvKgquotouMVJ6JPZQvJPVhCtwHWX0I4KTiAZ4EQLm+JYkFCPysHKAx+h4NZ0M3Rydr9l6ltf
84zQ3C41yRudKqI+TKk2JTApGP3PRF79KkdmrLjb1D4N7f7s56kf2AzK1kVn/NZa3by4LfFlfVPf
RvLLNk6SHGf20rWCPBAUDuPzdBlux2EGJCYP0raMzxUjL4SQOjRSgs+POCbHezzLo0N/Rothv7TO
W1VpF8cE+mS5YJZ6Xz8g7pgunfStVZcv1v0oA09KzpWzFCQR2OdrPvfvcx/vXMyHP8fBxa3mkxRt
9eJt5JTod07ySqwTg9/BvdatqL/6JFE0VvZDCD+iHhcvta0lAfZSfS9AMQJ/7/On3mFFQgD9LtSq
cFsSdcTKvMLrmhV35JfmgezclZtV8ZbFWLuSnQNbnt7DGrWO3KClXEqGEX4DI8+WXPXRHTDG1Yii
SrF1yT0LiPK06GUxOB+bYmaPnKjWl0WJXAApUUWNwPiSSXvVBHWM+HJOEDuSYv5qgq9hNtuR6J2H
YqskXowOw/vihBeht7FEH+4l3h4mGFgY2s5KmN/pYFFImqgbtnFafR7SVDv2tpDPhskwBPoLRMn1
w5LgeRQvmHYJMoRfvBmi6DvGt4Ex43PE6eIaa8XvfCHTmJTkXoq5rIVDAf4ewWXbF5z350yH6Uyw
DHMUIo+y5BgRTbUmm12evelGDhNurxIMEIisee+1b+RS+9vUS7QDI3gTNdPsrrpQQDctmdm3ueUe
025imUaS0K4rE4OBk7XjiC4QSnKgNszyQu0msEWlA8j0SOr9SU89Qr9RN2X3qFPxoVpOs+NkWdiM
42pfDvULBEIPEfiFnFsnQOedM/C1dn/6a3r7LH1W1E3lT7dpplzAWydBxYXvU9WAaxAeMZ5Z1d7M
8c7VKDlrrfv50YLJ3HFJ7xJGkH4xy8xghosgqFx3HG6zpRgiDvqmjdJ+rzW/koa8WpWM1r2ABGvn
zsnPwnHbSh2lfjYumZj2i90W2pqkY2QT9cTqoPSfBjA3h7QCjhKZKqRLWv3mYz+ZdfKWk5a+AT/r
Q2mBIVlUNoujgS7KuEg44lD/2hlSbrwo1ZHddvkmNxX7TgzFX/T6MZmsHeSZhHgnBihk5847LQ7r
QJCbtWIExxzcrLJnYWRv3pA8+yqyDlGUqK01sACBqZLvdL+0dmVuX1Xr9lAh14V+tUpC5uzK/NUj
sTgbObF2huxISkA9AUuA3c0HQCZzTa0i/MEoUzw48wn0v7o3wIJ6ywJjQOPYVvYFjlx+kml4Gwud
lBQyoMfqIubYO5s5faRc4j6x5fwz1ZoI5jNu6K6ZQZwlCS7+vvz1EMOHyvteALN8X9GrkqvY9sK9
zofcxo9ssxF4jXjDXzj+ns1yjX2c1bRpDcFgfGfBlZBsI+j7NSq7mF55H5yEZmOZwfgukaemHM2g
pkbcmn1zKUfvbIMQeqZvK9ZG4rgbVlNvnayTPeNm1AOJ7Z0RHH2xqqo51REeid6FD99koSBAPsOC
WrcoHjzF6KNxzk7orCc9R5MkScQcep3Jts9s34/i14mRBFJd9CEFMEJZk6qGqrgPWt04z1llXUJk
0QqnijW9TFlcQfVtoh1tJfJultajjGpywLu7SBVdem1KEYDKzzXFMHk/2qeB4OG9h+bzFKXVrU0W
8aKvbYTJ9LQYjeg4+s+VK93T4ybTLPa5FnMk6U0oN61fMTUqwmHUc6sRIPwkr6ySy3OROuo9TUiC
IzcMUC32BvACr5Xlv2QcCKeoJf2y9ZejOqUZpzJaXCQP3VDCtTeIpns/1DPO8VsdcAqNXnPr+tnv
2h/0LVFxXMja6mKmuX5iyNIdphkmf1zGBFCg+SfG9FxnffaWKJk+Nd8F4JAiKdM3rs7GmRDJZNWQ
KqcJ+aKjrIcKPTGyMazp4htkxM1LbHFLVvDQEtbz6C0YhAI2tRboYwUzL0FhGDP/0L0mCfSfKtbi
Uz1wtk9N7aXoeCR6e4Mx3b9gtT9oZeIiuW/qIwa4r0lN8JORNxxRHrSc0aPLSxbFamRR61pg6/E4
0MOKiVRLiRCjYZMEk8wJSyWQO0AhsniEAV1NueetB4e4O4oRZ6OF9Yvemmo/GvGui033uXCnvYk5
3iw945oX6dduXhQ0Q9U+FylA7XEkl5Na7VRh2j7IgkahkZTdqdbifamEfouL8hObAFbMzBJ8Mo27
GfPxCyaUa8Tt+a72pLPuC9famKyI92h0MXzTYYkVkWa1I85Tpn0n49Ih6KKad27ZFLsq+dSR5BPE
4Qj9rnAGGqvJJSzSGJbl0J0zD4JuqPr82qSwDsnE8UT+TXI2hVYDO3z0okuVduOW8FO5sw3J2chJ
yo2tMHFoo2F+tgeaw2n3Dl05hE2mvZpVV13biPOWaxmYbxtjE8Pcf2oAbd5D9btgKL8dYqoLWj7T
HTSzvCm4U3BPP0MJaI8lljGkeUAGhmQGbxMW3aUnvHo72NQPAsjuCJ8X0xGhWn76I49ItC+9Sbsx
7H8BPId53Pebq1qC4cHW0gx64Zrjg7DI3VOLab+Ftqzh0gwG/5m+d/qiab+zqSv3zAyHtbWUOmOV
noEloZ0ExLn2ooS9DSzA2UnNm7TK8uYbbn7N2rc/D8TAfoEke60lCPYcqyCF00SwqhWjtU0si41M
cfaaiJGdxIiGs9kR9jb0kCTGZnaDh+FCjKygREtFyaio3Hs68kbpeOd6QfOJSCvP4yTf+5FOnm7o
95KBVQveaJupGsB7ZTR0okTwqBT5CKh+pQaHt+P7hYV48uwOga3j7kUy92tXhzkUJzTvlFR3O6Li
jMKnJjbUjb+AFTp0tmwUYI3CUm3R/O5Lvqw1axpjgzrUvThz/W3O4SOQ2GYf68iAgdWkX6LlfOK6
ANZrbOdRC0JJHyYVoGPUNiwj3QBEEC3g/ikrYKQxN9BgAZDUUS9jx6rlsj/6aPasasUQixVrwbIY
SYxcVT0XB5pd3krDf0FuXcqytC1POvAM+NaQ+I0WTZYLzilsTzUIu21bIZsbBvxmfCY0iR2cwp6G
XKSMT0NJWVaPP2hgpsFkTfEuHHNvbVQNWXrJEvchOvNcjcap0md5o06uKAUSew3xgVlEUYGwyyMa
rp1tvNLQH+h002MNbHecXi1pySciOmgoA2fR3ellbG1eoSceujJjPVTL8ozcuHAWxJCiNJ2lxoik
nLxN2BCaW2GhmYxYvILQQCctL7klsNeYtHlHr/rlmP/F3Zksx42sWfqJcA2DY9pGADFHcBQlcgOT
SAnz6BgcePr6wKzuylSaZVr1sjdKSvdKDEYA8H845zu5OGrUxbdqarYM4ogPTZ03C4+iCxzBHaye
B9PgnY314Vm6+nDQ+dxWfFZHOA/Fn5EHHdFnB7N2md+V5xE1Hy7axEYjvdonU0aELLFOddxm9yPz
jK2jGPXKPutPDXILdpoOeat9GpC+a186x/waOW8qdvoXPiyoad7EvmJFLlgD6gIHTLShJ2KXCPPL
aNU/hNlOt8jbmyUo5sKmAWoin/rDKR9Bp7HnJOjOHppX09XCqUyfSnOqQm1w+vulLo+izbak3ZJf
u27myCCHuW1M3qE34FQJM405cEzjZors7M7Pg0CAvmKbeEAW812dKARazvRqexY/pB8FZm0dNDql
SyF+aMhx9zHReiwlWo7NgWAdH3bcXDjJua91nhxGHr2USR96Ce6RyuhZE7cLkImOtE8vRsFcLCDG
5Ww1+6pkBNtPZ9A10/1zjFjpbBOSXWYvlE5tgJiZ5Nu808PBWQ5eZLEq0RzraFblF6TS6uwLNZ1n
NkVK2tZpmPL22iFY2fve8sO14uqsE1xy/vyqtpvqPOXGS9x2zS4iSe4UE19/+vxKLUS4Km1mllTI
K4Ce0AH9uScOgcrciOataSIb89IY5fRQP07Yh9gkf/LbEmSJGYGUtVvhV8gX43nu4m7butjYu9gT
G1Ul6krK7PbTXlaxXn1asneEWIRBRs6rpF9JfOO1gTD5aMHKPLtTi/l9go3uaOC38tVUkDIMlKRo
mGM/PVjZG7JE+6kX+V5AH0VgNkD3XkEdUAlrk2SZ/ledlt8SKv896wemuqjXOZQXd0dte2JlRv1V
pqc0Vt+ITuIxl3gARD2LJrLMvn/qI1Q8M54mtee6CEDPKKVRl08Vg0zPa/ZeQqqEn8FFhJ4cMob6
PvBCMrR6G9QUv4zehupscxt3urPqVfrzKMRLSVAZ8jzCPLP6PUuXcm9EWgBp1TjZi30VkVcHsse9
60Nlz9KZxtADasS66Axb6dIMcR5MDTZeUVN1W/2AXcOvT+yMv8T43k+USU7Qs+Vmesrp0LvL5g+J
bGfe0ma2dukqXK40r2EdCNCrGGDRNfjoQvTd3k6Sp7xNJ/Ib5yphl9w8DwW8ZvI/eKACDduiCkjJ
8YTnmwN+3EjFwLzzDcaKE7GjY5cTDlEOI6u92n5IU6dAn2ofsysayOiLJVuW8Tztt76DIgWAHbPR
av6ONLw96PYp1jTnyiiLst/UwlTqJkk17s+yRRfFubkv2byUAywWuFwwCzNmuottcw7M9QFhFUAP
JAgV+SZ9OxL0oesHrfyB0aXej3V6lzCQ3eAskQcpnVA60z4fMvd9Osi6C6dlGh5rs7vzkqkLyNEq
gmlg/glYwoFzPZJUm/sGlbZp3LVjf80EtuWy/lYyUttgJ3J5vjTNxmzcHoYqXZ6LaGL2qzY8+EWP
78Vx1U7B5kHRVxZXVQ3vKjOYS0b50ZrdL63BiqR1ibtQIsMtDg0s7Bubgepn1nxtBo7nG1calIcu
MrpTY3evsaXfzFqW9z0BuFY6xVfpGfcQHRcGtUUE1r6cT0mMoV6vdPZh7J/o/1bN43TTBIFe3SIf
P/0EvTCeEXjWx76nLhIie8rAZx2WynnphVvQWrszLhXtw544Kcokb8k59X3sNhM2PbZOW6cgAabq
++9x1/bndJxXAan9h/H5/9soSDaouG7/AWSSyne8F+lfOSZ//K3/5ph4zn8+LemGbdp4y30du+l/
Z0H65n88zyAi0kf4yWW4ciEwvqyBj8L9j+5hbPEM/hfTdVfj9v+BmZj/IUkGCZbtCJMpO6/wfwMz
+d1l7JNlZFuAUyz+OcOxVjfsnxzgWOeSfLATxirrsgwDgroTPQoQloB2y9LLq8fkZldUZ+xOjxWT
N4YVc4j2Qt8PYrr+6e27/8Nl+2d6ifG7S3t9Oa7pwC5ZjZuO8ZvpOedNaSBf22eLiiGYG2xHmfk+
zm5zp1ff/SZqtrZX9oRJN3eTPxWnf/7+v1sUP7+9cHh3AXV43qeJ/E/vhp8R8+zDkDl3KnqtvXF4
slV0cHoCdiedOIDJoQwdm/5CsfevVIDfjcd8cy4V8AW27eiuLn772TtS5+IhR/STr8o6xkGwY4hj
L2ey0rIuNZ+1LD5jDMtrd0GYkX04ZYFHO2PSI0W/txg1EPWiJ4xU5PIvYIi/eX3XF2esLB6P1oNt
82/XCeuKcda1TqBhlB0L7/bVXpfCbRsZu1KihxtAWW6wh0Bxq7B0peW+GOIClJ35VNTafKzIRp6U
t/vnD+wTtvNntzavi7vB8E3bMTzH+91UimEHWa9KxTkZI7HHYqE4fhFIoTb8pVM3fBF6trfMQgsy
ioBAFiNydBwTJ25EOr6DzATaTzlidmnZD2Gs35GZOWwnN87udOPk+2MA7rx7smoIbTO2ceqI1DhP
jvoAce88DPWr00r34OfikJIZHWAmq9+c3mdsa4pHgunvuclyJiFVoPeZ8eDo2a6IzeY0+CTextEv
uTZGUa1hMJaedQSp+Irj56tuVv7ln98tAwzTXyy4TAsh6zgOnmiiZIW5+qb/dH1nBosZ/O3inNa1
zsJBisCx2SbQ2kvcJIRmL4rKO62deONV3XuN/2H7//pCjBXEYHCnc0P9Zh2PMw64ZJ7F2fb66QQN
+0pkpfUI8nhP5/TEQHlvk912FpHgTCtXpZ56/uc343eP+PpewFcQNjNZbrzfIRwpqwPNIVXsPEbJ
L808CBeOpBrmo/D9e5GyjzGbf3u8/f1py/d0TOPze3Mk/HaL62MGk9gsBAkU9kF1tR1o0kSt4t0D
INJ2VOHLuWRvY/YEISEquLJooNMxrBf0Lv9y65h/f944umW6Br5QSAefwKw/Xww0IwbsZsNind9f
WOlbFwuPqYddQc8K/1H35ncbEXdQVi4wRcTNO8iHV0PVy1EuhLczvDKu5Bd7mJFs+zR5M84Hp3i0
dLQv9YzbhWDP6Eju5AWd1bzLyWa3DQD63G7/xiIw//7kdnTBOYYSnS/M36/siLzBKHJycWZqS8+2
NNFd161iYZWUe4U4u127z2aVjLQ2IBuY2EMYzbTU8PIeEVcSuMOGphnyCpipCwR/6ggwZP99HCbr
PNqmxjAoDiMdj5tD5Fyo41Cmioppr2nPyNTK543dSFZUvvw3Lg+ws7/dt0JYeOrXy9X9nWeQoxtS
ZU4Mu5Xb7UFpTYkCjZc7VQNqmfEboMf6X9BPf4PUrNeo41geCzvKkL+BxFTjdXXnttY5tX3EHHE8
3wNLuDcaVtW+jVLOxxW8R2zjnT9/8UzUlB95W5X/cij/dvZw0AsBhsf1BRUKPI7f79Qm6esC8YZ2
6qNc26WG/iQKH921E7P3UPQVJhmHuwaiGFx0YA2mlJyEsiOo2ZTDnoFhEMdd/FQZY/cvKB/7r0/U
9bW5HtUYid28XeJvvLIGl/GKo/NPCJeI5yvc0LB7SFQjpjwn9meyFbJyy2u76i6sMaPHX42C6W49
V+IJnYjZYr6OR0s7T3bKzk+lBxuV+87w2zMbZn/f1VzGVWW7BzV5oU9VtknXYb8y+YvZbKPRmjFU
GIN9UW0Ro7iHEOalTntAzAKRXUQPOlFVTez5YSXtU9+R4iAzT9+rhFy1z1VPnpTAKHK1a7u6DCmP
cqShKcHFWR0agEAPzDf1++mQGnV9/ufHMB/hX3FIawfmcoZz4/o6SdNUf389lSpPZUKVljjFMUmj
0na+6Euy7OrU0XZOVd6xwJs4tAcdVUZPCDWvnYGTw4TIGwF/R2ugdJZxjrRITMPUo+vSa/BCpTXn
xwyJD9mD5int2bFTdr2VojwuWT5x7TAFRHVh4WpzrJPvOg9qYuvAYAYZJ6ZHtCH0yWsSeOXJDOD2
dGtjyA5lzJaK0QauWREjjSXkjcwJAfD2MwA9K6t52X46hT9/r5gtBtLHOa13FodMg1SI1BJyqJYm
gXU8juEnpyRNGA+TLuKfJnWIBgIUq2khx3nAvj+RlYsatN9RHnAJTfm5b5W1hZRx4LmRPjiEcO1b
hIqbtPpaYHo6Lkn1iMuQQbdO5DFlUVeMbzN7SHZa8ikxSZMb8YeGOKvUtnGcCMU0vbJeivueZ+jd
pPV1AFMmCbHQTUfq/32bJfJSShbBjR27YW5B5nVn6V/I2kXZ5EM0kLapTmyvom27FAAFQcMEeqkR
jk1YV9aa31y9WC/godhao/ouOYSfClhLVfbNsg+oy9PQGPoCFFsK+kKwUlkm/SvDAVB5hv19wFof
NjJjnqoBd62Bpe7lyrxQrk50djlap11dsUQQTSqO9nhLB8u5Sj/bL6omqrWTCEbQY08xqJWa2PfW
6/u9T44i2Ob5C5E30wV52MG09eSIGeRnpVjAsMFvw8JdGUQ1UXHIR5jDJn18jwWMlD2UlVYhk7e8
mu+EVx3KCMiVa/KZTxaFfD88OjlyNAC3KEfsqCLUgWw/6ErPIm9dWG5Rx1iRwqMsO9joTk/wQFsE
aVX8ko6MH7WRBC/djEIoKCWLlcLfq76nmLWL5VrFL3mDgxzzXpCSUHjrMfNsTFjD36amixmuXNts
WhkDgpwh9s3bPHInDAqMRBhed3hqhtAnTnfQoq3lyfnRK5M9rmB10zAxW2xew6XR2VxzWR8NBpoI
BAj68Zqb2S5VqBf2cuBas5Dvs6TTDD4bC8j0JjErj1upmII2Hpo/rvCuwv1cRlypPl8ZbfTLTzt5
rpf6w485g31/qe9JwMQ3UpggxhefoJUsh4Wj4+gYQIhL+UPj1vgSWa9ZNT36eWpelonKwqKT3jcJ
A2ESLK7aACuwndsnacX7WEzRfe/0QTZLoh+y0gh852dKhkxolx2YdIKyyaId6yPzfhK3XKZzWUY2
/ZLFD3PWfhcIAA6dRN4FUuZ7tKZFZI5/Yx7Y3vMDEqSRISmPTPSUfjSf+7L+pYlxusaDoQdRbYFO
5FPdIMRInxneXFSVnqSRzi8ieurMlKtiGNyP/kISaMIQS2Kbx0C6Fa7V3cmKhEgQCKSrVRZiyl/+
ZGhXVlHf2XrDvnbHTTksP2K9Wr31swzt3Kr3edp9S/Ujwl33K+Oxt9Qg+YCB+p1Ts/gmfpqgXs/P
r8QDbKfJJQtL8g1V7YJaWGU2nypgGAm3AeHLXselFeqlT8CRnuhYHrXsAqPypaMd3tsTSvquQAKE
iOO9pKTY5BI7pWE0900eS3Ap+aWs0wgFJa5Sc6medJVEO8e3jqO2vCX2qqBumesbmlvgWxJB1I5v
HclpzDaBnUgXAzr6f2RcK2DVcC6pZxxmGZGUpuSDBZQ38syd05MqKHBZc9vVMuxWappWm8Zz5R7i
3o2fB8MiwbAgSkBk6vI55G+F+BnrChP2Mue00bySsRqsh6IhArR0Jv8FlXR9syKeSJlbjEGV6KSv
W1p1SMmHVV2xrGF3XxUVGmyYuDt0w6Au5eg/JzPahVaOe0sZ4k5LnPBT1N8qCQuxsufn+KJ0Ml1K
ocuNG+u3tPbztzFGm25k8c4Q9NQlqAQpW+049sZ9G7Ve0ALCgfDiXbWFPQGczc/mrKIz3pkI9TZZ
1yVIXb203mMfJGjUXArqxadFAuhWSjCX5un0kKOFrivF2tyzz3O+3Fc9StzORM9almkH1V4+M+Zy
z3GJywu581tUOvVjCexum/XABBy0batoz/o6CoMNNfYqpfFwIpCKE8KUMPElJObJGo9VFCFdNwwi
Le12CKt6P9EzBAnC0BD1tuIiMR9iDSe/Y9NL+GaUcOtiQcN3IcKmKp5dTRUXS17msdMOft0OASKX
mFXH0tAtNupeEoLXCUBCMEPsC/yaL35niE2kjWrTx7G9VwMpKsS3cOaD/goLLHNkx6DJ0zQ8xIgC
78wpHzY5IX2srfxvrZy/IczqDjCXBoRv7avWUmbHSOyxV5VOqLNPDSp4god8Qfn4udpCsyg/5owc
st5N9XOOQnyD15XQBYEkDPth4Gm2dWkT96F3SNjz8CYgwWvUDofhZRz77oE6fOHb+XHoR/auaLrk
XEjRwrztIOfbO9ToeHIIuGXmHNr6Yu1IydPwB1uo2zxLD6ckd1BxKbpLiyxGXxv3COP0nSITRWMy
vcFjiN0N5VnYZ1nH50goGPICun/B/MbACnshJBnVB4i2FGX1tlvG6cRzWK9oiX13dunHxylw6h7J
vO/cdXVLHGuNSy8TCcIRx9DPuMxu/tB9tKaFTYuVU9GbfzCWlBShyLPhJiNSiyIjJxJv9G9ZazHo
W5p6ryqA6F7PyMtklsrhb2a7XhFSAs1trZPzFY9Loga65Sn0JLFUmi+QAFlltCsBpV9nOBbmpm01
O/ykOgHnQkmBChNM1SvSgYmtp69vmeTBrDQz+5IsI7LGsjMvojhZZY8ArprtI4JzL4wgf1wVJ/ge
Zxjj8s7TSZQC8cQ0ipWDD9LH+5XU43SUnngbK+ejaTLaXeKXqgj1FuzNHySjkLEgMaJN2ng/lj0Z
DNiWEsAiu6azujCClKpbbHpBrgcom15NzT/26gzUpyHvrfkJc+rN8k3uLtOx0XJke0OlnB3ivW6m
BF1Z+W2oc/J48pTHND43aTiPJMGrXeTZTtBWyZvjnNdhmEqsZO/WpOgY9i9VLfVmNMsfnjt8tWUO
xMnZOanyg6YuY4o4G7bgumld5JPilg0lXDgchm/Sa/J9qQxMy2uGVav6Y+HH0a4TVdDNiHUjEGei
7dgnZfKqmZ466BWUfIOckOcRPc2mU9aLx39ng48NaNubrXJnh0no6GG83RQ2wZPxWH8nyfD7YGQH
Ihbe7XDEagGVFNLhPEFqI0JnKxpxKLsXTBDmFiUuDmNbWtvO/jALuyLpqoNPYyDXGgqynfkwaiEp
sX2QVnVjktKi7Ns8IrqfWjw9cwFPz2oIOq0yjY+lXbYTmBUQe9XDqLcgH+chNAgjiSwkaR72KX1G
+QRVIulSZHFue2kVW0gMMdlGTjGRaUVL9esE9UoEKHQhgymtbyQXEK057lyTDK1O9U9Ds6AGb83x
iN4PCZ4ufGMrDRIPxbTKM0cSYhd1MBykrQvSgq3Dvi9hHRymvTzMJlbMES+zNtp52GiosUqWsyAH
pdigIWSViwLSSA2NOO193ad4c90i2WY+ymhnuWvzm2blr9jh38oEWC7UGWfbo1Gw7OpOczHCRXq/
HX0e6HRqATUi1DGZDoGH+nRo0590vAR1si/vRIQithMvHAz31KIfiNZrnkmc3LHbBNSdE4YV98HT
UNuYUuyszm4xwrSPRWVUaORZt+VoyKnQN6rPj2WNXWVQPOVc/dBo7c+ZLGZIhjnq4+Yr/DgoEIyS
bKukrIyJjK9j80lPeFqQyoFX2a3PYs3qKq38ia7itEyyRu1W9UiAqn0VWzPPMefgD00aZNIi5FiC
CC7Y8O2j/AMdyM9JIVHEzeLu5JwRYOQ+pxFRPXmbcBBkUViWiRU4cXzRDavdWb2pb0bIWDgLo4ey
AefmTY8NRTDPD5AVQvPfR7KVN2PHmJ61T7wDeOZ42ju0TshJ9pM1iWWjE/84ddaH1eCFsgYG56Vb
BF2bEtVp7pSfhxGwbsgGUNzjmuNH9k4JVOuHVd0vBZreydfsICdUW3O201KtUCmrDsrRJnSz/lFo
yNb6KpYHROH5SP4CFBR7UyzQErU2NOZKXmrUu1NvvI4m0XFOX1xiCsFtXhAz6vpr1Efj8qRVyVf0
fK28eRGRidGEwrIQ8sFEIhRqUUM2r68dgboAPdAh9I0jmn3+OcCPuWi6G2lOdOvIlMcEnbxlw7wz
ipPtvEJy1rH51+puHg9RZhpI1exym40JUXPAWzdcuh7vf34zxxigoEE7LhhWhQJEokc3waPiBwmI
iqRsodR3ELYc9YQElh7Bm95g+Rsbvb6kzscnvdU7sCZeS9BcFT8K6FabJscUFGFrCWXsXLKO07U0
7D2C6K8WikbV7scYvK0JJNF1xu+d/a0w+w/NzylPAHdwhJlqHoJYCtwVsDTpciwobMYl7chPSvS+
D7QhP4kpORAD/FLpzS8j5vE8KFRRk087bHvb3ituMadcZKJOzH3nXutnUJ9Fvl0YTx9cZ4m3pu4/
TpBBC1mNF0ag01Ps10ZIbwFyxGdKZC3QK2yvqjl92O0benGwDMgvWwtvY+SLNyae5PpEcHRZF0RB
AsT9YMSeywhL6btBg25cAEYii4cVsjul5l7V7U/b94yr45COy2P4ZKQU2oHv7vQRobKp14R4Icm5
8e9kt8+vClVltyQu7y1Yusf/+XPk9xPuOKQpAmw7HZWO+M/kvvj87ecvNCXgbl2HE7exwHsNghgl
Jcd+PxKOdGssK9epZsf51EbTsV//rPv8s7lPPnAGJodadfFtIlAEeY5+ctskvn3+Yv/frxwr0nF5
zd1Gxd4Xa3K+icIaD4OjGDoVEttlEmsXdj78FnHLJW9sLiE8o7iidnGbmmGTFs1bsaubodlIrSgP
VTpOtImzt6nc0dsOGgAJs9Tf6IpV4BoklH6iB0m30o2Y/JrmQ1bZas7LejJPxwc8X35F/+PiA9o1
hOZgzaOGSbC0zBDZUMO4J36ksSLgzwb8wWj72tnTLgFcGRQsD3lwliJwHZb+RMgtMM83ecx8zOaY
ye3hCSbp3VAk+p7Ykh3/7B1DmXibLnRzmACLzYYtbY7B2PQhV87PsrW+g5V0AtqTX8MClMYRLTfQ
OmNMLKp/uMalzZR6y0iUQTo5XkcpluTRM8aLNK3kHhhBbqTJdRLVXqVMRC3pjJf1STnNKIRSuK1H
q1rdjzG6fo8smyPGCqIL4ZDBuvC9s2qG/uIR6A1NprqTeD5uTVyQpe6CEoDjsAohUw2/rXEQ5mQG
NNHmUeoKf2EJCtGqkye2F1fXxC7seciPuwYGpQLpe+cMILFk96Dnrn/oKC02C1CzJ8PmMCEgYgy0
JC/P0i7vpG1zWMfFdMigXx/yfCYfY+rV3q18KpqGWzRpY1B/RnZUNTYiDQmV7BfAccSi7DtzrO91
RmVQS2sCN3x5ibIldM3pawkYImC9YcN8rbAftnd2SgofWISNbF3Qck2a7DyTl4yDwdtzbk4QaO4r
Xbohek7jAU5tvsp9piiNv46yvHmNkfyom13vKYZuDrLppoUSrJmoGblbXkn/KA5lga38D4npXHSH
2v2SuT2P90mBXOBHzQ1YeYpzIMax81Rkx8IU9dlO6veu7SSUzjo9LKMHFnTmdDVt9eaP7gvQMqwJ
nVHCsEiSfVNiQVQKuPdknShU833nIaRj4YG4qgLrR3ObCz++TvO9uWAIV/EUh6wkfcJ1HFgx0oi2
bAQx0djd/NhQ3vfx0J5JHvhq1qW+TVVhg2tAqe611ZOPKt/X6nbnOZz/fV+Ul7pkfkLUatgTlPEV
g9F3zTPTE8z3x3mlMyC4+GIUtnE2lLlsHGZ0J6CiX/Q5qXEBWUfabS+oWxK/P5tPs27jI+7MK5Oi
+H6QMaK/Co9absXtvmR+eG30Ub8WIjOuUicjl32sv5OgX2dQe/zh5/9nquzx6j1V2L414ciHROgg
2eBV71J2wAysKAG2Ewb7GeMcphbRHzkKiw2ZiyTHDjW80npFApc4wyBiiWok8JRNAJpMpiNVTNTy
s9FoACYhDVpLPW/rCvtoS/tDUprzvErZDm1XzgFi8o3DWJQUaZDKHjZyPJy4NHtzIng+o33GarGF
MOWu1/EjbPlvuvqGV5OU32LNAbZyWCz6yGeQoKhvFFJprAqBVVF68sDSV4MWdhsr5W7k1fKQw7RJ
YB6VnZcSyYYFv6yTj5QAXa6kwBTVlXU+UXqpXe1KAtiG7s6nISO8dy7KDfFn7xYOqXDBQUnKGcJ5
ojwOntTMEx4v56jHLw3669PnL9xHj4vI3oWGXbT2VMtjl1HL4kH3HKauOX1+Vat1ht9kpgxBdTA7
7cHa6zT9gW9FasUMz9TlNu9K4THShAo/EdxH2IVjnMBLpedxdXlN9P0TMbdDDcnAMzb2BI0PzAAK
S5AgNBjMTzzrgum2POs8mvVYU/BhjSPqX4w4flEcZUcTYs7O0zw57zJ2bYwFn89X43lqlb0fjeZh
Ird0q3hch8pWd2kWM5MaN/B/eZstEoXrIa1oJ3l+SQsNsTZk2LIlNZ7Vg4EaUOUJdXSFPGvLxK6K
Uj1wSrLfcqbRbVz/Ar+nnXn6H5jCQfgfxHzIPUAdtHyzY037auiKE66/L83ipg8pBncPMMMgWgd6
D69Y2VoWjj1PR1qyjV508dVwCLtpYO7CfMiosiqyKss6sjDahnHhprhA6P6aFCdU0mKGTboCnib4
L70HLaAzioCK7L9Yo2aep0J7giGxTkA2rhY7UFYY7nvxSrmc/Ds9Z0DlF93bSC95RAiNXLrgETVy
cWdzNKL5CyGRtptF6vluKEre7wy+EAJcRC2MwWZzPtF2bvB8LvcWwa2TkjBRkn3sCPw7DtzyZUBG
h8pzGeoNWdh+CKNRMAaBulJq7DFscnczahLQX1AzXWiAkWa9pnBl9lrRXUkbLI+FMohMB+qcNMWe
lYK3TcqGyAkCuT1bo1tjpOdQhjJfdOPVGLC0HzpDorLAJTK368hHlX2YNN9d8Lm3RD0sySwOS67f
G3HT71HOkCZXebe0JNqE1N4oGDQiz+pp2NZ1xxrbIO7C7OKQYciIorsMMG5gkHIGfjYvoaojOxAt
889WlMMOLuSDRZ9N40MSoFZ/dTgYdjEifM8Q0MOi19LXSa02fNg25UgIaw5WH8L9uF0aLL7KBZhB
X80/xjIFP05gN/XDmEfRzmh+SIbhB8efDnXiR8xfH2NB2n1vRh+do/20Y4sMz8gjjrFo31L0PKCD
KK7BRK9qZfqgNHFPOtTKHQ+IL6AVnkijiEPAGq9T6WB4h5ywA3YOiEKia8h57O87bC9BX7qHQrdC
YJcvURy/+p01odCfG6wwXhzMM5bKGtBGWNGtJmnNmRixTLXgqGvtiFKGdOiFvl1Ky7y5c/aCX4iN
R949Zt3wvqieS/HXlFIttKydzHRqzlEF2JftnpcxFEmHcNG/4SlkhJ+2xOrmwMcaDBqLP6YQtZwA
lEF+poF31PTuN+uIg410MIl8m3XwErQ6pkwnHDPT92yEOfEKhTjLmC8GI4odMjKMerjaJ1lAfesa
klghQAJKZ6vSoOlNS7TqK+N80cTbmoTN88DDG5BW4eyIOvRNq9syd56CORI8LDBVsxf+ZWezTnBr
W4TOjFiU4TQjD+OMKtzas3zlGT+3H0jEuD3ghOnEkuLYRcrfZ0kTmIOxyw2GQBP9uO9SgC8jgwwo
gFAuvmhl/eAvuNY0vT/InuzRthnbsBEzaAf9nK2FJMOvFSOesiNlqs0iTnVIwIzsSdHCn6c6sNDO
BTOlN5D1jJoUM9EWZQ1egYmUXw34zslOO66gdnl1saF/wQBk3znJeDeMfvxgyujg21P+TJAYi9WO
xOfLVPBMwPac7U2NffJEijzkbHJrJ2o7043r3VAeEVo2F4lHzre/VJ733Snq5uDNLlT43r1riLDy
mdPvFhzpO3BPl6k0aZ8MWdxhhzqXg6WeSlaGGNj75yXWIqKwKu8ihoT6SgST5Uf7ZRD+vnEplJpS
ZoycLPpgk+6oxEa1pKRKSId1/lwRKdJi1fAH4wvGWaKIRR5UeXPSRhE/2Uv6c9AsRjn1Qox2rW72
4E37GbNiqDfle7WMtBiZlMA7vO9ItkxCjy39xYyXaNsD6TKrXB6aNEUv7rUs3NV9RcF1wul2FsL/
Wq/LjsjESa7qr2C4jA3LtfhAVfpu1vw09YjU3CtLVkYLoQN9hrmn7nuL1axxr8dwjSAKIutvKFdS
kjaMEUgAYRuVT3YHToxtWWE7hwiZAP2odVbBbIk+eV92XH3UROUI8rsh9hhXu8ZoZaXjIUdNcuw8
4uRqqyAktrb2eHWn0LI5odkheYEEjEY10cSHir++qXLCo8n4hK4GhYOZ1WBARrN+sI/ut6wHH9C4
E57qFdl2doi61GWH/rDqs03mzPAENJ/A7IiPh+llajdsuJR4iI1y7+D2uUG+QbzQBTYJx+FAkgCJ
qiXVlmgJ2/ZBTTUkrg2p/zh0NrGksYWkXHlkrKtoS5bytbKneA8O44RWJyaChsCduhpYS7IPNxLY
337MoRsls4vE3HwFjx9tE8QRhakadAb5UefJufVSlqIMdHOYLUfYif4m2iRCdUwhqaGZCAYykwey
U5KTFQJJ1wv2mZlqk5cGIwD2/HFbs7nZ6uhSw3HJmRdg+OeowetiwyrcmTqp9+OCPMpfnObsJ9mZ
NJRjNXbfOres9uO6GxT65BHBkP2aU/iezWT9UDaZ7IO3nEQx06G3cRz0ct63OAIvXU6sqaeQ7rtp
Arxby7WnqN17uR10pPOwEUI74nwyfX66WkW8ciMuNUD/AImK2MC53ueObR4AHMEx13CiUapaHYc3
6pmtgMyoDW7K9mxi2Dr5ZKWDxpCSkFqn4QpNQKgwBsXWqPXoKwy0Zi3ttYRegEN0OGZ44l18GpAi
WYlr6JS2zMZpENwEzmhJ8xm7IjQ7ou2wfWb3iKiedVRppJCat2IiSALzVRVkZhvtjRbs1TdTYfpj
PlP+F3dntty2rq3rJ+Iq9s3lUd/ZlmzHcXLDSuKEfd/z6c8HKDNKPOdes/btrkpQAAhSskQRwBh/
czLJrytj/IldtsvsipSzX1s/KjfX1rELZFCLdlmUBWRAIjFtNCCpveHABHrfp+3WZFv6YDVwDhUN
L/u6rpepHQCh7cpTb9c4pvvtBiGSo9kXUIZnjf3nrDlEDqSGEp9dPY39yu6Rq8QsN2TymjSM0qsP
zsRPBcHFD6XalXgxDMTL1eY4N6G+KsBlrKzemu87PjnwNO3BdHjpsunrBXpM88qfApJqUbcHF7ML
9HZneJXODlfBX5mlHKkH9q4x4ogLqN+IEQTArgRqfhHGZFAgLcHeyYo1ztHTebBUFp1+467drjqB
Wmjxa5nPip03a4NdGHyoEmAD3OCl15iQY0tt2vaTjXGZ7owrWHBsQQ3XPyT9S7y0G1V/cAolxoJH
bTbOCIIkRE6j6yooi+g/rKeRTE7ZkzNxs/4xACr4hNTGMan53Cot9g/I/C+RrVg3Sv8x4uNbqoE1
I49fr+LAOw6j98Ga469aF+5YF/50oZaev7KQff2fB2Sfgqo2MwLCka6aKGuzJBktxfWF4nXsQKED
bENVdsqicjBxhkEzLLsae+MCiKaPPuAh1uP6oMxai+a/aN86HRTzDhVzF64WoipHNj73WdiSZM8c
h/33wNMCLbB6InvP2Vk+H/2CaTJRC96DfOVQvh1ZVTOkjuEeMIHg6nsrqh4G32+dzsQ6NLLjb1LP
v+LPO8yW+lgPWEmYVmFtFb3ZymO3ARgs2mxbMayUjujy3V5dh2VVFrie1Qen6099FcUs6+32kOkj
RRR3h4Gff5rhPyPNBUirYo1nZBtLOA9AsH/wbJtQqGjJLjwTi00TmE9mFmc8QYMEhYYES28irLh+
B3DECnRbdr0wdq6y4IuNaLM8Xfoal6Zbo4773JhQ8lFBmZeKB+RBouz+7zJvYFnIv/B/shCesNTJ
gz/8g215zl/+war5H1WgmvElo18yaH7ybjRN45ADFxAckgnw8Ea7sf5DnsYEyinAnMjvgVT8i3aj
/gdOiIOFFd+3KhCx/xvazZ/Yc0sFxAr23PAsTTd5HUM4q/2Gw0edkdSkB0HWqF7Ddon476JSNvlI
0uOMCNBvn8w/kGokh+fGkfj7q73jblTwzMpxEHTcu+nH2C/slwJNI37mF+RC6nxhfSxQG74jQ/Ec
lQvztVxH34NttMdJrlvUKJItw9Pwop2IW+/VBVoEQwj8bo3d0r+BQTViyH9AnXmzANH53nTDMD1c
m99DnSetIQhHDh8ZJZVYQDUjaiUKbzBGjNEE6LIPMAwrW3QCjPwZjepxr2CDgp5Hhd8KBvT1QdZ4
rraslWpzFeowukFh4JHUMSHKAoHfeOOb6ueqzMcDIefxgI41eiRxWSxlX+4P9oKca7mqYs9bJVGD
tJyIDcwu0QJ2fvlBFq6UcmepHK9NMEALQ+ixR/KxxzYLgyfR7n85nhAWPOcodW7krx+xhnlZaCVp
zVqpDrfial7jxPYmmIt7oFjV1aQGQU5tC/xyd+uqtQjPuBnK94IPyQO1SkBLTVVCW07J47TrSmyQ
Rye4TgWWM+i7nIWqfAaZyD0Ty5el7JA+67PZR8TctQkprtrfGn2/KcTDVzqqvPNWkc2mZmml6XuL
LR/7gBDDWPn0lQWQF3ztga2vgNfCwRWTiLS9uVrh3NoFwG7UDvyPVVoJEUqdSFfCU7luSd4SUlWj
1t/IrnZWYGq7umGv8SL45KpVcwja5IfbxxWAVVqySxa3plbFr9ZA/kipWsJGvx7hBPpGaA9iLpLf
ilsHJ2S8ou07Bxm/N3CQkZ2qm5SbbI6fbn+hnigwVGXbaQcMiFSjeyuF072cEt2x5Ca9/bGypplE
4Pk5rJGLaw6KioabrKHj1m97BCCJVZIldqwXeSyNUABvWH72pM/51qAzjFFXseFKeWlPb4ON2xUv
16YhnHmmrS7uBMtymWdFTd4dxKf13UCgQPbLLr5xco4e93zgJXxElXQ1An08L7WwVRZu04uovOIc
Wq+yyJy2CUmRioWY0Y3DARQh1SBH/AFtwgC0RTQeIlymDoNJMhHJj50j3oO8baXx0rU2d5fMYr35
2/2KIxR3rXxTTYHFWePXd/LdFL+MlmTTikom5F8OTH6DZH9UzBYKFNw0vsujImM3eZBNWYziwK35
bkhqlmhvN3i1mAVLGHUCVkvchWUPWSAsCbyCcBq3rjw6i9q7Zu4D0PDYFKyQMsYFJQVSYLD/1bBh
5YK2NjuISHSvt8vLmvCp2HVpfx1Fsplf3TjFy9rk8yJkUx0mUcia7CO6zuM7R1acLG0osG8MnLUu
YAvipevr4d9Gtup3pVdwjBLPLGnHI2vgwcr6VVYnZD/wnRPHZVG51peQKYP8t8Je43ZAnl3dOm9X
k2MUN2OPn7vxSn7yya+P30aHk5+d/tiF1bCvmGfnJb8RtDMt8YjSssrDOwOHbfmnOaR2rn+v/KN1
owfyEajH61HTnnnehZN46l2Ph7qLOoPxsZjYgdmxccLZeI1zEQ8sOVaOku1C039eWTblAdl3vdxv
5+RKl22xN0a1Xne2hqpswPHzI/uny9z69AGTl6Vet2/AxcsVjKolQqkQ/AdLgK6dL7IViy5V3K9p
SNxd9g0wqw6ydive92Uja2nbMqKtwqchFMj5BMR5+Rz+mMQf/4/nytNuRwp53q0ta+9fSrzDWx/w
j1D1+BgmvV/Wqv6DHEq57sWEa5CDccYy3QESfjV94OKxmPVkMYhZD+kMxAAV4g3bHuwGAC9hzgcn
FF2Tmoh+OwGLElsbWbgs7404qzeggcrDrVCF29etKWsES783ESLI0upHRUh8mTfxuJR2P/mAR/O6
RRx+YQQEJqUZiyykF8ut+VufmPXqpEInT5rBxEQl2TbyIecDFmbdhLxKA9w9Hqpso3vYoaddsWFv
+ZmPo98rmooCWJhu0S8b0TI8WGrW80zvn8wHE5uTg3ylXrjSOPIXVJkFor8J6hXuiNlUZPHx1DWb
SatyABBgxqK3JETwQKoPfdYMLNlENUQT/1pAJrcWoR2wn0b/bxwmHwHSb/KzsQApo6qQl7D1iCeI
PaD8lGwx6QF0fYi9Od4GTWOtoRv/6GKjOnYRAguj+6VqwmADAxZSazMBQ1h1GF0csH5DSx6oo1hh
jQFeep7TsfPrS/8RX5wKeQT6xO0Asz3d1WPMG26U2dsPOpLQTCFksRtcw5KLrXkvLWvdaQqSQzQc
i1pLWCJl9tYKwn1lBfpBUwztWsxoTpOcTXYkk3aIorrI0oAD1OfnKvP7TTxlh34oHyONBU6hOYTS
lIFgbe5cYrMul3pLigXaYHaQhXjYXu1tbn0qOh2Am3LoZMIAShbXO0BWIzthEZwMyJQAZWO3odw7
oaMT6GP3XofmaQD6tHR0IrZ4poF3R968HS2R+QOaMuIis7A758GeU9itqtUzoWbaj2ZUEVcWSzVZ
aHKWFm6DspkbPV7fNln+wnwrR+2cA0g5JCgs45tGrYqzkfheWK/Cgh9hxl8gGKN8M7+18bbH6u7a
nXghcVkx1uXR0Vt1ur11yROv10D8A3dCNsSINAWFtWzE3FKJIk1dQ2RuqILBIaYY4YPmmB0rInXw
oBXIoWXCGkMOkrVRzFyydjsgx11PmcfoDX8FHGHFZZ2q8rYuSm52iX2hKwp1zokzyDY3u7bQ5jxb
se1uD7LPURCcB2xyQrDC2ssueTAMhk7szttDoSTBsq94e2kHHcZx1XWN0OM+76zz6KMLzJ3ClK5j
NwOgcIvGd4I8p+xr6++BG9RrPJ4rIFIMszJNwU7Zi9HfpHk7cGsOD7gVIsmqkavCtpBUr4L170KD
KbXVcEFPtwGIZuOoeWtMzIaP+XcXCe0Bmgiz4xYc3HN6z7bjEQCqh/ruqs8ep2wRjgTHgdsu8HUi
wUoqcaofm+FUR/dilxQTRDpM/Uunf+l7OG3JNnXXib4OkxczftDirQBBoqAcPzjxttX5zeAVenR7
lMlJceQnwFnVeIK5AJbV91aZf2yVveuByL8EKii+FeY+Cd5UU7GsQRXzd23sA24OS9CK5Jbbb3Ow
qtbZjypc1u22A9uofK7J+vD3P7XO3ooB2SETioBx8lEHAxAvglX4AZJ59RUMvBkve/0ZgyfIfKa2
7BZo0hv6soX9R0zY2Drqxs72JNwDbLbbRWU+wECLP9TxuVG/pndQPxcn61B+cRfx/bgo+YkuoyW+
qwfS5p+nU7MioLwxvkDf6tfFSjlbPInyBTCV7bh09/qbdsnXwz55VVflS7XC6GPnzYvwwdj1O5SJ
F9HZWdvKwj6z6cRNZ0/E607blV8R5QpbMG4LoMMJ/okRcrh7ACr2yehXZbfRWGG3q0JZ+KuvWJ0/
4LW4mZ9tmIHr5KLcB9+nN8LnP4pTdQKdg9bSOnvNSa6xzf7Q5ivrXn9uXs3V93Y3H/fdZ3/Pu4KZ
s42WvGHWIYfifDDGnYOzDNr/UBJQjV3EzoqEq4Eu1dquXtt4F+FdHcAyJU+3gRPqbzxAx2kGfrte
4GJiP2Ekgzq8+mYWlxAVxE+ksBR1bRv4QqxGoqzEXbvdyLY2Xo4OSspr1vUt2Ai8nUHkaS15+c/1
8eRc0Ki95HtcVJ7sEdnCtbeO9tqAZtNHY94VAW4Ka56QMzfHh24z+6dw5130FSiPzfgZn6HmTT8F
8QIRfRSVg2hVjqsJi42V7UEA2KHuNvh7lHUK+xHWZv7FKI/qvPmEHkesX/KEKP79sFG/lcq6nNfr
kJlU/Mcfc/rqvEG97BEps8g5LBz16LMUHpbGg+YtkpdqWh6t515ZKEdtU66Kj9ZbyDwI0rDhTjr5
j7h4O5+QaJz8ZfrZA7lpiIMmCa4dhMpnrzzp5k49sfa6pJ+172CliUyoX6HKpIf+C4DGuDohsMTq
B6nHVbn0ArL+ADrgXSCbvIiQ8CUO+jHftlCCgSi82F/7S3Z2X6v9iCwCeRCQEid+/tgEgNAcnkjP
ZnhFvAXL+rvHz0db413jF6tR26QFiupb3iGXJ6eF45B2ZxyMC8p+47j2MnA2i+i7ejd8Ub6lZ3Nd
LNmkPeuvwVvyTB4Y8fCuWxI9Xfr3ycfqI+iXC9GBYBOuu6OFxOF9sUsRiXhN9+b9y/RoPSk74xx/
z0UiYImknbVSf5C0sA/jBt4QKaJpW38AqXlBX+Go7uHV1i+4/AKZZbbaN6txYa6VVxUg3IZk+qJb
dc/RsOBZqC3ZFcRo66XI/q1a0iY8stlAXPrP2R4YEahEtPhNNENPwYpn6kdc14m7PhV4Y9nLYp2B
Nl7o7H6Hhb7QN7iSXrxPyQpl8LW9mnfJZ4hra6XEd+TBIHMMBnrJQ3MVHPJmCbvFXPqL4sTPjRTv
vbEjpGt95D48oayKIvyakMSw4Jevwyu9j8OlO24gGV2++bvgxM5zl+8wD4H8uHTP7U7dwxDsa6yE
FzNPQANvioW+qp74TPftccQfA326Zc6dGuwi/oYepgBss215hogEJGUE1r4kz0BUG911tEyreweo
xdLlPtz6hHe2wZp82zb+NNwV9Qf2XrGyDLiit7E+aiTmuPcQXTi5q2BfnaDJHOwXk/e8JUG4G5Pl
A6Q/54iYCxYNzCnIZa9QmSUcidVsvP4+PSQn74t5Tj4Ed8E2/CrM0e5HfFSXt+nPzSsCPnKKNHhs
YLre7ggeHVQyPNvQ8O9hpJWE5tip+PjoHkyxN+qGwUDyRAT4dffVjonXWzvTxvvDKEtQZUTADr04
RdYCsSGRtcEy2nx3rXoqlJc47Y+JCUE7EmNSubv5n882EoE/aXQ2JS2uyEVnIzaHVqTrwOTJHTZU
oYeR0a8irtXuoBgpxgSiJg80TflZKVSbOJILKXKo4a7P8yaEK75viFy5AzmreTZ5UsrqqBJ7bKyy
Ao9rQoFqQhacA8CIZeD2I4YuDoi2LA9jnrvEIDBApO07HHKMdDWBMd3ZNXJHCxVIMIpyhIpkrQ3F
puDWrsm1bKNQPdq9meJ+VcMEFu6lqigcYcopa7c+zeuHbVZ3Z3zvV5HGzW9PfMFsT9jpVrlWrqZY
U3APfAhQlkEKPWUNAnJtH4d1s+3EWloWbWLdV5OibQbhQ3krArEVvDX1AV5/2KsPMsomM0GyVkvX
1lsnUMiIrG4tBOTZBdp6h+T6bOIPSCS4FSFBWZMU/CjBpysLUSm2tSdQPP7G9QhNlWOfLKeSacLv
ygoFPg2MucHzuHvBlG4QVhnQuEZvewsgqbgeL6fEFj/GqMsWUYULbTYTiTHamqc6/FcQEKw8O3ib
o9UZ16Y6RMIkw7p4vf9MPlQ9hNk4sGabteeydisShNwI5AHGg6eNxtaI3F0wi2+4Nq2P2VS66z4F
l7yMRbzOTGCpOr7Q9xPetJ745m7FrQ+o4bTX/ROS0tkBYQts48yumFaTWZFGbu4ddj0GWvpI4DJh
yxCdEB9bWn3PU0+Ek81GRJGuweNbMBmrkM+WBRZPVQoAVsVoHFALRN8S/CEgxK9TmwAOH9B92RQN
9E8k69i5UagZZnMqGd+mBqovM2PyC5bFrYkcTMQfycZQZU0uv17Mo8GjTIDil1rl4RIwDS6azC7h
HZnxuxYihmwh88t0FCAI7kFXNCo0C39LWcrU3rXtqmN2VUT5v5pD01ShqvQ/i9f9v/RLk3z5PYN2
PeOvBJru/cdzdNf2XLTcTKS1/hKuAx3xHxRZNPJqlu7pJMt+JdAc7T+GSYLMdEzXMixNSNr9TKBZ
HCIVx1HDQO9JR9Luf6Fbh8TKH3ki8X40XbNMftQufyj2Pn+m0FzgJZC8VPP73LQ/6nEKIHJaMEi6
NF3B/p2RAMWrR2vjtyrvdOGlYFxqZEP3muP024K01hgO4yUI+3nddTBKPcsqnuq6by6QCRfADMsn
WQQdes2ALqxtGEzlU1ChEN9Z7tlxtJitT0+SqUnUnngzZxDWATaKicFingOgEGUKHSDqg7sZbkKT
FkLU+mfhYBVz54YtfK0pAiPUEFRa3Q7Lmhwja33vKDC/rxeR3bnuvwCd6TZmgJduE1baa+po93hY
dN81lGUnres+TfUII2+0bCJACWpxqoH2LVjVJ1Pt50XlAMrHxMbmh1vUINL96s5s/RKKrf/h1iX7
ZXHrq9x03VSWR9qck9Ambk5Dd0ES22aVXJXjkQTTeGxgnBxlkzsNa7Q6+1u/qyfApYsyrfgYGS2L
a7sYE47JC8Gj29cpGxFHjreuZ+HVtcc0s1sA/e3JVDYNmsxI+ZqYpkiDl6PSd5bYDyOPnUwBUOH3
VT/KsqNZKuneWxpOsq5zd7iz8wzBW1FDWgJZJ7dp4qM4Kg+0FZuZ3GrdjRorcFmTuvoUzb4OAqYn
SoYLzmuZLANgzp88vwzgSzGhet0IOBdljgEtw0+aFnnLvAZ87cad+aKx/nOGsvo06na+Q/WB6JsY
NkTqpShM45E04PDb6VXQm0vFCKBVOJ2F25yiRQfXrc7Xph8l5r3tI7Kc+Xa/tXNVwVzRfUB70OcH
AhUe5I5CQtRzHxyt8B4sUXi2BgII+cFbfxfm/sHRg4vskkU3zx6Uj4TVQjb8vEaIdgdr1DHbQGEa
Tp0oeuJcWEL16VoZub/eHZBDbn1NlKFIHULOlJ4IjWHiW9lUH2Wrm80WrPgvx4Tf2lDfOdShz3pE
4hoJ/s40VreReZ2x17B63TneOqN2Ih3Hgr5vo/ZRFiqYKGQBHET9u/axY097xJ/lUmVe/IbAyz1W
iRn7TTZqaekFH6YmM1ZR4ejYKoTz1h7B8fsxmF4HMWKUU7zuGKilMnwI286H3q1nyn3YqDA8qokF
dz9F52tBwPGU43/yW5c4qLiVtcQTGomnX2MjZvHzmz6O4c9zxZEsbvx1nCOzE0OBWWAihSuz5j33
/EGPskCEW1l1dmiub32RP588PBfvsm5sH/H6wQ3QVa4n+dAI9uTx2IsUunnyujk/JWRBRAPANfyC
36rh1JinyWP5EtSsWeSRQYyMdSXsF2boozVkaA4pNTW8dwF3ocJm3sUdzz3WHyjViH5sP+j3XRLn
+ZSY2+u4bvZ/Hs8avBMzjehW2G6V1lQfETKaHp2VrF+LQS+JZE8OJMWEyJkYhOHeC+pzZKVF1xhk
7KCd5PV2Uhvi5/HuoogWidEFLlLo3Rt8jWF+djEXmVW9u/NRuTlfu5Ku2cSosy9lM9Wa/OxNOnv2
v8be+i3otBsyNRjB8ZtmOQkil+y6fzfArSAEYGXfkIxWlHT+qiILAS80S+6Q0mOA9XNW+PcBYh8D
JuBfgCMk3d5Nsp7qGbpmu/y3TINk+p+TLBhirWib2fpuE+rftXywJ3Bu2km3vN7eIP9sb6us/aCg
cNktMtKn6zaaiy0ScdpjR+BzGnXrgdyR+qj1qBOreK0iZ8hB2RcGRI9QtAghZkfWnZbF+wyLATb6
cfwV++gQT+J6W87BlwSXt+e0r8ZLOeEdI1qyGIQ3eJf9bJTRSQ3n6NyGg/JstdCk0HnFl1sML6HE
s6zHPlg2cc8kxl1Aqojd/CFNLeXAxpXYUarGH+e0OgdhFr9pavSaJCCnsfzD6CxKnM2kuSfMsu1l
iebcOULPcVunRnTwmx7Ng2wu17av5h+0vCwXYTMm2ymFKY9BXXJA4B6oYt8jCtpRgDEC4Y2d5H4a
Y9FENCObg5NsyWEusfNVWvLSU+OYj9dhyGARJMDNJDtjvm1uR6yKocNHzgfLUR/sOui/+gGe59xd
8xny73zs0GZYudlYfPXvB0cDkpk1RAnTkuVPm9j3vy0i/wFthBHY+5vGcTzNckwLcQkDUet3N40T
g1Ml3R28DQ6eBCma4o99oM0XgzBFrLMrw0VwRNq8OtvulG0mv2nXuKxlzyDO25MD0nox4AJ8NCpE
ChQ8z488T5Qja1FQyRnKC0AjfFhLfx2QNdknx8nmu77bue8O/NPgWx8rTB0+nYMTvZ5D8TWtu9JM
lL0mrJCgpvbnjADAMjQV83VyuicP+v6PeiAgj+zUty7MNNBVgWGdkGUhGu00xmGoVYLXsg0d2oPq
JnqvVdlrt1az1cPodB0uTpT9nj4QKmLjdhpAC+8qXW32pZ+VD15MiCBLDO/VLdqHSSv875GSb7W+
KveZZ2dgZwf1PsU6fD3EfbNs+oxmm814rIoqTkEPcWkngBkYJ7smH9kGmPFMc4mTMTVYX0dEgPAN
5Lc2F1mIk2FvrP1YTS6kS5KLWrYqfawKalKaFwhaycU1Ud7EsAhxKNEnx5kKpNvM7cFlidNkMbgV
Xmvx9HrrMsc+u3PQmzb4yFd6DV6J4YLBkRgfEnJ6Gd7dR1mYBiAFP8XtLxcrhNsBWZN9SFUIm69/
ONzViU5+LsQ299cFZa3VkY9c2I3xZU6H+mR7wXcTptb96HbWi4N/Y4Af4rM2B8MTts7rLLaUx5IN
86n0jGCpkaj6Ct1z5weu/tHBGJOYR5DuB9SZEXvtv8kBepJ+Ly2refKsqNqbk0keQzGUj3Xnbs1y
0L56fkDkQfeGBztxyxOzz7ySBwh35sk2EPZaObrey8Kfg7sEwf+7yUZPfoW32n5o9OCepXH4BJj7
HBWheldBTHvSCsXbxU4fYlDHQVn0Sn1GV1+9k63biAqTkCd51q9ryBFs2v3rNdo4ALKhZzpsYsTg
YK/7LjR8UY0LzSVs5v5ZHc/zMClb/EvCNQ4uyouPT9CKbZy1MzAefUEgMmepymwgj9oI5SiOqzyF
Sa48DngiIRGlvPRQn/9FyFNAO3+XWHVUJjoLaV+gmcgWsa/9c6rzw2SMFHLA3xPd68+F3mPcg8/M
1zIJjz2wZnyM77UoQ5asx90HeDjeBvBvD22snMLUnbMlBHTU3kpC8HJ2c5PUODRTmB6iPi+8DQKV
ELocAbZL8uFf1FrFbvzd2zcMCyipbWkuD133nYYmhLcKYsXovylDfIe6XvEyTjnbVtd4bYyy2+dD
4KKxYZivscqOte+Bg4oN83OF28rsl+YraLFoFyFWt5ZNvyveUqOpz4arKBfHCp6uZ2MPvjFbGN3y
2pVXXBr1zow6vM0+RyPhOekpqtY6zkeyem23ToOYGG6jCNiWYKmFuHNbdMq6mPIebkAR49zpdYSA
QxvhN6D5uFTuE9eCHEAkzz1GqeNci3hshnoh20PsVqu51DVIP+BJ5Oxn+sgpgEt/NTVkO0a9GPde
UdZP/Ibe5ICaXzdZIMV9nOcU2T749ZsGqZBPKaIbZoRXe9OEySYZecRZc6t/AOqlbnJQd2uYcb83
zYkUZoxHWeaYwZ3kpMmaLEKAaQvXdbvNuwMRBjT/IpFrC+HoG8TX5O412PMaKjOP4YBeficsrRnB
pHpjbL8RiqvteyvqyCPY9d2YqVjQRdMjQCQKNHYBG+nhxhJNeSBV2nWs29N1WNCQZQuDtIMLTmBZ
Q0IQqzvdvcToV1ySOvSOape99IXrX8x58C+ThhaUhQEyJq+FQ5oXzbdlYsdkTsQZcuAcBB95vlpH
eYbstxE+46qyIw9MV15VtuQZ8qoZ9kgQhf+6SjjVxjK2UNWT4yICy1UAHUv46hERTvALlVVRyJos
BlR8DiT12dLIKl4XK1RYrV2XoPT835c+gLf/9jUQ+DI1zzCJZxiEz/58iOhIdiYlMJ43jC/rJVJB
yUNWp48eVi0HpwySB1mAVUge4oiEaoHd7kb2ybGyVrd40g4E5nH84ozbgbEa2n0fTq/v+qexTu7L
4eldN37IyYMexKe2mMLj7TJyWKPEkPdSQ7m+uuy7FkDt1k3XCr+xv97vzzNAcOoYzS7eHcix6rwL
2N/c+m8vpmgY7eSacpQHZX9ktkBsXPAnWV71LP1DChlUvrbfV+UAH8QQEGcx9rfqb6fh1FSRcnl/
MdFulRKH5FIRCgIjvmZq6t7JGnkv3ezGOyvunqIxeDKCGi+2oqkW7gCuywrbiRxiIVwzxRGbMORJ
NifiU5sWY6FFEoOO9LDo/dDo2scZjaxHIlDjvVM4aNYos/opReFjqfUJ3pKBmz+XqX6U/WymyS22
bknuItI+6fYj0Lr6Fe9eG63dWlnJUf9wVQ04/Oq/37i6/ffpw0NbEGsAS2cO4Xn2540bF4UGvknP
3gh68A3b/ohmWqe7d8lQb1oUlnG4plXEeqgCp8/SNRHXdik7fzsyxDsED6s72dVOJOfw2wVHggvA
sLoNHufAu45pyiQ7TTFylDgTbMmkdAsd49cI4eV70PjuxbNd1j+OA0M49y6yK2/z5gDnKl7AinUv
COq4l3K2600WK9lK9slxSeuSNrLtbiv7hjQ4ZszHe7fOLVy9Busoa7dC9tkI/214REMtFOMcvUrr
a/WfzvvtsJUM007x2MxGGCy8u/675j9dqmqYEicbAvXf35nXts4h5TM6zuqonHDqUk6yFkXNS58g
FPCufxTDbn0GHL8FprNiaUIc+Xb+u3EDOt/LGnL06t2BoqjQTJAXbOCTrlzeLYnlX53yijYhsp1H
HC3sLPPoJ4N5JEQVH2cPmzVMTDcKmD9ijBTuiEItuXDEQOS42xlE3y6+r07bW9fttOtYcxv5T9h3
qyeX97KGfzm8tLr1yRChb5zfVy1xhi92HyM6YIXV1idyeR6DdF3bbvXZnaAaplPNDqOrnFPYOKgW
Cx8zj0CN3PbbmL4uFCE0OCILunOquN3lMfqNaeU/6P68K12nfFGaJngo0/ZT5hfVS4zZ66mDvkbM
lWYXhc4+S2p9eR2bdQhgdnMs3Barl6HeK84piwq4pNipnY0xrveTaiO+gtv201AQ0iYT7byp3qfY
HdGsrtC09JVofnSr2d33sQsxJzHEjN7Nj6XpOAs7RhxV9llxM5+nyL2eILsI9ncoF6CcGgTx/Civ
BJX44pVFeCdH9GPBH0iIax341bC0PRRfeuEDBzaBByCKohCHHJ8o0KRVbOV5HspCHr09GW8HsG7d
WDpx6VsXYnpc5PZAvb3SrU+O1n5d3t9pezlvk15nHm+9RCDqmeGvbTG5A/wjp6H5d7eu2/Sv/cNq
QI67LQ7eXe52Lh9B+vPVTG0I/2WxYPzpHMCSzTJs19Is3GsQmLXeW6AoGlSKInWMbwHa/3YN4Bjl
k6QXRtsAbWTbi8Lw3FRmAyKuLYAAiEFu5ZZ3GFCvnXZK3EWIpOd5VkGRT+TfV/KUNkEsqS5mEyD6
EOPSB6E8Z0W+MhQ7fpB9srDxldg2kYq8izhgicKp9WDbu7M/Df8STjT+tsUSNiu2+Ke7FplFMQn9
xnozEImuvThpvpl1sNftqDylpa9vuir+PtberG6sqilP12rgfWxLuCbMDeo3JBCeYTnbL1qI4Ik/
Wt6x8ZzmjiU9npk12nOAtsOjgzY09qp2fzePhvdsZzqSoqr7irZkvusdEwlmJ/ReW7P7UvqNfU6L
IL0EXvCJsP7lv8+oIgf654LccjXLwxyC5aD6d18tdNJdfdTV/JsdjyZO76P96KO6PCehfZYtiIb6
NidygYzKVCEiYReIAvDVyqPZYNdQ9DMotZ5jbhKU99Ftn/F5mCofXwhqpTE89OpMIEq0yHja9UJW
ZWEBqrfnST0MKM6TlLD9Q6X09bFNWhU3vbZ9CKORRQZRiGdk0oJl55XmAkZwuAwbV+F1rSg4BTYF
kVTlKGuybzb1eN85PkI4HHw3TI7tkj5oFvKwUotrRVF/H0xR9YFlp7Vx3CjfzDH64e0EfDw1/eYg
m6ahfVQUz3qQLRWM1Di3L96oIiZazZdGyePdf/+atPdpZH6FHjckCyKV1byuvQ9W+mD2xxK7wK+R
YqGBnyufQfrkF1n4FrrTeRqfeZtIW7L7V+8iFarOZOeXyIrzS90FGbYJ2dJTKh/dZz+wz7Co+qiP
JrLKX6xB8R/ktdDbzwmJCaEXs76/vQaeH8fR5Qkrryf7laj+EOAW1Sb6fOnKoOPr971j56NNVsTt
vEl9W39MY7QEMOUZvgythoZbYf5wU1SZUtv9og+2h9OAFzxN8dxCmMv9I8J2mDLXtbtCVfH+lg4y
Z/RMO0NLfk8R1fYjxlvGSaaIcEHs7lKt+seToq5V02XECY44QV5XccfuTrxKC4MwBc6BUc7tFSyl
OkfWMCzLqmgfs6zq7uqovo8StX2UXfwoUCgLDbRsxQit94oNYRRUklbV5Ngn06+/o2CCUYAReRdI
+k8Dv6rX2m7mTTcy3+eohL0i+3zX9x5iMFmYPtQDlIFS9PcZMkQmOgUIk+PdGydptCJyh17JlKIh
Pyh3tyJU7Z/Nuh0//H++zmu5caSJ0k+ECHhzS1L0RqJ83yDawruCx9Pvh2JPc6b3372pQGZlQd0S
CVRlnjzHTzpy7ChndAa8WP8Mum8ah7S1AAf58H3uaF5dSZ8MGZvMOIR1qG0SlVyBiIv2Xf8unM54
V5tqPGWVSuF6NhUFInBhoN1ri8h4p3tCLPouD86/16DTa161ILQ36MRVZ9eozGXKf+N7bZ8mtVS/
RDAq9fRxwu7dFs/2SHpDjfMv1WiNkIso5t7pm/EV8MMWwbT8C9wj2gO8v9kOorDoIwaGIOOzUHP4
dpYmW0qWe9ZiXvyZ01SyJZHb3hrTb23bj7cUxX8U/zT4LP96VvKtcyz5DvRc3b1Vof71XrAChCqy
VhTf3JoznFG69kWbB7RHhiVNPPFa+vq2FBQTaVwULu+Je1zolv3BT/1j1RvNwSX5s2iBP22CsfXe
kRV9iDt9+hp7QIthcAmOJtp6e2PMd4Gii8fcsnkh5fYOXo76UboaM/Y2nVVryMb/45MT1mTzBU67
k++zshIeeNasQGVU1TkMQjM8HCgX9AfEaE0Kz+BIpBkEZVzxTh/7w+1Sem27hjHlXwHysgQkmMbx
sJNWM9/tFj2vhjZoWsR+Yh86UyFRCsnuszmE0bZOXHYOY65eA0QZFjnEFksLHox1XBfhUQ4+gcex
zCEnjiDqvvvklTvP/j99RoLgjG+/3KNkKDWycemqHQygZa1SgmydB0WpVNDRqQP5ve3TEDwfz/z5
8GaXDa2cGhCV2TU6aXFRMqROZ0u66i5P9xQm6OLUffR9nZ7XPgdRo6jHz0qkwdYMYFluS3v8DKPw
oLOBfPHTxKTsZ8BoO4fxh7EWuZtEZ4R+jStk1FfpBw3TP4jRCXbS1DnTxVP2acWol818TDEt8LFV
14tuDMOXZh467WEA3fN884SZsQhg1dqHtrAuCbrPh9BqDvqsDSgFAhWTv00a9jGdmLagLTiAVzdG
H0bOwjIPukEdy53CxmE1xkF0BqYi9jVMjpsmT9qrPgEM5ojuf4ONfBk1pv/Ttqt3StLiva97oNXz
oop+Yvi/7VlEEL2XBQQyHA3lpZNzSrwN8PEivjPbhur7mzIWA6QtYWWsdMt0qUIBsTebRN2g914v
XCXbytpODrMa5YNg3MjCDywd/Q4AzN4FlfPOJiKFcNBLT37oTs+kcM+QoWmfgZ9bD0mjDCtzggzY
gpPwMTQb76hZsD/PVlUWzqO8coF6e/ADn900oioBbhoOdR+6zfnB69LEtG306FM+dy0kHH9PSDub
BloSSv3w1/M5soxrD5UfmttRyTsqQ/beK/onp4iLVQCj3GvqUehtkiz8NAv7h0OD0vehGPedm/kB
4N0nJZlmwWMMNET8sxzcys5QCkDpweks4zahKJZ/LnLtI5oMitlyQmk9/VxWHTolnkrb6cRAD+xR
mm6TTvRJzbao7XpbOWC6Zdzsus1Km6+Helsi4/iIPcpbDTMlmEiLlRZCdj/FtBLKQWOjD+zrahdU
oPwYsaDeTsRGzgUQa51KrXuVVuvn3XMl4m8WVL9LzSDpWbqWf5GDV8X1ygWG8nD3tXaiXHrfWwdZ
bR/vfieB0Fdxup/8JOWiqxVnTp7lGfh0C9jv7JTBat7FOxHn58Qpmh1AkPRjhGO0sTJqXySVH9s2
/ibdcWQmmyRr2rU0Oz7oUEqF0cVGz+XFaxTay1nduA6ti2kESl5z049kQKxnTEDvulrAQdcutC+F
AgtYUfIgyIfReyzzDEgZTZJf/YQyPPCd4AnsE7AFo/f593b9GsY2ILyzqLccEjQSS9SQ/7EHZYIv
ChXzVTf7MjkdxGV7SGy9OWjgs3dtisZ1FSv5o+Mp2bIWSvSjmVC8aobv1HgHOOaj9lLEtU1lteUd
Bnv425ANTzIy0tU3mL7dV0sbx7WS+uneC9W/7oX4OnTKdvno9BOSo6nmVFBwc2kOCc0W8nIwow1w
+WCnoiYM7vt76/CXqT272zmBXb1WGfqedtrDP8Oh8VX16SrteYOs2baK12JEQ8YN4QyVs17W8973
LXUlZx1X0KRh57SZz8F1xiPNhMcBKQ1McNz5se3Yp0gz5w/mpCakjVMVkprrwp+eBzrL79ExUH2S
Na7rfIn9HJJpzUVCvq6VB8vXfL4bHeombhig/70E6q2liQOavAwfeq/QX8y80RaNU45f60Y9tMJQ
viS6iVqFEbzYdeg+Tsb4wHmbjiSa/T59u85OOqQUL4UadQ9WawaQ3pr5jhLseCgQwIO2+SgHjXrf
7UqareZkNKoy3EMU30Ymx4JXd2qCca3l8YMKvPMgBzLfzcEMYeldNK5NQStzlY0CmzyMDj0NZPNQ
eFm06/Lm690lryZFAEiPCm2rZFmzikykUjIdImrLTF4QkKkO0h/M/liFnSwZn4dOGIceyM5KIDy+
DKEmPpNQLs7ySnVEcU678ffsOJvSJ2e9FChMj9bIhwm/3VIfVets2EN9EpS8lkpZV9+Q11lOpZ19
jvRLr2s963ZWWenPpRF81Sd2wMBFt6HXiDPqnuIsr3TyfSsO2faSXBl/J8VlWs64dkw5L7AEj2N8
9wm5eKzhXjWcMd/ICem73cHSo2eHLdrG1Oujx2sMhG50AV9HzbpyjZuJUEN/M+EYg1tZKY89ms37
YhLob0FhTEbISR6nEqkaU1f5p3Ncpgt3aB/rxoEvUYss0i2x8Zq7VkVOErlG8V9TEXa/hke9PGZf
fbfgQ1xlMLTpRfTZGeYA9SCIYrNJ7fVQNeahSCE689oR+UBXLZ+Aa6DOV9kkwKMQ3ginSi/QN7/l
Ua7ujNmSLjiO0kvqtFCMoSG2zi1K4fxamJYi7ZDl8IsV1ckt7fCq9R1yCzbtkECa288Q+edsstsX
LeqcYwnH9FLPqu6zodl+MbTRcIp0e3pudPOEVGf7qedFth4iHfDIvBz8zkKBkPipUmJI8yjck6Bw
97JuLwcnzL2bKScKWda/x8AHHa5yC8EIpTWfdTNed2nXvKd8Pw8ZcKuljx7Qewz38LoPFfc2y5+S
dreqd45yVqXhJDcy98VsKv8xr8D1QSl6KlQfUtq08B8py8anwqZ+PVvSJYc8/xwH27iYAAUfJ8Ur
dyhwPaoJsrSVnhU7v6rrNz2zTDQBBeJ3swnj4ddm7K2ztHJf36pqFV+l5SoPgTO0z4i1RMu4qlYG
iojHGp7Q41yj6xa0jPy2pTPqBx928zp9uAfKib/M1ikMsGEQQfy5nwz7X7H/655NRQ2UpoqQfUhq
XVo9iLaGiJpFRGIleUDkxl1GaJw8qMn7aLf2j6bja2UayPaQTLtUUap81h7c7ZNhBNd+/rR2vYrQ
dVqSeS96ba2NagJ9IXnuQcszmvwox6MUOX4JrPgiAqV8kf4oRH1E+nMtvVjsk65697XJovCxGki7
leUgvjUWrWnxELxZfs1mPecMVo/u+CbIP8gAxU7np78JXzV9RUd7aku+H0H9LbdmPnyt/ZIptvkg
YrfYa2HaX+0hRl1rvreL4HmgZ+XzENTGzmyddF3zGf+cim4pAwyBgOHQTCXFSNNBF2JuqptX9qm5
DQvaCiltxgslBgsuUeBykPjvjGLCQV7dJ/6K+8uUwVUU0uFnD/QyzwDz+w3+ut/9Z+hs6EHmTRDw
2tBOW/CVbOtqbD5dsYYLNflSo9W8cVP+TLHmJl9I8iw73xnJhRoTGI4KXtc5DHKVo0cS5cW30wi9
EYVO12YUh6F3xCFSk/pwN7vZB3FAywZnvpT2LfDPkruvLODnLRLhr/5XcNiIaCusCFAZvcZRYvAp
0D3tpa3j72Fp5SdztsToWsukhyijUXxjoUS8ssJFAcvyUiaU+PVY6BxE/r9STu4QHarIDm9JJtcj
8xbX0fstg3RfcLNjJTjUc7CKMiVkvlYInS0UhGnQhpwdkW2SV7NPMePql2nQ8gQd39GwHY4l8yDN
+1AEAN8b7efd81cUvXzWcmroqZ2Pi6Uo6msyY+NGsETA+Zp2L01YLkw2l4m38vo8f7GFi/ymqXxC
heEuKmOiM71ItZOiJSrihF7+mVYwNiS+/QNtoTfDDvq3PLCtB1PU+iHOHPXURpUKk9AIKLLMlL2O
XszO8ZECyQ1budhm93sYTNNd9JxaNraWBo9yolH65qK2a2mMsek7MOuLfk3Sbo8mKhI4Ac34gZr8
1OioC730VxeFPyPVpbqlJJwKwmk6hRTj9mLqs83kQrMBNDFcTrygv6WwXstF7JEem9KzP9TajFce
4oaX1gZIbgwmSjQCHlAP2g9lar5BniYRz1GFwMyQVdHZnlF9Gm05I7I9T6aS0q9r5vo3+L0uYZP4
r1oTmRtLNdm/Jpp4NV3/Wud2+WVwrNdJzYqrk3T5VXVcNgqVgSr0bMoJRdRIsXbdWbogxqV6TyGw
Md45LYN70MofWlK/i8yn2cWpoTz1ggHCiWS6cDSkQzsa8u8oXbhTUv3IIEWFm19LnlJfqXb805Gm
pGD+EjboOcmQerQ3RqP1n7Ry2KsARvLj5OnuERolZ9V2U/NpddlW/lwS4nxQ2aNeS0vYDzVUc+fB
nn4PBfCuAxrDtFP84/fcISaZFIPwrzg2Le/B95ixp1xQjBqt4Yn1FPlqvIlnhl62ejAboIO+vZlu
7UJ7zH9CmpMWo+nop9NemqiHImFVq96BZFr4ZjXgGyotESc5C/3aBwlp58yjNHrjGHwuB6d9vN2I
QnuQBclVLtQMe+HDwPPUjqgLy5d3RgmrT1Dpki9t6Wv7mKqpsE93l/QDkusrssmNHew48MXN1RRt
uAGu+VVrOuCj1ZhWuyKdvgMcnratWmcXdAhVoMEGxddRg/Qkqb0fI0VmHSpJ9m5GfW7JJH+JcoTh
1Klqr74/HwSRSzvafp8fYBuPN6WWN09k1VX01RN0dCYa7m1/BMtTgbUuPSu+ysFr050KEup8s6Ka
PK2t7KB4SW4BSD1OGyNGktSBaS5odeQbk+EkB19vEE6Wl6P30cFDONWB/1b4Tnjoa5rKzGTy3iJ9
9NZ67oRrfTa93nfoQ9W8nZwVRvqjzE33LJdaKYIGyIa9kPgor0Zq3YJst9SPpZFMC7mmCOx0m2d5
8KA2KNmbbE2mWfmkL0ZPW4/lLCXB0wmmB/o5ORVG9VGNC7rS5FSBsNRCxhvyT0DjKtIFaQYl0iwD
o7UuHdJG9iStwgqay3/9qt6PFns/YvU0RbGbWCPU61sYmNV/3UP6pWuIxv5Iquq1gC1HHoaoYukP
XUsN3dGz6H2Y0ps/Uwf9wUbTYIdUYvT+33jp70RRvIiAIwd6T4e2a0GRz1foaykHPaVXR0lIlg+j
Al/FzFp1+9zOH16YKg10hquDdLmO6z3Kj6zw9w0Vvl1VVoqgvNK//z+3d3JCb6yfZa2F7Iv+s5+8
bw/bpNfIPUsOng+SJj0UF6iq+FbsPTizGUb9hfwoGyGIc05BTalH+pFl4IMtJt5tiK29dOzzUeJD
Kch4VZB3p8kNIVElU5XPRIedxe8spHMNJOo8wUFg9tsuGzmO5iUJLa970IvO3veq5+/56JHo/tO3
UWsOxOnJ2GyDubWD/Yby6COpKC3Z+1HGqlhPvT6spC9zLEjp47Z+0KruATCK/igGYT3HKaqAlieq
Db9e65mkuQq7jQEHQqmYzzLkz4IBOCdHZVgCoLvOXgY4gyYd4RFkQun/EDwTiyx+iZWeRvva2XeQ
7BqLvBn8c+ZkPm1G2eNgzUTIRQiDUtocOnRJ2T80p3GG48lBnw9eqKB/+H1X76Qrng9o4TzYJLWW
ID4TCjSU8JTJR0taCUZvlRettkcg5nQzZf7QTMpTVNr6Xlpi0nmgunAFUCfcsAnyn+UApPPdGOyK
tgLPf54SOPjYvDsIKWK2PjsWs1S+mKgGoL6EshS7q/FRxhaR5y1RHlFudzOiOe/sxBa9pJXybOid
/jx9H3rVFkuE0lX0HKJujxDFLD7q2TszfsvB5/xSfXpVPKv5CKC7XzkImNpRba70OON4HSUNRQzT
PqtaXD+J3BRPWtjeXHnecR6fI5qhcc5yUobNLtfX9vR2lFtOgEDoaAd2jw5KtQKKgehZFSosImOA
mos+Az3k9C2y0qZpNRgGckL3lTLICqAo6RGlHEirXUVtPGWmOX5MKkd90kcItswm/QJfUh5ej3U0
3aK0hpya2wA7jzgozgN7Gj6MUwdw+I8vD3Lk3hNqFkXQmAr09tOig1gpHmK2pT3KPv5ghwdpymEq
gpyyErJOVVHOtDtzoJYqYbiWlwkYHHspL+XKZk19s9w2NRQ8adjV1wAFSbrhnO4H0Cgu9O4bDJiA
AYRRXxoUzveBxusJClqghZ3yhdJE9wMieQ7p2lOWwsWQBVkbbNrOooQeUe13cxGeyNWxoepaJGt6
dFh0kRuvHR0MWWqpj1auGq8DVjJbcq6n40bOqXPkPFeKRLvN/d/r5Jw2Y6D/rDO9FDR5mISIrZb1
0hhyKmqj3+5AmfcbXgPlc2Egw1jMcCZbQdGUnGBsNw9tFpnfenBRi7HN9EdlEsUB8Z3iQQMPAynv
D62c0FgI5j85pLHUcqPkDMxUX8oJzQiXtsZRSPR8aUQdGvvImhWU0R1YyHuncX+BrjR6CzXSJnqv
FVutQR4MEFPCpte09nGVWfs67X5fDXax9RUkGVGgmoE/c8h9Vl7dl4VmiRA6Ir9ntuuLoTLsj8DR
x02ZJMNm8FL/Y4AJM8zN7CuvKYj8tCzZ2zyeX/g1Pdo8+BZBCHlLFU/diy9CwGlJq669UelelDiB
0jis86Wc7dSafkTSEUbu+A05MBhqWiO5WrTXvtAnTyIYcozD/U61A169mG9MPHrFhjgIP2mPmedJ
BTRlWUqzdvjjz0Pn2khWystb4OxMlPhN45MEd9g/cfKqmoIn0Ha02pfijcd+/UvMOQc6G36w5UV/
LPLSl9J2AgC0CArUA1rY6FXGKBQO50Q4w1PnZOPTkMI2bwEUkC45WLMsV1i3F2mRwR6ebrNyQSjY
IXSwK93vITwe32k17O/3iEx3RF1CvElXxqPkrJU9IKG5FRiAunOAm8Y5NPNwNzMleI/UJtoEsqNY
ToDrV5u1OXcPS1sOdeJD4xhXCOxwg7/v+i87joJrpZsuDelWttXA0KE6oahvpg4Mw260Dk6VRntD
0rgCejNYsGRq6W6ck+uBDlIpzKNineYhOkaOB5VQa2ur0M7T1zhH09CGfWU59mr6iuRviJSYIRY3
M6RLSfeKV2lVCuhdr4L1Y/ISOFBiOB7l1X1QIpcSibRjalnuLbKGOvUQN0iYRGWL9ITSvvge+qxZ
0PSvEVIgezG46LXNZmxb6SHXYS6r1Gx4LUKoGHwTRVU56wwK2uYDZE6pbfWvfeRaJyglvuezlZPu
OMfx+Cbnmio1Ll5UPsqFSeAbj2OAAPocmZqR9VQ5ylrOFWXpXP0ApoF5zst54zX5Tzk1mGHyqvE0
CuJoXMYJerWZ+SLj8rFdIKY1Pcuf7fSIc8UDQvRtDUdDa+evfj+ijEmpkm6B4nUKm3e18OqznHNj
YMB6PCRHOcnXPFtmnohhVmGl4kTFCkHuAloizKIjT5AP6KcioUfdv3QPuV9Gp/K/wziuOrXXjtI9
tQKiL2TYfofFGv1TUDis2iDS65WMgW+AmKmZpm2qi6ffplwo5+XqGBWytR+aENCU8DOUdq/u2Q6Q
c+KVDaTHSg3kAd0BeT6jWjUIAPKnmp09it3gTmUQejArU51ILvb6dLoP0xCoJz1GKR2E306bLTkp
/ShhtlDRFR5ia+iNLqQz1+hiX9yDyJ9HUMS084ZG+dWVoNso+YLU7bVkVQx2epRDGAAM727YRzm6
bYOG4zyfVfk1QmEOPo4/MfJSUeLs6PDLLpxxuCQOHEt6FMxslHH9FlW83QfPCsjHYAq9uiKSFj9K
y2zT1WR04zO7F44axTEJKqgaRFWsfJ0CeTQpxvzEMp/CKhnXI9oqq9iLQ4RzfJBaRldAA2vymVtm
DpX2QKVudrM14V0Q1Z7QhNfNJ3kft+QFnhtINXO/Io6aszX6QM75EdJFw9W0H5Pml3Td/FMKZ0kI
X7f8R0hf58J15nZB+xB2KHRqXo8c+nyKSqagvgQT3aLocJ2a+cAl5kH6YcpfhJpqnGQoCq5o//Gb
uvnuYXLVn1jpz9wRHjudz31bRuMXfxYc1wr1Y4icZju0XrOO6e2T/sC3pw9XTM3WUqt27ZlQy7FR
CY9mBe9eU1Xmps267jo6WX8NtW3oNuaT9LBDgZu+rxTI2T0/Xca5qlJTsuqdEjjd1QTE96hx/r/N
Agii+SiC+0kuDrPkZweUeGW3Y/LWDvDn5Zn+ZCD+TmOhTeMKDwoti9zX8Kt01pHbPgtozeWCfCBd
UdjNQc7Z7PcvnjK+y7mAdO1J16GNbJtIv7qd9RZM4ofuF91LXAX2c2mva6WB7ZnbvSqer5zMec5O
kfJwocHeytAOBtUNZCU1Dwtms8n3jn/uo4+1vE+csF/tI1qHa02/GPPJqJpPS2VuPGtxb5ykFagN
uSDU1NCH47CEbLw4z/FyEsVj6xkxob/jyd/2D3LSNyaBVJ0J+VsIaClFPW9yBxdWVdRty740r7yk
zCt0BRY0fF6xa0RoXXNNDy5jiUjfPCnDQm0wV0hUpuv7Kqt/LmhWe5Jr9NJoN1MyWsv7okETV9fX
YyTc+Em+UriwvfKDzfm2f/1gaQZxfExE9GrbnXYRlqhXahL6b9Cl/PKEMf0MjZdCMVI6r+k81lx9
+myQMwatYgA+4jWzroQ1HZLCn1mzOQQVICTRrBybZe+41ptfZtsAjcKqGrLneh5E0NNzooCQyYs0
e0ZMpD7rkXWUloxwqtqB7B1FVrnK67L4KEbvm2M6FhIZTsGROalakFpOv6MbGIHJJEzOnTvou8zp
LiAiEBwTcox8lG819VNG3Fy0XiJvPq+AWu8BZJx60GaX9NsTh5M8roaVWrTdpTDgNo3TpPqcakOs
KhXqPbQI/fdevLiZXn5Ovepv+65pH6woqchBpjTFJCiuhYGiLiuvLK/FPJh+A2/mFJY76TM0jYQv
x6DWDa404hVXnyQs6I6iW8g5GVVC9EBjRnWy+s64GPNgIWu77K0mXktfrSXGBTIJ4wJv8hMHF31/
d1VIi54j7Umv2Rcs5PISqDhfeFSfs4SWmh+TnVhHOSiuR6pLXsI4zWVhBvANcjpa3oPqAQVcaVLv
RUz5jxkG7W6gMrsz/fg7z42fKAFT8Rym6aj5qHLVStE90/CLCqur+l9zG8pe3UDnsPPWEK5Dfmbb
xiJrMut5DBMP6VkHdXij1vYRfEozrDp4gnIB7vMAnJa1Moba+QzTzF1rsTVstNlUKN7BkmS9u4bv
7OIO8e8iochehFBSpBNiqFaqGO+otr3SYmg96kMevyBdu5buOkE4TQnzYSnNwJjZervM/P8uglIw
R60UocOB5PQsCW2Hlr4qm8bg2zDC7YdeA0b5wbny04TW+rEzLeuKcuNRumHn7rajEPUDDOHVR57Y
0OwOvU2BeYjeqMTcVg+6ThrRydrH1M32A8WYT1IxMHiAE1qn5Rh8GmP46Pdg8hQeoxfS+DDqzX7Y
brQVX4w5uRmEn9W07mOr/AhzzWajMcWQXCN3B+sR2rZZcVR9EigdJ8ZTp+nRUpmr26InBTR2RnwC
OZu88Ho5yDK3iMJZsaWxNrI4Tn/bsqfK89aAej+MpYC4eK6GG3T/0Pcm8osJk8fTOFof8rZVkWQP
UCABZZp/SoucmF991il8VI4NJ6usrKOp90lluyf3Wdc8UREAljedSmRGLdABu3r8ZnUqfKaaMT7H
SWhsS2qTxSbU3XCb0/N0nCzqCEnbeBu1CU3aGpquOTcdLQzwqB9IrmoanzzpK6JTE6ABPVuWOUuz
lGWyU+xROYiygEerz7yXCDrGi+WlR2klhjm9zJwn85Tb9e2hKLJZwS+mm4gWPUTGqdNHyFhffc1U
+XQV4Ufmet/LzlJ++H69pFgRhYuGjY7bi/E7PCMwuEa99QZ3TDQDjCqguUP30EeDeJ6UYYRKq4Jy
YjY7OpMfPTVcjZrWkN42QGuiN8Epx/D9c6m73XMAtIoH+TUaeow+Q47UgORAzilhOZxCs6JJk8mw
TohItB8JIt/HhJaCNT+XolZiIJbYcb6Yqsy8lK2q3UBgaGr9ytUxgz+AoprDBhcNe8BhWjcguWQX
75qoy61hWmDeBsP+FAUp17r+yrd4QG6SdnIerb90P0QgzoUWEy4HYaxqBLfzGEJbRRucvRxo3wCQ
KS8J5LIYbWdfzcPf8/8Kva83mrb7vV465fLbtGjIF1S5/uS25I2GMum+OiqwEAeZoUVydiu4JQBq
h5fIU8KvejCzxHam9yIqOr5BwqgX0uMa2otNAgObqA9KDOmwodrpXiC/8gTlVLcJvZAd89D4T9LX
t7my5LNsrLscqlM6GPgcpvDvoClQbVogzx+jsL+6MCw9CloYnvPM2ECdXHFaRTQmmWyQyDz3bISW
SRKBYmiPvl737mksgTF4Yb+yRgqQOdiPawNIYquGerEFd6Ncw57vUMm+6dVI4KvWjDqjtuaL96mE
K1u3reRkzaYC/3HlFtErlD9ATDvnKt1NPni7pMzClc9e4Z13vA8o3+i2ctb1rF+05XpnOSld0myK
/mDS8f86DP209frEfTD7VvskI3ZqO9961nMtODlh/ZIMrrMo1C6eQQ78cF2L120xeNCVYoKxE1vI
cBOaUTFpTFD2ik8lHIKr6NWIyuCsheT1FeszL8J31Rqtl7rO9TVYseKh5hfwYvgzktYR4bKrFevF
pThxNsv4Ne1ryIObflgrwji2ltM+dzPCM4egBoBvnBzGGSQKm1Swm1I1AT3ArIyLG7Qt2AA+Sasf
dfggEB+ln8x7AiRc7sHZ2Y8hUAA+t/XwXWvhQu/y7ItvxuEDe3u2N7qrntvS0pcyooRVTini7w1Z
q2XtUo/3J1AdjnD01eRB21S3aBwr09muoqMv6vzDibUQtFgCN7/hZx+96SLqyImrdezu3JchNQR+
ER9davkP7ET1jSFGsQgD8iOQfgULNG7sH0UXPqQokX6NdNrcHNNQzjHIzv1Q8prh+2+96AHczEZV
lk9mGsbbzFCUk9drvwc1ra4WnBzorf/jb0BepubQ7Ma81+lAGIZPZSouLRjnX36WrIStpt/Rxp4P
84Cd6LpM1l3LOVEd1P5gT/xgVc/sa1PqPtTUfvDNKWHZ163xlxH4+5FszJdaL8RSHQPvaFlxsFAS
0aJm3ou3yMjjPdQ841KaIrTtDZgVqnTzrJ7AyBFmvrUGnybeKNwWK0dz3O04z9o6CSPbrEjuzLNs
huhbbvhLKCQn3iYwr0VVJk/yTiVKrXZR9y/AdMaXES5puUY39Hzrl4V9aYfhK4Cu9hfyCKba1D8p
BmeLIdHKV5t2mod6NBEJ1kjuWyGSrSN53icVuORyDK3ia+KKLT16za+ssnY9iZYvcRiIZR6J6SnR
I5q6lazZ52U4nkw1KSD4aPVXYy7VujSr/rTbJfu/5hePgB+IH6tvTZo6gAm8gk8cPfEpzbebAeaG
R8sDAazHztqq+T0C4+/2Sv4CaFSLdpXTiANsNTU5rdGJKZGYiTjIQU7dTVuPAFW58Jb9a02e0lWh
VZ6y5fVRnMU81GBOVprouxVMlcWZ/BIQNjmt1W7yr5mIMx07dmLkLF0trx4niWbYFS7v4ttgFQG7
o75ZV30KXnWegAcaYEZe658QZvm7Vpoijl1YCAGsziGqhTQSuceO4osWHaiIz+oK8+UYaPPllNeb
wu/Ot5mq86ND1/lVuJaX/4oP3ctIFuXJM+t1RHbkfVKN/ERNEUjZbEZNgNizwcNB87vgXW2RRydp
Mm3lLG/qajEVbX+SsxTVYe5S1GdrrKrn+ZZDoylv8pZROzULacpb9lS/VtIM2N7cbilN2CE2lone
Dd9BdV83ZKsC2rEgKVOjxd0nr3rHn/ZWL5AlkPZ9kOvupry6+9iwbGuvOVHhMSETeG3KjIZwo3Mf
28BxH116uVK7mI53vzkM+iJLwUzICM637mM6oxIbMrFUqP5Zqgt+Nbrd9QsZB82zQVGW53Oy6cPW
PYn5SnPj31fSx1Hp9+xfcf9rFlCCe7tfkQYnHzZXOMadfTPQTwgTER2yrge19FJemubErkNe3gJk
LMU8fRG6HcIK81I5CLleXv5rkVR3KzWrWY2hk9EooIht1AHUzVIRPE5ZENCzobGtFMB0qtyj+Phn
Ykyc4Ez7/FKG3f1eAscsz4uZMTsJ3YWcbkz9BKq4P9zjlFiP9nU0fgyW5ewaH01jp1aHvZ54w76z
0HJeSHty03FWV/TNh/u8WebMy1DpvMXfbN0MdHCBgEBhfVrE6iV38//D2Xksya1ra/qJGEFvpult
ZWb50oQhbZXoPUH39PcjUlt1rvp0D3qCIAyRliSw1m+m70Fh12sVg3Ust6L+Sdfad9nu1+XCwkmr
0aHms8xL9SC4ZY2m4NmIghp/9nZVN7bCsiM0mh2pR/xRggHR2alq7SMoy/toeQqLS++SlM+yQu6P
s3pLwYEjQH1znlMWBmbBCyC83FVUzNw6t5mDpzNLFnez3CTIk3hcWbmCzVECNTUYX3wja28l7j63
tMTipSzHdzQTUCfcVGGpvrQvNeLxL43fGRzjS9S9SKzz72PbQHgyC6YLNG0XI4pC3/RGqbO/QigK
yNJnbQjnpEfp8BzVIDRDld1TFPvDM0vdYCdYga9kr9IU6bmZvB+yM60MjSXSEVxCKpbRVG80I7gY
Ywei0ay8sywyQZJ7YfkjphAKPjr3+le/PHIqsVPNVD8Ikahi2yqRvypzoqteXHZHqyNWsfB9RRxl
3Zkb5dFfbW6qQ6UnMslCzEBCRDfB+7hGdGo7J7hgdP+7sBzkgod4qjZ/dUAYQOeqcmdf+H/PIL4X
XDIzj8/8X5Z/tcs5/bB4GtHq2MvaYOvY9ODOIQk9ku0zaX2xt8wCrta/tB/ZbrFJg4r2RSRizN5g
3FfT/ciFPfQ1nWyTc/4ZK5v+ml0Pg6NmV83OHCasybUIsQ7LF3h8YXkKE0GMpOn6osC/KpkPqcuj
HKXUhZFGJz0sufs4vvGAhJf5YOpTgIbQuNI6pXywRx8hYi3KtVWsxDmg+7nXZP3QdzhJTfxRwCrz
6eoxeht1/ka52WVrWc19q1gh3lLtwQ3Hb4YWf+oztEl2JtYjV4nzwhj/SoLxWmlK9AaW0TvYHXKG
clAwVDW3q0oH3cD8XNbpEjxkc5SDh9A/16Sjb65tk0/jPyGbm8yqkaW1o/ub0jETUZRvd+hDmX9U
iZ1cJaSBNUpzowUGT3r9QjqAQf+rpdA+4qRLroCFmzte4v8+z/11Guv9a45+gCwGXfkg8hFMAYHm
8Fir/mhjuKsADZsLmI3tKp9S7hN5KaArKiI+ZRBWT/KolY3TZLM515Hovw+S/VGjt7/H30fJE5KM
jDpSZ0Bz/5pEdt9Pip0wOeFJzo7omHii2XbCeybAqxxDc7DqszyM+jyAYUXjyAXJTQNSA2g/pwNj
B9GR/0HkEw2JfeUYER1ZFPnD4P1sXT9ezWHEErsxko4yE/nfk5KyC0BAdZQjFSPc4CCJY4I3IJAC
QbXSZzRpzf78LBXY7vU/3Y3aK/3Dn+oQoVO9kNpsGvpHzSpNhmVfWclx0OI22MopZNEa4/0FYoss
y8Of6n0GFIwG5HKyHlLn1N+0D9uyjJssalsX59gMgduH3L26sFH2kVPjTZML45Y3qXlLqgDGiOJj
o/enzeMevGoSh8TrPJXsKJzaX4w6GcavNlW1371kao9yJtnOfXXVgB+HRsSZhlbEV8Wp768nm2rX
zEnPikd5DkarB6JI+j5ijwV5vxxORsv9qvO9jhVqhaMDgh2CF+5jSrW2SHbNA0Y/WCllPByC+cRS
DpKHfkDiUYvdZv21Gqvnld1X9a/F2VfH14Lt/z2kSXBmAtAlNkPHxmcC3xCIoL74wJlRG54Lu78G
ozUcBI95C2AabVXhvBKBNfey5iR1fckNrbo4XvVzwJRy/9UkR4w69pwCRd/daCFFnHSlckZlNVr4
YTe+pRN0ykH47SNWH/Y6LRX/7LWdtjO1Jj3oCDifGncKtkbR1lfFtPpVnEXZyzRVbJo7y31NxdAd
FaGCjyJB4gLTpAiyITvhVqLlkXfS/YBOpIJ/d8oRuj7GJ9zqFiobYzW14msxJxbjKHYeXBt/s7km
C4W7wCE12p8dJovx0mmjflt6VQNjwbdXjZ2ahyaAbB5EobI1x8nFA6tm05rrx9YCU0hK++pFD45l
Jcg/UiQ8jW8t0r2Z67QXWbu3B96BvaByIgExzVy75ptvRxZOv4xX0zS9uYgvL0hdWzvTCdQAcyEc
x6amDrdfs6sZQqB9TuL8q61oUmU9GWm2ktPICUUlxi1pdT7R/KasuRjypN2XYVgs7m/BUw3WBrb2
bDbTGCxtlCnOYdttv96zsI38WhA+/d+fDttdBGQyQPPz25bD0WG/f7qvpj+f8OsdxKZLSiQO7N39
JXO2GwBVWD58vWbsOCjw5GTgvl61ixR/DRXu9yeUE9ZR/vsT3r+tKHSR+p0/3X1u3QpY7/Dp5Gg5
v/yEDcJpX2+ynz9h1t5/v/vX0uNMWCfD708nz1Yd66AELqio+YuQZxdZ/i3Wa+vwNb1D2nEx1Eq8
AoZXPYE7mvmuankubeE+kip7anTH+4B8g8Ze7gOw1HzMw7R8WdpK9lBglbr2JqwEWqe4cGOynnKd
iFw4Yd9ZRQlZz9TUT4pmfJedsqgAYxiWN97H1x2k+ZYA6EbmQ/s4FCe3TH5+jfc04oc881lwuupK
GAprvWqWac+GYdXErvYYBoX+iIbWyR1a5RzPtbFyeuw++Wplpxxm+0jWs9oO0cFkiN+GyFG4SB7P
c8hCb8thnXVO+R9tftJsPNtpLvdXGeOGmL+vL+TLyLNaM8IVxC6zg6wO2tg8AG6+1+RZQ4ucUWVX
yJH+eb8hPlXRpLlX2RQj+LBDTKJYfr1fNMN/FWraHOWItI3Ds6M393cqm9B2Jw46JCHZPj6QbDM+
kqAT968EsH+5VeMMGL/xbfDOhp/nD42iQWAdg+gij6wUdx/QROVOVh0rRcm90kEgRGYbr/4a7SXq
sK9hO35NIEfIglfw8/H3K3w120kZQ8b/9xW+OtJK/H6VAhIK+vGsh9QOjWQ1zPC4VAhts+jY6JaC
xVkbJHuW84hZT95wJOvskm6vqwdMuf31oIbtzQBdsCKfYz8roYszqJEP71bTh/iNG+OPuGjPtdv5
v7yJXE0eDqwJO7LKLM2CRerqrE/U8B/H1D5bPLLew8xz0SMT+YsOr2eVoa96g7rE1tQw1Aferra1
w845Okrn7r3crfeDwj/XKBxpw8LKS/P/4eIaT0C1SoEp0lxqLPlbo8v2smcwvJlxlJNLXuhdNp7u
rY7hLQYeBGsQFTk/QcuvnC+jpiXer2jpRmgsT5ZVPqez8YtMGvOxQn9oGzXlPsL0iZipF1xUDzwI
+GIFAcouXSZ61p6nxlYfY7V5ke1ukBireKrbA3d3DU6lscpLR/kAz6ptPN23SSRz+oD3nC4Q3e3N
cM+lgeX53MwO8dhXg/oc36wpdKGB2WmL+KsHz3LDMpEgJBnf9NgPZnpsmrKFozwfTjqqFa6lHXoN
JzvUOFaR25XracyzF88mfSYGzBFcx05fSpyjDnYBvkNWOwHlKi7UX7I2Ka178WLvLM9E88V6RCV9
iTYyz+K5cPMdyJL2WVb6pNyi3N7e5LlZPL2YQaQ+yBqfBCViP4xPcmjaAwIUhOr3hA+U54z9555L
oVQXZtlExOopjEGLlqqTG+spin63TRl8LhSuG4DCFmE/OTAe9H+754G2mMqDPxbgjf+0l9YcaOjU
hBvp9JrgtgKsukrfOmXUkf/nyS+rRknM04jN4BAA0npjDfCqWlV8ha4+vQprJQdpuZdeDIyiZc3V
Y/hMtsZKYD4ldS3S+YoPSmCef9S4OfbO5J5l70T+GxxS8DKCrrpZRvtQt2mG+aIbHac2qgnHc1LR
TcXGBmOxkSdZpaqA8o3YPOCwckS9398EM2NSFrH05fFmH5505mHKRgMsIdFRpGCmoK6fYsJaYyL0
m0iMGrXlKFkXfMMb2dmPrn8hz3ivyaZa9MEyx6tuj5Rg/eSR0j5qrUXGayhJQCKE+qKIIGabwEwE
gj387HYKCOZfmtX8QNkB2E8008RNp7wmZmVtbX+aOXMDsocKj2xP2M3MrPaw+fbK740DfUqb0+ia
wCwK6NI/tl+ViyQr1JcytEm1mLpOINvE5R6FqL2nTDOepIzWaMkWL03K1ow/Zf8P8bXVfaYqT/Zl
35nfExOmgi1U80m0RL3aNMrOhlqQuUsGHCNVx7+EjlGsXC3J3iJb+Zk5jvWZDrf7PJhe3RSsVj6E
1beArzrl5qH6sPKnCZemIX2ZsLV6jvCDeO4anKASB/7c3BQ3uPvC2gBZPXdWIqs2BeH0tezl3pic
OnP2E517S/SUn9vj11zk4+aoVtKeZL/jZdlaOPzJlI/cE93z2GWrCgHnN7y0NOAXkbGQVaO0nI0d
CuzE2a++sRPDyikZoE/Mg43M35D46J40P6sfoVbdmwc7C495MaOj51FpwTUHfWTYjqqwjr3SpgsT
V/DzrE+xUpsQk0t7Gs6yTRZAEYZzOhdT3NorLJ0YMp/RI907gl2lR9Z1FYnWr27ZJnuRgwM9ldtH
tUnjpegn/6GxA+fcFg42r8bkficEdwgGf3otJwwcCr+ptnAyo/fAnPCWSN3vCoTmVa5PeO10WnzN
Sd9A69Wd73k8vmmYTwRkNhahn2O9GfXR9atwWv/csNA5Qmas3EXiesl+UmxsZedxaeT8HhxEqC6b
an5ObFhNC5tQ3aKy2obrX9bZXWyqjK8nsvLx2iBodph6oDySHdCN6T/1hLKSZA601ID0hKg5wSoY
vegf1RbRg2QHzH3tPPL/4zw5i2kNe1ero4s6QRVQGhLxvpV4j6HVe49uA3zEtW+yZVQJ+iCT065k
n2yz3XYzeO10kbXUSpJd06NcFmICly9tv7ki0zuc43mywtfdzYSLVKRb9mOIxwoSmhkbE6O1H/Vi
cm+pA8yFPtnS2BbG3PDZV2nRoNoYJ/HagABy1kBlu3UdL+M4qV+1Iv99JNugWYmncSiXYCiib17/
y7CL+t0p7XzvQHBby2Y/iI6eI0ySvdytsI5ByiDro2/xpP4DZb+7hYkoHkZjdBZyfJMbSEUUTv/g
GWp283XzU7ZbXumzDqhsZGu4zjy3Osl27q0t2pmZ2MdWFrzHJsn5+e0ovZJuUyTYtrLKu7P+vLu+
d4d1Mb8LFGaOlXB+v7uOpdSy1/1Ng5RKXPXFZ+VoFyKyxfsUF9bKTgb17LdedawKxB77Pkpepg6I
AnGa4hM2+DJpB/MiDD1bCdPwkboMMAGZj76KTCjj1u5wn7XFf7bLsaZqvgamG750nQnxxtbf/aFC
hyxPwnOlCejxql+s9cx33gY9vfiRq/2MjeIRVFz2ZgR8rL4ulGNsTP0ZdQqYo2bYfICV3wesvX9q
fvkNay7zRa2VfOOWBN+NqFUf+mCKZtFM/1uiBGs5FOUjHJ28snkuYH9vOlMEBxUq+wX1qGGpayMX
8Wh2iI+PPqi2yXT2Ruzt2GAkUizobcrrdtFPY/rNKqMfZdb4P4gkPBQIdHxW+rRWue2HC687I3pS
xAthI38DY2QB9WNjFhke0KF6xUxN/DC66HPqQmun2B5m2DiPPPmA94ryCbmI4qmrKzago69tZFs3
mfUF4tguL/riPgK5wmDppSZhDBzmxiJ6DPPYu5SRBYp5PoKJ36xEWkTr1kVOZB2iMMYv4B1rnaQ0
j1f2jVaVPN57Wx9eUuy20TpxEC8i3S2Y599T7m18q/dT5PyhVmjreIjaTepiyR0rqXLx3V4/piNA
uSQo6u9d/Ar+2PmR1sJfIjaunfnB7LOJ0PKynjvE+E8GD/l7bPfxOqjZB9gjEJVS7ZFXS2Lnx2SW
MDJE+F72SbeJ3FjdK6WlPrpxiGXUPGLo7GcDDuZLlJvBDn1QF/CeXb+ITHuSA5AkyhaI+gE5a5p6
qyuRzldAvggoJvC65t0Bk71T0qzc1BjBOCIJX1H81/ep6fVrd1Ctb/YoVpGTj29+PZg7V8c3RLbX
6o92iNIPgZ3bVgA/2mpeZH9Ls8z6ZrhEFIZUdbaV6NOPMf0h+xI4zhu21cYOy5bpbTSalWzXLDaq
cZPpxLyG8JWA8k6+BPEdZxUp0dawU2VZWyFWZ+wljvKonKtfbbLDDOv/Y0hveiZ8CmGu/jp3AGl/
QMceR0sk/mRRx+CUq6g0/qMtz/riwpvAQjsw8CL6MxhraZQBY8NFZ9v6+Ve73kK5DYP2/Fe7HxT5
WYD47xJ7XDawlpd937/lVlPfqpm56KLhc/zTBOu9uWFOc28iy1YTRIIVq7CtDc1RW5U46t2CwjLW
rTkgeNJ53qY0zPLssdPbwYodjmrL70la3N8HtlcesyLsdg0qn2fLR1GnTUoyGAoufglayNcwbtAE
8OvgKdM6FGJjFqOxrj4AAygutW2oG1vr/EWeWz4b6/t3oY47NBLYmdp2fpFt8shPPesAM+hB1gwv
DpAyysLq3JCQitI+v9zb4jrDQjBT01U4juoTZPDg0E41AFbfHCv2euESAHR/k71W2mJOHWEPKqtG
4vancix+FHWmPjVmLR4QWzylgY9qrx5HZHStZCerpqn1i7yM/Xtv1E9b00v8R7KnwXOri5Uc5U6s
X2qTdbwKWxHgF1ozozWRJ+z9+BTWZvsamfUyGQ3kmB0ihZPZibWsijb5CTd+vLpZl9xy9p5WmwIS
9UxjXdpVi+4lJ2W4VRVkTHZqgb+rY1vNY+0SBTbT6CxUDBGT1orOHQ9/2SeLoG/rtdDDem3b2pQC
hBZX07LVbQCCZJ/jl32RhWZWyUqtbAztjCK/t0XtlMFWCkJcQG3gjPNg2SaPYHDWO1WQ4Pxq85XQ
X6H2oi1AHpbTbPpMbmTW4Mk8kR1iSE3blPqV85Cz64TgBuW9eLrh/4rSAw8M9zOu/F+6GNTXrFYm
YElNeMG73N2hCB+htWibD70Gf7c0yupVi8uI/EbVfYLltQzD+2XU8XP8nNeqyRNqtO9Fmzko1HXZ
rUoKLE3/d3s3d/7VRmwDxxWxSK3wV2UFjf7ggWeGkqFOaxNgwbmYDA1sZPyJwPmIqss4HuXRV+FY
WrbVEgGLGhc3by5C1iGwHufD2KifO50M8ZfRm2zXFXj6su0++M842fs1eKi1ap2qpr9TYKNtMVsd
QRvZ0ZuuKQragaq1j5sgeguT7Htke82FB3f0Zs5Z8LR5DXxnIDScPclTpqrRD6QM+6UclLKDBfkF
24MoLM+UkcfG1MMssgbHeLFjE2fqZGwuqaanO02tMvALhn2q4jTdhPWgPTqQxJY9dJKPfnIeCbLP
QH6WXyStFj5M9shnGRKaRr2E7tg+mg1PkKzS1JOGVu0hd5VgN1XqdCnDHK9vjExf+55dcvnOPSc7
mVZJCiBu+gUBLjVZAW9NT8FMk/IEVMiFrMsCSF4MwkFMeDQm//bIOeRwOeZ+jqzrCoqtffcxNmZ2
C2fpa23oi9OQVxfZFM9NIBCsc9y3W9kki97UxYVYwUKe89Uuj/RZE/vexoj70D/zIw22vU+oZsTp
sqS5uGFenOR4dYqUjW9NDUAsw9taBLaOUxVXh7boPULwIjy7jWFswMQlV3Tx3RUbl/GpGK2WhLFR
zc/cEnMmI1i5At6ZmZjaEcUWRAyyWS1Eq9tkIxtjLcfBXR66AQrNPtG08aiOOhA0jf10EYjmqetT
kOCmT7A6U7OtKnqEEYfS3I9ZXe3zOTIZo8i4mbw6vZaKDGXrwbOpFtnSVpvqHR/hEJ1QQosdwqSw
OXOWyuPWnzdRC4CF666vkBrzC2fruOPCmgEfXaVEBzbg+L3NVScU/gK+hHKK06x7/TNMOKAL3QHG
TBEav4f5je1jWsYwj9lku5zNnoeBa/nPYaxCbHACU3pK2rbeKqlLcj8Z9afItutbyB3cbkOrWvo6
pIAORYJD7aX6k2Pn+q4ILJj882AXc5unHGrPPNQss2KpgXXbyaGa2qYHoQDXllXTaTG89Cp91zuk
hJANUp+yEGVNy7OS1zJg1yMm3X5vYxbD/Pza92RCSiJstZ9K3rHmShHaJlaxcAlzxYug3rLNwHQV
PM26SbLqpiiNuWwEVPM67tBoEhmhQ5IA3yGRn4tQELeI3V1QF+4v8nMv/hBXH2VmlUtHqcxHA5Tc
pkVH9WzHibEXY2bssGDoHuSMSP3kiHL5qGZ3Q/i9Llid8uyaY8f3GasM9M48o9l55XKcRQpNYFF7
ucf5b7ugv9rIiFWHMCO0PVm7EJJiXJhDjsPOmK0z9IdQ6VaMMrtFbVm8VKJ6KXpDfxj9Ln/hXRaA
Gy0iMnPnpBRI3blGfZC9jmhi9Dutbid7yXpUqDv5Nv6cnEsY1to0xLqHRjyAoanAvxvphxupJ2t2
XbEdtieB773npj3LjUbiwYsbgJmd5rM9byGEJVW3aAyn/Zw2fqCUn3WaDgBEkMRSy/4Daod38pX6
d9GKZlynRWos/ur4q2rXDbstyJGyfYoKtEM8LASzyfROYUsYGvF1Nq2xxQ6/ioafrMgQZB76Xygf
vmIoHr57GTrB8Ir6S5wO1q6BlwPXxS0vGQnhFTLb9tY2R2/J442vfS4EBIOjrbnoyA0G9uKyscAV
FWPpMSEzbfk8v6ZoEZmBeeqbxn/2g36+UPQWY0aqWefV61pYWF7Mg3EJsLeTYSK3MVdD4aHjjBny
fSqn9MRDqIgXeerErvgRwaOlMw+1W9EvWfpEm5T9BLzIYEpWZcrGszCUwXgTGbefZsW+YQgXQJIH
nB8iRAesVZmM/adaak85Wcbvfmc3C92xvVcczMYlnrvZkyrUaI3w9NHLHHQCwxHN1ngq9gNIHJRP
NKVYtnV3YKnhgmenV3PMdKtYbroqEj9/yuZiJLNApuEmW1Q/OHnOtFfpOoeh7Z11rbAmfLuhT6u2
n62ACPXqSvbXIxHhokOvuBH+OSYuv6zMwV3kofqcOLCvbCQZtiPpp43t5/VSKgtJ4aB4JsC2RTlb
xwNrVacGf5VUf3VMPp6b6BdZUwmhg7x+xlO1uWpoDh/qIq9XQe5YH2NX/HQyK7uVXqM8IA9N0tvq
uY7weZijkTeyyc2PLBQ/Lb6zDx4uAu9LYAGxIaIlis1X3Ob7hwIS0zpyXZDEnoNlptY3+zqAbu2j
NzniFoTBkDqduFq+aRM3SHxAcLxru2BjeyAs0XuLfnr8MEataLtEi5UdAcAfY42weWYiQF6hh/6b
y4JCZK6Xzps5mv4Wq5N8a1eluIV2eU79UceGzGDrX2f/qC3KLgSdw6sTV7deCeP9MET2ERFvFCHn
wkovQfm9qMI2WAQ9fNEi6n71+kY11O0QVd57WPj9ujXU+uiygbgEvMVlLFhkGSg4bHDdNi/1JIJl
TywStlAVoxTthcmiFYkD7VO9GJqYvmuzxSriKfnCd8qSf9S4KVT3LURr94frRiir9BDOeKDEW7tG
GcVXrf7Ns4Fr1WbY/RNY47YOKhJ3wnjuctODpafcAjvftSZiC6OD6MiY6Mu2xWS6z0J3m6BJfiyG
ZtjZrnLwpyJfa6N3nNKmW6gEPQjEiGHTRYa9KXzxHjp5i8O7Gy2afIx+oMt0da3K+Sy5eJByxgMW
GfSNp7TtAenXgwe/+YEBs5k5DIWHfASXngADGYIwvskCgTLtqCSo0s9NiaIgK5a51prcjnbunVE7
q335PrjltbJzovFF/Qx9PL0g7Ky+FIr2ikqh86DHZXMerfrax0B5yiyOj5H3GasiP6mITnjxMO4D
B3UV4P2FeVIefAFTMbSzjx5UxhZsOtJMc1UZ7csc2Xq09a5/EHYLcV0B1GYqcbSqVREedU+ctVa4
aNbPiMMZmBh6HLFE+JmUIRipEfkC2S4LyFjg6eUQWffC5huL/hwV7fFlwE3pUqXxS6sVzQOBVq6k
qSfD1zfdq+rm8QKSRbato+6nSybkhk2wcR4GB2qjGUZLVhvFiaOb7EQ0vr/hi+Acyin5QVifEb1m
jXsvSsrFvR7pzrAYGz0FVJd363Jwq9fKiMUaG8xyK6u2YfP48TT0ZYMJ/ptXjsu+hQZKlM3Ij/dD
h13r0Tdh+i1nUMUxCcxHUsHKMuyxXQy9Q96M12qMrYubgWrt27XpGT/Z11ULNW5/9KbVXac2I+1U
IPNZRx9TzXUYK/pyFHHzqzefetdB5ScJvVNFmmmBClW3GhLIMyLGijxShL/DGo+AE5fzNUPJ85rP
R6Shr5meVpA4aZKdXQFRqu+5V8qqqpvZg6LVPxJQPQVOZ891onY8g5CFklUnCqbz6BIs4zn3DOaz
f8xEsYQGYT+XhZotImACJM6H/3STm+Zqmhg8dUP7+38zk5MjZIfH42FvjLz6H886B6XsMUp/VX7p
HoYK7UdX4G8D6ybbRSYMK/iZMJNrtMnYco8bozSqy+TWDmRLVRDDCa5eWxW7gqX6MXfJy4Vc/jue
ISTnCqQUEDycLogyF2s/itRHMSUOLkO9+lymt7pmATrb9d66Lo53nYkjfBx47WWM5uSLl9Yfup+f
1YorPUkH3NaBMxHlMpa2Y2RXQ1jmTviTugMrjZN5oadrzXKqvWYzG+Du+ZHRV2SmWZfCWl7ram1/
umX2pI3YBDWFqmJbo6x7Ky5/sct7CLkXfgQd77APkwKJpkjs6rF9cLmUtonu9tvBcser6rjBCg1o
/U0lQanbWfwrt89ksoCOczFf7aF1PpwQndOq05pHEkxiU6VtAdalBhtNGIs1V3MtGlMs88ZJflTF
sAyLOv1UwxoThDxKX2yggZsO6ZPjNBmotFhgeUOv18jpj2e9Nd1n1/M0btkbolzV9yi0oHe6anXw
zd4BT9h/akHCjdJ1gOJbjQ0QXsRHpIjjNZGb8SHz7HLRWdaPWCuDZ6iI405DOHWL6Kn3wh4dqcg8
+AcZCwCEeTY+jpnZQ/up1U2dd+INXdSDHBHZ7QRrjfic3jfFVgzNTnWCdI8mhL3XyD+c+C0TUn+t
fUF6wltFCPmvxUDQfdSj8ZQT9l0Mkec/W6ZJOKgeDjP2pDdQCK4G0IJDm54jgHowaup2XVvYVAd8
lysbx889DxflVcRTuHA7l/T33NsIF8cZy3xWVcRHSTywKGp5kNZAKgyz6/dCEL2eXC3/8FLnswdp
eq282LwWRvgTs/YcArS3KMFRL+HxobDgqfYeE6lxO3RJ/hjoc+S6EM0/NuJZWSS0T3Y5n5UaOS8V
0k9rTUs+3LEuV+Q9vWs2F2CWUVIld7TzbUVX0PdotNVUg1kK/dq7yoGeZwPNj0lif7WVymAT/eXG
Ms8ih6XEla7ufe77ZKmNuY64DF1PsFkJwrVblPlZCRoMCKYU4afOSE+gLr45ACbPkWGti7B5QoI6
WuqTfpoa72hmxHEdz9XOJabuy2kMtZXVtsPOSxt9jw/JeCnnItrlIyEXUAbRrgy8aGXaQn+zR/T0
62H4BRluCnt27EEXv9TE2xdN6xXrHoEkbpdpMB3IICxDU7EwiiqNnToCYksrWyNWEzg7P1HyJX95
rlctfQ89HRkYFxMYQy3H0wRZdZkZpKNj2xhWvZUQoVdHB0qdEN0iacUTYkHZTrZ9FbDC/h3SuHq/
7p3eWLAaOZukCt7cpicM45jR66xGueoyy7gmXuhtQsjZfmZtyUhNJwhG+S6wcLzp9QrFn6g997WR
PaGowLoalz2wV+awl21aBvQFdVngoIp7ZSvgfGo6YahptiNzHwODVTJuE99VRRkPoVlMB/DYfDs+
GYwIUv9JgD1iIZi8Kw1phx4S7rpDgHmXVYN7UzE0VR29Y9OD0zy8V2KlEXucMBLLNMiiE5jhfB9N
BCxcYB6rypn0lRF6PuIu/WNANNyzbFL4U6zY5xaEog9f7aYUQXFjLT2znbGNmGxWTQHo3RcbIwDM
DUMWeWlbv+DyRRA9MZ/5/9hgdJYovOdXV8zOxOLFgYx8JfKZ3YuKvPSqQiFsPc6jZEdcNf5DW/4j
K1i7qmsSpsnKcerpisKUtzC0diDLYkzXe5tq2Vs9dU3wrwyRHewWzIsFRHJuKfs4WaoWBu6tIurT
4DnVSYj091GK1MK6ILg/i14DUpZj7ofcifhfpWq3SXkSnmsLP2NFtcptpnk+rEoK/gbeXrQO8ft8
Olu1zQMgi29tpSRc/twWWcE6eOCi0I2xCRSS2nJusq11CwKNDbKlsauzTWp8knREdUH9bSc1z1dF
NT4I5ICuKsoGS8MPg1vIu94SmkvJFvao5gfT1QVMdOKia3ptha6gyWPaN49eqWfbNjY/urBLzmH3
kyB4/ZCKsdx47v+wdl7NcSNLlP5FiIA3r+0d2XSipHlBSHM18N7j1+9X1RLB4Y6uiV09VFRlZhVa
ZBNAVZ48x4ctJkKBqPEh3ZQ9OJWhyZHdpWmd+7EaJ45OkR8ZbdVGaMKBr1pJv/pwnPxhIW+xskyl
feV+r63b2A+eK7dGqS2u/aut8qWIEkh7ouRsd6gR653Fo0UMZTNA6kEVpFeMxUq69JFz63zYKEOq
PxjNUyTJmVQ7RZ6HH/CNu0nlOO5IVRjpi5miEna9ujjqQ8BNEizJpgo1XgtCu9tpgWrcCJzqtkN+
ddThFxIUTjJuQNcKvmj7khTwCJRxkG46RzNPbUS9vgeY60UL7eaJ7fRKHbPiBebHLTBJ5VG8qPtd
o302Uq+61Fnk34ZWmWXreBriHQQuaKzk/ahskWtV9ikw3afGLP6kdAKMWD4MJ/7WotVApurRKhLw
cl467y3PB3BVK68h2lZPw5Stza5uXoJpql+KzH0oIRO+LwOlfvGMwVr309Rxh2Xoupq/J0URb/zW
v7eKcrjry8m/z5GXh58z/hxkcX2M1LCkcCNIPtsJZ5OcQ0YH6U2oowYjT6pMen0F4ao8UZ5V11Sf
eH4cpHl0+vyShgXIJjaaACTnEPIGMpiW0aQb6iHsT1aaQOCtwx1ORZX9KWs4+wZopm5cMbQmVduX
BY93JXGsTxlVSkBCtXQr5+peH+xh+O62t7kdyGGe9gYMvwTzhtfsitkP4EljqaQfI0jbqf+SQx2R
yi3M/OpOBucDmHQT2tGbVw2SnKObsNzf5o6jv4HwR93LYINiik0duv7Nm9pNt3Eosz/IYDUaAD31
Ig0rrzuHytps22QPbvRgOV5/7YPJ2WXRXF7c5FxwQveC2levqcOLqKR5yerxlfycd1fALHCA4QF2
fWMcrl2bHilp986OocDGIm2t9q2aqcy6mXpjSO5NkAq+WuoR1KW5eSY7cnIH9LVlfF5H6Yb9c4Rg
O+omTj7wiheRJ1bjFNk6cheZNv6Zl1b/rSxDHR1fw7pSlx4fInijWtJhD52VfOpUpMJsL9dPnKn3
69gbg881R8c7A56DnfRqDbIfsP2hLiK8hQmkryn6hyByjdfuW1NlwUEPC0jLB47t4syuN41S1XuQ
yzy33GCeTh4yFdY2tpxf3VR0TS2r9PW7gHddM9PKXSKqvQLrCXHb4NXmv0fR8rRRoAF6Nfi2Pfop
QkRipFiDeY2D6UmO4jkv7ivQeXIExsq6GCj0rCJBrz7XkDy54wjfuVgVgU5jJ9i1NrGtGNfJV382
pnJ0lCG4LmZe+MtT6gOmFEGLPTXhXAynyF5/cBRBrK4qP5v2S7AM4TyCvY4N1/zb5fyeDaNVa9on
hAl21HdPX93Z9jdz6w2XScvVO1XnuKvTAQ7G7JHDCbKJSCgKyaYSskKylxqW4MFAGHZ2UBSSNu2t
lxYiydwjT/vBIYOlF9ZeRD/EynIamr8BPAoQWWxnQNS3VRvOloE9kZTqViCZN8k056eiiX421Abm
J06+85PsLY4lbnF8iPsvQpblgZtBeC/XX+bJ4RKzXOm/CPmw1DL3t5/yt1dbPsES8mH5JlB+ffzf
XmlZZgn5sMwS8r/9PH67zL+/kpwmfx5aP6HvGEZP0rR8jGX420v8NmRxfPiR/+9LLf+ND0v90yf9
EPJPV/tg+//4SX+71L//pG4Q1rwdGgWivROvdpH4M5TNvxm/cyVNyKycHOFt1m3cmUnxfnyb8G7a
P15BGuVSt1X+U/xy1eVTqwMqNNvF836l/7Tef7o+mxm23oMZ83a+XPG26sefw3vr/+t1b1d8/z+R
V2+n+cGqhn63/G+XT/XBtgw/ftDfTpGOdx99WUJ6UvEr/2CTjv/C9l+E/O9LuV4NdW5tfJsUKzp3
Si8YEgGbndO3RnqSaapOuvEgzdIie42csMTafh2fpbsmgXT0UmTZjCF4KozOXAeNRW1VaymPRZRC
oNaOL+yCIbIVo7SkkrAH3yL8cs4cmfaJ7Ptf0i/tPjxRu7mGEUvaZNOMsGXYJiCwFrL9C3TRV0g9
0mvlKulxcD0EnwfqfF07uTUwVKZ3ZQ4DqYgykgQlOemNHAU4W6Bebjbp1hPzRw+AipOzDmoZuVQZ
jtQ5l7q6vQX6sEpuGity4Um2qC8pZiR22NmDw0RMdRcmaLm68N1Y1M8P1dXk0IC8fUx1jxhOkVNd
Ky2trprWGfvArICuy9m90UwHvwLZ8G62M3oAk/PuK+SCrCgnNnaJLJHVPi5ryaXDwWg41AzOt/Wi
rOoucZ5Cy/vrkjIsH4fxTufF4hZmzmzRHP3gqfVIETN6QYEQsL+J1UOPTIn6O+H6TqX+ap6GvcXv
7QwoN7iEjdCyl4L30iinL+4KnIineOYpGzpQFW5ZUXSaw/RROMeycsLbwNMiDzSMsJfAcSG44vDq
NkMal2mKMydrkh7t9t2cW2Qz1dshzfLzx4mzNoXHLlYeP6wlh1Zh33HSbR21xkKrPkVobVaH4D7q
suBe9gB7Bei21sHeBzJLXhvv4pBxgzcndzOVpSJ0mXlbyOifXDdJOTeNzJNsZo7OTigjmyfZQzBt
OmZKtpLO7C1MDn3TDHIKTphRUByN2Kyy6j0VeBlqYyHEY12l3/eKot1La4+Y3BZMrbGWjptXhMve
MKsceevBRcYuEWSc7J1SQukBXuNn7OJNtPAZkSGdA9u/OY25MA+m7n5b7DZ4Qh0+rbwgy+Ore+lZ
LuahYQiqboDCRHzqt891G+aU6lFq6G7lh7CcQOcnUmcwbLn+STZWUaBYf2sX65DYWAtqQjgtFLEZ
yBaEryeU7+Z0UN4tYFYlBwbpkCq3BW+T3i1Yj3C9KjA0bHSY0c+maOK47M5yKHtL88FGnR60sWzE
1ovjf1pgmXa7hj56uwJqu5yNTz1eMraIKCDr2UOohvlDbOXsrmIEJaSD87YEDWpEags40uGldU+U
Asz5So7Bnv40Olb4gtCCupN20GPeaZmxxNZS2FIuI+cuMR+GZTBSjeG1x1lNvipdTiajtGByM+Pk
OQKgdnQdDg1UvmGfq944yAgKuDz23F744AgYe15QXVfaaQ2kyoHCX8BJegEn6SZAPeVc2qQeRVca
W+GRvSVGTmnGnTMi37SESvM/DSMJUVlWStX53u/b6XH2rAezzYaXig33qTT1ejvVaf4tMC1SSgCs
ODqbIHkTKSg18b9UFsDVpIJ+LW5bf6W001GCjSUKWTZt4/pry/Ky7WKTsOWcqrptBn5rLR03eLLv
+fHecPnqvwM9B22fHGFe/H4L7KjibiIYcxG48k9e5Xkndq5mvpJd2cDFbgEhaNC0v1lryrTHSrd2
xhIJ2amPDKeIIW+ETKxo5HS3aiMAlhwLlHYzwhiaQ6iuzkGLbE7U3NclvM+yJ5tyyqi2zU1QHX7z
05G89dIAkANMzuZeBquGgRx0EsKJ2jrNdczT19j3HMiHUyCnSooa1pstJpV1lY5Q9H5nz8b8NX1b
I+lfOLYsL61XJndw/yd3Xe1sGo+jT0i9fpqkc66GGTxJo5VHSGgv6uxOw0rGNAMIavKeKMPnXkJ9
oFgr69sm2stu2lk/3Egv9u9s8lLxXyW84BfZVzgyHUcjg+jO9E6ZaEZbg5FyGcseOsHoktjN4aNd
6b3TP9lGK/RPCqJPaLqLmNuq0irHco5s+onSk7X0VNWkHsgq95atPZhmWL62nDeHKkB2Ow3NT5x6
tHZXvgZBrqKgPoDrV4tXDQn5qzXYz3JGXLrpXV3y0lianNbaHTcak5Lrc5iH/ln2sqH8YwpceydH
w1T556ABkszD/VdI/NZbbAMwU9RwfNQnhHdx3CbLdeSKHy7XUq2zydtMcOL/bd4S/HNupKJC4UQ7
NYyKfTWbwaOi1rDQV176hdO7r9Zoan8hru1ZJqlfN4ifUydpv3p9Qkon7sOnMHa5Z1qxcrZbOz1/
WKeD9OscDjV8N3yJL5raOMdBKTl/gnZg1SKec4mQl5juOlgBd30M9BIsgl1/jhPF26awda0cDspJ
mGbJFt6x7tKJhmTd+2axyRBN1bZJ7SrHxS4nLEMZJm15adiHOfHQavvbklY5v7/CMt+ISUe0Wfbg
WxaFUCniDg6s5Hs5TNUyu/ey9B6AbVKuuxw1iyBEbSs0Wni+RhS4NCMaV5BqDSTO/9YU6PWi92rB
7b2SrnjQ4LGW3TLIUIGtOFZ7Z/Srwt4aQwzKzWu6XaQlmig5CJ9l05kQSKB1/yhHQQUBzhIxiLCB
iMiZf0Xw1gT+UUPeW6vyZkPaMbirJUlS1aa8tvvFuJVGqDPDu0kSIqUiSBp/H7PMWWIaQbskHXFs
BAcVrB4MQqXxCa6QxNfKT32DEt2vwS9PpVTKLqc6imIYcd8zgmIbQ+WwlrfB5a5YTDDjhsKx2G73
UeEwJ5+DdHFblc2y1OJYpi1LLcEFgk2c12Y59/V2fqbWf1y5ZNxPc4JejJ45AblWSopSx++qdQNX
SdjpT6NwQozhrjsNZLaMHRXbOkeN0LstjL4irRKd3VqPrtIblfxG8gwaczl0yMzfm8EohITU53ra
9tTHNCDpgCwIuXO3MDZ+Z4fHHKGLS+bAwsWeqEw2sgux+NSs3AJkJ2Wo9a6d8rFZVYb6M/TmX6bK
3hAJDoaJvYoccspONdMICC9RiieXauN7vzW0l4mk59pIHPMIakp7CWvHhe0+8FGcLqEKU81hbYvs
q4Xk69Eyqj+rWXXZrgobmMYAEFhXH2eRh5WNGWjmMWrbP+WoEzlbGRtRuvOPsWLNZbrsyXW1QqmP
sHSl5zEZKurXeZ/S+DlczRrAjLT1GtWared7+7kqlPuSOt3t1PaozY1BuR6bTDvNskkbAE6FkBNc
ScM7l/AXcH2cgqz/2ZMh76KNJPqSF2p9AL1Tn3QVYsk3tUEpOSiHRVScSYuEZ2lqpSphk5E6s9Vc
UPD/0ieUwbVN5Zwy6kCPkSx8N2PUyrNlO8H5toD0LKvMOXTXm7ePMfUNifI5SNdWVP4glVo+k4Gq
nhUl/YNcf38xxUhTrfEAZBIpKxFRVnr1XETdBurz+UHGa9WMEPFIiZR0KpbdPOotR/diupzk+6kG
4Ait79sF3DS7y3KL2n6jLNcDRyUrO/GKswwGRTAf9YlKIXl9FCLU4+SSloS42umNz11TG3eOAjxW
Dp0AUuW5pSpHDivPaVaqmTh3eaCon3/O6XvNuFMyeMb9yjM+L3N4iY0fdB21vxBOy8hJv2dgcK6F
aEhhatdQz6ztKNRLF5t0ZGaBTkKCyo8cykaGhGb0PIJOPC0m2aNmdLQ5nFnWIXfonvwcyt+3y90i
dWrN/dED6yo+gmxGx4RBPQ/3g6+0Z4u9ZwnbgN6e9bE+2EMwHVytbaGnxZTqtkHVihzLrrTe5sjp
dkMSEShu1WzDGfxz1xb/MKFQqflMIuWgdWwhZJP2gQ/qSowbVdFvRspdfrqXwA+2Wczo7M77OVm6
TSPV9xq4/I9LW6nnZmh7/m3ZktKXgzHB3wgvSLpJUJz5onXewJPWRKTTDoovmvsJUmTnFWqz+q6J
kQx0xjT/kvtTuXUDysvZYkP0XKsrp1C1jSeQ+UhB52dLIDdlT9pmgOjAioVHNsVbTw6hScPtWSm0
PIN48BbDUeWd+QIvdfeghVn/oGuWvxkGFG8Wm61WwV1T+ntpGii6hGVWULoakzsepVE2McQQextA
h+C57h6Wxn6OW794AJ3psFW0KOIsmtoDcM8Fq9hW7zILNBslppsYes1DSbb6tWv4CTWxheSwUGKm
/pfqar9rz6YYDi0IViqE/Yv02m74bZi86V5OBQF7zWq9epA+1yz3nWmnT9IXKe0KBE76onma92lA
fhiGF89WXiKY8h4AbDbnwgeRKkYZ1Aa3XueliBBofXOUjtEK6gevdrsDTFq8j4jgxdGFylHVzA7B
C8JkLDi2YNcFAFOWWLk6InJVEoa32TdfWAPHUAxtqwSBv/OGEB6CNCiuslEtpKHmFgFdOUTQ+Kej
KRuoaVQ12C3BufAiOTFswqSEeu5tlWTUimsQ6t526EoEgt4ccoY1cGoXKw5kTKays2HaPnId+5hr
qMYIckpVSO0hy4VWsKS1XMaLG+FCCC/leGrb6tCYFC+HybwvyP/D8hT0D76h830TPSO5i9EAvJJT
/mmJ/WIQpz78gmSAcPRlW1PBAJiU0+Ktr6TU6ccePIEQ0B4Hr3UeJtFQlYsKcM3pWKpFzkOYWc6D
pfnOvh0TZ7XYTE3RLlQ4naVJTpWx0Nis2lwPwSiymnRqQRDdLrPYlst4PRXHPdw0Zy90+iOF2RSn
p+X82eaVe5OZHeeRYujCRkXZvvk49krznJjOPlD1GaxJH5xTEKbrSA5NJ9mmXdAcpDeqxm+xL1L1
oHM+VXx7ZRTcKhDfsyFEtIKlq0bLd9ByRHs5nOMKFKUWendyqNUgPpX8c26E3T1PqvQ2CX0WmIdh
atjKqNKwlFVdg+eXw9yBsFNHcNus+NraZYHSAnRAx6Z08j03XeOZZAN3cogE/hXZ0G9DiP8djsBx
7SD1ff0Qa8ITgBYLsXmKyjuvjxuKd71Nq87GuReN7MkmQorq7FShX8GBjkcBbrXqjaSFcJNhUjdP
htfGn4ek9eKXMu/az6Xa/dC6aOc6VfVYDqr+Qlk68Mi64U0xCo2XEbTHJrAGfy+9kcl+H9USAwAG
wRPK3+fEByaViOCaM8QHSsBP0innx9WfqctuSFrCMv4a1AoM1yJaKSH2nyGWVy1L3aT8qT3JhuIr
1QqfBqsvnyjmnDlLUiG7nP0kXbsp29XcNCFGfYtv+2JvhJZ1rzv6Dz9DkGwctPQ6FNwpeZ2EHR80
4rUTjXSMeW4fgzH71NrVL5OYkOdueVfb8foW39nBKQ7nu05SlAryedlbmvYfbFNm/ae4ZVoc8/0v
lHbcmGmQgJX2YdyZTCqGRc2p3oQ6jEE0steX5ElWcvzBDRY0OoSRf5H22wpyyoe4xfYupoSrY8ff
ww9NrXReMrjwuystU2Tv46fJTc6GRl7rVr8NlCsua8s4I1SsbcVdBaZuNALWgwurNN/apNxZglta
jqE2iQAPA2hcbMNooGH0biwmdtIo5yxN7TrxqSwH5RHgoPXcN/mfSmENFzniyFXfsTezNj3fm2eE
Qw5RUoyXvHM1VHKo1JjsWEffNNev0iabPrcguXT1YiuHpTKD3a36+ciZLd//rg5fQUNHVKhpHVqB
Rb4zvam7S5LGo04lCk6KYH5lUQ6uAQiFcx2AQQ/Cq+xZOk+bQutgR/67A5UxTo9967O023MWQ0Mh
QrT0r2YgkSTXyAo3hBxi1LnNKTYKstSG3haWsfVEwsD/M0WY5Jy1aXF2xvgxMq1sH7+ZpL2y67Bc
feyOVLRj5Qd9my3974LeVpO23y9Z+t6v1dsy2ANycrfa4OV3TRr1EC1QaVBSY7KK7D78kQPzpIjo
L34zXwy4sT7PWtFufM1Nr0UBkyDkfvphsivtavOOtrH7rlxTuu+RfGjnS2gCz97VIaVETuOMm3dG
2ZWNEQBQ71vDB64FZhtstz5fFvcExX236nx+TOgmf1scEfSwKLGhealmxRNPW27H0JHKEZUS5rkp
5q9yJJuhNMWXZqi3ejMVT9KmRhDB1LPLHzcmH9FsUrXRVvpMYYL+RN/PitGtF1uWte5q6gGrLwuN
yXdfQ7v8tirlYCfK5OKVXEPacg9uWT8d45208XIUrSs9ag/wjFyLckLiA5mlp96zxzt4M+9iMaJM
vnqaYOHfQZo2b+RQNpzh/wAoH3M6SVjaWN7VJ+MtJ0lTS7X1HmaDfl1DDE2d8DiBJPORZhxL/ZqC
jjfLObpvxUja9dA2z7w7nOTIVWcTlKI+VXsHya2VNN6aRtWvvo5UmNHBNCdt4aAa9+YUr5qsjre2
p1T3UWmRnYWa95A6mnHP/9sF8Oxon3qbBIram+G/plJbZ5ChUMzdm6fcjIpvYUXhqgsrFWRHirJN
5sq5mDCUnLxGNfcOhyIPPfWQGyhY1M9WEX0nw1X/5cR7FDWCHfeZeu9QPffQebq9LqoAm9113qrg
3fzStd5Jem0lgfE+nfiKozVqH1SwkMcUiZuNodf2hbL5H1AqhBRQaEh6C9PSLDYbjvZDoXbUmxMh
7co4lT1c1r+mUbv5/7LcP11V2sQnZN+lbwOQ8rVIX7ai6UTmVTYUG21iAL+XxSQjAn3Sdp2u8gsV
sdIm58shhaBP4N2toxwt61Ilk8MFsi8olzp1wMqFzHL2UvUpxaLOH1DZe9eGDNvU5NWh0NXoPh9a
qn8tw37kNAjlKc+HXAkd0hWyGNYfo9U9DwnfYGVs1tZAjpNd/vnGr/qOalV2Jy/Tt3VlUiojmFV1
w6KRPdHIkFmws3bi1Dqas79mvZyu3NGguR7D/jvFKqeKssrPAeRGe+rL+0MV+TEyNup3i+/YIXcd
6HcKp3gdKUDae+48beWwGdt+i1BTvpdDfx7ijWoZ8VEOPV2QXyF0cZ64Vb4GMFlRbgT1VqWqyh36
z+Cac+jXKtXVP41a/nNYi/NWOfQSz4eKrP/plcPsoTS3U6D+6OfZg/nVVlEdSk2wvm2egI4e2MHY
Gool/Gc2mdKrd3IkmyzMBJGF/iMejDzbjs5Rtzno59jAoBxGNW498bJOYUw1kASi0Ew6TKQcbl7+
1ExKlER0Wlv6ttQHuGff3F5lGeVGrnhblsra1ZT7yrZFKmbdp31xspIMnUDkYjcz+PPvqgUJg+79
ocyDtZ21MDp1tZs/G4nxHRHPbF8GATidLijuZOP6Y3sZ3KscTE1VdZvFaSiBtrZqJJbGrhoOEBq+
+nlFMaFX6ytPd5T7VgiGkA0IrnkK25KlGe/sZZUH5mpwIZ+M2o5zA8LkLBho++Pco3RJ+iL+2ulw
VNqW+60dAh50SQlPfE9dRje0PZwRhfcNmqBvWtnXz6YxJSdelbQtFM/Dt4TX49Twvpmc1JGpLVWw
sLr2ZM7uDzmPfQCPb8pOHkcqHslHdCbP3ci6UZKp47Op2dofVJSi3QlE5Ci3jrLJ2AqFTsljSuwm
ZRNVlH2qbYVAeO64MA2Xs3NXevZGbkLdWMi15cFa81v12iSxei0a/2sdBdpRjmQjnXHirwZq4+4W
u6Hr5qUrjblCqlJtvFd7NuY724+mVa8iKjhDMrf19NHdy2GmWJ9QdV6jxoomhqCtMbU45KemhxfZ
S+Ywa1ayGwRu0qwWl+q2bFpqDWQ4U94F/uwi+7cyW9uDzXEeL7FoAk5h8k1tDF+cwu720oH6lo/0
SVR8ts2cisOyDht+1wPoIdkNBe1OLEQtxAPncmsEk89tfAvqSLlpaH1BiCUw0xIV3cDnprH9DB00
RuGlVjgqRs911g+t0O5pgMvzVI+NQ5vp+ie19396ob6LT9OAMhzvCe6KWrrg++wk+zo2zb9g2D82
ccchHyQNbB/9o904xYM8yE/1al6pQR6e5TDQwnBbqVCTuYnzqRln9JGS+Q/bd8td2o4cPnpO/UXY
i0qf/qBkFlpWvsKkd9YVCKlToY7RF9NNIDP2mpduggUyi/of0uxmQ7gvjXFlZQebPdoJ5m6YmkXP
/PtwUsZByBfivnVv4SFwK7PiwbnM+bDOLVpDXiBfLWsGnvPoUAexr3NnuChBMSB4j5SVNWjXDi1z
EzFfbNKbqONwkU1R5y/KGDj7pIlt/07aoAYBQ6OX9UrOAGQScTwtVq3yOTlo5H9KxF/R+qYmqUyH
XfJWzMUv0JlX0mtF8deiUbvD3Go6VQ1iRhS2ZIJKO6JK7y1QVoFB6WNfrPYb29gkgdqy54Wm5CWk
bkli7JU6sXclfGawXeuaugmC9q+y5ChfSSt0Aql7obLil9g7/1dk37vhp0MKwN9sgiHjg8PNHYpf
l2VktFSJvwnH/339f1pmsd3k499m5BbMKvzt8mki8WkiIQ8to5fPaoX6U2DmxkpTmmrDGUPxgMJY
/uCIHvgCCpjsq7TIZg5RkasH23kX6qXtxH7ocJvytsJYTRm3Mb/byplyadNV+/uJsyxpMrM+RPHC
MjlGjsJ4N8dW4K00nqt3pTtsNTmU87IyLUhnquZODSgbp8yv7y4RiNDlk8mrU+/rcMOf+/3i8Nqu
PzccOt4+hqkKETBlg5Cz85hx7NR5HJTqVuU+po1n3oF7OUmfKkzF4EDUYUy8HYmhdLRlN2xrzfM2
esx7+JodnL9q8As1aOcWwy/1akPec5GrcFfoHlGzWfxg/9ojrC53jpsc3Kiz7lurSHm+ZqRAtUYF
ogOzwX08m9a97LlBbRyDtn2+xckpwZD+K/fz+ZDxz+DgmxkOfxKHtjGilS1WlXHLUgIXOjllcbpd
UoMrI6IqazOIbOPQdwEleGV5kEO0zhECtihFkkM3g+qj7p4RDHDP6Es4t+bDUDqkrffiaFdOYQzz
INg/Ix7SFfo29SMac/VjFJPzMkudiq9hqvkx01Bn8t4mg3kKtpt0gK1DDmWcnNvGvHuYHDDf5n5Y
r2nCdl821GJrqJ6fzaL/2Xidcx54aaAEHqYliql+OYRkeYUQAnScVtwU9Q7ucjgnoBmstCrYyBXe
deWyMlp6fBhE+ENDGmlWEY9CfBNJzDJDE76NvQsl0xyyDRZq6eWQqZvbmCpU93KLmrwABgs7/P7O
Y8lJhZgP6znbb+oEeQ1PeV8xa185z1QV8n5FYyWlggwzWT8IfXTtlIxldImoc4V93jjFWboLOOM8
xA5lVXNZWSdytvYhMIcnxRiosoYVeWXMfbtjAzX9kXCKQP3p9EUP4ETgG9Lu6rS/2XO7nm/2IdPf
2WX8DJzkFm+mnXKHqiKULCP0SUNV3ddCXTdN2B635RSdZqG9OzhIC2gI6O0aIbZrsHE58BcVbqQ3
gJr14tsJDygxt8on+0FVokMnYtE4cE9u4L9CYTo/NnZvrJoa1h644JBxsIxvhtYhjxH0EXTmJiWu
eqOv0thL7vuoTJ9RXLpWsIl/BWaV7+ygUSBY88qvHpXMnB+VFPuh0U7CH9XE7I4SzfoO6moEhCpE
gAa3vpkCO4SgiEx+fafVCmdpGfBsGSxjpEMOZVM61LH7AYo8QSg4X5ZA2VMEpXMx/LksL81ykcU2
hNEfnfM1HYt5VxtNoO2q2aZoUWG7tkGItFpzH214jRIuK06qy9gZ3MUzL053HCBlq/9rFliq+GR4
xua2iFzvFmQm/WdNMepDbMTR/dLYBSjqYVovFuiRont4LNFKmCPrhSPJ4ChtS4jsNaU7r31NUzaL
Q5tcpnFqGuytPqPuUFzsZpTdogbZAXvTxkjN95/CcDiK68rum1snwynwp/7kqc7PRtrkUDqW4buQ
uFLS1bvx2zLK7JtrH1mttfQuk3+7liMurLRleECz+Qi1x7yPRidc1YJCq4XZHyoAt9yUimec89CD
ektSbSWQRt0l5HfWkxVx2OvXk4rKJXPUgl/KNOtnGQL9QASzEgJMQVBahzF1HN4ea+XrMGhHKudg
41bDkeSX4C4X9mqufhgJTB1RHOr3ZWuemrDbDUp/ihur+B5mbsNT0lA+RbFZbcZGGR5s1Yr2Dtwa
ZxfpiXWXTiXSdjrk9237LWuc+JNRKs5DQSFxDt3bJ598zEsRnKRLNlA/AGlWG3QDiea94rFpzBWa
u39WaAW/JIjbolyhrOXIQszoxRn5I3OTbjPxrr1xjJWtRMlzEHb9czJm8cbN/HafZnb/rBZFfMcd
8FU6ZTMG/h8ub4sXOYKOw9k3JrWbscqx0JrFXLGY54Q/F5ubtNtzEHw3dS0Jv7ngHUaQ+PQwZIM5
EUOYT7ZOq++rFDagKFIGHsK/lHikMI6WNhA7W+BLF0fVlN+QeXGgWOYUQMlCskxj8iCRVqAMr1Wb
JQ8ShCV8jRhJXxDH10ZN1dXU8tbhWG1JujBRV2D1yyenMIsn3qUplsjnfC+H0mEU1AnHsXMvTY3V
1xe9dV5u8WJSoAi51IBNTzr1cboezPZ77AXdWYaQyXCv7Wyvlwma2q5VbpKXRjNXicNLcFJGvQVV
cOofvUy5xnWgsFkC+HmPZFl/nw0N+X81pWjFh8pzbzjULKBRVO99XzP4IfrNurJCUmTiYZrqCdzG
MbI/YiQb6SxExBL2721Tjwrf2FDcmyjbwnZhJ2RP7UI3sp3izD2PY1hd0Sip1qi0Zn/+54iMNca/
r9FpFZokRhEcqiRtn5tJ+eLzGS+FGNV5Fx7mYdTWimI2z0Yxts9J+kU30+RJWiw0RlAytIad9EWT
59ybIzxJQdM+prEOrLky79mbosyd9f33gUd2aCnxl9bxjF3jGdGxSFT7vuNmYA+uf655zNWU69Id
Z0/ZuiUASFTfXegwZ8SW5lb/NEG9dBvqva1/6nrfeTdcvDL4n+bmnP0d4LzNZr29yMZTYT7goVtA
5fjLJntqB+MFR8E+WZBcADynDFldFWbJzc3YCTRp3DmHzDbm01zCji1J2TsUkHgmOS+9NiuHqe+A
6ud69FWtjDWkn+F3gJPAwSL3k+7ESCSWYHCSHmJXI7q3BkW/T2CQobiJP5NLFpTbm9OOW+doB+rn
kJIGUj3+a9Fwi/Dsudv3CNhsCm82XqrQbM6kP/qVHOqQgz9ETYJIT610a8P4rOll9yx9NQQLiVKF
93KklVO5du/niFv5Axw47nlKlGQNAAB5kcme7vpqNtbILYXfHcPZ8aZkfe7bElYRHYYse1LC11II
gokAOTMRwiT1CKOTnMmrdfR9rqxdPjnW52EYyn2fbMMA6u8ZxHD9r6hC53BqNeXV7ofvtVUnVzlS
9dema9VPQOq6R5Jrd2laoPzd+WQy9TRYy6GeD9keKLC9Baf3JaM+/vh/CDuvJrlxrE3/lS/mehlL
T3BjZy/Su8rMsqqqG4Zc03vPX78Pkd0qSdPRc0MRBwCzlIYEznlNWdnZBMpemXYFqGs9ITWkzgcr
GNCc+nE2pChlsBnoN7JDHrQisW/jHAQ/joiGLT/mJzVFFOyP2hoFCC/YOBkuWoNo2RlXY3x2W1Xn
jploDyg198u4qAVv+uQvaqcykeMyhmUh/Pxot2UpbqepV+RHTVikoJ0CRUbla2ugzk3CLcdqaAAG
PvKUyo0eW5y26R91b/YMT83oa+J5S1KP7R9p1F1NxKjeppEfjGmUxbVx42LX9TY5Qi3Vz0ZUqqtA
o2CPZvdnOWkU+wIVou+O1aeLQM2q56zDaL1yvG5R+TiAUx/sUBTlN1ePZrVrYrt9Iicxe42BbZe9
VR74FHnMr7LTyX33kTdGdskDducv+He7d7Jl2LVYGqIHcTZfGuniv72W7CyVSfx6rRDDE9PQ3Dtz
niyvFelPfpKaK5l266w2wd0obP7M1/3U7gZFLNMWxaF6Xls3OtofE3owO7QirKdEi5xN2WXxupnX
2l1UIX2rcAfu5qY6GNOZrDV1X1qKVuiPQ3wvJ8qLOVaxx8Gj55lHPwZBJWyt1D3Ka6nG8Pev5D8X
fsijx/C928HXGwvoaBCHm7ar24Xscbvyz27ZvI1R01rbg/PYf0yOCnYWPvpBC200uI1WYNyOuo23
GTBWaoEJ99c55M2y52qgjSG2TJzeRqch4FpFiw4TEnmq0N4sNQBm3LTepvfz8d2Y0J76K9yWKO3K
sOr8bfiX0fIi2ZzT+2W0DAdR9M3N0TYeVNHt2DlZ2xg1+idz9L92djV+RSTkQUGA6MXUIwtylaXC
3KzY/rTTtJAjkFnc9J0Lm9MLCgDt7Scj0oalQQX+jtUkyquq0uR3st2CG+9nXSi3/8rSGtuu3Pwj
84szvjLirdcr3I5KstoO+dRthc7Owalb5dR1rr6e8r5+Qti8R1euHr7mlTHfeMw/SAxtUR1etJk7
PXUAW9AnUcF4ze+aVQH3+Js4Hmp3jVmoT75AC7a3rD/HhxhFfYz/iM/ju3m85zBeXl++ob+O/3hd
n+v8Nl7+Pb+O/5vry7+/mv9+Z8zXAwWUJ8O1vgdG239tUYGe4gR/GLGASRci+G9lO1IG+lf8078N
kekcELntWHBa1g71oGjjCW98R68NKbZK+eToaB6Xcxzz4vEdRZ6l+SOeQbS7xefxkzC7HdmTZpFi
uHKszbiqFkmq2MeyNxwMPDp9JXvkQXZ8NOVZVRtM+a07j9pDGwzD7iM+ar1FpixQH7F1RpcpjfW3
oqufBVXVP9DbTRUHvbF26ncDHjXLARmWTVK4FdJ+HPDTqk6yKc/kQekpl/tmU6OEwiNJgaJVTM2d
PMSF29yF80E2PWuwlki8NKuPWGW25LFl21emaGOY/rSQ8+QU2TEWqMrC6ayQ93fUt24ysHqr/Odc
WOGp6x3tFh8jJE6GxMZOU8WRhL2Bee565F/iJD2UTouLegKaa+tmuHuj3a6cSPTCm3OgIk/GrH+X
TY9DyPbGzdluOeMj7iDTo8C7AEpph/niHIN2M2LsyoIjtKH52foVctv42AwuErjAMlA+dqty6Q8C
RkGin2WvHc48K1Bia80IpscWIa55N8xislkaquG+RsH4SUOX8I8kvjooGfoL2wYfMc08QWT1123C
ukXPgR10avuuw3DrtzjPBWckoOYtptFj5YsS17BTnQBkgIawm1oWB9kaSI1c5Fl5qbtyuJ0rPGNX
lp7wng0AgeDwwxpKfajnJczEuyorhnxbdSNLZgT1lhQnhzsL2laGFhRKP0b3xavz5VCMJnq3hbL2
1TQ8xFo/PdRWhOQswnK7QbXctWiCeiMGHGM1xR9emngWfGyyYK9H7fAyikhbsAHM8GGgdypjnigY
4JlpOOBSUvLE+HHABPLPJvuj6KC4JXr0aAGdoUF1z7XTLlmLUDWJNG4bsY8nztyEZ4/oXZetosHg
v2Q4s7pmDpaYFPzaLmr9tVBmD/E6di8U3KqjCboEbyilgy8ZBBsu3izKBnZEJoR+Lw8s7i+GqiFl
6KNddosjO2AqxbUGuX2fJxBTQn1CdvuvKWZY9uQNg9eP0IRI5041SGh/XIY6KcY2PBlvU2uEKZfJ
1GYrzcMIuQKMcxdPuvEJKf7SV5tPuaX7Z4GY50KG1VjHQcO0XzVULan3iw0W7OCmYhKKK0Wf4cpq
tq/iylVWbVSxR8ozczN1WnoRsZ/dDilWJxhDI4FtA0U55yArt6qBD5tVt+Ml9Tsb9o3mvCPRvClM
P/+e981rXmnDi+mo/VrRo/qEw1t/ypu8XPV62zx1ZeqtKJGHu1oLpxfyC8Bo/AryRa+NL4Fo3xWw
JtAEaam+xfom7R/NrDGfVLBTfLzTS4YzzzWY3Ac5qJy/MnAetIUTorSsZ+1WUYd4U5ro98F9GZ6N
zj0pPHc/2wIdTGMAnBOGuE5CyUSXbuibz+UIhS53EnE/oCx27DVwACNI7c8lyTfDdYpPKO8nO9/x
w23dWM3bXDKSA3DpRQN3zLpD1en6ox6WLy15161PLmBXzcKvjatpTzPiaBNXTnjA9BcSJGJWS8y+
9C+D8kepK+M3AKXc/eCLPwSuE+6MIjR2ovbU+8ZH2xvhsekb+CEEtJSvlS8ScDe1fvUdbKvrzsFy
FqhDltfR0Z0VpOXBGyf1BPYn3YwztOIjdjsTiEyLhi/UrceaBwYab7FjmASdH9fhvbExQsVerSyy
4eBPDqnF309lWx500xwOKjSS/xykNopK2dnvh4MVlVwFAGMARgipBBWQmRFq3dmvQuu+qIbuGrmf
I9PAVj1Jg+zkj96D7HPcxroPik7dVRmY1B5KQbSMrcBcd7mtUcOa2z4qs0tuzTmybwx3TTQeC7FN
S1T+xkLXdlNFSRoyu8M6WKPiU0/gvzGw7NprXYfA/tX+LFsI3rbXwhZkmLNYX8uYPMx6CngVaGeM
TLiUjDWe/ppqSnO4jbBe9dQ/kKGY0BLt4G7lYC3wjpnxj6Xu3FO9jy6J6mIyE4j71Cid+yy1mgOe
2uFCNn1n0C+4KZLC68T0udb6w6CDdFHceNo1imluWHSobwAQkT9V9vWg3JN56u4Hp4wPwtLdhe/5
f5hFPC/5Zg9r69EuWZs01M0WAwrKz3ocJavaK2teP8EIAJTgnVOzYHEcKOtqWoljG6g1Fdu8u3iz
XQESseNj24ISHE0lffV9bJsdB6E620ZdAJ73feHV8Rdc/PxFl5oYe/RIqsWi1jGDiIBmOF36hFws
Xlht5Ny3JP7W4wD8ENq4tmnKGjYGwIOdnenGsWPRu/c73kahzvcI1W525tTHd9C/uRXZQ3zBapHH
IruA+3E2Myn9YnrE3kwlPYIh2+AIC+2VQXvFPyGGcciP2kHItgmc8pupjvsim0X4PQvGcDthcZAG
48LuNOd5srHHDduKTbVfwZDW45Vb+9UrCCScIYwc8WHDqV6LZMFeyH8dVTs/ISWSLOWoxIHzbSQC
25F5EpIvK5FkyKLqdXe2aq/iN21XWKGWyosIXEiRLtmJXO8eLV9ZquMpsM5dUoR41gzZQcdC6atR
ZN8s1YreVA34YhgJfGU1m7prkkwAZW2kLlK/Oku7Hh3RfscWZWEs1L7uLmKmkUkmrWTcgsXskMPv
HsRMx5WhPvZRZ0k6/eCKpHic4C4eMJnuFmUVd7sBTNwGeyT1EjdhiH6FdpYtkLIAU+YDyoXNNkaf
mCekb0br0uj1hVKk9gNyLPpiHGzvvWvLCy4Qwl/wqLVnQVte9S7MYpgjZRZuMiPnSdkbsQI4KsHT
VY8ciBmNc0eayphWPoQr1ont6dYsO0/fNBaCTIKyNB9DFG1ErKnqQY1rfLaQGV0kulfeyUM6F28q
3vnhFoyzHeo15kl2qqmJ+gg5snVpYeaRCFAhjelH58RIN7aC9P0IDoyfcW5eo841rkHelWcIhqi6
/hWq57MGhUlvGJ3jR3yIFXNp112x0cLYRycaw87d7XLcEcHujNbtUvLCWI62p7rq/9DqCW39Ici/
p+e6F813JbbahSnK8VFUk8v/1OwP7GzdVd/kX1gB2LhoUELu1CygEgbFTjY/Om5NilexW2d3v8UH
s1VXEbraKzns45DnpDDM7CojpkgLsRpGrV3qpputB++g6n73IA+B4K319E7dyyZK5RqKvyjxDHX3
oPAtfEDmMtv6QuAuP8+SMdQ0Ya9rkXuQ4/oG4ks8eZvbhHlYrgfZpp68cSVn9ZXZPVSV+oIlaX6S
oUHgNdvV0VlOAruX4zYS7AoqFGetJxE3ajhXGlVPMhZZfu6e+pvip/7GtA3/QFpZe9Am5F3liMGp
v5DdUh9rVVT7yqr7jdfgFazm0b7OC8vA5EX3zmUD3791rROqJEi44iWwssxZpAprwhUysNWevKV4
tXm4hIVjvgShFp16MGjLwrPFqxHU3ArVKmKXnVsvlof9SSqCZZODmNc0Ee/r1NBO4NPCbRRF/SVv
mmKN2qj6QLbeXpp1Hb2UZaihL5OiS2+P7wqGEF/rLtoXsWHwbBPjNvQmD14Jhzbg5uxmo87uhmy8
7SGsn4xvnpWIZTO507GMO+c5TOx1UEzE0V/ZahO6qVZmDG+ZTla6Q9bVIxOBC7lBCWSePubAwoJi
KC5tMVX3XtB/ltMLodur1EKWXad6HYfpHclmY++6QM3bYujOhuNk6wC33Ser1CworFn4ubZxj5Zb
nqrfh11v/4HIwbNlx/lbmOflUq01/SEbRn8jr9iz9bhd0UG39aykPeZTg50/lcNgAe3Xws9W0N3p
sc4miitmoCq+aVS8xq+z94yhB+LNDg0+j942TkYamI9BDwyjT5y33gDKoqA+sDdRkX5U/YRdJAIF
U6FmGHplNxSdn5ntkTtHu5QoOlCt7XLMvniiDDGg8sSy0ip957s0+y5BLKnvcU0mXwOGujG3oYJF
uOwdYnZoAZDspew1SkjtDtRCvP2so+LqYoVmsf8lCdY8/LUvZas1mHal6skK6+QyKmY2U9WGpxlh
VuT6vqrt8Zm9fnHw9ShYS2DZr/Fwjksg2q/xgvXC38XleGUoKiqSqbVTk8jfpK4WYEFvRM9BZyjb
Nkb/wPGi+LnXleJg65hfyt5cSxT2HSNPpLnXdXXc1IfkbtLmIk5Tf5FwD1PpkkPfI1Pwgf6QMeqd
lON/oD+UwUwOMiYBIrKjtqgL1IBDHQOhYxeHtjsxGZSRlUh/KwV39lq3sTwp3hocr1+qWUCfJCAK
Z/PQ5LsVb9ocVKPMFJhja57lmT6fIeh/GZQpOcjQRzzP7Gbb/5glOyiI/znVa6yfZunB9K2aanOn
a1p0adPYWeXQfVZWgcq6jMmDD7VhpxcurlaQeC511bUscOH+wfMyl90Ud/wPf0zBHWzrlq043sbJ
a3kepMlmJq78FFRUz145E3iH1qpDZdWZebWrELpdJG4dYLg5v0LMK8hry+vcZs+vYBads0o9jbyT
0br39qTBtNOG6ptrfC/yaPhiFZmx5G1IL5SWrUOAQdhGx273EmixhUda7ayV1GVnqXXZi612sHNK
vd0NczOzKqSXY1EdZC9iDh1QpqA/jWqYvVht+u5GvX2G0529mBFbeX5Vhybga6MmvGo9qcUbGD7k
jQIzOkeKmz7CHLrIuCXyHIQGpOEJR6U3py9Wo2tnL9i+m8eiD/+c7qVIjIWoqJ8NO/nb6T6gljd7
ym/TEWE3j77j6ksnNUBjGKG3jF2yPbExshcQbfSpbl9dRI2em6pWrn5CIT0V0afWCMSBFE+Dp00R
fxrYtW5UpwYtxWeycBW73uqjh8OcUQXnocGdfUAfelePWCQp/titmqCwXqbQ/qNIcKcok3uoySyx
ZxIGfI1FZOdnYZjDSTrtSj/eOcT3HTsO6y+L3h+hqsSzsE8jDwhr1e6rpHyIUKdWt3ACmp+aeMe0
e6yiHspWzc9BXMEw9Nx0ZZgmCojzIU3b9wS5lP3YlRgHjk2UXjQUx5eR47Qb2ZTj1LkjHXWKiJWR
3S5QDdXKNRJQeJ0xPg0eWYTIqF9xICypkI/WCjTSnFBAcBtN7uRu4KH2YjXJIrbi5tU0bPXgDUJZ
ylm+r7fL1MImWvaqryPyfq8kWsJTmuCkBse7YfUepaux9opDHar2irRmsOkSnuBoDHQ2PEZ2YI55
O80R6q4B5J7AD5El6aj+x0Gd7o1ZJmfF2lssmr7i+Y5G2ZLsY/QsmhhkFl6p39MapJ5nf4uAIZA2
dqZHI8OGdhhM/2ha8NmQigjXigPn3qpy/Iom0s1U09FHtL703IUpDfpIW2KbsB28wtnD3bbPdeiW
K3dM9NdKty7yhcww2MVwIbGG40FaqBNQg9yLLvLMrstvihI4FAJ/iZdV42Jgj7t4SupzNyhsODvV
6k6dXfcnedZm0Z9nTm8pRzUEKs6Aj/BvQ3FH72+9bTfrqtgFicmYslncBunOxcrqVjbr+YDuSj16
lZ3FDBfJw8WYiORJFr8cxfzMUim7k134B2QrHX+LrexkCZLcrlWGrnJIB8rJQaz7V0zsrBVGTUCb
QtjsMubNZ+Td14qqUy7GpfAWLz293nVUbxdyxMeEJERaynWGEpTmXxcJU/4UESLyM7+MjMtZcSfM
lRtjRy47fro6L2hewkgt7tlKtM91Ju7CsQMJMreElj4rauieZcup829eOmtyjGn37ODojtdkMZ2s
uVmAZ16UpuiBTjBTRbRmqftud2jrqXuOu2Bcpvjk7eVcMt5YS0bmtJNzB5Ub9tgH5vb2N2gojHgd
rglyrqDItWkNNdnI3j72LKCPs79eiQVnldpYKHZ98eLZ0W5SdefdNhV7lQB+gDwUFE/wB6+3OKoc
q5j9/EkdsuZBmPpnGZfXCccadU63ma52Bve6aybxPrSmxt22qS5BGLtnW7ds0hAaGoJNOqzqAVvJ
UgT9FRZmf1Vmen7FY3JSXSBnP+KWbgUrCpcWKzRGyA7f0jCryFBgmUN+oSouwq7jJcOs5ChjqRlH
C+6Y1qrcNxHgb41V/Lp09XEfU9h86vPpvql6fIIacoGjU3dPtgMZEYeAUz+3bqEANZMKzVnZiuCr
4WWe9EfZHL0oW/tJMG68GAyiaFt7k0nmjhp47aKYTzGP35hVF8xLGGLtzO7RwPUWqyYKAOHMOFxt
irepOx2ywlHeGm6pVsqKnK31DpFRvl0gIt+a1N1hopY/85CojyjEzg67xNEI+jrieqNqj1af5cFq
vAZlqR1DltlHA56MaMmQ69y0F1Y/VA+Zkrm7YIyG7RAl41OqD19J/dtfI5v7CHoJn/LCTDYC5MWB
ZHp4RQIXORk7tr+K7MFWh/ZLo2Px63h2cnY1QAF1DepVcVLziDZCvfBY93CboykPXtybxzkxA9x/
Dv506sqo0Zbphvowmo9zf2Np8dKdt5os75cYEngn8temWPWOGq5CRXFWbdo4Zxy8W/Y8Eb+WoCh3
nWE44Gvo8K0awGhnDZAUuVnvZJCKlrh1W0EA2cS1u8WAUteq1dA7UQ17esA719rOxlJYeI1Nyt14
+I65S4VNQzQ9+C4bTkRWzrIlJ1A9VFfDvFVVlaJNWdi2yzKpq6sc4vEM20+5Zi8M1IAfrPng64hv
+Fns7mXT6PzkHKg7GM9XKPek9asXC/UFfwFx/kHlT34L/DjGLinMH1W4K2s1xWKgQJVl73hTsGe3
5J8TN8QPidzLY+CXyoIffvPelcmfV9Spgfx1xRrdrK07Zeoaq1B9Z2oxmhZV5b0ixPy9so3qGsAk
wO7RfZHh0VBJr6STuxXzqMIxtpYeak/stidM33WLz5p4hz7uagDLfcCZqn7N0pX8N0xO/WAbbHmh
0zl5ARc7GX5u4m6pLChC2ct0nDBa6s3qFCkQTjfjfNrNVkDyUGulg3cIYwoEUJqFDH6MMVDu3VpF
qi7DjLSjdAbW9HGXNRSqIn6TCwuM5vPoJDp1oAkesJ/7675qxEtjz9+g/BPGYu7Z78M/bi1Am7ua
1d4qMNv801imDbdWL9v7nhKuhOd1G6UEd627OHWlHU8qr++2fGXz1wzRk3ZO3JpQYFZxEWP/iRDt
veU78QJrs+lzC5KUJ1ia3OtxnFA+9WEr/pBqlGdScPGmynjrYaPNKtfbfIzroj5dhnZqLDO8+fo2
66/jfEhKQR7dL763KRogsiXjhh/CIi1H1qLoL9+GuUlVXgrrVY76CDcjCxxLz9PdR0dZkMCKHACM
8mry9Wq108C7Gln8uej9tcmt4ZzUAz5X7Rg+ZGB5lroNCnWsADD0QV6+a1rzgull+D0zqIbqLXdd
V9tmrVawBTT9gy5qTKUU67sxBsarW44BGZx0eNL7eFhlRWleOyRgNnod1XetDqNE782Z0Nl3qw+8
fBcM7VIULhQ9CmZUWPqgvpPdNXxQnGH67zUbxG1JOhgpnjzGJi6/n1obHx0NGFemFOTeYx3zN4wm
+bTD5tCCx3uFmSeHR+RZ9nFXB8uq7vMddylkF+vIXAXzDVcemiYqgls7tqqsWhg1TPJ//c///n//
9+vwf/zv+ZVUip9n/5O16TUPs6b+979s8a//KW7h/bd//8t0NFab1IddQ3V1x9JMlf6vnx9CQIf/
/pf2vwQr497D0fZLorG6GTLuT/JgCaQVdaXe+3k13CmWYfYrLdeGOy2PzrWbNfuPsTKuFvozX1Ry
98Ljc7FKFeLZ4DzhiZLsKCAnK9lsNUs/Vpjv8JbTCzLBuxhedJKtvvacJ2jv4I1uvQYrSyQvL7Ij
1weoVWWOrplAqMvsknXbGMWrL0KxF1PSrGQTrcFsWYk0Og1mUby2KxDV6WtsUAxKJi1ZykFq3HUr
l1To3szC50xk56kZqqtmesXO9fNuoRk59HEZzEoBXS3wTrJFSrW6VpoyrrPajVeiTKtr7nSf//lz
ke/775+LQOZTCFPThePov34uY4EaCqnZ5kuDcg6Yuvy+GKvuvlfyZ2kKb2RgirLJsjfSYj7q1Bc5
it1EwmaaHYGvZd+LmTMjD1antXj6xN+B5lX3fOTEo7g9/BhlzZmSHyHVt01UedV2WfjR8JKgWzF5
lAtkC2wwZJTwJWiS9iGbBGRexviKV58jyyQrcv3nN8N2/uNL6mhC111DaLomDHX+Ev/0JdUBPU4d
W8UvU1U3G81s043J2nBPGjN5jvr8IsxI/ZyJlAJLa4Xks4PoEriJspAdhTCf0db1HqEbR4cudcd1
PJTY7FXNI+ajWFZOSfDQNVGyvzWDuXQg6wcqCdltq0QYzwRJCwfzR4+sMYzoucc9VmUfFQd5piuG
c/cxV876uOhPg5kvX1eO+Ih7A3BWpAP5vgPlOBbZ6B8dmOb5rR0Y2Fjybm1lrz0P+RiHQF5wm+HK
GR/dSZRm9hLTef+/3EV0fb5N/Pp1dQ1HMyzdmTfPwrB//YRqVavRM4fc3SlhuelT1cU9CP0f4UKo
JM3AvhRrtHPkVd2paFxI+l3evDq1Hh6NpMvuQyvK7rUE98+kd829jN0OHcwPPygwJJ3HyRjitim5
i67dymY72tl9X+iCJGrSbEb54p5XUNTNy24NJcRDBgOacmwaWbMYKgVdZiPmtARRT4pU1MvY0YqT
mxTwYH46bRAc3kWTd/XUGrR7lPGO94m147dpn6ahjLdDb4SXPEr0NbDR/j7iF7HCiDF+8jtSVOzS
vRel6KGYDZPylgTBF0UFfK7o4oTe9PQEF+uhMrVmNwGMIs3ZxledXOdVnsGV+cYFUGb8EcobRA6j
Jn0x3WkQtwlF6cPMTMGFfsxvOmiFHmm4UOHXmM+Cb5Odl/Fn0ioQkx1Elny1dJam1ePzq1vQfuez
2JmQapen9RS6t6BsAjQ3D80fVkzt11+C1Y7ndGCydpsACLM8+PHOFKOyp7gZo2Ct1MZSEwEWAJDo
T0jge6dEaboj+WYI8LRk3PYr1tA/nQJqXqPGPh0+xuQui7aVbNu6/SUy/Xrr5c0+VIvgOVDbYmWR
ez/lkynOLvXhpTEnu9t0NpRMrFceMfmG6qG5x5Cb+qjXUq+s7PEG05fI/MHzsegTUDlnIP/YueRZ
a+BGshPwbXTpK/j+ljcVS7NKx8WoRthfzYONxqXMmoXvYLyb0+T26hm05J+HLMOAhr2us2WfOumL
ukvVc6QBy0O2fSPH2dp3dWyCi9PE4m7MsGYfPDt4d3tYH/Fosd3oauvqDOi4ubkRvlddDvHIEwn4
GFN5pMx0NjvPeyYn0y3c6ECNaDwrXqX66w7vSMqawMjcsrgYCrwBJGmxzk6n8ihjGVhOtC614kKm
4rkv0I6o2IH6a7Z4JHbAdu5GRIr9dWGxaFMycBFynpwiz9wggkiT8L/5uNYkEIRP+LGskyDhjY3A
lq3NyQtWDsvltdboPLlRjT/DcsiPllfZl9rR7csYgab75yeHafx+XzIMXdVMV1MNU4PBbf56Xxoq
L2383rE+D563NmYfBW0+kHlr2fZzZiFu54FN+ytYiiFYVZTHf4rJ0S3osGOcKyZqI/Ns2ZZnwYCs
vDqlFJ8mA2nBpt2Q/U7YQtrxuQq47clDN2QRfhnyHFkFVUWIh1Gy7VcurCK/O8o5Mn4bAoToGT0r
H0WdWlMXuZXBZzMwuv7n90kuJ365fxu2Y7jCsoWr6aaQy8SfnrBWGeFurNjFZ8WMsqVDVmiblwXe
ogCZ3joLBTt07V5yIdoj+WT0C+a4iFBKVAtruiST4l19y/zWF/aITy37F5YT9cHSB/VTVBYLGQ88
I9yRDS02sqllWISC4Hgia2eczGCobpcttYIFeaOm58kK0k2iaz3GC0m40YUvuPfGzqceeaN4BsX+
Fk/9pVm0+bs/xmLdYwy0T9Bd/BSq+Q1gHKFVeovjZt5+SsgnS6Dvb+Mz4hIw7IZKhI7DMaxE/jjX
JVdFFpob2VTGJr/ASt3F5LsKhJd1GN5Bl++jNi8eMcimwtLU38dR0db//GmJ/1gP8ax1KIRZfF6W
Thnj1291VdaGoIoZfO6CFidoLf802bV3H6Wlc+7zql80Vtu/DW0AfsB3bdjKQntGI2eDJXb/ZnVD
shWtHm4tM23WdQDSxQBfctTmg6CydpRNeSZjgaVTq3GcQ6TH2ZX1DpIuKj+bEi/kK2KB2MUO3Fz6
Ui1Onjb2pwKzjOdmtC5BFU0XRInyZ1e3vlPvaO5kK5iTlE0R1EfZTNuwX1au0++reWbps1XzJ8PZ
yt4Q3PjaSKt647t6eghmyBkYyPbUzXwie9aOb5dN3dcnUHtALWVE9n2MKnsdGXHBbiGrUZpqo/4b
N317ru+luk19jNzmA8+xYhdHNcmURCWFEasMNeJuHlo3/s7xIGfW7ujcOUi5TQvLzJ27vDLPVW6N
+3LukL0yrjW2818+ePnB/vwz1clRWprqGKrJZk37fSHcI0Xd9a5vvI+6X61yuwBRayn97RDzhUeN
xH3Jq8jesKWI7uxS2PfphPCug8CibFEHTy5WZwIHZQs8m0p169wzw0VWg6sZe6TM5AGtqOwsHO79
fmMqLEbxHBeoTpFqGc4dS+L9P3+p/+NWrVuGytfZUGHCGoah/baEjE2rFIYWae+O5n2qITXfNdxl
fjoMPep88B01FnKTs0gRl74DNdKvzMxzr2Wq55uY7T1GSmiQWlnuHUoR2gcVCM2uS6bpzuuGalNg
zXyFftYvemNsjkWokYs3i3oH6BqUUDKthZd6exP83kGeFWrU3c6yH2d/1/sR+xhHYS3+L4+0//jx
65Zr60IzhWG58+b9t0caC7iJPftYvUdp+j3LLqTnvbshiuxzOGN5JD7H0tN4heKRtfqIybO4FfpJ
w2DrNqFEo2YhT6NpBhEb5biRF5CDZQdKNnP2wzuOFK3HP6HeHQoDZTAGaK2I/u4G/5an6lDPUk1j
su7JgYI7gDCqA+iBG6bXF0fqmMwxJ2y1u9sQUF+3pjEP8dFcWaA1OyIDW2fXqk6fdGGZB2k2hBNx
dvVVq9lZiOhCwKIpD3Jsnsa3sSl4f7GwyqDd+cqw6SO9hu4rWm3RDuUdSHnxHqgJ9vQCMB4ZEodN
rPVqNr77bvdOs4S5gLqI1otrlSDGqs8diA2RDs6D7AKyxr8Uk4fo5tyRjazxGm/EDNwK8rt2UOf0
EB3RVHwyAUT+88/Ekb+DX+4BNmsaF2Cr4whAiMbvmQEkKxMNLdt3ewA5XtYhyS/cBdaR0jsvpen1
K6uu7V0wN5UeDLdqNNmd7OXRjXsvWeGxsKynjCWmDI822Ckebv+fs/PakVPb1vATIZHDLVSOnYNv
kNuBnDNPfz5me+9ebm95SccXiBmg2lUwwxh/eEMN1HrqFPAfdqHLnmh0VGxYfF4VDkurXdyGw/CA
O1F1MSrDOhtBpHodyspvwNxhVGnTy9yUoP5wTdnnUVA+1FL9LDr0Ut64Zje1t8g9JscwmNN16o/S
1zZyRYdCzZ1V6YTT0S9zB594n6l/uTV+eg/sA8wHVjHabtQk3MgE8dLOTMJ+wcDvi8zRVlbi5nZa
DtB/ftXVuV7figNSKf+sE50/rpXivnnv91Gnxiglsab47V6f719ZoILYTqpkz+8tS76EcEJeUw17
oaQa833RSNbLEKMb31ivfQuHLu3lGrUm33y1KuzAoSyygO/BlWAwgsgZ9dAroSY0uXnT5yOa1ynU
UMep9n1J4g+hkJTXRAuwi4buH0Ofq6fhyMJjCJ+cor23VbAvatE8ORAEzrPe2vfA2bT14CDuFuFG
fD8FdY/NHb5HMdIVHgsXEOZjdxV9xxkHr7SWfFir9A0UkmF1MaeuaH0/FK2nO/F8m7JxPBmjom3V
/wqlCL2TT/InHyIrGGnPW6yYbz6qxAWfrv9U/HS7DkbfqjJU0xXXCpmVj/tlWI4d5BJLo8Jq1/1Q
aDdGqbQkOPhYbTkblzrRKpeO+n72934FmuEbRybH5i8Yd1PA3cVpUPiPWmfq7w3EppWTIxDyotVe
eouzcgwAp9AvIUc0a5AgZtZioKjl+FYcCr9FzMCPMm9B07zXtYY+7618gQsv/brlILcd/JZEvX5c
GluddFHnzhviSV2jbvSo2850a8lz4ylD32xFURzGXOncobezfd+W862oUzLgwRKkJ1ES9eXk7Au7
nM4fVZ0Ro5/fxTe5ZrQ3Rv7DV0gVNymORoRapxdsvX6QbwxuHEnR70YlvLSTNb4YlamBpkG9CYeU
f/YaEkYaqJWXKSvB5cMY9OJJyyovDS4+0mZ3jiyN900QE20gZbgN+nm8V6tJOy38Q9vp84r4JB5Q
4FxACtK3LyQbMgqTk5Lcq8wR6PJPt2yXy3t5zLq1qQzqWhQnJ4lu86nyROm9x1Qpnh6o0hbGMiHG
gFgCwl5WvdF8XTtGas/qb8h32ERaO0M3h2YvGsQhHYB9bhxDW7SshtoVvUVLa8nnMC2rO8VBPLtq
jeGcWLZy8TsASYBIq7cUAbIMWcfnIsvybY6e4s6Qi/IR669b0eFLpAbWIbQaKUKNDl6H0+rn0bZH
Yk/TeIUCm10gA7jvPRRWMkcp0U8fPUS3oMxxUTNbkMm6bLNYrm2iCCHW5KMxLt9ZWh+VABH5MKOY
mq2/z/NBW6PWUKGsSUDHGv3sTUNAp0rM8TtGRQCLsdS86+cAeZysNXd+LE+Mvbb13iXlnXNM65tJ
UlmwK27yPJv2zMcZihXPHUwvTPpGBACb4tfBWYofdWWm8zMuRMsNCDfHDcnlvmDV5wnlgKy20N2T
AWLGVWFdQ5lpWSgGzFN6Z2WVeioHvuW5HFB8RrXxy2wvlCVFGi+ZTEhPx0xE1dmkgvz2ylapvsAb
An0UOgVcmq57hZprpnn1ZQbkv/WbudyKYqoeytEHHjZO1W6e9GYjLkYS0ivguT0PkoS8k59Ma1Ef
NtGujRXjsZzl/pAOurESt1Fq6yKnhAv9fEA6oEN3MjVMHbagP77q2Bi7lSUMiubpFiP3L6JeCcBu
g+8WxgbjSzIew6W72kryzsGwby16lbJx1RuTlC8I6LNmlhKKncP4OhktEgCVm+C35g2JbTyacme5
Y9vML23QJLg9RdNXIw7grdfqdy3Od6RJAkCY0s8CbmRMQOdasWMPXdLcm6HI6h9JkN1KY6/dzkGU
w5g2xpsc2LwHYcLfJIm6aPtKnb+b1LZgrTeGzdqPU7dGP/HqGFLuu5oCQ7DmK90keYBKfvyqhrLD
DquqpbM/KNJ5tNABS9TqKKo+6sWZPPgD/ykWnJ8a9FCT1jMftq1HE4euObnaaYRsjy75j1OupSCa
HenGKcrglh2O7WpQOMjEUmcGQ34x1PCWFOUplrXhqI2KfpXbwLjiF5IssmxrUSUOGUAbbFrG7kAq
kgh2x5LBkZXwcUgA3AJ9SUCRdNEjSh3WNekrxisaTT8Z7wPtR1FF0WMpq/XKnjI8j5yxPY/LoVRj
5B3yeif7eXuWbYvDciYaRbdK10rPgMS3FnWf+lXpiO2l+QBpRznVqjwfByerMNBp4od5JA0eAL74
EeGb0er+j94II9dHeop8azCvAxBj7xdB4Ks2caq4BlDpo6UiHKvASOsRrNT6naS3N+9FVOX109Sg
DuNaax2+3WObY2BQl7wmsZHVjxVEwTXGYOHWDszqMdeQs2RUt3CLoahWOkaidoHo5VKMLMvahWhJ
e6Jod311YIEZvxdRVHSO8BLBHy2ds9mUz2oZfE/VBz+Z5a9Awb/FQDRfx6by3aA2rIe0VptVYZvh
Ley/YhMPo3wepWokyD/Jh3TiR0rNEokV/Hw8U1a7Gxi2yU7m395UpvYCKc9YBfWksMnuvytKOPzk
1ZDqNP0Zs7JzE6wRnqpoCtd1CUT4p52r2SoxU94AOTad01CpO2wWeQFK3XzKq1w7lP403Sylqi35
poIwfwQFnLqSos2ImMrZoxXoQKIDqT6IVkfJ0VxE1x5IPK1qPw6o3DnzRhTJGsfbgYDeep7y7BE9
Kt3NOik5OUUTXlVV+clg2D9HYVbsSng2axNhyuegcBTCfqWMKgutTh+e1LAt7tqcEcQIELZZqq1K
r4+wmcWA2j+36N2uy7GRt6KVhwWV+7ROwWdxy2FY1cCUnnRk9K7WoP/jcyEFZmtxjdaNGxV7RlPu
mzscxwqgyRWWXYkZXQKkFld2nTXPyKU/w0zi+YwHj4y382bPPkCt5SID7sl2DA2swpeLQhukloat
8fMcpu8Xmfbg2XVpvwVDhkCFFTd3wfJJmRr+85MAwTXPeR08m1Ig/ciq/h+fBKt3N0umy1hqgBJd
kvEiRS8OddZu/mWTt8Q6CpGsf8/Kk0ZTddkkcAYA6c84T5f7ZSjJ8CmsONQQ/uySo1rn6lOmxq9z
EDdXhP/Up1BLQLA29cNYsfQZJn8lOsHFxtYYqPX7JWE7HWIdVJEoLoDJLSp0Gj8ct7BHaVihTaLt
xB2RiARlUSYk6ZbWKYqvCRY0Nwq78gPRn+hSFH6+C1N8FlitIfxhzNEpcNLCDWO2lEU0wi7NRpyx
UvNB9AjGZzTf+nvRHmI7wme3F1GKFKaibJLTw+SET3bjmAimaOzGZXPr15q0AAntE9xS6EFLsZHy
eJckcQzeiKKTViPymo61E0W9NWGGlq16DO3pnoH4SbXN/M5K+vwuYcsBEpNMRl/yLnhBzMsb5dlR
tIIY6c5//wUV7XPmYcmEOo5sEKsxYQkZn8JZscVoUjX2wA5vnLYECGeN7O3MwOhniGO1mGnH586Q
9aNZ5zxU/F8h2vkkms3JuPHzN1W247uyLpK7ChPrvZ0YLWnEGGK5g5aojDDxtpEjaT0VZf8i90zM
Xaa116CxUVsp530qqf3L3A/zbjaAcYaIw71UGsobMyGwi6njkAM+/P1y6CHt3m54dYblbmUHQ9ax
zeo8YE/yNAHPFpc35VwcSrLoGHDRrVrgFLme1acM9Omz/eszHadJjraT657oFRgI+imMjkdxDzSR
SGpOK8mOR28kEnijojB3U2K+EDC8XT6qHANMjDYi2ibqxMHHimejo677filyzspJr8xnGRPdU4C/
4q7QMvTelrOPuv919vd+Vuz8up/z37NPd0kix9gCnSbXKt82veRv4zCKPDZo87JLm2+VLEw3RtcX
q4+6QOnmVd8p2lpcJhp6Xa08PbP67UedZdgIpk1qtTGG+Ts4cOQxG8XgzQvkvaERxpqNAaXqJrLv
0H8vPDMPu1e1Nx7Aj4WAcKQ1FRCYZLu6aFXffPn78/1Hwl/T2COQVjNhoRO2Fe3/SBjlJpucSG3D
V4RqouRgWrtGyx8geLU/TLvbGlOjfJED2/BC1dKuFZr6+zqczS1k/+JUoH7vFgAHXRBWPOTLQULW
f2UmIEFFUW3ay9//ZO1z1kSzHMPSCG6amq3buvEpcGYqchCFZKW+zNO4ip25ASLCQU9LPJ8tq92x
TU7cQfZ/1cmjhcU3fnaumun9q5U3R6h9wM0VKFakESBPZdnwGoDXdzMjk88DmmH30pRdzUweXsua
H0jFUmaXhSto02WQq+eprQltjjr+2kXKJG86toJtIi3iTBxER5AKA75VUfEvUA3N/jQw8R+3LRMR
ZdPSyYqSZ/w9eQSLHiRGvtgPmAyYRloVJ/IzwWLkzam1HDI1KE5+CeecAPb+U70oih4ffUVdahRo
taY6Xn/LTT71+yh+XFs4EHdgNcVowurDnYa4+TE0nFeIA8RAGn3CoMEKjI2tN7QuXWCCeiPM+RtR
BVpr3DOSzmjT0ihuMsjYODV2pO+Qoxvv5LIaENO4MeKCW0o9z2ZQd6i2LBeIm0h+FbrAJ4KjuAkM
s+mSYB0nGo2mS9Z+OegiUXJMiRGy5ATGkCwHcdY2euEis9ytPzXkGVrtruho8qp4qoKQbN2VFnJ6
yeyFWtQ/WKk5XfhC7rqsR91rOVTjK4yp5P693SQ0yiK5OYk2QCxqnrenIsXzxqxatFyDUMGzQZNP
qVL9OhN14pAsrZ86izrR2rS6tTcC1GmGOSiPstMRfJjSW0MpS+Li/zmIxtlG8H5T6FN5FOWPZjlG
0pikwUiS1sFvV5qljbbMvMpykMGvxEqXXexlHgZGk5znNr8O79MwIPkNZq0dOIWldXHzQYIzJ5MI
qkLcpK8y+dboNqJN9Iqyud6jujqxUFnm8v/1qUo/7SNf//WpcTbKnj0aQDayeUZBF4PGFMm91wbE
D6y00rlC3LSvojiok/SqDkTxNQQYTv2o5tcsb7/iL6xdUJXXL+LM9HV2gLhkmFWps02cAeGIhph9
PjYSTbUWxY+DuKJG1/WjSib54HZKgkxKO0hngECIsam5vQllUzqLuo9DaAahF5RReiB6nBzR8MIB
cDkTh0byp8IVp2St0g3aqNe4C9NTHOQoYNllvrb5GVZ1XNbrDJkNVCXQgybINUJ8634GVYF+xtDn
901L3HqYVHn9Xmy67tbBNkjVdL/wjLwm9FKVPX50dA6dobvk8Xwi+JOeA3J4yJ4atuu3uvY8jqq5
7oxm3opigTmgq89Tcq3CJniqWbEoTqo/p/PUQ1j+7Sqzv8kgybDcbGPiAmrzxtt8mAD3PftmUW+L
ge1PUYQlipbRneiA0tvkWqFv3oyR0x+NskBCeHTKN9Cgyw3sUrJXOcCpI8JC6k036bMrGoCK3RIp
aR97PyhRl0FQNslBr0e2ehAdjApNaomgS2/jp1p6Sebr/cPgsGn10Whj51xvFhLO13GFcCIgqwQC
G0tmbedHqv6kN0CzlubYTkBzm+xXsqE213ZojIcFXAzvC+k5KZSOlVCcG+VVbiGeJYgZQZnsw6bM
4OU67XEsgl+EDXXsv5NPKG/xQJsudVWRngKC+dro81qJWumK3sJ0NznElUowpLskV8c7FZXF204/
iTZRUytWCTopND1RJHZxq+u6ecBTMdw3kaZtElkpXqa82Yjvwhy73gvbublkaUUKbzKM968XIeZV
nhf5q6LxUuPKI+/HcKzuDQyfxJW5kiCBVhpwEhqASpIeOGtnnMIvcDXefwjVR2RvsNHo1PDquMpp
lXtmjTCC1CN5metomzYVPDnIrZXzfjKJE5yE3k/+2zTJ/58+f34E98mbrl6WBR8fIQWq8S/Tsvrn
rIwzlSYDctUtzXQ+z8qGEbROZnbjo67P9jVJuyv2HdWr0uGP2aPRshXFHNkOs1YJmNVkBr2hIwQ5
DSu/CKQ+4euxSi9HEA+SoBQDif/PmaRbDquMKd6Ks/fWyvyX1CQyJb9vW5eVFWlJ08IgFwiR9nnP
w96hqUow1A96PSC8iequXGvKztIR4xRnH3XO/6gT/ZziimuoO0kZWSk0Y9J9RHD60M8VkcfU8Q+9
Wu6nfI61rTL61mbqmHney7jTbNAzRhNlTF/7rk1XWlNbh8pBUNRo7mNLSlmVmfk+CqOM4ZliPPXf
cV9UbqAyaZD+ou+iFxGAbK3ZOJmJYu0/WEBanktglZu+sWvzko55hdZcVD6rHeuPJmzxf1yKUVms
As2vH4Js1m95/1jzLQCdycJ5qXBw3AzZ6dmJn25DlJyuA1nek+WPG1Gaks65irO6s2VUxvDTSyzk
p11RKZnZKwpa/v6js7ieKNVGXi597yuuTTtmY1HZj7iOR4EGS1ZT/G0QyRVrlaF8JgRsgQQo04P4
n8SOc0fmUid4G/WPfZsT4eV/ZOJX4MEpH1Hcyi3jtcyir2E8Z9+iOX7V60Jn2T/6PKA2CFDMIR+W
DhHzxGNkVAx1gwNkblkuvZ+KNZQ6JfyyytQ1nq7xR3wsrGqlK33vYymFQimeC7DjtnOnZxs7mqs9
63H7gTTxraZF2tfS8BMUEwPtomlheQmqhkloaejC+VLyYj06ch7srajuN9XAgNPE30Q7qedwPadY
0uutvHgz+MNaY/l/SVPWFYPilF9VJ36G5dUj66caBxK50krU8617MfbAL4uW6nborGZrlY70EiJe
Izqk+Eet1UGrD+irxw95RIBmuaEc6LVnT7N9hj2sXZuyJyWzNHQ+CV+UrKRb1W/845xl1crMDOcm
HmC4oEv61NRFg3xZGTwa7A3KQJmee8sqT1Oto5805dMzNI9o00ZaDiKf1qhEWFXC+ukiWms4T5ae
P6OyNF5qbBPYktArieZ5OwUSYkhdND+3cZd4MvY3R3GR5QTrDum2B6kZpBsrx0lWfDC8l73lhP1K
XITpYrpqfdvcI2nWnOsYbZZ5mgF2NMuuKYq1x48iPlG/ilXp10dCS/8sitaoJuQgrm0Xd6WoCgjp
ZuQeHZ3EvxH6hyjojV+nTH394k9d+QcFGre0/qNNXCH5xlpLTBlMyD7Jfd94qcamRrIDwTmAqoTs
ExI0vWru02KRpvNLGV8pKz6Wk2/cJ7N9916fOiZRN5DEdjv6t6ymf4j6hiWJlzUIAkBaSm+ytmzd
cIGaSBN2LVlo61dzroYLOFn8IGJkdfsOYA3ivGsrb63D+yl+NdZBlH2SMVtsN9HIYZJFDEc/5xMy
lk2FVc97XVWZ50iepcM/wDVLXaDcTkDafQYLlq+g3Po4equH4M6K/ehHP1RbnIqL0C2ztwyD8Ngt
uys7YyN0iyRG0SKYfzSTfzVre3jDfef7XBfKqzrrI6pgCNyNhL1dVOKR2fUtC0nBlB0EBDaHeUj2
0dPsbYJcy6noJM4arcUryrYzT9RJNZQZVwq5RybuQQYh2qLf+VM0f1xnD1iPheFcrHs/G10HmXO4
pkmwlsxKv7DHlWGzKso+d+LuDG4LmTgjbO6lkLWyPdf9F5Tirn4AWtGVVkHe9+/spmghNQlmk2Ax
BUGmHMMZ5M/Cf2onrClMLSvcvh4tAGgcCPZBEynxrHOCmIUIZFaV29+goNYfgrB5URZ/NnFwFiZx
F2RnDOKlo6gSXc0QUUgfndPVR18rxHlQMcJdGtfGSlWn4Kpm7Yx7lTnhTJfq5zaW+7XqFPkDvlgq
3FsteNNGIDANa2i3T8pVgqzPt2JMFgU+RX90IsQPxZ3qQPl1p2IxaNVMSd2aUm2cCW0VRhSe7aWQ
sgw9Z8OcIuw2VNGmsaTFF4EWK9VjeIj4c3ogIYmaxO2Ok+w0LmexUmWnoKzbXYED4ftZ+N+6T61F
0AxrGSo/6AD54BAbhX2znIamLB8kg4MoioOh2bm5fu+EsqGhYrRBVzsxFa9QyuimR3oztbX0GciP
erD1rlmpJlRn9DJQBguJDkBXy27sVMOHdWlAD61cDU5nH6ogdJ7qtPNSUx/xSIEikQ/9tBFFcF97
nOSMB7x9YtLFEMBS1Lc7/Fz5qll9F1Hjf8G0PfKyYhEok7R6k6dRfkKWFywzsrvbag76W8WZJy8M
Ya/LKckHbYkwBUusqR0ifW/n9fNHlTizq0FfRYuboYzhj5Jk9glHcptNP7w5lOYMT12Kok4c5pKV
iwvnEItIG3E+FINuawJgnkI+DCHdEikFUZ6X8tgEoJhEmVn8P+Ugq591OUfzK5dfZPDDWS3nP9kg
ItqZG+yXABqEiW7egRU2N6FdRkfTyoJzZy8JJ6mtH7siR/0CZd8f3VuaJsXPXAVDWteq/Sgx7AEc
SNtzMNTqobCyZJtWXXXHrhOJj6xK33oMN8VVSl9eg4nRCuCe7zG0bv8e+VON3+lJZAl1x1JlwsKO
YWgyj9PvMS9ilGFvy6X/zSgW+YNZC44ZsT44MD/VJmjesmRevxgdMtcxButeEp0nFWs8pYFWLBlK
dO3UcY8TEpZ/la+xIisuUVw3+85ZaVYZbbOyCO/C/C5N2muhBfpBlgztQLQAQ5eiTL2o70DA6JAy
2DXpq0KeUP0aU5mhg9vBoEXjc9M9K7qkr9oJ/Tbidu0W+gnhZK2GUtOG2FooB3MB31gy7CkEpV9U
BXGtXHuJf4Cc1W7m4hEzOgekDwrGKvlNnKPs/CQrvrLN6u5RcmaMigISmHDtjR3Z1MyDWCkdrfie
oAeq3urQXI0JJy6/h44UoSJ9lGSLlDsKqW6OT+smA5m6Gnz8qeww9XxDKTZQ3eTN4KfaZja+dbqa
73tCLWuL+LhnIGS6IQI+elZdsvY2ur0/R+kOLi5YmRncUGIULhK9EDrxUJMi/uSmIMeTGGg4Z5U7
ytF8PyAaHUu4N04hcz70XjRF1MRag2OS1gDvys2k2aqbhAOp+6StVjKCbDg/oCUjDerXpECyrzfz
ap0Hfu5KUpWtskAt72LQgEAK1DMi1uq5hQuWKFGHI0PooXAzHgAcO0ccDBE+byCSkTMM7xNIk146
qoQc8XUDhFjVe3T4VuhhksyP2/2Mjj1iDaVrjkQM4rn7lsmVdgI+8xaE2tYKWTOZVRHnrt9P1YFo
eNAG2SnT9KcxNrVD0MrWKjGQ72XVEnix4rR4R5oNOZYHdnXZCTJ/dqoYpKcQ0dcORkYd++V9qJcP
htFmByMiVe3rR8LXV2SxzBfG3n1oY+6O77gd5udCM+PnWkq3ijUMmFpFjVeQjrzVAdP1te6moQX6
oQwxgMNBD6Zs7PZ935478zADg1gvap4bTH3PXWrP57AAoCJZZMWhsJ1KH5dZGebaxhp141BW8VOR
+cPZnwjKJmhm2Ert77pJvbXZj7oMyfYe2VJEodXxXonr7iIOqoVy4ljlWPCFNaCrStaO2tQAldOs
U0k29jqARFlNZoh8v4UNLWBbb/Bnt5XPQWUbT9A0XTsMjxVR7IOUSeN+cvrXDP74WVdHsNEaP6MG
wNVTNYyF2dEDbgQ/ueprBBL82Va3IyvZVaZaXiRp3+ShWquRyvQyjeNZzrObFu4i7vTgayHJI48x
ae0qyTuM0LNwTcDC2aaBVawQUV6ZY/DVVLX+X4Y15feYAaMaVADNUAzA4FAU/iBdEllzigQ+2vcM
ea0DCoDmEfzIClfzGIugFHUmrEN8N4el6hI89PHhTjHYVm34gobt/X2QdZTfNv/ir8ElHMFWx1FI
fX5mko9AztWex/u7w5oYFY6uxk66+NHb4UKhmdrVrDuJa8bohtij/VOTkm9d246nbnDmfaHb20q2
WEETxNqxUhkPvhQCf2oja6OEFSrnM9qGXR++gEiSL80cXpLGUoAa9NE569R02+ELYazFZhzjxGep
iHxXLeOHqKvuGVOddVAOGf5aqbGtZe05SrEdjHU0xHQzQcNsCXfHndPxdSGJ01WmvFaCfp9ljeqF
htx7U6DUOEdZkFqWYm2a6boZrGMAEQkXgszNRrwJkY386bRRuDWi9lXNZ4T+yuKusHXnoAbKYYik
e5Sq4qeEZ8hVbOctK5Cu06ZOPoIS0Xd5wHBWSGm8NXy1PsbBul5Qtl3305j0K08nnKw6XU8Daqa1
n3QnVW5bEJ4OFgJyeWyrrj2nGebAZlB0Huq5iZvIdkTUQrlByl8imxDhm9lM88+///7KH3MsT+Ly
PIJO11XLsj/NsQW6nVZlBPn33JLHm752SsyefH3wyDLcN6HKIr0kxqsuT2dZFeGtYcf/wo9Rfg9A
iWfQsAyI4sTRMEX6jI1Hmy+3nNrJvwPEU5+LCYQhbkpWL0FRay2JMAQ0flTV1qXPN6v3RvkTJxlr
G7LGwzkoOSlykhwScCdd1E/w6Jnt/v41qX+8JkuyFFAH74pGDvJz4lSRrGaEJzt/V4r0GzZo7Qm4
Q4ocWxYA60RaRWRz1aQ+g4zYsmUJ9uGkjGtiwOCFh8LeRIb6hpJ/dx5xl0VLZZKOKST8eMrl1TD0
6mke8NH8+5+tfIrt8dUi1S3DpLRVxVmSh5/wDErC/gsgkPU9qnk/5MT46nSDusKpD1UNP6j2uWWC
KZnbJyNcE+3eozaufSnscc9cBwsW4z5m7XK4SH3pEq50Do01pW5sI+aP+r+n8FixdrSVh6hS5PUU
FjsEleRV2wRHxUaswcfzz2yyFYYj5n4M5mZFqNHeDjbBsaFNESbJMNjEzWjRxU6ffWnMN9aAfHFI
cvdYgbdcV76PdEkQ9SfLnEiAkHeF44uHZ1fEjVvF01uukwwMoRB6iTR16ykYrU1h2CEbt6JfNXFf
QR+cnE3QaZuwMOpbbWgzSPmptR4xutr4uh4zhTss74xgIBw2txDEtGpV60Hr+SUrPSf+CpMubKo3
SdeNc5WyIJMk/G4VG6fNCv67a8XRRPDIf4Bb5uwHPfrZsVCC5iMWm+O0R7O23JVNC/yWMMWWKVY5
IDobobL7TdbwwUVRQ6t7jKiKNtybS3JKZ3+KXWSEJWOo75shGNcDml+eYxr5vYOM+c7pux8G2oMZ
qwBV2SkwyG7KhqXdFcQOGyIZoOnBn06OWia7sBoUd+r1aCa8kHtGlXoTXuE3miXhw1oh/jjITpi7
hPql2yh/yXUy/lg3KNkRg0oWU7myCoafqHNn902hmzu9b2avJWYrG8oNivCLLxD0u2Jum3+ZqT4x
aN4fZR09CYt4tYNO3ScGVSf7Du+l5X836yhk+dHnbmJJziYBsrNR5KgjS9v3F9M0+oseKBhixsGx
SOHMM7ZsRr2/7xeHPqh+Dxk/yt/fNPV37Jf46wigw/BRVJL3lv6J3KnIalpnVRn/GDFTxAUDm95B
Lm55Tgps3qdhp1oYj5WkTryScOsmVRpXGwAnC+X9ckbIKp7w4dDSjaaYzQaMApG+qM1uCzl31vIc
qpt52Z7kyRDx86faWs8MbPOK8LllyPmX/84f451FcsFwABwopmr9ITCjqcM8J+OQ/Bii7gpsWLlX
HODuNQhjz2emXE1dnd60qKGBk+g9RZ1gpCm24rUGA7ak4erdNErxZbQ7ELSJpQGCjPt7a3hwCvtt
CqbyISDn/29gEefzaoYvXlPJxGia7egMJL/vGE0larIGy4IfUoDwzYyk4lBYj20as1RAvnRjjuro
hpJf7OHskB4CFnuP2vCNlTqHXDGNvdhM9bJ2lpoRvF6+VwfcsoqO/Y6CP4UbgK602qE5a0q5jwkc
bhU7WARLINagmOYc6mGWXc1vtlgDfZtAir1qiQ1wpa3PcebXW2LDyUPW14TNGEzbbnz++y/3CcEm
HkRbZ/Nmy4YK1tX5hJeZsw7lhDGJf9iZ2qydxAyYwX1o3419q0VlcjRHxVzDlfoxSRhFdeNBmhrj
mI31GvYSAsRDeNZGuT4ZWViib628WBjX32i2tMexsJda/QmyL26QkDVWoBcjt2rS3iOogvZJHFSX
Ofe/dHLHGO2zqYLn+ujD6znWHVrkf/+/8vz88XuD/2HRoto8pKZifhoT6iEzGjvI8x+pYcgrkLTD
BTawg9F2H1j7iGXmNYuSFTiZ/OzMwb3ehj/9ala9RFaNTao7wVkcCofQLso9iD0YICuhW8Vdl9wy
8vr70m5esWAeTxLhXrvN1pFUXzBUHhGqIDwKu/Gi87fd6AgORTxbO0cP8LRPJf1mJN13SfLXyNoz
T6e4WeLjgKpB7miuUdrQXWXtsTK7tU+OXkt05YgpOVj+tpdR2sUlrAM3k0OPLy2mRuJeOz+IQ6/D
NMRtgnxJfrDFmu+MLHcn3ZQwNcmQSoGgc0X2IT+1i+pRkDkVFvYIgoOl4Q8zOulJmtJqRYriCn6x
uKjjQ9vO0e7/qDuz3jauLQv/lSDvxa55APpeoDlPkmVJlp28FGhZrnme69f3V6TsiLRvcvtWHthA
IMARdUieOsPea6+9FimnA06v09QdxSkuw3U4gwguz3rlAyEhFM+iean0amdlOV4+XD6IgU8pKgbv
QsLoaQ+hdeHjeDKNBh1+XcuxKs7iW2J2a2fqibejiJVMy0DV1pJrt9vO7L62XiVTdYilrT04utpy
/OJWGVIX4JhTTAPafYpLh53hS1mi7ddysi81oi5a5AA8RMR9BihU1QYErq6NKdYzu7bOERXzwydd
zfG0HBx4ZRPMDc4QvTHSrnC74katv1KgL9+FBENTZEQ2aL01K9XOgyeI/ls7ByNOus9mKDh7TvBs
2TqoeudQ66Z+h3YE2Li404YfdEhPcWhN946dfkaj6CWnD3wtJdotws7qvVpV7dpATbVBl/ad7EGp
bLXoOa7yG1VHlb40nbsGn607xFJnhRTd4xyRfDUcrnb9Fmzf+BhLvT7tKD3sYlG+bTVJfugkd9WZ
aXDXkGOiedaVa44l8O3GbbAQcumkha+31j2gf+RJiS3SyFr4RCY7GO/djVMBVfWmVdw5+J/9RURv
/JBVGLqkKRqXoWFJ8A0vzuEaZ0pWnVq96NjHzAK3I4qL6MsyrYozlAjonWlmLMhiKePlnk59B8ET
XXLmLsaMK93rn6PW01ZhgOC8ryE8/juohzFFJsvaBP6AUJE5cZ3vcYikGQQpPI4454bejGmgxw3u
L7Y+lRXapJ2mM+eS0yHfHzXdXix+D8J4rUD6vEciIMFAMK5u0CDRln4ifT2q5tA1ssK7RNloLTUg
5MuC36KiDue0jnGLVC5pCO/VRJ62pCdGXtE8QG+o4yW7BlGtYPD7jIu8eqh8WZr19WNE5QvdtdZf
iDESSm4fv7QmTCO9rcuVY1NQCoYlbOfebe3X3Y2na3dln+anHOa/zlTjiqOK3HOCrBhksPLin/9c
L+4X/z38xfdXnL/+n6uX5PYQvRR/+qKbh+Xj5QvOBuVtXz/W/FAezv6xiEuv7N5XL3l3/1JUYflN
9m545b/7y19ejqM8dunLP349fIm8eO4VZe49l7++/mog5EuKPnAZvgvrDe/w+uvhO/7j1/WhOXje
T/7k5VCU//hVkDR1QtKEtp3Cjar9+gvygMf/r4sTWdWJL6ClaoaocC3FSV66//hVlidkiUSCmsiJ
DoucCKXArJRfSebEAsnmskIsAXU4oJhv3/1V8u/0tH4uASgpw932ptvAMmEyqGghc8sjN6eafL63
8mpwfMPe1xz5QUx9YR12YbUWIBhO/VhC3z0QPoYYTE/TJt5JZaV+MOEDTGUr77ZBlForPHufkEGR
0PeOqQt4ojQXqRVuEXCZl0GGBLRYJeBPUr6qrcKetSUdQGlZbppKiUCVNUIrU4j3SlA8erTsiqUH
Y6QUth3J+la0w2YuUPkpLSGl9xHTn0oCIuLALhZOU6zJjfXfTYt+Z1gSEAksLhITy721N9T0aXmD
bhnb8cIiv7jr2zyeinpSzhMXq6/ArN5nTu3Pei7sZYWA2bQsfPOmrJxFX+gfstidy1bxkCXtWtXt
dNELpQbgoy3ayllDQekRCzSKaWxMEXXFkZabYslaymcivgt0KdCcaBu1SC2pUXHOa56LPIXWnapA
umlF2QB3zUbQP5da99GkTf0Wf8L3spqn7+qSPsWQGkqTBdF7mvZC+PkGfsm+pU6RAdPum9Sfq5lR
fixM+2uWwtDTAytattT5piKk5oVH8SKLpHkwcOVkq+oWqLRhXuOD3tbQ9jQVg4DWruG4ZHP6NVTA
6PZrQh37XVMJnwRPvCvw1bmPNFKNKiich9jLl6WhtzM3U9ObmgIjCBuVcxC5r4hGNzvPFZ/90tJv
cyN05zbUkrkDPrXO+h5eq0H4UbqQExIjuwNt8f4isdOHiPRiIeu6abA5RBHi9DHIe0NKh3Cj+qgQ
6g9xhreXaFdr2nG1xUDpXeBcZG80KS0XvK8bhf7vojY4KVDmNQkQTjX02krSuUD5f643yaoJaum9
AaIwL/oadhCtGZbzKCUpShmd6WyNtH7vBWK9Qm6QUlaLqKiE9HtTSbehFKQb0jNk6oDk2w5XsSYz
UMDtCf8zw5sruFPua4skGu1nUSiKWyxRVm5H3EORx5vpZfhspMHBqOlKKiiOUy15qsNKu3dTaVH3
ze9yFDtzbG8dnNF0VNaU5J0vdfeFagKWVvCDDaeRH/MwySAQi0gEIA3z8OaQez1K3qqHyuJ5sgoa
pCLWwiFkmlizqdplmpRCA3NsMY0fDHTA524HkYGYYNHUrnKjOKALtvYxdlznXbinQl3v/E64a9P6
91KESRN4aTunm9uBgJA/axVdVejqcKdKtJR0QzQXyDee5GGAasq4Tgw/nIGLyS3cL4q0kbZ+28A/
tKuZUMHfwqlwg2GNufXaz06sBtswrT8WgWCu/dCD3YWImegZLsIf0RPqBlNAEO+DnCbSjlmK94Ks
oItEo3WIsa3iZO2dZtpPjtrKK2wPvK2OJgg0yaaeGV4vTXsjReqq2IdhGq+iqhdWKlpraY/ML0f8
IrNaPCHN9DdPLMw7vVG3sOaitdgrX2K92lMVhRnH4dZh5LCKainDNtOn2cZp9ghGz2koMBYlZda5
QuMQNdd0idYabkQ+bCy6KKxdB3pTNRhOeW4C+RgjGvSZJOyIYaeJvTeVOqAwpdRWrtxsIs+YSTjd
weKsKcX41idDq54TurcCV7H3qfohKhIPtma9CcpCnIUF+bmjBCuXymZp4gWN1QYW9Y0PhFA54jqy
qpWvxvOijDF3FYt87ofCbU2nM2LIvbZLdekD7qfvKhUTbhHK0RypL5mCutcsLcpRa88rIHa5RsRq
7nZin8szGSnqeZpm6ywM1NsKefBB1kJwTW6Smi3dU0fYZR5pcSonW0NP52bjVBsVkwbbotCOWU67
zAzB3MawyqeOlFZkIar2YCKAmNZVt+0656autWjFRv9S6oE8zeVamFay5SEEEDzHboEBA22iW6DH
sKScxLpCWgTdI7kP9hk4iYtE/67iMJHTPr5BViNedpK0tLFdWGYFDcZt915xI/XOrjykx21tRQDa
L6pOo3ccPTc6PfiBogMoeJVtyUWyQc07XeMgEU8trbxRQ/qj+sb8XZE9Z4mMKFqBqb5mEwRrCg0Y
OWjFCtcmdRo3Mr2romJREHaCrVLgJyE7uK/0gxFlD6bnBM7ebQY1EDO9K/Xiucrd5i+In0CxZwcv
9XQTyifgvyIhvwL2rpxHELht2RT+DOHeD3N0wNA/mcoxYblFPXpOj+Cmt9BgCTJz27UNFSqjsmZo
VbiC4W3YLPS0BVa3a71eI1Fje0Vx/eTkRTqTuN43tdN+wd9Ue/CiLSIHtOXjVkIPXEjTp4lq3UrI
U20RpWm5FehzjFwaDDMz/dRaajDP+rbaNBormW43b9aUnbyHTugtdGB/urkNY4GWFjV4mU4Jr/JJ
JYpyEckSgvlK/KLbSoVQTWVOqWCU0yS1610v0x0MC7ebOfE+g+S8RNq/naquzfit5y80UQYTn2FY
9LmNFGcN3z7a5QVVhaQN12CSWzE0cLPACnjRCLU3IwPq9qhjIzJeCvKiY2PtkSmxZqUILOJDZeXu
CdVVibj9vGpRcEDA1McpWNB2WSc+1ZH7e516n2ldtVZy7dB5rkNxkNA6p+APBx8/qMJAk77U+yX2
pebCoDYxs7y42ebgrn5K6tSzgXc60OjUqZV66dllAyGxVG+aWEmnZoegJtK5xGVa4Ow8h8dbtj4Y
Rxv6HADBikyFbi8P7xkrDW5KeDLzPAnjWeI0wd50gi8JyMsq6+49wXKXJLb4FSpCcS/7YrUPM/1R
iWfA7NFeQmd1UB/cV73h3B1/rNu6+vrnl5c+LMo/ooVh0SqDtLJo6jqqamgsny/aJpMKwelz+76w
W2tu1Y61s/XUwqYMJWxRlZ/SPFpTHmjva+3Z7y2UUDQciOGHUN/PDqKtrIQ4DBaCGBIFI+4z9+RE
XuLr0e7BXEt4/fcgYv62LXVhhffLe0HD+8yMcXAzLeTm0siIZ54leisVPS0vK6KFZsr1jP5Ma2aZ
eY2yGZ7JGVa3U1RV+2Xvteh+OvCSIr2xV3yMz7rXSLgdwF9pi35RYp1Rt+9j2zD36IgWtAWi7QDS
hvubHeYE0Tw0HQ88i2pwb/TSGkWcckYkqO+1ZoFFUnlHt0w0T+zQWBk4GmZeJSz/fOLVIZ+4mHh1
yG0AhEXFQPftfOJjtCxzyXWM+1DvUeLxpfY2Szk9P6kVWrtxa/UrUYUshj33silLTI7cXVJ41T7V
JJpKVcG/j5JbWFHCIivDbkkDoj6vgvRJtEVtV2cYYeL1Z90OGvncK8o0MSXtNs5FCoBuiAKoGmyg
zIeAHSltWUlhrBMZ+fBEQ+oRS6LgUUI8IwzM35D9TrZ97bqzWLZj7CPNKUqpxUPp2AX2ItiBESVv
BLWwt38+R2DeP5kkoHMAA5APWb2cpCbKvZweNe2eGJEb00ftx5PeY1FVbXO3Fle85ydd9oOZXqM5
IVZ9S7ri1zMEFtRNhEcDdoWohQZFVRL7ts0MkyjCWjVz5qmRZgv8IyS8Q6QdCpH9jWjFFWBzlHNu
x/oGrle9xbHzxsj8j0klquuk2LtRvReNNFkWqSttGsy1EF6olqUeWSurMD53LqwiTsX+0cDAI28V
a5MquP7RV4xZYTSXUrOb5qLfL5HTwp3HxLpFMv3uNlQ55AJvcFzxEN3Fj3yaWIm6zcrY3KMj4iF9
1FSQ/rtmaga3Pm2cn0i50WH2Ph5dHLxKpQ8gQIkYX8Z51bnqoyhRJFGCHhpzAXhDIMFBsnWo/c18
ymTvIBDVaMlAgJHbpSqImCoWkjCzUh9zpkz7pDdsy4ZcZ9E2sUZdEqaJmhTOuolwC/ZjXdolGwhn
eC9YurAWCJruJLXBmsnK87lQhtFNk3czdLi8eZHo+6QKq3uvF5dCaaONU2b6bY/HxNz3RHdvad6n
Sik4NooWR77gs9y25cEM5JlXDibAmm2uI2JCuMrGHXTpLzjJdhjBTUsqnfM4UrWpVOXq6ngDqYji
DSz5Pf7ttx4242Ejme/yTMiXcLaShSrP+zgssCluNpko6NtB+iFBMnkbOrOEzktMvw1hi2n5RkQO
4UkJkPbUO697jzbzNtehTXid+BFjaulD04KihXkxj1uhI+sUMIuVobnWNf1CpWDGO9807sr0QyTT
j5ZlZDn0DC+ROMTGuuDkcaLVUSipAPRFcqHaUeyk4yFsXgypMuZiAqyZejnNN9BLHhVv63qCu89M
J1mmRehBQ+afJkxpI4LUn0S4ibVEcWwp0l4ZkzjTylgzTLuKlAnRUgiojWqz0uFajRvH1ECqD7dU
h+5ddOf/oqzAYXa5iy1FJR2V8MM9AjZD2eFNRmrGUlQVgMD3mk5w0EaWP0+1ytgWICq3XEr3vc7R
j6CE+s4IhAfZHWQFM/QBwqbNVh0w80xCKGChkd21ipbvFF+l0dS+E6IYwpYfP2o0B8hl/x6vKnft
KR0KSdjSf7DMQp15pg6XF2PXVSKnjyhHaiux4N4+nrNKTuXaCwdymI2jB37MDebt9hfY2/diqFiP
jhMvEx7zbR3YEAohZmF+iEgvd6a5oL0uncm12a6IcKnSW0JF/5EULpFhxa1Y0O21jSPHrHX1ngPc
LhF2N5a50Jk7oTdN8OzEWVcRKvwpreQn13itUnb4Mw/uSoP0T+xUvxkIGfh+0NN0PUi5O6K7wDpY
m8Xp+zoukaEVEveD0mfZOvB431Bo/cfIftBpLF6QBCEbhLLXxlKLcFN52AlnNqebaDjvkaERb2zk
3FCPQjzK1qmymjnIh6Z8LHR0DdxODvY6VsGb2lWjuYPk98KqjOcI1sA9mLeOZp6HKr8ihNM0WVOI
aXa0vqEt4tPhHXZoiKd1mw2cDuG+lKhtgyGsCjR9ph6arQsvrug4IKFrpZ5o3hOyZRjWq5hgbxoZ
kX0rZ4k1FRAJmblYiKxMN4+mZSnEt0UbgGs0wpNXJ7i3DwQABGk44/SKNIOgI0lkbRfLj6Lowt1M
ahx27Kqf2TiILyrdnXsKfSF91ED3qywcLWEEReiC5SydLCsXZlqBQltOPHUd/6PrOziyIzU5Dysq
PzH4+jQJLXLYAq6/r3fvmQckJ4PnhubCh0QfvF/hwG69NC7e6WE4RVvCn5VNFj0jn8SNax/o4+vm
dsmOdKQm3ASJpwAo2js6doNbz/S2tIqGHyBGfAawkaBI8K8ys3aW099nWahsEcmSH8O4DBaOhJm5
7j1FhYAcHhSMO9vFZTbNA9ynChGWpRiZPEIruKfy12LsQ/qtBl/tvPl81MP1n2RFcOBjNP2yRaRL
Sd57whevdPG3zXExd0M8TRwjVlZdrVEAEBPzg9qH0QoUMVsIfpisApRQ4AboT7QF6HNkc4p94Cj6
3IaQo7jcv20RdRCfIu8x7OR0Vraxv3G0+APaddWqwqZpm4qPtZIT8lDu/82so3WW35Q9Xfg98hnL
Mim/SIpv7rpIHlpNO0Q8Am/pSK53KwJwv2+ccqMJtb50VCHmeE27p8Bm2REcuTRrfkKChMVDj/U8
0qR41nGK420Y068V/5a2EUYAOkpLsq/tazWliN0m/VRAJvouVfOHirLSMrQyASaMhf1qRdO+ZQNP
1l5LTCYU3dbBvjKmQ2qBomo9q0wrWkUxLZOxU7tTTZbcT5FkZDPYScadr6VgDvkXcAr5FmcPtMw8
j67OwO2XkP6RiKjVYlbiNOQ5pfm4jomN7ge3KyHupb2puh98uxQWqUPTRJmvsw7JTDTyo52edoSB
5E/TSlDtdSSYxVLK0UlWfKm+l9Ilim/JQiwLXOAwd+ynUW7ftRrAqVrH4SZyahxkVMXeqkGUM1F4
iRkS7s5x4cmcOvgDlVnz4CRheCObXbtSYIhF8Lmnx7C50w5lmOYbkvcHFNeCWddZ9GAKaPF43jy0
ulVa+c8hNsFLmgLEvZyJ0x49gnlj2O4sSTBs0Tt7LzRZf9vUgTO10qGlV1UJZkXJXPeSggSFASe9
+M2QenktRl27sSSChKD0ad/1jAbyLEp1gMV4kUXitDYRTJAVi0mz7tgs+dYXq+Y2RLIJrEn5GmZo
fAUtPWBqF79zcleeqrhJ7AyI3/dBri8t60nC8/uTCXaOXbwmTlu3KtY6sfvppvz/X1J6U336oab0
vcoy1IOODkuPyX/2om/lm58PdFakek6quBxKXpQB47cVJ1mlrnNWojp+pGOB7M9GCA/U0aovVLEU
a0IZCPauSt8MqsoDcSpMYuf114JF3cm0YADqIsivqOqUpHjDN1P0rybhz7/fj+W7H8c5+wb/slBn
GBYF4n9nEi6G+GMSVGmCSgwFZ82kAI8IF9np20kw5IkBL0tUJdyIBg3u06xf0SRQFbTAMsbNgjJB
ix07H2hbGuXPIbA9m4VhlgwNxwicCAxDeV17VzQLkijy5EZNgsKjhuTHEWmCU0ji8KjfToKpT0xV
ZLbhu4s6ekjsl+vaD2Qdpz16Ku1/P15+PBT+5X5QjMnRc0Ckq4ojhkr1+SRIkjXRJUjXdKrS/W8p
pw14RSuBpP/0YEZMAicfax1eOxYpHI9Dnf7tSgAPmmgqor24zAy7ZiixX9dKkEV1cBIYtx+YBU2G
sz7Q+xWwu4tZMPSJAVEHa5LjkUFR8NpmQbIGMHLcJKgT6hsi3QUGDiwinI2LpSBJE84CfdAas2AY
i1d3SUqWxoMbOwkEAhZODTBUFF0ZjEre7gdLnqiKacKagUoJCnZ9l6QCpWb0qWBNoAgTDQxkg5+d
CsNSMExegiosRbjrux9MSiBjl4I1oZICrY2+Wq4BzsDzpWBoE5JHla4XbolBCPPazgRLUsDex22H
gZCFyqdpQZE8Ebze7gbDmIjsE51rg+AZdcqrOxIIGZXRByO7gctRMjnydKiaPwYK+kTXNBWata7r
hJVXFy2hZDlUtkctBdkkh5Lh5n3PD863g8nJaHCD0mClaljLXOFaQLB2bNA4JFEyRgSwdmmI5MK5
uCQta2JKw3TTCwdz6HhoMO1XFDRKMoSmkWuB/IHzgFZ9hE1UgqLLVNJUJmipaaRQXKZE1td3P0gU
IMdmUao6oYVGVAieJUStYcCe7whJUjkX+P4cGiZkMvUUpl7TWuApjr4ijOOOgCFDOEBBd8jQ394R
pjaBi0BBXGNJDHnU1WUQ9EAN7PtRp6MqTqSBImSc5oB9cTEL1gTcBQU5QxSHU+N18V3RWqASr48N
mVRlQppMzDTQTsiYh5jo7Vrg7JkMv0E4HMYlK+L6doRqmmNvStBGOjpAVtj3CDITFJzPAugKYiIG
mmV0Y1ELuLrAkUhudOTIhiBQIHLmMct0AgzZ4tulQLgwUEAkCxVAzRrukOMOvKINMbSEjwUWVHlC
k4POJUglgxBxiD/ezoLFRUm6qdNFOoTPV5hEoN0sjd4Q5gSglX5rVL6PX/PicBySaoAX8klMX7Vr
TCe5wge9g1FXhEIAzWkABYS64JBNXc4CswQoTXCJVCoIxPWBTBQP5LFrgaCJwBmhCOIi+o9/AByp
QsBaxK2Z+BkS/vEKubIA2kJHZuxaECcWADwZI48b2S7jci1IE6pUgyYakOR17oihQ2LkLKjaRKFz
DJTptc5wgbDo1gQslrPxBDde4VogBXq9vkdA8BrFFtwK3tYZ3t4RhAv01oFy0xk3NNJdYbxAJDd2
R3BTApxwSQIoSjQOmhfJlEHiDeaKlrQMAn2Vs0BQP/Z0VNQJYYDC4U8GccTczuMFHEkmtAoTNVKW
Ox6f1xY1yZTNxsLP3BEmj1lC3FDWf4K8klJSyAZosjgcrnItoIIkcaSPiheYBZUUYiAuQCgnfLqI
HakD00jL5cFCoLNGHtKM67ophyrK2B2hDqefpSC+/gc14+3paKkTci2K2CZ6N0PR6hSmXVEeIZMA
jgXcgB1JTIGZFEIGxAIuCSycjvQocpmesozrzCPEsWthoC1wNBIjD9WY4R58uxJMyvWwI8ldjSO2
cH0kHp7eIOw27lQAaFJo6eGCQGOFwOAicjTAHA34PaIKTYTazRVGCxLmf2NngcKToqh0t6CGN3zR
i8iRwiwItTYo/BzpK1c4C4A/YzNKYiYwNr4ktC0CyJ9VKOldHMCFa82rZTbs6MhRnHABUnIimaJb
G9zx/FygSIkOBDknQAz51DXeEFzzY9eCAk8H/FmTKTcM/IVLANoAgEZKid1C9jpMwmnar+ieHGKm
sRmlAgDNbuAqhK8zVOUvTkdzWCvwW2AHkLOgqHB92KvCFTb+dByEVUAY6M/5CcYyRI5AkeogxcfK
O5Jcrixy5LONPReGHQE3wwJXHBTSf8goLQpXtMjKIHunY+H6dgQ53ui1QDwAlwkHoyGFOC74i6AJ
VyYDeJrYEuLzFYKOnAunXToCYiE8RqMRAiM8CJXK/fkNQdFe4QKF+yaSTF1jiRLx4dE5BHxXoPw/
AsfL4pxhTtgsMKyROTjFjteWTyqaOXBvxsXPBnUpafDxohw9VCNISt5uiFOJEvQBfttxz1xdiRLp
Tnl0FkHkaAEnkjDBagJLuShREktRqAWbpYQnHQG3q1sLMArGIixUZHT0/+GnwHs9JpXna4FoQadF
gIDqSFz4P+HP/0Zg9b3LBmug8Muxv8Z7Kd7ovv3lC751n/w4wGtXyaDxNrTPnL1w0IQ7Df3yXSPu
n2c0+SNf6c0vv/GXju/z+uevX/DHtz57r2/f6tv/XHsv+SF/Rinp+NavH/OkNfc/4eHzITq8bf05
9Tr88Ul+kLL7fhb8xcBFcDHuULwYPW7u9Ul8PvCRhz1+4OAQF4fi20c8SvUdyc1jR54dQu9rksfe
2ac+dVOMHhu/3fzwJXn7qU8tCuNHRp/2ufTwTTgb/NgUNXbw+UuIyGH+8nbkE3149Miviou/JF9/
mdHZG30+n/YTQXfsu+Bukntfzp7nK99z7MgoXebO+Ud+ZQ+OHflfy0p+P5H+s62++XJwzxbgK9Fv
7AfehLhd4YL1dpG88sZGD41pw+HiFDmxkEaPnDTny+LEaBk77O7Hs+lEjxg9MANUz0F3NskniuLY
oZEh8YofpvlUyR879g2en2enBwWJv+N6uTnkXXiIv7ydjtdup/EfuSgOz7Q0v5Tl2ZoeaJrkwaPH
957RiDict/GeKoPjh+YuwN3hbGW/VprGj10UHv+lqfdtDo4RFDVp0oS/Y/Skyi+HHkpko4dOMGo/
P0PoVhtg9rEj3758zg8X0RMt1ENxZfzQ9eH83nrt1hg/cPPL+hClheudX+uMP9CT/47xty958dJ9
G+u4Sk7Vnb9j8JuX1ns+u8YoHQ3kgr9j8N+SPPg20uvnHioRo4ce1J1/mR1QvvMuVuIJ3v573mCO
q93F3j8hpmOHf+d65zN+IsGOHjYIiUjOsxpQhwHdHD10/uJcKiUcOdxjB757ieOiC+vDRZrwWq0Z
O/y9m3x5+WVT/HC3nQrlY4d/GLTEf7oQXysMf88b/LgQX0kfY4d/ZPZfiuLlLKR4JZqNH7s9zypp
2xjQ1bHjfigP7rdRhjPltQl17LBPL3nEzXY28omDOnpkj8zmYnm/gqxjh/544N7Bze58a75il6MH
R17/l6efffgTHjZ6fK94TtD9OYvclFMdYvTYXYINgXP2NE9Y5p+P/DOk6XtL3Y/40zfRlZ/92Tm4
NrziOXw55P/8XwAAAP//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8">
  <a:schemeClr val="accent5"/>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4.png"/><Relationship Id="rId3" Type="http://schemas.openxmlformats.org/officeDocument/2006/relationships/image" Target="../media/image4.svg"/><Relationship Id="rId7" Type="http://schemas.microsoft.com/office/2014/relationships/chartEx" Target="../charts/chartEx1.xml"/><Relationship Id="rId12" Type="http://schemas.openxmlformats.org/officeDocument/2006/relationships/image" Target="../media/image13.emf"/><Relationship Id="rId17" Type="http://schemas.openxmlformats.org/officeDocument/2006/relationships/image" Target="../media/image17.svg"/><Relationship Id="rId2" Type="http://schemas.openxmlformats.org/officeDocument/2006/relationships/image" Target="../media/image3.png"/><Relationship Id="rId16" Type="http://schemas.openxmlformats.org/officeDocument/2006/relationships/image" Target="../media/image16.png"/><Relationship Id="rId1" Type="http://schemas.openxmlformats.org/officeDocument/2006/relationships/chart" Target="../charts/chart1.xml"/><Relationship Id="rId6" Type="http://schemas.openxmlformats.org/officeDocument/2006/relationships/image" Target="../media/image6.svg"/><Relationship Id="rId11" Type="http://schemas.openxmlformats.org/officeDocument/2006/relationships/chart" Target="../charts/chart4.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chart" Target="../charts/chart3.xml"/><Relationship Id="rId4" Type="http://schemas.openxmlformats.org/officeDocument/2006/relationships/chart" Target="../charts/chart2.xml"/><Relationship Id="rId9" Type="http://schemas.openxmlformats.org/officeDocument/2006/relationships/image" Target="../media/image8.svg"/><Relationship Id="rId14" Type="http://schemas.openxmlformats.org/officeDocument/2006/relationships/image" Target="../media/image15.svg"/></Relationships>
</file>

<file path=xl/drawings/_rels/drawing2.xml.rels><?xml version="1.0" encoding="UTF-8" standalone="yes"?>
<Relationships xmlns="http://schemas.openxmlformats.org/package/2006/relationships"><Relationship Id="rId2" Type="http://schemas.openxmlformats.org/officeDocument/2006/relationships/image" Target="../media/image10.sv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sv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3" Type="http://schemas.openxmlformats.org/officeDocument/2006/relationships/image" Target="../media/image18.png"/><Relationship Id="rId7" Type="http://schemas.openxmlformats.org/officeDocument/2006/relationships/hyperlink" Target="#DashBoard!A1"/><Relationship Id="rId2" Type="http://schemas.openxmlformats.org/officeDocument/2006/relationships/hyperlink" Target="#Revenue!A1"/><Relationship Id="rId1" Type="http://schemas.openxmlformats.org/officeDocument/2006/relationships/chart" Target="../charts/chart13.xml"/><Relationship Id="rId6" Type="http://schemas.openxmlformats.org/officeDocument/2006/relationships/image" Target="../media/image21.svg"/><Relationship Id="rId5" Type="http://schemas.openxmlformats.org/officeDocument/2006/relationships/image" Target="../media/image20.png"/><Relationship Id="rId4" Type="http://schemas.openxmlformats.org/officeDocument/2006/relationships/image" Target="../media/image19.svg"/></Relationships>
</file>

<file path=xl/drawings/_rels/drawing1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297366</xdr:colOff>
      <xdr:row>4</xdr:row>
      <xdr:rowOff>9467</xdr:rowOff>
    </xdr:from>
    <xdr:to>
      <xdr:col>29</xdr:col>
      <xdr:colOff>92927</xdr:colOff>
      <xdr:row>25</xdr:row>
      <xdr:rowOff>147782</xdr:rowOff>
    </xdr:to>
    <xdr:sp macro="" textlink="">
      <xdr:nvSpPr>
        <xdr:cNvPr id="18" name="Rectangle 17">
          <a:extLst>
            <a:ext uri="{FF2B5EF4-FFF2-40B4-BE49-F238E27FC236}">
              <a16:creationId xmlns:a16="http://schemas.microsoft.com/office/drawing/2014/main" id="{3F3EF4D1-A826-44D8-8983-D784787BBEE3}"/>
            </a:ext>
          </a:extLst>
        </xdr:cNvPr>
        <xdr:cNvSpPr/>
      </xdr:nvSpPr>
      <xdr:spPr>
        <a:xfrm>
          <a:off x="297366" y="1366199"/>
          <a:ext cx="17581756" cy="4041242"/>
        </a:xfrm>
        <a:prstGeom prst="rect">
          <a:avLst/>
        </a:prstGeom>
        <a:gradFill flip="none" rotWithShape="1">
          <a:gsLst>
            <a:gs pos="0">
              <a:srgbClr val="9148C8">
                <a:alpha val="24706"/>
              </a:srgbClr>
            </a:gs>
            <a:gs pos="100000">
              <a:srgbClr val="B80E9C"/>
            </a:gs>
          </a:gsLst>
          <a:path path="circle">
            <a:fillToRect l="100000" t="100000"/>
          </a:path>
          <a:tileRect r="-100000" b="-100000"/>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315952</xdr:colOff>
      <xdr:row>26</xdr:row>
      <xdr:rowOff>125190</xdr:rowOff>
    </xdr:from>
    <xdr:to>
      <xdr:col>14</xdr:col>
      <xdr:colOff>223025</xdr:colOff>
      <xdr:row>46</xdr:row>
      <xdr:rowOff>49148</xdr:rowOff>
    </xdr:to>
    <xdr:sp macro="" textlink="">
      <xdr:nvSpPr>
        <xdr:cNvPr id="19" name="Rectangle 18">
          <a:extLst>
            <a:ext uri="{FF2B5EF4-FFF2-40B4-BE49-F238E27FC236}">
              <a16:creationId xmlns:a16="http://schemas.microsoft.com/office/drawing/2014/main" id="{1527A0EF-991D-4FC2-9D97-FB9EFB06C68A}"/>
            </a:ext>
          </a:extLst>
        </xdr:cNvPr>
        <xdr:cNvSpPr/>
      </xdr:nvSpPr>
      <xdr:spPr>
        <a:xfrm>
          <a:off x="315952" y="5570702"/>
          <a:ext cx="8493512" cy="3641031"/>
        </a:xfrm>
        <a:prstGeom prst="rect">
          <a:avLst/>
        </a:prstGeom>
        <a:gradFill flip="none" rotWithShape="1">
          <a:gsLst>
            <a:gs pos="0">
              <a:srgbClr val="9148C8">
                <a:alpha val="24706"/>
              </a:srgbClr>
            </a:gs>
            <a:gs pos="100000">
              <a:srgbClr val="B80E9C"/>
            </a:gs>
          </a:gsLst>
          <a:path path="circle">
            <a:fillToRect l="100000" t="100000"/>
          </a:path>
          <a:tileRect r="-100000" b="-100000"/>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538977</xdr:colOff>
      <xdr:row>48</xdr:row>
      <xdr:rowOff>85352</xdr:rowOff>
    </xdr:from>
    <xdr:to>
      <xdr:col>29</xdr:col>
      <xdr:colOff>55757</xdr:colOff>
      <xdr:row>72</xdr:row>
      <xdr:rowOff>133349</xdr:rowOff>
    </xdr:to>
    <xdr:sp macro="" textlink="">
      <xdr:nvSpPr>
        <xdr:cNvPr id="20" name="Rectangle 19">
          <a:extLst>
            <a:ext uri="{FF2B5EF4-FFF2-40B4-BE49-F238E27FC236}">
              <a16:creationId xmlns:a16="http://schemas.microsoft.com/office/drawing/2014/main" id="{860DFB23-5C50-4383-A075-33131071A6E5}"/>
            </a:ext>
          </a:extLst>
        </xdr:cNvPr>
        <xdr:cNvSpPr/>
      </xdr:nvSpPr>
      <xdr:spPr>
        <a:xfrm>
          <a:off x="9073377" y="9838952"/>
          <a:ext cx="8660780" cy="4619997"/>
        </a:xfrm>
        <a:prstGeom prst="rect">
          <a:avLst/>
        </a:prstGeom>
        <a:gradFill flip="none" rotWithShape="1">
          <a:gsLst>
            <a:gs pos="0">
              <a:srgbClr val="9148C8">
                <a:alpha val="24706"/>
              </a:srgbClr>
            </a:gs>
            <a:gs pos="100000">
              <a:srgbClr val="B80E9C"/>
            </a:gs>
          </a:gsLst>
          <a:path path="circle">
            <a:fillToRect l="100000" t="100000"/>
          </a:path>
          <a:tileRect r="-100000" b="-100000"/>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544443</xdr:colOff>
      <xdr:row>26</xdr:row>
      <xdr:rowOff>103943</xdr:rowOff>
    </xdr:from>
    <xdr:to>
      <xdr:col>29</xdr:col>
      <xdr:colOff>92927</xdr:colOff>
      <xdr:row>46</xdr:row>
      <xdr:rowOff>103942</xdr:rowOff>
    </xdr:to>
    <xdr:sp macro="" textlink="">
      <xdr:nvSpPr>
        <xdr:cNvPr id="21" name="Rectangle 20">
          <a:extLst>
            <a:ext uri="{FF2B5EF4-FFF2-40B4-BE49-F238E27FC236}">
              <a16:creationId xmlns:a16="http://schemas.microsoft.com/office/drawing/2014/main" id="{4BEF2254-4C88-47AD-9FE6-8F98AC4A559B}"/>
            </a:ext>
          </a:extLst>
        </xdr:cNvPr>
        <xdr:cNvSpPr/>
      </xdr:nvSpPr>
      <xdr:spPr>
        <a:xfrm>
          <a:off x="9130882" y="5549455"/>
          <a:ext cx="8748240" cy="3717072"/>
        </a:xfrm>
        <a:prstGeom prst="rect">
          <a:avLst/>
        </a:prstGeom>
        <a:gradFill flip="none" rotWithShape="1">
          <a:gsLst>
            <a:gs pos="0">
              <a:srgbClr val="9148C8">
                <a:alpha val="24706"/>
              </a:srgbClr>
            </a:gs>
            <a:gs pos="100000">
              <a:srgbClr val="B80E9C"/>
            </a:gs>
          </a:gsLst>
          <a:path path="circle">
            <a:fillToRect l="100000" t="100000"/>
          </a:path>
          <a:tileRect r="-100000" b="-100000"/>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29</xdr:col>
      <xdr:colOff>269372</xdr:colOff>
      <xdr:row>4</xdr:row>
      <xdr:rowOff>61129</xdr:rowOff>
    </xdr:from>
    <xdr:to>
      <xdr:col>40</xdr:col>
      <xdr:colOff>423334</xdr:colOff>
      <xdr:row>72</xdr:row>
      <xdr:rowOff>95253</xdr:rowOff>
    </xdr:to>
    <xdr:sp macro="" textlink="">
      <xdr:nvSpPr>
        <xdr:cNvPr id="22" name="Rectangle 21">
          <a:extLst>
            <a:ext uri="{FF2B5EF4-FFF2-40B4-BE49-F238E27FC236}">
              <a16:creationId xmlns:a16="http://schemas.microsoft.com/office/drawing/2014/main" id="{F738BBD4-3C7F-4229-9404-5F4F9683A2CD}"/>
            </a:ext>
          </a:extLst>
        </xdr:cNvPr>
        <xdr:cNvSpPr/>
      </xdr:nvSpPr>
      <xdr:spPr>
        <a:xfrm rot="5400000">
          <a:off x="14883491" y="4497010"/>
          <a:ext cx="12988124" cy="6859562"/>
        </a:xfrm>
        <a:prstGeom prst="rect">
          <a:avLst/>
        </a:prstGeom>
        <a:gradFill flip="none" rotWithShape="1">
          <a:gsLst>
            <a:gs pos="0">
              <a:srgbClr val="9148C8">
                <a:alpha val="24706"/>
              </a:srgbClr>
            </a:gs>
            <a:gs pos="100000">
              <a:srgbClr val="B80E9C"/>
            </a:gs>
          </a:gsLst>
          <a:path path="circle">
            <a:fillToRect l="100000" t="100000"/>
          </a:path>
          <a:tileRect r="-100000" b="-100000"/>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oneCellAnchor>
    <xdr:from>
      <xdr:col>20</xdr:col>
      <xdr:colOff>8373</xdr:colOff>
      <xdr:row>30</xdr:row>
      <xdr:rowOff>75363</xdr:rowOff>
    </xdr:from>
    <xdr:ext cx="184731" cy="264560"/>
    <xdr:sp macro="" textlink="">
      <xdr:nvSpPr>
        <xdr:cNvPr id="24" name="TextBox 23">
          <a:extLst>
            <a:ext uri="{FF2B5EF4-FFF2-40B4-BE49-F238E27FC236}">
              <a16:creationId xmlns:a16="http://schemas.microsoft.com/office/drawing/2014/main" id="{FD8F486D-187F-4B31-95B5-79345504CC57}"/>
            </a:ext>
          </a:extLst>
        </xdr:cNvPr>
        <xdr:cNvSpPr txBox="1"/>
      </xdr:nvSpPr>
      <xdr:spPr>
        <a:xfrm>
          <a:off x="12233868" y="5769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0</xdr:col>
      <xdr:colOff>396246</xdr:colOff>
      <xdr:row>5</xdr:row>
      <xdr:rowOff>10646</xdr:rowOff>
    </xdr:from>
    <xdr:to>
      <xdr:col>28</xdr:col>
      <xdr:colOff>538975</xdr:colOff>
      <xdr:row>24</xdr:row>
      <xdr:rowOff>149371</xdr:rowOff>
    </xdr:to>
    <xdr:graphicFrame macro="">
      <xdr:nvGraphicFramePr>
        <xdr:cNvPr id="26" name="Chart 25">
          <a:extLst>
            <a:ext uri="{FF2B5EF4-FFF2-40B4-BE49-F238E27FC236}">
              <a16:creationId xmlns:a16="http://schemas.microsoft.com/office/drawing/2014/main" id="{726CF77C-FAA7-4BE9-A274-7DB8482C4F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582393</xdr:colOff>
      <xdr:row>5</xdr:row>
      <xdr:rowOff>25132</xdr:rowOff>
    </xdr:from>
    <xdr:to>
      <xdr:col>12</xdr:col>
      <xdr:colOff>423085</xdr:colOff>
      <xdr:row>7</xdr:row>
      <xdr:rowOff>110695</xdr:rowOff>
    </xdr:to>
    <xdr:pic>
      <xdr:nvPicPr>
        <xdr:cNvPr id="28" name="Graphic 27" descr="Statistics">
          <a:extLst>
            <a:ext uri="{FF2B5EF4-FFF2-40B4-BE49-F238E27FC236}">
              <a16:creationId xmlns:a16="http://schemas.microsoft.com/office/drawing/2014/main" id="{033EDF5A-34F1-41B8-AB0D-54C66843157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328881" y="1567717"/>
          <a:ext cx="454009" cy="457271"/>
        </a:xfrm>
        <a:prstGeom prst="rect">
          <a:avLst/>
        </a:prstGeom>
      </xdr:spPr>
    </xdr:pic>
    <xdr:clientData/>
  </xdr:twoCellAnchor>
  <xdr:twoCellAnchor>
    <xdr:from>
      <xdr:col>29</xdr:col>
      <xdr:colOff>410710</xdr:colOff>
      <xdr:row>4</xdr:row>
      <xdr:rowOff>123030</xdr:rowOff>
    </xdr:from>
    <xdr:to>
      <xdr:col>40</xdr:col>
      <xdr:colOff>330665</xdr:colOff>
      <xdr:row>71</xdr:row>
      <xdr:rowOff>95250</xdr:rowOff>
    </xdr:to>
    <xdr:graphicFrame macro="">
      <xdr:nvGraphicFramePr>
        <xdr:cNvPr id="29" name="Chart 28">
          <a:extLst>
            <a:ext uri="{FF2B5EF4-FFF2-40B4-BE49-F238E27FC236}">
              <a16:creationId xmlns:a16="http://schemas.microsoft.com/office/drawing/2014/main" id="{2C37F947-1627-4ED9-9406-4E8193E429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33</xdr:col>
      <xdr:colOff>135242</xdr:colOff>
      <xdr:row>4</xdr:row>
      <xdr:rowOff>185169</xdr:rowOff>
    </xdr:from>
    <xdr:to>
      <xdr:col>33</xdr:col>
      <xdr:colOff>588957</xdr:colOff>
      <xdr:row>7</xdr:row>
      <xdr:rowOff>89081</xdr:rowOff>
    </xdr:to>
    <xdr:pic>
      <xdr:nvPicPr>
        <xdr:cNvPr id="31" name="Graphic 30" descr="Money">
          <a:extLst>
            <a:ext uri="{FF2B5EF4-FFF2-40B4-BE49-F238E27FC236}">
              <a16:creationId xmlns:a16="http://schemas.microsoft.com/office/drawing/2014/main" id="{CD5B9B56-E608-44BF-8348-804023F484F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0374705" y="1541901"/>
          <a:ext cx="453715" cy="461473"/>
        </a:xfrm>
        <a:prstGeom prst="rect">
          <a:avLst/>
        </a:prstGeom>
      </xdr:spPr>
    </xdr:pic>
    <xdr:clientData/>
  </xdr:twoCellAnchor>
  <xdr:twoCellAnchor>
    <xdr:from>
      <xdr:col>15</xdr:col>
      <xdr:colOff>55756</xdr:colOff>
      <xdr:row>27</xdr:row>
      <xdr:rowOff>12491</xdr:rowOff>
    </xdr:from>
    <xdr:to>
      <xdr:col>28</xdr:col>
      <xdr:colOff>576146</xdr:colOff>
      <xdr:row>46</xdr:row>
      <xdr:rowOff>37474</xdr:rowOff>
    </xdr:to>
    <mc:AlternateContent xmlns:mc="http://schemas.openxmlformats.org/markup-compatibility/2006">
      <mc:Choice xmlns:cx4="http://schemas.microsoft.com/office/drawing/2016/5/10/chartex" Requires="cx4">
        <xdr:graphicFrame macro="">
          <xdr:nvGraphicFramePr>
            <xdr:cNvPr id="32" name="Chart 31">
              <a:extLst>
                <a:ext uri="{FF2B5EF4-FFF2-40B4-BE49-F238E27FC236}">
                  <a16:creationId xmlns:a16="http://schemas.microsoft.com/office/drawing/2014/main" id="{4652C443-AC77-4C79-955B-CBA2205A48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199756" y="5590331"/>
              <a:ext cx="8445190" cy="349970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19</xdr:col>
      <xdr:colOff>604699</xdr:colOff>
      <xdr:row>27</xdr:row>
      <xdr:rowOff>4249</xdr:rowOff>
    </xdr:from>
    <xdr:to>
      <xdr:col>20</xdr:col>
      <xdr:colOff>494263</xdr:colOff>
      <xdr:row>29</xdr:row>
      <xdr:rowOff>113834</xdr:rowOff>
    </xdr:to>
    <xdr:pic>
      <xdr:nvPicPr>
        <xdr:cNvPr id="34" name="Graphic 33" descr="Globe">
          <a:extLst>
            <a:ext uri="{FF2B5EF4-FFF2-40B4-BE49-F238E27FC236}">
              <a16:creationId xmlns:a16="http://schemas.microsoft.com/office/drawing/2014/main" id="{309F72B7-53F4-4C2E-A891-FBBF99267C0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2257723" y="5635615"/>
          <a:ext cx="502881" cy="481292"/>
        </a:xfrm>
        <a:prstGeom prst="rect">
          <a:avLst/>
        </a:prstGeom>
      </xdr:spPr>
    </xdr:pic>
    <xdr:clientData/>
  </xdr:twoCellAnchor>
  <xdr:twoCellAnchor>
    <xdr:from>
      <xdr:col>15</xdr:col>
      <xdr:colOff>74342</xdr:colOff>
      <xdr:row>49</xdr:row>
      <xdr:rowOff>43962</xdr:rowOff>
    </xdr:from>
    <xdr:to>
      <xdr:col>28</xdr:col>
      <xdr:colOff>297365</xdr:colOff>
      <xdr:row>71</xdr:row>
      <xdr:rowOff>114300</xdr:rowOff>
    </xdr:to>
    <xdr:graphicFrame macro="">
      <xdr:nvGraphicFramePr>
        <xdr:cNvPr id="35" name="Chart 34">
          <a:extLst>
            <a:ext uri="{FF2B5EF4-FFF2-40B4-BE49-F238E27FC236}">
              <a16:creationId xmlns:a16="http://schemas.microsoft.com/office/drawing/2014/main" id="{3B78BA73-B546-4C46-83A8-AAD62942FF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390293</xdr:colOff>
      <xdr:row>27</xdr:row>
      <xdr:rowOff>86591</xdr:rowOff>
    </xdr:from>
    <xdr:to>
      <xdr:col>13</xdr:col>
      <xdr:colOff>538976</xdr:colOff>
      <xdr:row>45</xdr:row>
      <xdr:rowOff>50799</xdr:rowOff>
    </xdr:to>
    <xdr:graphicFrame macro="">
      <xdr:nvGraphicFramePr>
        <xdr:cNvPr id="36" name="Chart 35">
          <a:extLst>
            <a:ext uri="{FF2B5EF4-FFF2-40B4-BE49-F238E27FC236}">
              <a16:creationId xmlns:a16="http://schemas.microsoft.com/office/drawing/2014/main" id="{5E908278-0122-431C-9F6B-E3E3BF9E53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257577</xdr:colOff>
      <xdr:row>47</xdr:row>
      <xdr:rowOff>42929</xdr:rowOff>
    </xdr:from>
    <xdr:to>
      <xdr:col>5</xdr:col>
      <xdr:colOff>139522</xdr:colOff>
      <xdr:row>57</xdr:row>
      <xdr:rowOff>18586</xdr:rowOff>
    </xdr:to>
    <mc:AlternateContent xmlns:mc="http://schemas.openxmlformats.org/markup-compatibility/2006" xmlns:a14="http://schemas.microsoft.com/office/drawing/2010/main">
      <mc:Choice Requires="a14">
        <xdr:graphicFrame macro="">
          <xdr:nvGraphicFramePr>
            <xdr:cNvPr id="37" name="Manager 3">
              <a:extLst>
                <a:ext uri="{FF2B5EF4-FFF2-40B4-BE49-F238E27FC236}">
                  <a16:creationId xmlns:a16="http://schemas.microsoft.com/office/drawing/2014/main" id="{C5F68ED4-C547-4AAA-846F-19821B178C85}"/>
                </a:ext>
              </a:extLst>
            </xdr:cNvPr>
            <xdr:cNvGraphicFramePr/>
          </xdr:nvGraphicFramePr>
          <xdr:xfrm>
            <a:off x="0" y="0"/>
            <a:ext cx="0" cy="0"/>
          </xdr:xfrm>
          <a:graphic>
            <a:graphicData uri="http://schemas.microsoft.com/office/drawing/2010/slicer">
              <sle:slicer xmlns:sle="http://schemas.microsoft.com/office/drawing/2010/slicer" name="Manager 3"/>
            </a:graphicData>
          </a:graphic>
        </xdr:graphicFrame>
      </mc:Choice>
      <mc:Fallback xmlns="">
        <xdr:sp macro="" textlink="">
          <xdr:nvSpPr>
            <xdr:cNvPr id="0" name=""/>
            <xdr:cNvSpPr>
              <a:spLocks noTextEdit="1"/>
            </xdr:cNvSpPr>
          </xdr:nvSpPr>
          <xdr:spPr>
            <a:xfrm>
              <a:off x="257577" y="9391368"/>
              <a:ext cx="2948530" cy="18341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40</xdr:col>
      <xdr:colOff>576380</xdr:colOff>
      <xdr:row>4</xdr:row>
      <xdr:rowOff>35174</xdr:rowOff>
    </xdr:from>
    <xdr:to>
      <xdr:col>55</xdr:col>
      <xdr:colOff>438150</xdr:colOff>
      <xdr:row>72</xdr:row>
      <xdr:rowOff>152399</xdr:rowOff>
    </xdr:to>
    <xdr:sp macro="" textlink="">
      <xdr:nvSpPr>
        <xdr:cNvPr id="23" name="Rectangle 22">
          <a:extLst>
            <a:ext uri="{FF2B5EF4-FFF2-40B4-BE49-F238E27FC236}">
              <a16:creationId xmlns:a16="http://schemas.microsoft.com/office/drawing/2014/main" id="{312FB3CE-A3BE-4F16-BFE6-AD0828F2CB07}"/>
            </a:ext>
          </a:extLst>
        </xdr:cNvPr>
        <xdr:cNvSpPr/>
      </xdr:nvSpPr>
      <xdr:spPr>
        <a:xfrm rot="16200000">
          <a:off x="23051477" y="3315677"/>
          <a:ext cx="13071225" cy="9253420"/>
        </a:xfrm>
        <a:prstGeom prst="rect">
          <a:avLst/>
        </a:prstGeom>
        <a:gradFill flip="none" rotWithShape="1">
          <a:gsLst>
            <a:gs pos="0">
              <a:srgbClr val="9148C8">
                <a:alpha val="24706"/>
              </a:srgbClr>
            </a:gs>
            <a:gs pos="100000">
              <a:srgbClr val="B80E9C"/>
            </a:gs>
          </a:gsLst>
          <a:path path="circle">
            <a:fillToRect l="100000" t="100000"/>
          </a:path>
          <a:tileRect r="-100000" b="-100000"/>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41</xdr:col>
      <xdr:colOff>57151</xdr:colOff>
      <xdr:row>4</xdr:row>
      <xdr:rowOff>152400</xdr:rowOff>
    </xdr:from>
    <xdr:to>
      <xdr:col>55</xdr:col>
      <xdr:colOff>247651</xdr:colOff>
      <xdr:row>71</xdr:row>
      <xdr:rowOff>152400</xdr:rowOff>
    </xdr:to>
    <xdr:pic>
      <xdr:nvPicPr>
        <xdr:cNvPr id="50" name="Picture 49">
          <a:extLst>
            <a:ext uri="{FF2B5EF4-FFF2-40B4-BE49-F238E27FC236}">
              <a16:creationId xmlns:a16="http://schemas.microsoft.com/office/drawing/2014/main" id="{D09E4E12-3A9F-4DE1-B049-B18ABA95D3E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050751" y="1524000"/>
          <a:ext cx="8972550" cy="1276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435429</xdr:colOff>
      <xdr:row>0</xdr:row>
      <xdr:rowOff>290286</xdr:rowOff>
    </xdr:from>
    <xdr:to>
      <xdr:col>50</xdr:col>
      <xdr:colOff>544286</xdr:colOff>
      <xdr:row>2</xdr:row>
      <xdr:rowOff>108857</xdr:rowOff>
    </xdr:to>
    <xdr:sp macro="" textlink="">
      <xdr:nvSpPr>
        <xdr:cNvPr id="2" name="Rectangle 1">
          <a:extLst>
            <a:ext uri="{FF2B5EF4-FFF2-40B4-BE49-F238E27FC236}">
              <a16:creationId xmlns:a16="http://schemas.microsoft.com/office/drawing/2014/main" id="{63CD3C38-C779-4F42-930E-41FBBBC4579D}"/>
            </a:ext>
          </a:extLst>
        </xdr:cNvPr>
        <xdr:cNvSpPr/>
      </xdr:nvSpPr>
      <xdr:spPr>
        <a:xfrm>
          <a:off x="435429" y="290286"/>
          <a:ext cx="31187571" cy="74385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IN" sz="7200">
              <a:gradFill>
                <a:gsLst>
                  <a:gs pos="62000">
                    <a:srgbClr val="542478"/>
                  </a:gs>
                  <a:gs pos="17000">
                    <a:srgbClr val="B80E9C"/>
                  </a:gs>
                  <a:gs pos="100000">
                    <a:srgbClr val="7030A0"/>
                  </a:gs>
                </a:gsLst>
                <a:lin ang="0" scaled="0"/>
              </a:gradFill>
            </a:rPr>
            <a:t>PERFORMANCE</a:t>
          </a:r>
          <a:r>
            <a:rPr lang="en-IN" sz="7200" baseline="0">
              <a:gradFill>
                <a:gsLst>
                  <a:gs pos="62000">
                    <a:srgbClr val="542478"/>
                  </a:gs>
                  <a:gs pos="17000">
                    <a:srgbClr val="B80E9C"/>
                  </a:gs>
                  <a:gs pos="100000">
                    <a:srgbClr val="7030A0"/>
                  </a:gs>
                </a:gsLst>
                <a:lin ang="0" scaled="0"/>
              </a:gradFill>
            </a:rPr>
            <a:t> DASHBOARD</a:t>
          </a:r>
          <a:endParaRPr lang="en-IN" sz="7200">
            <a:gradFill>
              <a:gsLst>
                <a:gs pos="62000">
                  <a:srgbClr val="542478"/>
                </a:gs>
                <a:gs pos="17000">
                  <a:srgbClr val="B80E9C"/>
                </a:gs>
                <a:gs pos="100000">
                  <a:srgbClr val="7030A0"/>
                </a:gs>
              </a:gsLst>
              <a:lin ang="0" scaled="0"/>
            </a:gradFill>
          </a:endParaRPr>
        </a:p>
      </xdr:txBody>
    </xdr:sp>
    <xdr:clientData/>
  </xdr:twoCellAnchor>
  <xdr:twoCellAnchor>
    <xdr:from>
      <xdr:col>42</xdr:col>
      <xdr:colOff>247650</xdr:colOff>
      <xdr:row>4</xdr:row>
      <xdr:rowOff>152400</xdr:rowOff>
    </xdr:from>
    <xdr:to>
      <xdr:col>48</xdr:col>
      <xdr:colOff>114300</xdr:colOff>
      <xdr:row>13</xdr:row>
      <xdr:rowOff>76200</xdr:rowOff>
    </xdr:to>
    <xdr:sp macro="" textlink="">
      <xdr:nvSpPr>
        <xdr:cNvPr id="3" name="TextBox 2">
          <a:extLst>
            <a:ext uri="{FF2B5EF4-FFF2-40B4-BE49-F238E27FC236}">
              <a16:creationId xmlns:a16="http://schemas.microsoft.com/office/drawing/2014/main" id="{1B93DBBB-4E16-4AFF-8D4D-32E94F5E33F3}"/>
            </a:ext>
          </a:extLst>
        </xdr:cNvPr>
        <xdr:cNvSpPr txBox="1"/>
      </xdr:nvSpPr>
      <xdr:spPr>
        <a:xfrm>
          <a:off x="25850850" y="1524000"/>
          <a:ext cx="3771900" cy="163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t>CATEGORY SALES AND PROFIT</a:t>
          </a:r>
          <a:endParaRPr lang="en-IN" sz="2400" b="1"/>
        </a:p>
      </xdr:txBody>
    </xdr:sp>
    <xdr:clientData/>
  </xdr:twoCellAnchor>
  <xdr:twoCellAnchor editAs="oneCell">
    <xdr:from>
      <xdr:col>41</xdr:col>
      <xdr:colOff>152400</xdr:colOff>
      <xdr:row>5</xdr:row>
      <xdr:rowOff>0</xdr:rowOff>
    </xdr:from>
    <xdr:to>
      <xdr:col>42</xdr:col>
      <xdr:colOff>190500</xdr:colOff>
      <xdr:row>8</xdr:row>
      <xdr:rowOff>76200</xdr:rowOff>
    </xdr:to>
    <xdr:pic>
      <xdr:nvPicPr>
        <xdr:cNvPr id="5" name="Graphic 4" descr="Network">
          <a:extLst>
            <a:ext uri="{FF2B5EF4-FFF2-40B4-BE49-F238E27FC236}">
              <a16:creationId xmlns:a16="http://schemas.microsoft.com/office/drawing/2014/main" id="{A7F11B34-EB91-4838-A15D-E9B43FD3B93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5146000" y="1562100"/>
          <a:ext cx="647700" cy="647700"/>
        </a:xfrm>
        <a:prstGeom prst="rect">
          <a:avLst/>
        </a:prstGeom>
      </xdr:spPr>
    </xdr:pic>
    <xdr:clientData/>
  </xdr:twoCellAnchor>
  <xdr:twoCellAnchor>
    <xdr:from>
      <xdr:col>5</xdr:col>
      <xdr:colOff>342901</xdr:colOff>
      <xdr:row>47</xdr:row>
      <xdr:rowOff>152400</xdr:rowOff>
    </xdr:from>
    <xdr:to>
      <xdr:col>14</xdr:col>
      <xdr:colOff>323851</xdr:colOff>
      <xdr:row>72</xdr:row>
      <xdr:rowOff>133350</xdr:rowOff>
    </xdr:to>
    <xdr:sp macro="" textlink="">
      <xdr:nvSpPr>
        <xdr:cNvPr id="27" name="Rectangle 26">
          <a:extLst>
            <a:ext uri="{FF2B5EF4-FFF2-40B4-BE49-F238E27FC236}">
              <a16:creationId xmlns:a16="http://schemas.microsoft.com/office/drawing/2014/main" id="{9CF1F319-577B-4F0C-8637-DFF7C58B2F83}"/>
            </a:ext>
          </a:extLst>
        </xdr:cNvPr>
        <xdr:cNvSpPr/>
      </xdr:nvSpPr>
      <xdr:spPr>
        <a:xfrm>
          <a:off x="3390901" y="9715500"/>
          <a:ext cx="5467350" cy="4743450"/>
        </a:xfrm>
        <a:prstGeom prst="rect">
          <a:avLst/>
        </a:prstGeom>
        <a:gradFill flip="none" rotWithShape="1">
          <a:gsLst>
            <a:gs pos="0">
              <a:srgbClr val="9148C8">
                <a:alpha val="24706"/>
              </a:srgbClr>
            </a:gs>
            <a:gs pos="100000">
              <a:srgbClr val="B80E9C"/>
            </a:gs>
          </a:gsLst>
          <a:path path="circle">
            <a:fillToRect l="100000" t="100000"/>
          </a:path>
          <a:tileRect r="-100000" b="-100000"/>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400050</xdr:colOff>
      <xdr:row>49</xdr:row>
      <xdr:rowOff>0</xdr:rowOff>
    </xdr:from>
    <xdr:to>
      <xdr:col>14</xdr:col>
      <xdr:colOff>190499</xdr:colOff>
      <xdr:row>72</xdr:row>
      <xdr:rowOff>57150</xdr:rowOff>
    </xdr:to>
    <xdr:graphicFrame macro="">
      <xdr:nvGraphicFramePr>
        <xdr:cNvPr id="30" name="Chart 29">
          <a:extLst>
            <a:ext uri="{FF2B5EF4-FFF2-40B4-BE49-F238E27FC236}">
              <a16:creationId xmlns:a16="http://schemas.microsoft.com/office/drawing/2014/main" id="{D41550FF-92BB-4925-8C9A-9783F90434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0</xdr:col>
      <xdr:colOff>209550</xdr:colOff>
      <xdr:row>58</xdr:row>
      <xdr:rowOff>133350</xdr:rowOff>
    </xdr:from>
    <xdr:to>
      <xdr:col>5</xdr:col>
      <xdr:colOff>133350</xdr:colOff>
      <xdr:row>71</xdr:row>
      <xdr:rowOff>152401</xdr:rowOff>
    </xdr:to>
    <mc:AlternateContent xmlns:mc="http://schemas.openxmlformats.org/markup-compatibility/2006">
      <mc:Choice xmlns:a14="http://schemas.microsoft.com/office/drawing/2010/main" Requires="a14">
        <xdr:graphicFrame macro="">
          <xdr:nvGraphicFramePr>
            <xdr:cNvPr id="33" name="Ship Mode 1">
              <a:extLst>
                <a:ext uri="{FF2B5EF4-FFF2-40B4-BE49-F238E27FC236}">
                  <a16:creationId xmlns:a16="http://schemas.microsoft.com/office/drawing/2014/main" id="{18113001-22A5-414B-821B-959B7B79AD43}"/>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209550" y="11791950"/>
              <a:ext cx="2971800" cy="24955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552450</xdr:colOff>
      <xdr:row>48</xdr:row>
      <xdr:rowOff>171450</xdr:rowOff>
    </xdr:from>
    <xdr:to>
      <xdr:col>8</xdr:col>
      <xdr:colOff>57150</xdr:colOff>
      <xdr:row>52</xdr:row>
      <xdr:rowOff>133350</xdr:rowOff>
    </xdr:to>
    <xdr:pic>
      <xdr:nvPicPr>
        <xdr:cNvPr id="7" name="Graphic 6" descr="Group brainstorm">
          <a:extLst>
            <a:ext uri="{FF2B5EF4-FFF2-40B4-BE49-F238E27FC236}">
              <a16:creationId xmlns:a16="http://schemas.microsoft.com/office/drawing/2014/main" id="{42F2DFED-5A8A-4E30-BB83-793846DB4CC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4210050" y="9925050"/>
          <a:ext cx="723900" cy="723900"/>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0.27599</cdr:x>
      <cdr:y>0</cdr:y>
    </cdr:from>
    <cdr:to>
      <cdr:x>0.39581</cdr:x>
      <cdr:y>0.14615</cdr:y>
    </cdr:to>
    <cdr:pic>
      <cdr:nvPicPr>
        <cdr:cNvPr id="3" name="Graphic 2" descr="Box trolley">
          <a:extLst xmlns:a="http://schemas.openxmlformats.org/drawingml/2006/main">
            <a:ext uri="{FF2B5EF4-FFF2-40B4-BE49-F238E27FC236}">
              <a16:creationId xmlns:a16="http://schemas.microsoft.com/office/drawing/2014/main" id="{D4B468DC-D83A-4C8A-A406-2294024B067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248705" y="0"/>
          <a:ext cx="976283" cy="622788"/>
        </a:xfrm>
        <a:prstGeom xmlns:a="http://schemas.openxmlformats.org/drawingml/2006/main" prst="rect">
          <a:avLst/>
        </a:prstGeom>
      </cdr:spPr>
    </cdr:pic>
  </cdr:relSizeAnchor>
</c:userShapes>
</file>

<file path=xl/drawings/drawing3.xml><?xml version="1.0" encoding="utf-8"?>
<c:userShapes xmlns:c="http://schemas.openxmlformats.org/drawingml/2006/chart">
  <cdr:relSizeAnchor xmlns:cdr="http://schemas.openxmlformats.org/drawingml/2006/chartDrawing">
    <cdr:from>
      <cdr:x>0.25091</cdr:x>
      <cdr:y>0</cdr:y>
    </cdr:from>
    <cdr:to>
      <cdr:x>0.36458</cdr:x>
      <cdr:y>0.21669</cdr:y>
    </cdr:to>
    <cdr:pic>
      <cdr:nvPicPr>
        <cdr:cNvPr id="3" name="Graphic 2" descr="Target Audience">
          <a:extLst xmlns:a="http://schemas.openxmlformats.org/drawingml/2006/main">
            <a:ext uri="{FF2B5EF4-FFF2-40B4-BE49-F238E27FC236}">
              <a16:creationId xmlns:a16="http://schemas.microsoft.com/office/drawing/2014/main" id="{BFBCA849-2721-4FD6-A6A3-2647943A86C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025717" y="0"/>
          <a:ext cx="917739" cy="735277"/>
        </a:xfrm>
        <a:prstGeom xmlns:a="http://schemas.openxmlformats.org/drawingml/2006/main" prst="rect">
          <a:avLst/>
        </a:prstGeom>
      </cdr:spPr>
    </cdr:pic>
  </cdr:relSizeAnchor>
</c:userShapes>
</file>

<file path=xl/drawings/drawing4.xml><?xml version="1.0" encoding="utf-8"?>
<xdr:wsDr xmlns:xdr="http://schemas.openxmlformats.org/drawingml/2006/spreadsheetDrawing" xmlns:a="http://schemas.openxmlformats.org/drawingml/2006/main">
  <xdr:twoCellAnchor>
    <xdr:from>
      <xdr:col>3</xdr:col>
      <xdr:colOff>9038</xdr:colOff>
      <xdr:row>2</xdr:row>
      <xdr:rowOff>1328</xdr:rowOff>
    </xdr:from>
    <xdr:to>
      <xdr:col>21</xdr:col>
      <xdr:colOff>191918</xdr:colOff>
      <xdr:row>21</xdr:row>
      <xdr:rowOff>132907</xdr:rowOff>
    </xdr:to>
    <xdr:graphicFrame macro="">
      <xdr:nvGraphicFramePr>
        <xdr:cNvPr id="3" name="Chart 2">
          <a:extLst>
            <a:ext uri="{FF2B5EF4-FFF2-40B4-BE49-F238E27FC236}">
              <a16:creationId xmlns:a16="http://schemas.microsoft.com/office/drawing/2014/main" id="{FB1DB180-D1A9-4596-951B-86D60D2563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xdr:colOff>
      <xdr:row>2</xdr:row>
      <xdr:rowOff>0</xdr:rowOff>
    </xdr:from>
    <xdr:to>
      <xdr:col>12</xdr:col>
      <xdr:colOff>495300</xdr:colOff>
      <xdr:row>37</xdr:row>
      <xdr:rowOff>99060</xdr:rowOff>
    </xdr:to>
    <xdr:graphicFrame macro="">
      <xdr:nvGraphicFramePr>
        <xdr:cNvPr id="2" name="Chart 1">
          <a:extLst>
            <a:ext uri="{FF2B5EF4-FFF2-40B4-BE49-F238E27FC236}">
              <a16:creationId xmlns:a16="http://schemas.microsoft.com/office/drawing/2014/main" id="{B260F1D9-F8D4-4D55-B47E-1B9EEE6148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0</xdr:colOff>
      <xdr:row>2</xdr:row>
      <xdr:rowOff>11430</xdr:rowOff>
    </xdr:from>
    <xdr:to>
      <xdr:col>13</xdr:col>
      <xdr:colOff>304800</xdr:colOff>
      <xdr:row>17</xdr:row>
      <xdr:rowOff>11430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E7EE140-9D74-4A22-86A6-827EE6C66C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01540" y="377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2</xdr:row>
      <xdr:rowOff>3810</xdr:rowOff>
    </xdr:from>
    <xdr:to>
      <xdr:col>11</xdr:col>
      <xdr:colOff>304800</xdr:colOff>
      <xdr:row>17</xdr:row>
      <xdr:rowOff>3810</xdr:rowOff>
    </xdr:to>
    <xdr:graphicFrame macro="">
      <xdr:nvGraphicFramePr>
        <xdr:cNvPr id="2" name="Chart 1">
          <a:extLst>
            <a:ext uri="{FF2B5EF4-FFF2-40B4-BE49-F238E27FC236}">
              <a16:creationId xmlns:a16="http://schemas.microsoft.com/office/drawing/2014/main" id="{FA4A9E62-4D6E-4A8C-9595-74028C6CA2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22860</xdr:colOff>
      <xdr:row>2</xdr:row>
      <xdr:rowOff>15240</xdr:rowOff>
    </xdr:from>
    <xdr:to>
      <xdr:col>13</xdr:col>
      <xdr:colOff>327660</xdr:colOff>
      <xdr:row>17</xdr:row>
      <xdr:rowOff>15240</xdr:rowOff>
    </xdr:to>
    <xdr:graphicFrame macro="">
      <xdr:nvGraphicFramePr>
        <xdr:cNvPr id="2" name="Chart 1">
          <a:extLst>
            <a:ext uri="{FF2B5EF4-FFF2-40B4-BE49-F238E27FC236}">
              <a16:creationId xmlns:a16="http://schemas.microsoft.com/office/drawing/2014/main" id="{34CE7D3E-A835-493D-9A00-A3DBC8860F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312420</xdr:colOff>
      <xdr:row>12</xdr:row>
      <xdr:rowOff>121920</xdr:rowOff>
    </xdr:from>
    <xdr:to>
      <xdr:col>5</xdr:col>
      <xdr:colOff>7620</xdr:colOff>
      <xdr:row>26</xdr:row>
      <xdr:rowOff>28575</xdr:rowOff>
    </xdr:to>
    <mc:AlternateContent xmlns:mc="http://schemas.openxmlformats.org/markup-compatibility/2006">
      <mc:Choice xmlns:a14="http://schemas.microsoft.com/office/drawing/2010/main" Requires="a14">
        <xdr:graphicFrame macro="">
          <xdr:nvGraphicFramePr>
            <xdr:cNvPr id="4" name="Ship Mode">
              <a:extLst>
                <a:ext uri="{FF2B5EF4-FFF2-40B4-BE49-F238E27FC236}">
                  <a16:creationId xmlns:a16="http://schemas.microsoft.com/office/drawing/2014/main" id="{8E6F8C26-5F85-44A7-BCAD-62F838AB193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2240280" y="2316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22860</xdr:colOff>
      <xdr:row>2</xdr:row>
      <xdr:rowOff>11430</xdr:rowOff>
    </xdr:from>
    <xdr:to>
      <xdr:col>10</xdr:col>
      <xdr:colOff>327660</xdr:colOff>
      <xdr:row>17</xdr:row>
      <xdr:rowOff>11430</xdr:rowOff>
    </xdr:to>
    <xdr:graphicFrame macro="">
      <xdr:nvGraphicFramePr>
        <xdr:cNvPr id="2" name="Chart 1">
          <a:extLst>
            <a:ext uri="{FF2B5EF4-FFF2-40B4-BE49-F238E27FC236}">
              <a16:creationId xmlns:a16="http://schemas.microsoft.com/office/drawing/2014/main" id="{143111DF-8A1B-4690-9CA2-630CDF7092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304800</xdr:colOff>
      <xdr:row>17</xdr:row>
      <xdr:rowOff>0</xdr:rowOff>
    </xdr:to>
    <xdr:graphicFrame macro="">
      <xdr:nvGraphicFramePr>
        <xdr:cNvPr id="2" name="Chart 1">
          <a:extLst>
            <a:ext uri="{FF2B5EF4-FFF2-40B4-BE49-F238E27FC236}">
              <a16:creationId xmlns:a16="http://schemas.microsoft.com/office/drawing/2014/main" id="{9A272A6F-5CEF-40F8-AF98-A46558EA31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4762</xdr:colOff>
      <xdr:row>2</xdr:row>
      <xdr:rowOff>4762</xdr:rowOff>
    </xdr:from>
    <xdr:to>
      <xdr:col>10</xdr:col>
      <xdr:colOff>309562</xdr:colOff>
      <xdr:row>16</xdr:row>
      <xdr:rowOff>80962</xdr:rowOff>
    </xdr:to>
    <xdr:graphicFrame macro="">
      <xdr:nvGraphicFramePr>
        <xdr:cNvPr id="2" name="Chart 1">
          <a:extLst>
            <a:ext uri="{FF2B5EF4-FFF2-40B4-BE49-F238E27FC236}">
              <a16:creationId xmlns:a16="http://schemas.microsoft.com/office/drawing/2014/main" id="{F9BDA68D-60E3-444A-921B-2D38508B03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147637</xdr:colOff>
      <xdr:row>1</xdr:row>
      <xdr:rowOff>152399</xdr:rowOff>
    </xdr:from>
    <xdr:to>
      <xdr:col>10</xdr:col>
      <xdr:colOff>452437</xdr:colOff>
      <xdr:row>21</xdr:row>
      <xdr:rowOff>9524</xdr:rowOff>
    </xdr:to>
    <xdr:graphicFrame macro="">
      <xdr:nvGraphicFramePr>
        <xdr:cNvPr id="2" name="Chart 1">
          <a:extLst>
            <a:ext uri="{FF2B5EF4-FFF2-40B4-BE49-F238E27FC236}">
              <a16:creationId xmlns:a16="http://schemas.microsoft.com/office/drawing/2014/main" id="{48476BD7-6991-4C1F-B7D7-2ECD89B068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23</xdr:row>
      <xdr:rowOff>71803</xdr:rowOff>
    </xdr:from>
    <xdr:to>
      <xdr:col>0</xdr:col>
      <xdr:colOff>1047750</xdr:colOff>
      <xdr:row>25</xdr:row>
      <xdr:rowOff>85724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31DC58D8-DD06-4FEB-81D8-684DA3FBA5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453303"/>
          <a:ext cx="1047750" cy="394921"/>
        </a:xfrm>
        <a:prstGeom prst="rect">
          <a:avLst/>
        </a:prstGeom>
      </xdr:spPr>
    </xdr:pic>
    <xdr:clientData/>
  </xdr:twoCellAnchor>
  <xdr:twoCellAnchor editAs="oneCell">
    <xdr:from>
      <xdr:col>15</xdr:col>
      <xdr:colOff>523875</xdr:colOff>
      <xdr:row>23</xdr:row>
      <xdr:rowOff>28574</xdr:rowOff>
    </xdr:from>
    <xdr:to>
      <xdr:col>17</xdr:col>
      <xdr:colOff>400050</xdr:colOff>
      <xdr:row>25</xdr:row>
      <xdr:rowOff>133349</xdr:rowOff>
    </xdr:to>
    <xdr:pic>
      <xdr:nvPicPr>
        <xdr:cNvPr id="4" name="Graphic 3" descr="Arrow Slight curve">
          <a:extLst>
            <a:ext uri="{FF2B5EF4-FFF2-40B4-BE49-F238E27FC236}">
              <a16:creationId xmlns:a16="http://schemas.microsoft.com/office/drawing/2014/main" id="{7F8E755F-301F-4E15-B6A1-3FD75E8C41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15700" y="4410074"/>
          <a:ext cx="1095375" cy="485775"/>
        </a:xfrm>
        <a:prstGeom prst="rect">
          <a:avLst/>
        </a:prstGeom>
      </xdr:spPr>
    </xdr:pic>
    <xdr:clientData/>
  </xdr:twoCellAnchor>
  <xdr:twoCellAnchor>
    <xdr:from>
      <xdr:col>5</xdr:col>
      <xdr:colOff>209551</xdr:colOff>
      <xdr:row>22</xdr:row>
      <xdr:rowOff>180975</xdr:rowOff>
    </xdr:from>
    <xdr:to>
      <xdr:col>10</xdr:col>
      <xdr:colOff>85725</xdr:colOff>
      <xdr:row>24</xdr:row>
      <xdr:rowOff>161925</xdr:rowOff>
    </xdr:to>
    <xdr:sp macro="" textlink="">
      <xdr:nvSpPr>
        <xdr:cNvPr id="5" name="TextBox 4">
          <a:hlinkClick xmlns:r="http://schemas.openxmlformats.org/officeDocument/2006/relationships" r:id="rId7"/>
          <a:extLst>
            <a:ext uri="{FF2B5EF4-FFF2-40B4-BE49-F238E27FC236}">
              <a16:creationId xmlns:a16="http://schemas.microsoft.com/office/drawing/2014/main" id="{8EA04803-096B-4F32-BFAD-4D65493D37EB}"/>
            </a:ext>
          </a:extLst>
        </xdr:cNvPr>
        <xdr:cNvSpPr txBox="1"/>
      </xdr:nvSpPr>
      <xdr:spPr>
        <a:xfrm>
          <a:off x="4905376" y="43719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4</xdr:col>
      <xdr:colOff>15240</xdr:colOff>
      <xdr:row>2</xdr:row>
      <xdr:rowOff>7620</xdr:rowOff>
    </xdr:from>
    <xdr:to>
      <xdr:col>11</xdr:col>
      <xdr:colOff>320040</xdr:colOff>
      <xdr:row>29</xdr:row>
      <xdr:rowOff>7620</xdr:rowOff>
    </xdr:to>
    <xdr:graphicFrame macro="">
      <xdr:nvGraphicFramePr>
        <xdr:cNvPr id="2" name="Chart 1">
          <a:extLst>
            <a:ext uri="{FF2B5EF4-FFF2-40B4-BE49-F238E27FC236}">
              <a16:creationId xmlns:a16="http://schemas.microsoft.com/office/drawing/2014/main" id="{7CE2ECC1-5548-4137-B549-A9B46E907E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7620</xdr:colOff>
      <xdr:row>2</xdr:row>
      <xdr:rowOff>3810</xdr:rowOff>
    </xdr:from>
    <xdr:to>
      <xdr:col>10</xdr:col>
      <xdr:colOff>312420</xdr:colOff>
      <xdr:row>17</xdr:row>
      <xdr:rowOff>3810</xdr:rowOff>
    </xdr:to>
    <xdr:graphicFrame macro="">
      <xdr:nvGraphicFramePr>
        <xdr:cNvPr id="3" name="Chart 2">
          <a:extLst>
            <a:ext uri="{FF2B5EF4-FFF2-40B4-BE49-F238E27FC236}">
              <a16:creationId xmlns:a16="http://schemas.microsoft.com/office/drawing/2014/main" id="{6E632668-A978-4600-AE52-5E4B45B7D2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xdr:col>
      <xdr:colOff>142875</xdr:colOff>
      <xdr:row>2</xdr:row>
      <xdr:rowOff>33337</xdr:rowOff>
    </xdr:from>
    <xdr:to>
      <xdr:col>12</xdr:col>
      <xdr:colOff>447675</xdr:colOff>
      <xdr:row>16</xdr:row>
      <xdr:rowOff>109537</xdr:rowOff>
    </xdr:to>
    <xdr:graphicFrame macro="">
      <xdr:nvGraphicFramePr>
        <xdr:cNvPr id="5" name="Chart 4">
          <a:extLst>
            <a:ext uri="{FF2B5EF4-FFF2-40B4-BE49-F238E27FC236}">
              <a16:creationId xmlns:a16="http://schemas.microsoft.com/office/drawing/2014/main" id="{75C39346-501E-43E0-9E50-876EC6B422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3788.99041770833" createdVersion="6" refreshedVersion="6" minRefreshableVersion="3" recordCount="1936" xr:uid="{1425EC87-65CB-4220-B500-594CCA4C15EF}">
  <cacheSource type="worksheet">
    <worksheetSource name="cleaneddata"/>
  </cacheSource>
  <cacheFields count="27">
    <cacheField name="Customer ID" numFmtId="0">
      <sharedItems containsSemiMixedTypes="0" containsString="0" containsNumber="1" containsInteger="1" minValue="3" maxValue="3403"/>
    </cacheField>
    <cacheField name="Customer Name" numFmtId="0">
      <sharedItems count="1124">
        <s v="Gary Koch"/>
        <s v="Paige Powers"/>
        <s v="Rebecca Lindsey"/>
        <s v="Gregory Crane"/>
        <s v="Tamara Dickinson"/>
        <s v="Sean Stephenson"/>
        <s v="Albert Frost"/>
        <s v="Jane Shah"/>
        <s v="Alex Nicholson"/>
        <s v="Lloyd Levin"/>
        <s v="Ernest Oh"/>
        <s v="Carmen McPherson"/>
        <s v="Ellen McCormick"/>
        <s v="Scott Bunn"/>
        <s v="Robin Kramer Vaughn"/>
        <s v="Allan Shields"/>
        <s v="Kim Weiss"/>
        <s v="Juanita Coley Knox"/>
        <s v="Roger Schwartz"/>
        <s v="Ron Newton"/>
        <s v="Linda Weiss"/>
        <s v="Anna Burgess"/>
        <s v="Mary Hewitt"/>
        <s v="Beth Dolan"/>
        <s v="Joe Baldwin"/>
        <s v="Troy Casey"/>
        <s v="Lucille Gibbons"/>
        <s v="Marshall Sutherland"/>
        <s v="Janice Cole"/>
        <s v="Miriam Greenberg"/>
        <s v="Matthew Conway"/>
        <s v="Danny Hong"/>
        <s v="Eddie Walker"/>
        <s v="Maureen Stout"/>
        <s v="Carol Sherrill"/>
        <s v="Debbie Dillon"/>
        <s v="Marion Wilcox"/>
        <s v="Russell Chan"/>
        <s v="Billie Fowler"/>
        <s v="Betsy Puckett"/>
        <s v="Bobby Powell"/>
        <s v="Guy McDonald"/>
        <s v="Joyce Murray"/>
        <s v="Keith Marsh"/>
        <s v="Marion Lindsey"/>
        <s v="Elisabeth Shaw"/>
        <s v="Ted Dunlap"/>
        <s v="Melinda Rogers"/>
        <s v="Derek Jernigan"/>
        <s v="Kyle Fink"/>
        <s v="Lawrence Dennis"/>
        <s v="Carlos Byrd"/>
        <s v="Stacey Lucas"/>
        <s v="Suzanne Cochran"/>
        <s v="Courtney Boyd"/>
        <s v="Anna Wood"/>
        <s v="Carrie McIntosh"/>
        <s v="Lee McKenna Gregory"/>
        <s v="Leslie Shannon"/>
        <s v="Glen Robertson"/>
        <s v="Ricky Garner"/>
        <s v="Howard Rogers"/>
        <s v="Bonnie Potter"/>
        <s v="Leah Clapp"/>
        <s v="Jackie Capps"/>
        <s v="Jamie Manning"/>
        <s v="Carole Creech"/>
        <s v="James Hunter"/>
        <s v="Don Rogers"/>
        <s v="Peter Hardy"/>
        <s v="Andrew Levine"/>
        <s v="Eugene Clayton"/>
        <s v="Robyn Lyon"/>
        <s v="Pauline Brooks"/>
        <s v="Nathan Fox"/>
        <s v="Judy Singer"/>
        <s v="Neil Parker"/>
        <s v="Brad Stark"/>
        <s v="Melvin Benton"/>
        <s v="Gerald Love"/>
        <s v="Chris F Brandt"/>
        <s v="Karl Knowles"/>
        <s v="Herbert Holden"/>
        <s v="Sherri P Stephens"/>
        <s v="Harry Sellers"/>
        <s v="Melanie Knight"/>
        <s v="Gail Rankin Cole"/>
        <s v="Jennifer Siegel"/>
        <s v="Sherri F Vogel"/>
        <s v="Philip Hawkins"/>
        <s v="Sylvia Kumar"/>
        <s v="Cameron Kendall"/>
        <s v="Tammy Goldman"/>
        <s v="Dorothy Buchanan"/>
        <s v="Vicki Hauser"/>
        <s v="Marc Nash"/>
        <s v="Maria Thomas"/>
        <s v="Craig Bennett"/>
        <s v="Marion Bowling"/>
        <s v="Tony Doyle"/>
        <s v="April Henson"/>
        <s v="Helen H Murphy"/>
        <s v="Harriet Hodges"/>
        <s v="Jordan Berry"/>
        <s v="Sidney Greenberg"/>
        <s v="Christian Albright"/>
        <s v="Joann Moser"/>
        <s v="Robyn Zhou"/>
        <s v="Becky Farmer"/>
        <s v="Elsie Boykin"/>
        <s v="Jordan Wilkinson"/>
        <s v="Craig Liu"/>
        <s v="Pauline Finch"/>
        <s v="Sean N Boyer"/>
        <s v="Lynn Hines"/>
        <s v="Gregory Rao"/>
        <s v="Katharine Bass"/>
        <s v="Gordon Lyon"/>
        <s v="Mike G Hartman"/>
        <s v="Phillip Blum"/>
        <s v="Jean Webster"/>
        <s v="Debbie Stevenson"/>
        <s v="Clarence Crowder"/>
        <s v="Leroy Field"/>
        <s v="Harriet Moore"/>
        <s v="Laurence Simon"/>
        <s v="Robyn Crawford"/>
        <s v="Arthur Gold"/>
        <s v="Kent Kerr"/>
        <s v="Dawn Larson"/>
        <s v="Ernest Barber"/>
        <s v="Eileen Fletcher"/>
        <s v="Jeremy Pratt"/>
        <s v="Lori Wolfe"/>
        <s v="Tina Evans"/>
        <s v="Rhonda Ivey"/>
        <s v="Wesley Tate"/>
        <s v="Crystal Floyd"/>
        <s v="Patricia Cole Blair"/>
        <s v="Alex Watkins"/>
        <s v="Courtney Nelson"/>
        <s v="Max Small"/>
        <s v="Miriam Mueller"/>
        <s v="Allison Kirby"/>
        <s v="Daniel Richmond"/>
        <s v="Holly Osborne"/>
        <s v="Kristine Singleton"/>
        <s v="Edith Reynolds"/>
        <s v="Eva Silverman"/>
        <s v="Joel Huffman"/>
        <s v="Jon Ayers"/>
        <s v="Floyd Dale"/>
        <s v="Patrick Rosenthal"/>
        <s v="Joy Maxwell"/>
        <s v="Mary Page"/>
        <s v="Sandra Berry"/>
        <s v="Lillian Day"/>
        <s v="Russell W Melton"/>
        <s v="Lisa Kim"/>
        <s v="Amy Hamrick Melvin"/>
        <s v="Danielle P Rao"/>
        <s v="April Hu"/>
        <s v="Nathan Newton"/>
        <s v="Katharine Hudson"/>
        <s v="Danny Richmond"/>
        <s v="Marsha Roy"/>
        <s v="Priscilla Brandon"/>
        <s v="Derek McCormick"/>
        <s v="Marjorie Arthur"/>
        <s v="Milton Lindsay"/>
        <s v="Edward Pugh"/>
        <s v="Julian Keith Mayer"/>
        <s v="Matthew Berman"/>
        <s v="Douglas Buck"/>
        <s v="Gina McKnight"/>
        <s v="Dennis Boykin Townsend"/>
        <s v="Joe George"/>
        <s v="Paul Puckett"/>
        <s v="Valerie Siegel"/>
        <s v="Carlos Hess"/>
        <s v="Nicholas Wallace"/>
        <s v="Andrew Gonzalez"/>
        <s v="Cindy McLeod"/>
        <s v="Vicki Womble"/>
        <s v="Timothy Currie"/>
        <s v="Dennis Bowen"/>
        <s v="Juanita Ballard"/>
        <s v="Gregory R Snow"/>
        <s v="David Weaver"/>
        <s v="Sharon Kessler"/>
        <s v="Monica Stuart"/>
        <s v="Geoffrey Zhu"/>
        <s v="Jean Weiss Diaz"/>
        <s v="Bonnie Matthews Rowland"/>
        <s v="Michele Bradshaw"/>
        <s v="Joan Beach"/>
        <s v="Yvonne Collier"/>
        <s v="Sharon Thomas"/>
        <s v="Anna Ellis"/>
        <s v="Arlene Wiggins Dalton"/>
        <s v="Benjamin Gunter"/>
        <s v="Amy York"/>
        <s v="Rhonda Schroeder"/>
        <s v="Melinda Thornton"/>
        <s v="Lindsay P Ashley"/>
        <s v="Douglas Sutton"/>
        <s v="Phillip Pollard"/>
        <s v="Pauline Denton"/>
        <s v="Dana Sharpe"/>
        <s v="Neil Bailey"/>
        <s v="Anthony Stanley"/>
        <s v="Sandy Cannon"/>
        <s v="Nancy Holden"/>
        <s v="Roger Blalock Cassidy"/>
        <s v="Charles Cline"/>
        <s v="Jean Khan"/>
        <s v="Diana Xu"/>
        <s v="Harriet Bowman"/>
        <s v="Arlene Gibbons"/>
        <s v="Kristina Collier"/>
        <s v="Faye Manning"/>
        <s v="Pam Patton"/>
        <s v="Marjorie Owens"/>
        <s v="Harry Burns"/>
        <s v="Priscilla Allen"/>
        <s v="Edwin Blackburn"/>
        <s v="Jackie Flynn"/>
        <s v="Billy Hale"/>
        <s v="Teresa Wallace"/>
        <s v="Oscar Kenney"/>
        <s v="Helen Dickerson"/>
        <s v="Edgar McKenzie"/>
        <s v="Lloyd Dolan"/>
        <s v="Joanna Kenney"/>
        <s v="Jeff Meadows"/>
        <s v="Judy Hall"/>
        <s v="Kara Allison"/>
        <s v="Janet McCullough"/>
        <s v="Monica Harvey"/>
        <s v="Sidney Russell Austin"/>
        <s v="Edgar Kumar"/>
        <s v="Billie Stern"/>
        <s v="Edna Thomas"/>
        <s v="Kristine Connolly"/>
        <s v="Kristina Sanders"/>
        <s v="Martin Kirk"/>
        <s v="James Davenport"/>
        <s v="Jenny Gold"/>
        <s v="Marianne Carey"/>
        <s v="Alfred Singh"/>
        <s v="Jeffrey Mueller"/>
        <s v="Edna Monroe Talley"/>
        <s v="Peggy Chan"/>
        <s v="Rodney Field"/>
        <s v="Theodore Rubin"/>
        <s v="Irene Li"/>
        <s v="Lynn Epstein"/>
        <s v="Constance Flowers"/>
        <s v="Laurie Howe"/>
        <s v="Kelly Byers"/>
        <s v="April Bowers"/>
        <s v="Marsha P Joyner"/>
        <s v="Crystal Crabtree"/>
        <s v="Carolyn Fisher"/>
        <s v="Debra Proctor"/>
        <s v="Dana Waller"/>
        <s v="Victor Cherry"/>
        <s v="Malcolm S Lanier"/>
        <s v="Denise Carver"/>
        <s v="Annette Boone"/>
        <s v="Arlene Long"/>
        <s v="Kevin Smith"/>
        <s v="Helen Stein"/>
        <s v="Marc Ray"/>
        <s v="Pamela Wiley"/>
        <s v="Rick Foster Hawkins"/>
        <s v="Wallace Pugh"/>
        <s v="Jack Horn"/>
        <s v="Robin Tyler"/>
        <s v="Gretchen Ball"/>
        <s v="Glenda Hunter"/>
        <s v="Nathan Wyatt"/>
        <s v="Phillip Chappell"/>
        <s v="Yvonne Clarke"/>
        <s v="Oscar Ford"/>
        <s v="Tommy Honeycutt"/>
        <s v="Earl Roy"/>
        <s v="Charlotte L Doyle"/>
        <s v="Larry Langston"/>
        <s v="Tara Gold"/>
        <s v="Charlotte Patterson"/>
        <s v="Kathy Turner"/>
        <s v="Don Cameron"/>
        <s v="Annie Horne"/>
        <s v="Brian Leach"/>
        <s v="Stacy Gould"/>
        <s v="Danielle Schneider"/>
        <s v="Vanessa Boyer"/>
        <s v="Howard Burnett"/>
        <s v="Vernon Hirsch Singleton"/>
        <s v="Jimmy Waters"/>
        <s v="Brian Grady"/>
        <s v="Catherine Dorsey Burnett"/>
        <s v="Samantha Koch"/>
        <s v="Scott Feldman"/>
        <s v="Julie Porter"/>
        <s v="Nicole Reid"/>
        <s v="Earl Alston"/>
        <s v="Melvin Kendall"/>
        <s v="Joel Buckley"/>
        <s v="Kathleen Huang Hall"/>
        <s v="Kristine Holden"/>
        <s v="Adam G Sawyer"/>
        <s v="Nelson Hensley"/>
        <s v="Lillian Fischer"/>
        <s v="Tonya Proctor"/>
        <s v="Marjorie Burnette"/>
        <s v="Eugene Kerr"/>
        <s v="Tammy Buckley"/>
        <s v="Ross Simpson"/>
        <s v="Donna Craven"/>
        <s v="Mitchell Ross"/>
        <s v="Sherry Hurley"/>
        <s v="Brandon E Shepherd"/>
        <s v="Toni Swanson"/>
        <s v="Jimmy Alston Holder"/>
        <s v="Rosemary Branch"/>
        <s v="Larry Hall"/>
        <s v="Denise McIntosh"/>
        <s v="Marie Bass"/>
        <s v="Edward Bynum"/>
        <s v="Maurice Everett"/>
        <s v="Thomas Spence"/>
        <s v="Michael Robbins"/>
        <s v="Kerry Hardy"/>
        <s v="Gerald Raynor"/>
        <s v="Aaron Dillon"/>
        <s v="Alison Jones"/>
        <s v="Marvin Yang"/>
        <s v="Neil Hogan"/>
        <s v="Sarah Ramsey"/>
        <s v="Lloyd Norris"/>
        <s v="Gerald Kearney"/>
        <s v="Andrew Pearce"/>
        <s v="Tony Chandler"/>
        <s v="Paige Jacobs"/>
        <s v="Virginia McNeill"/>
        <s v="Leslie Jacobson"/>
        <s v="Stacy Byrne"/>
        <s v="Herbert Beard"/>
        <s v="Erika Jordan"/>
        <s v="Paul Tate"/>
        <s v="Jim Hinson"/>
        <s v="Joan Floyd"/>
        <s v="Betty Giles"/>
        <s v="Louise Webster Sharma"/>
        <s v="Lawrence Haas"/>
        <s v="Marvin Patrick"/>
        <s v="Donald Melton"/>
        <s v="Danielle Baird"/>
        <s v="Tiffany Merrill"/>
        <s v="Irene Murphy"/>
        <s v="Thomas McAllister"/>
        <s v="Glen Caldwell"/>
        <s v="Edith Forbes"/>
        <s v="Lois Rowland"/>
        <s v="Neal Wolfe"/>
        <s v="Julie Edwards"/>
        <s v="Wesley Corbett"/>
        <s v="Marcus Dunlap"/>
        <s v="Doris Fitzpatrick"/>
        <s v="Geoffrey H Wong"/>
        <s v="Jonathan Crabtree"/>
        <s v="Shawn Combs"/>
        <s v="Edna Michael"/>
        <s v="Jordan Womble"/>
        <s v="Clyde Burnett"/>
        <s v="Ronnie Nolan"/>
        <s v="Malcolm Floyd"/>
        <s v="Hazel Jennings"/>
        <s v="Patrick Byrne"/>
        <s v="Molly Browning"/>
        <s v="Robyn Garner"/>
        <s v="Chris Pritchard"/>
        <s v="John Merritt"/>
        <s v="Vicki Bond"/>
        <s v="Maureen Whitley"/>
        <s v="Molly Webster"/>
        <s v="Wallace Werner"/>
        <s v="Shawn Meyer"/>
        <s v="Geoffrey Koch"/>
        <s v="Gail Currin"/>
        <s v="Cindy Harvey"/>
        <s v="Monica Howard"/>
        <s v="Samuel Newman"/>
        <s v="Vincent Hale"/>
        <s v="Francis Kendall"/>
        <s v="Gretchen McKinney"/>
        <s v="Michael Shaffer"/>
        <s v="Michele Bullard"/>
        <s v="Wayne Sutherland"/>
        <s v="Wesley Waller"/>
        <s v="Phillip Holmes"/>
        <s v="Sean McKenna"/>
        <s v="Erika Fink"/>
        <s v="Ricky Sanders"/>
        <s v="Walter Young"/>
        <s v="Lee Hancock"/>
        <s v="Carrie Lewis"/>
        <s v="Paula Hubbard"/>
        <s v="Shawn McIntyre"/>
        <s v="Monica Law Thompson"/>
        <s v="Leo Kane"/>
        <s v="Miriam Bowman"/>
        <s v="Ricky W Clements"/>
        <s v="Roberta Mitchell"/>
        <s v="Cameron Owens"/>
        <s v="Benjamin Porter"/>
        <s v="Kathryn Tate"/>
        <s v="Marshall Brandt Briggs"/>
        <s v="Roy Hardison"/>
        <s v="Maureen Herbert Hood"/>
        <s v="Nathan Jenkins"/>
        <s v="Ray Grady"/>
        <s v="Benjamin Chan"/>
        <s v="Julian F Wolfe"/>
        <s v="Louis Parrish"/>
        <s v="Edward Lamm"/>
        <s v="Beth English"/>
        <s v="Faye Wolf"/>
        <s v="Vincent Daniel"/>
        <s v="Helen H Heller"/>
        <s v="Sharon Ellis"/>
        <s v="Rachel Casey"/>
        <s v="Marvin Rollins"/>
        <s v="Paige Mason"/>
        <s v="Vanessa Winstead"/>
        <s v="Elsie Pridgen"/>
        <s v="Dana Burgess"/>
        <s v="Heather Stern"/>
        <s v="Hazel Khan"/>
        <s v="Ann Steele"/>
        <s v="Marcia Feldman"/>
        <s v="Lloyd Dickson"/>
        <s v="Erin Ballard"/>
        <s v="Gayle Pearson"/>
        <s v="David Wrenn"/>
        <s v="Nelson Hong"/>
        <s v="Gilbert Godfrey"/>
        <s v="Gregory Holden"/>
        <s v="Jennifer Stanton"/>
        <s v="Gordon Brandt"/>
        <s v="Lorraine Boykin"/>
        <s v="Glenda Simon"/>
        <s v="Eugene H Walsh"/>
        <s v="Dwight Robinson"/>
        <s v="Lynne Griffith"/>
        <s v="Stephen Lam"/>
        <s v="Michael Tanner"/>
        <s v="Faye Hanna"/>
        <s v="Denise Parks"/>
        <s v="Theresa Winters"/>
        <s v="Josephine Rao"/>
        <s v="Harold Albright"/>
        <s v="Caroline Stone"/>
        <s v="Edwin Coley"/>
        <s v="Tracy Buckley"/>
        <s v="Judith Shepherd"/>
        <s v="Donna Braun"/>
        <s v="Anita Kent"/>
        <s v="Jacob Hirsch"/>
        <s v="Sidney Gilliam"/>
        <s v="Lynn Morrow"/>
        <s v="Shannon Aldridge"/>
        <s v="Susan Carroll Berman"/>
        <s v="Carole Miller"/>
        <s v="Lynn O'Donnell"/>
        <s v="Peter McConnell"/>
        <s v="Katie Dougherty"/>
        <s v="Laurence Poe"/>
        <s v="Sally Dunn"/>
        <s v="Debra Batchelor"/>
        <s v="Lewis Baldwin"/>
        <s v="Elsie Lane"/>
        <s v="Erica R Fuller"/>
        <s v="Roy Rouse"/>
        <s v="Kerry Green"/>
        <s v="Frances Jackson"/>
        <s v="Cynthia Khan"/>
        <s v="Penny Rich"/>
        <s v="Ashley Reese"/>
        <s v="Eileen Riddle"/>
        <s v="Penny O Caldwell"/>
        <s v="Jeff Spivey"/>
        <s v="Stephanie Sun Perry"/>
        <s v="Bob Gibson"/>
        <s v="Jesse Hutchinson"/>
        <s v="Allen Nash"/>
        <s v="Joel Burnette"/>
        <s v="Leslie Hawley"/>
        <s v="Richard McClure"/>
        <s v="Kathy Shah"/>
        <s v="Theodore Tyson"/>
        <s v="Nicole Pope"/>
        <s v="Rick Ellis"/>
        <s v="Angela Rose"/>
        <s v="Lorraine Kelly"/>
        <s v="Elisabeth Massey"/>
        <s v="Kate Lehman"/>
        <s v="Gloria Jacobs"/>
        <s v="Laurence Hull"/>
        <s v="Alison Stewart"/>
        <s v="Andrea Shaw"/>
        <s v="Amanda Conner"/>
        <s v="Anne Bland"/>
        <s v="Brian Bennett"/>
        <s v="Anne Schultz"/>
        <s v="Megan York"/>
        <s v="Yvonne Fox"/>
        <s v="Francis Spivey"/>
        <s v="Lynda Herman"/>
        <s v="Rodney Kearney"/>
        <s v="Kent Burton"/>
        <s v="Jessica Huffman"/>
        <s v="Rhonda Stein"/>
        <s v="Vickie Morse"/>
        <s v="Arnold Floyd Blair"/>
        <s v="Rhonda Bryant"/>
        <s v="Alison Peters Wooten"/>
        <s v="Neal Weber"/>
        <s v="Rita Barton"/>
        <s v="Lynn Bell"/>
        <s v="Colleen Marsh"/>
        <s v="Ken H Frazier"/>
        <s v="Ricky Allred"/>
        <s v="Jeanne Werner"/>
        <s v="Sandra Sharma"/>
        <s v="Laurie Petty"/>
        <s v="Charlie Moore"/>
        <s v="Edgar Stone"/>
        <s v="Peggy Lanier"/>
        <s v="Dorothy Holt"/>
        <s v="Beverly Cooke Brooks"/>
        <s v="Lindsay Link"/>
        <s v="Emma Bloom"/>
        <s v="Marvin Parrott"/>
        <s v="Sandy Ellington"/>
        <s v="Eugene Brewer Knox"/>
        <s v="Leah Davenport"/>
        <s v="Brett Ingram"/>
        <s v="Emma Buckley"/>
        <s v="Erik Barr"/>
        <s v="Tom Hoyle Honeycutt"/>
        <s v="Bradley Schroeder"/>
        <s v="Sharon Long"/>
        <s v="Lindsay O'Connell"/>
        <s v="Teresa Bishop"/>
        <s v="Bobby Clements"/>
        <s v="Joyce Knox"/>
        <s v="Chris Ford"/>
        <s v="Anthony Foley"/>
        <s v="Joyce Kern"/>
        <s v="Jenny Hawkins"/>
        <s v="Grace McNeill Hunt"/>
        <s v="Beverly Cameron"/>
        <s v="Carolyn Hoffman"/>
        <s v="Arnold Gay"/>
        <s v="Edward Leonard"/>
        <s v="Renee Alston"/>
        <s v="Geraldine Puckett"/>
        <s v="Deborah Paul"/>
        <s v="Toni Owens Poe"/>
        <s v="Robyn Hayes"/>
        <s v="Bob Berg"/>
        <s v="Stuart C Robinson"/>
        <s v="Diane Lu"/>
        <s v="Joy Kaplan McNeill"/>
        <s v="Erika Morgan"/>
        <s v="Marianne Connor"/>
        <s v="Lawrence Hester"/>
        <s v="Alexander O'Brien"/>
        <s v="Christopher Bryant"/>
        <s v="Ruby Gibbons"/>
        <s v="Benjamin Kaufman"/>
        <s v="Amy Shea"/>
        <s v="Jeanne Nguyen"/>
        <s v="Connie Bunn"/>
        <s v="Daniel Huff"/>
        <s v="Alicia Curtis"/>
        <s v="Danielle Daniel"/>
        <s v="Malcolm French"/>
        <s v="Lee Xu"/>
        <s v="Gretchen Best Wilkins"/>
        <s v="Norman Shields"/>
        <s v="Cathy Simon"/>
        <s v="Franklin Spencer"/>
        <s v="Eileen McDonald"/>
        <s v="Sally House"/>
        <s v="Tara Powers Underwood"/>
        <s v="Laurie Moon"/>
        <s v="Phyllis Little"/>
        <s v="Ellen Sparks"/>
        <s v="Patsy Harmon"/>
        <s v="Joe D Dean"/>
        <s v="Beverly Roberts"/>
        <s v="Christopher Norton Patterson"/>
        <s v="Robert Cowan"/>
        <s v="Edwin Chung"/>
        <s v="Tiffany Grossman Hardin"/>
        <s v="Larry Church"/>
        <s v="Laurence Cummings"/>
        <s v="Gene Gilliam"/>
        <s v="Willie Robinson"/>
        <s v="Kara Foster"/>
        <s v="Neil Song"/>
        <s v="Kimberly Reilly"/>
        <s v="Ellen Beck"/>
        <s v="Nina Bowles"/>
        <s v="David Hoyle"/>
        <s v="Gladys Holloway"/>
        <s v="James Nicholson"/>
        <s v="Joseph Hurst"/>
        <s v="Sara O'Connor"/>
        <s v="Tim Connolly"/>
        <s v="Robert Rollins"/>
        <s v="Annette McIntyre"/>
        <s v="Claudia Webb"/>
        <s v="Sandra Faulkner"/>
        <s v="Christina Zhu"/>
        <s v="Jessie Kelly"/>
        <s v="Johnny Reid"/>
        <s v="Marion Owens"/>
        <s v="Marvin MacDonald"/>
        <s v="Sara Faulkner"/>
        <s v="Carlos Hanson"/>
        <s v="Cheryl Guthrie"/>
        <s v="Dean Solomon"/>
        <s v="Grace Black"/>
        <s v="Janet Zhang"/>
        <s v="Mitchell Goldberg"/>
        <s v="Marguerite Rodgers"/>
        <s v="Eva Simpson"/>
        <s v="Marvin Reid"/>
        <s v="Faye Silver"/>
        <s v="Milton Harrell"/>
        <s v="Alvin Mullins"/>
        <s v="Dana Rankin"/>
        <s v="Sam Rouse"/>
        <s v="Adam Saunders Gray"/>
        <s v="Clifford Webb"/>
        <s v="Hazel Dale"/>
        <s v="Claudia White"/>
        <s v="Jenny Petty"/>
        <s v="Terry Klein"/>
        <s v="Michelle Steele"/>
        <s v="Wanda Harris"/>
        <s v="Claire Warren"/>
        <s v="Brad H Blake"/>
        <s v="Samantha Weaver"/>
        <s v="Leroy Blanchard"/>
        <s v="Pat Baker"/>
        <s v="Colleen Andrews"/>
        <s v="Francis I Davis"/>
        <s v="Luis Kerr"/>
        <s v="Kathryn Wolfe"/>
        <s v="Arthur Lowe Nash"/>
        <s v="Francis Evans"/>
        <s v="Hannah Tyson"/>
        <s v="Wayne Bass"/>
        <s v="Joan Bowers"/>
        <s v="Lucille Buchanan"/>
        <s v="Ronald O'Neill"/>
        <s v="Kenneth Capps"/>
        <s v="Natalie Aldridge"/>
        <s v="Florence Gold"/>
        <s v="Nina Horne Kelly"/>
        <s v="Christopher Meadows"/>
        <s v="Penny Leach"/>
        <s v="Gina Curry"/>
        <s v="Juan Justice"/>
        <s v="Lois Hansen"/>
        <s v="Henry O'Connell"/>
        <s v="Steve Raynor"/>
        <s v="Gretchen Levine"/>
        <s v="Allan Dickinson"/>
        <s v="Ruth Dudley"/>
        <s v="Calvin Conway"/>
        <s v="Julia Reynolds"/>
        <s v="Kelly Sawyer"/>
        <s v="June Roberts"/>
        <s v="Gerald Petty"/>
        <s v="Maurice Kelly"/>
        <s v="Stephanie Hawkins"/>
        <s v="Marian Willis"/>
        <s v="Caroline Johnston"/>
        <s v="Lois Hamilton"/>
        <s v="Jason Bray"/>
        <s v="Kerry Wilkerson"/>
        <s v="Ted Crowder"/>
        <s v="James Beck"/>
        <s v="Eleanor Swain"/>
        <s v="Seth Merrill"/>
        <s v="Charles Ward"/>
        <s v="Gene Heath Cross"/>
        <s v="Evan Kelley"/>
        <s v="Max Hubbard"/>
        <s v="Helen Ferguson"/>
        <s v="Timothy Reese"/>
        <s v="Diana Coble Hubbard"/>
        <s v="Benjamin Lam"/>
        <s v="Wayne Lutz"/>
        <s v="Meredith Humphrey"/>
        <s v="Karen Warren"/>
        <s v="Marcia Greenberg"/>
        <s v="Shawn Stern"/>
        <s v="Glenda Herbert"/>
        <s v="Gary Hester"/>
        <s v="Sandy Hunt"/>
        <s v="Kara Patton"/>
        <s v="Gordon Walker"/>
        <s v="Dwight M Carr"/>
        <s v="Annie Sherrill"/>
        <s v="Joanne Church"/>
        <s v="Katherine W Epstein"/>
        <s v="Vanessa Day"/>
        <s v="Frank Hess"/>
        <s v="Sidney Bowling"/>
        <s v="Timothy Ross"/>
        <s v="Kim McCarthy"/>
        <s v="Jacob Murray"/>
        <s v="Carrie High"/>
        <s v="Troy Moon"/>
        <s v="Regina Langley"/>
        <s v="Melvin Duke"/>
        <s v="Judy Barrett"/>
        <s v="Kerry Jernigan"/>
        <s v="Tracy Livingston"/>
        <s v="Helen Lyons"/>
        <s v="Sean Pugh"/>
        <s v="Christina Matthews"/>
        <s v="Sherri Kramer"/>
        <s v="Janice Boswell"/>
        <s v="Sally Liu"/>
        <s v="Alvin Hoover"/>
        <s v="Albert Maxwell"/>
        <s v="Faye Dyer"/>
        <s v="Bradley Pollock"/>
        <s v="Zachary Maynard"/>
        <s v="Thelma Murray"/>
        <s v="Ian Hall"/>
        <s v="Jon Kendall"/>
        <s v="Ann Katz"/>
        <s v="Mildred Chase"/>
        <s v="Jackie Burke"/>
        <s v="Dana Teague"/>
        <s v="Oscar Bowers"/>
        <s v="Sylvia Bush"/>
        <s v="James Dickinson Ball"/>
        <s v="Carol Saunders"/>
        <s v="Sean Burton"/>
        <s v="Kate Peck"/>
        <s v="Patsy Shea"/>
        <s v="Tracy Dyer"/>
        <s v="Dwight Albright Huffman"/>
        <s v="Herbert Williamson"/>
        <s v="Stacy Chang"/>
        <s v="William Crawford"/>
        <s v="Edna Freeman"/>
        <s v="Eva Decker"/>
        <s v="Keith Hobbs"/>
        <s v="Jack Hatcher"/>
        <s v="Debbie Hsu"/>
        <s v="Randall Montgomery"/>
        <s v="Gilbert Scarborough"/>
        <s v="Amy Ellis Holder"/>
        <s v="Lynn Payne"/>
        <s v="William Woodard"/>
        <s v="Peter Adams"/>
        <s v="Kathy Hinton"/>
        <s v="Jill Clements"/>
        <s v="Martha Bowers"/>
        <s v="Scott McKenna"/>
        <s v="Phyllis Hull"/>
        <s v="Laurie Case Daniel"/>
        <s v="Emily Sims"/>
        <s v="Edward McKenzie"/>
        <s v="Evan Adkins"/>
        <s v="Arnold Johnson"/>
        <s v="Rachel Bates"/>
        <s v="Vickie Coates"/>
        <s v="Kelly O'Connor"/>
        <s v="Sherri McIntosh"/>
        <s v="Ryan Foster"/>
        <s v="Diane Barr"/>
        <s v="Leon Peele"/>
        <s v="Carolyn Bowling"/>
        <s v="Carolyn Greer"/>
        <s v="Yvonne Stephens"/>
        <s v="Rosemary O'Brien"/>
        <s v="June Herbert"/>
        <s v="Melanie Burgess"/>
        <s v="Maria Block"/>
        <s v="Lisa Branch"/>
        <s v="Geoffrey Saunders"/>
        <s v="Sue Drake"/>
        <s v="Stuart Holloway"/>
        <s v="Alicia Maynard"/>
        <s v="Kyle Kaufman"/>
        <s v="Tammy Raynor"/>
        <s v="Annie Livingston"/>
        <s v="Hannah Carver"/>
        <s v="Jeffrey Cheng"/>
        <s v="Billy Perry Browning"/>
        <s v="Ken Cash"/>
        <s v="Elsie Hwang"/>
        <s v="Patrick Lowry"/>
        <s v="Sarah N Becker"/>
        <s v="Marianne Goldstein"/>
        <s v="Jeffrey Lloyd"/>
        <s v="Brett Schultz"/>
        <s v="Brooke Shepherd"/>
        <s v="Karen Hendricks"/>
        <s v="Jacob Lanier"/>
        <s v="Arthur Brady"/>
        <s v="Juan Gold"/>
        <s v="Vivian Clarke"/>
        <s v="Vivian Goldstein"/>
        <s v="Max Hurley"/>
        <s v="Tina Monroe"/>
        <s v="Erika Clapp"/>
        <s v="Christina Hanna"/>
        <s v="Danielle Watts"/>
        <s v="Sidney Brewer"/>
        <s v="David Powell"/>
        <s v="Renee McKenzie"/>
        <s v="Calvin Parsons Walter"/>
        <s v="Kent Gill"/>
        <s v="Rick Houston"/>
        <s v="Guy Gallagher"/>
        <s v="Carmen Elmore"/>
        <s v="Esther Whitaker"/>
        <s v="Eddie House Mueller"/>
        <s v="Max McKenna"/>
        <s v="Roberta Daniel"/>
        <s v="Curtis O'Connell"/>
        <s v="Jacqueline Noble"/>
        <s v="Rosemary English"/>
        <s v="Ryan Herman"/>
        <s v="Joanne Chu"/>
        <s v="Marlene Gray"/>
        <s v="Lloyd Cannon"/>
        <s v="Carolyn Proctor"/>
        <s v="Jackie McCullough"/>
        <s v="Richard Tan"/>
        <s v="Ralph Woods Scott"/>
        <s v="Debra Block"/>
        <s v="Marlene Harrison"/>
        <s v="Mildred Briggs"/>
        <s v="Kimberly McCarthy"/>
        <s v="Sidney Larson"/>
        <s v="Marianne Weiner Ennis"/>
        <s v="Betsy Gibson"/>
        <s v="Wesley Cho"/>
        <s v="Lynda Rosenthal"/>
        <s v="Vickie Gonzalez"/>
        <s v="Renee Huang"/>
        <s v="Linda Blake"/>
        <s v="Leonard Strauss"/>
        <s v="Earl Donnelly"/>
        <s v="Constance Robertson"/>
        <s v="Lynne Reid"/>
        <s v="Joanne Spivey"/>
        <s v="Frank Cross"/>
        <s v="Todd D Norris"/>
        <s v="Sean Herbert"/>
        <s v="Lindsay Webb"/>
        <s v="George Terry"/>
        <s v="Colleen Fletcher"/>
        <s v="Stuart Sharma"/>
        <s v="Pam Gilbert"/>
        <s v="Dan Lamm"/>
        <s v="Theodore Moran"/>
        <s v="Ray Oakley"/>
        <s v="Lloyd Spencer"/>
        <s v="Chad Henson"/>
        <s v="Jerry Ennis"/>
        <s v="Shirley Riley"/>
        <s v="Gwendolyn F Tyson"/>
        <s v="Evan K Bullard"/>
        <s v="Marlene Abrams"/>
        <s v="Kathryn Patrick"/>
        <s v="William Larson"/>
        <s v="Sharon Marcus"/>
        <s v="Steve McKee"/>
        <s v="Carla Hauser"/>
        <s v="Bonnie Chambers"/>
        <s v="Alice Coley"/>
        <s v="Ruth Lamm"/>
        <s v="Pam Bennett"/>
        <s v="Glen Newman"/>
        <s v="Laurie Hanna"/>
        <s v="Tony Wilkins Winters"/>
        <s v="Ross Frederick"/>
        <s v="Carrie Duke"/>
        <s v="Dale Gillespie"/>
        <s v="Jerome Burch"/>
        <s v="Hazel Jones"/>
        <s v="Jennifer Zimmerman"/>
        <s v="Tommy Lutz"/>
        <s v="Kelly Collins"/>
        <s v="Lynne Wilcox"/>
        <s v="Victoria Baker Hoover"/>
        <s v="Penny Tuttle"/>
        <s v="Amy Hall"/>
        <s v="Jerry Webster"/>
        <s v="Anita Kang"/>
        <s v="Wayne English"/>
        <s v="Jon Ward"/>
        <s v="Ted Durham"/>
        <s v="Molly Vincent"/>
        <s v="Ronnie Creech"/>
        <s v="Eileen Cheek"/>
        <s v="Troy Cassidy"/>
        <s v="Lindsay Tate"/>
        <s v="Becky Puckett"/>
        <s v="Arlene Weeks"/>
        <s v="Carole Rosen"/>
        <s v="Joseph Grossman"/>
        <s v="Maxine Collier Grady"/>
        <s v="Dwight Bishop"/>
        <s v="Robert Brantley"/>
        <s v="Wesley Field"/>
        <s v="Brenda Jain"/>
        <s v="Dolores Abrams"/>
        <s v="Lucille Rankin"/>
        <s v="Vickie Andrews"/>
        <s v="Marvin Hunt"/>
        <s v="June Frank Hammond"/>
        <s v="Joanna Keith"/>
        <s v="Catherine Mullins"/>
        <s v="Marlene Davidson"/>
        <s v="Benjamin Strauss"/>
        <s v="Jim Rodgers"/>
        <s v="Janice Frye"/>
        <s v="Alex Harrell"/>
        <s v="Fred Barber"/>
        <s v="Lester Woodward Maynard"/>
        <s v="Derek Sweeney"/>
        <s v="Gretchen Orr"/>
        <s v="Jesse Williamson"/>
        <s v="Nicole Goldstein"/>
        <s v="Anne Armstrong"/>
        <s v="Bruce Stark"/>
        <s v="Albert Tyson"/>
        <s v="Tonya Miller"/>
        <s v="Barbara McNamara"/>
        <s v="Malcolm Robertson"/>
        <s v="Patrick Adcock"/>
        <s v="Mike Howard"/>
        <s v="Dana Boyle"/>
        <s v="Veronica Peck"/>
        <s v="Thelma Abrams"/>
        <s v="Priscilla Frank"/>
        <s v="Mary Norman"/>
        <s v="Sheryl Marsh"/>
        <s v="Tommy Ellis Ritchie"/>
        <s v="Gordon Boswell"/>
        <s v="Brenda Ross"/>
        <s v="Keith R Atkinson"/>
        <s v="Jacob McNeill"/>
        <s v="Brandon Beach"/>
        <s v="Leslie Woodard"/>
        <s v="Leah Pollock"/>
        <s v="Leslie Rowland"/>
        <s v="Sam Oh"/>
        <s v="Roberta Mullins Peters"/>
        <s v="Brenda Nelson Blanchard"/>
        <s v="Aaron Day"/>
        <s v="Tracy Schultz"/>
        <s v="Stanley Steele"/>
        <s v="Hilda Bennett"/>
        <s v="Rosemary Stark"/>
        <s v="Yvonne Mann"/>
        <s v="Lloyd Fuller"/>
        <s v="Bernice F Day"/>
        <s v="Roger Meyer"/>
        <s v="Scott Moore"/>
        <s v="Neil Barbee"/>
        <s v="Jack Morse"/>
        <s v="Paul W French"/>
        <s v="Jerome McIntosh"/>
        <s v="Carol Wood"/>
        <s v="Brooke Weeks Taylor"/>
        <s v="Marguerite Moss"/>
        <s v="Norman Adams"/>
        <s v="Jamie Ward"/>
        <s v="Jessie Houston"/>
        <s v="Michelle Bryant Phillips"/>
        <s v="Carlos Adkins"/>
        <s v="Marguerite Yu"/>
        <s v="Danielle Myers"/>
        <s v="Judy Frazier"/>
        <s v="Kathleen P Bloom"/>
        <s v="Calvin Boyette"/>
        <s v="Mark Ritchie"/>
        <s v="Alfred Harmon"/>
        <s v="Jeanette Davies"/>
        <s v="Leo E Underwood"/>
        <s v="Sandy Mueller"/>
        <s v="Harriet Wooten"/>
        <s v="Pam Anthony"/>
        <s v="Jordan Beard"/>
        <s v="Leigh Burnette Hurley"/>
        <s v="Alfred Barber"/>
        <s v="Eileen Dalton"/>
        <s v="Earl Buck"/>
        <s v="Danny Vaughn"/>
        <s v="George McLamb"/>
        <s v="Sidney Scarborough"/>
        <s v="Wendy Pridgen Pearce"/>
        <s v="Ernest Peele"/>
        <s v="Teresa Watts"/>
        <s v="Alicia Wood Shah"/>
        <s v="Alison Sharp"/>
        <s v="Seth Matthews"/>
        <s v="Edna Huang"/>
        <s v="Frances Saunders"/>
        <s v="Brenda May"/>
        <s v="Marlene Phillips"/>
        <s v="Brett Hawkins"/>
        <s v="Alexandra Wise"/>
        <s v="Debra P May"/>
        <s v="Danielle Kramer"/>
        <s v="Jacob Burgess"/>
        <s v="Peter Brooks"/>
        <s v="Wesley Reid"/>
        <s v="Leo J Olson"/>
        <s v="Josephine Dalton"/>
        <s v="Kate McKenna"/>
        <s v="Eileen Schwartz"/>
        <s v="Angela Howe"/>
        <s v="Francis Sherrill"/>
        <s v="Helen Simpson"/>
        <s v="Bernard Thompson"/>
        <s v="Vicki Zhu Daniels"/>
        <s v="Marie Pittman"/>
        <s v="Lester Sawyer"/>
        <s v="Kevin Wolfe"/>
        <s v="Kay Schultz"/>
        <s v="Ronnie Proctor"/>
        <s v="Randall Boykin"/>
        <s v="Earl Watts"/>
        <s v="Lester Copeland"/>
        <s v="Sam Woodward"/>
        <s v="Marlene Kirk"/>
        <s v="Henry Ball"/>
        <s v="Daniel Christian"/>
        <s v="Gina B Hess"/>
        <s v="Ricky Hensley"/>
        <s v="Meredith Walters"/>
        <s v="Peggy Rowe"/>
        <s v="Stacey Hale"/>
        <s v="Sheryl Reese"/>
        <s v="Frances Holt"/>
        <s v="Jon Hale"/>
        <s v="Geoffrey Rivera"/>
        <s v="Donna Block"/>
        <s v="Don Beard"/>
        <s v="Pauline Boyette"/>
        <s v="Virginia Gay"/>
        <s v="Robin High"/>
        <s v="Dwight Stephenson"/>
        <s v="Katherine Kearney"/>
        <s v="Monica McCormick"/>
        <s v="Vickie Martinez"/>
        <s v="William Sharma"/>
        <s v="Wayne Bean"/>
        <s v="Kristin George"/>
        <s v="Justin Frank"/>
        <s v="Herbert Donnelly Swanson"/>
        <s v="Ray Silverman"/>
        <s v="Kerry Beach"/>
        <s v="Randy Jiang"/>
        <s v="Lynda Banks"/>
        <s v="Kenneth Pollock"/>
        <s v="Pat Kinney"/>
        <s v="Steve O'Brien"/>
        <s v="Holly Pate"/>
        <s v="Joseph Dawson"/>
        <s v="Frances Johnson"/>
        <s v="Alice Berger McIntyre"/>
        <s v="Kurt O'Connor"/>
        <s v="Lucille McGee"/>
        <s v="Claudia Boyle"/>
        <s v="Tom McFarland"/>
        <s v="Aaron Riggs"/>
        <s v="Megan Woods"/>
        <s v="John Bray"/>
        <s v="Christopher High"/>
        <s v="Clara Kaplan"/>
        <s v="Jay Simon"/>
        <s v="Laurence Flowers"/>
        <s v="Cathy Burgess"/>
        <s v="Valerie Moon"/>
        <s v="Brooke Lancaster"/>
        <s v="Frances Powers"/>
        <s v="Steven Long"/>
        <s v="Karen O'Donnell"/>
        <s v="Jeanne Walker"/>
        <s v="Kelly Shaw"/>
        <s v="Gerald Crabtree"/>
        <s v="Natalie Watts"/>
        <s v="Elsie Floyd"/>
        <s v="Eric West"/>
        <s v="John Morse"/>
        <s v="Judy Merritt"/>
        <s v="Jimmy Wang"/>
        <s v="Melanie Morrow"/>
        <s v="Dennis Welch"/>
        <s v="Becky O'Brien"/>
        <s v="Teresa Hill"/>
        <s v="Annie Odom"/>
        <s v="Gary Frazier"/>
        <s v="Dennis Block Richardson"/>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ount="592">
        <n v="348.21"/>
        <n v="45.19"/>
        <n v="4.84"/>
        <n v="2036.48"/>
        <n v="449.99"/>
        <n v="5.84"/>
        <n v="29.17"/>
        <n v="161.55000000000001"/>
        <n v="40.98"/>
        <n v="9.11"/>
        <n v="15.04"/>
        <n v="60.97"/>
        <n v="270.97000000000003"/>
        <n v="155.06"/>
        <n v="291.73"/>
        <n v="100.98"/>
        <n v="4.9800000000000004"/>
        <n v="17.48"/>
        <n v="99.23"/>
        <n v="5.28"/>
        <n v="110.99"/>
        <n v="4.26"/>
        <n v="20.98"/>
        <n v="150.97999999999999"/>
        <n v="12.53"/>
        <n v="146.34"/>
        <n v="6.48"/>
        <n v="9.93"/>
        <n v="212.6"/>
        <n v="43.22"/>
        <n v="574.74"/>
        <n v="10.14"/>
        <n v="10.06"/>
        <n v="1.48"/>
        <n v="213.45"/>
        <n v="399.98"/>
        <n v="3.36"/>
        <n v="3.71"/>
        <n v="350.98"/>
        <n v="105.29"/>
        <n v="363.25"/>
        <n v="1.81"/>
        <n v="125.99"/>
        <n v="194.3"/>
        <n v="209.84"/>
        <n v="145.44999999999999"/>
        <n v="28.48"/>
        <n v="205.99"/>
        <n v="120.97"/>
        <n v="8.8800000000000008"/>
        <n v="2.88"/>
        <n v="80.98"/>
        <n v="279.48"/>
        <n v="5.98"/>
        <n v="7.64"/>
        <n v="243.98"/>
        <n v="880.98"/>
        <n v="2.1"/>
        <n v="3.28"/>
        <n v="7.1"/>
        <n v="20.95"/>
        <n v="39.06"/>
        <n v="3.52"/>
        <n v="15.51"/>
        <n v="20.34"/>
        <n v="65.989999999999995"/>
        <n v="7.68"/>
        <n v="6.64"/>
        <n v="28.28"/>
        <n v="35.99"/>
        <n v="6.68"/>
        <n v="42.98"/>
        <n v="21.78"/>
        <n v="1.7"/>
        <n v="30.98"/>
        <n v="14.2"/>
        <n v="2.84"/>
        <n v="15.99"/>
        <n v="5.08"/>
        <n v="33.89"/>
        <n v="73.98"/>
        <n v="1.98"/>
        <n v="699.99"/>
        <n v="6783.02"/>
        <n v="137.47999999999999"/>
        <n v="896.99"/>
        <n v="4.13"/>
        <n v="22.72"/>
        <n v="5.81"/>
        <n v="14.56"/>
        <n v="179.99"/>
        <n v="525.98"/>
        <n v="5.58"/>
        <n v="3.98"/>
        <n v="11.66"/>
        <n v="2.6"/>
        <n v="5.38"/>
        <n v="2.78"/>
        <n v="4"/>
        <n v="8.34"/>
        <n v="70.98"/>
        <n v="11.55"/>
        <n v="599.99"/>
        <n v="30.42"/>
        <n v="297.64"/>
        <n v="5.0199999999999996"/>
        <n v="12.99"/>
        <n v="14.42"/>
        <n v="4.1399999999999997"/>
        <n v="11.34"/>
        <n v="1.68"/>
        <n v="6.3"/>
        <n v="90.97"/>
        <n v="136.97999999999999"/>
        <n v="6.24"/>
        <n v="260.98"/>
        <n v="350.99"/>
        <n v="8.74"/>
        <n v="29.89"/>
        <n v="27.75"/>
        <n v="10.01"/>
        <n v="2.08"/>
        <n v="48.04"/>
        <n v="7.99"/>
        <n v="4.4800000000000004"/>
        <n v="7.77"/>
        <n v="18.97"/>
        <n v="115.99"/>
        <n v="4.28"/>
        <n v="165.2"/>
        <n v="6.45"/>
        <n v="19.989999999999998"/>
        <n v="320.98"/>
        <n v="22.01"/>
        <n v="208.16"/>
        <n v="90.48"/>
        <n v="9.48"/>
        <n v="15.28"/>
        <n v="85.99"/>
        <n v="4.91"/>
        <n v="3499.99"/>
        <n v="8.09"/>
        <n v="6.35"/>
        <n v="7.04"/>
        <n v="8.6"/>
        <n v="2.1800000000000002"/>
        <n v="179.29"/>
        <n v="110.98"/>
        <n v="8.01"/>
        <n v="7.37"/>
        <n v="2.98"/>
        <n v="13.43"/>
        <n v="35.44"/>
        <n v="12.98"/>
        <n v="30.53"/>
        <n v="1.86"/>
        <n v="328.14"/>
        <n v="119.99"/>
        <n v="115.79"/>
        <n v="14.81"/>
        <n v="4.2"/>
        <n v="5.68"/>
        <n v="16.48"/>
        <n v="22.84"/>
        <n v="1.76"/>
        <n v="1.88"/>
        <n v="5.78"/>
        <n v="28.15"/>
        <n v="58.1"/>
        <n v="11.58"/>
        <n v="207.48"/>
        <n v="60.22"/>
        <n v="17.149999999999999"/>
        <n v="1270.99"/>
        <n v="6.28"/>
        <n v="3.08"/>
        <n v="9.7799999999999994"/>
        <n v="31.76"/>
        <n v="43.98"/>
        <n v="30.73"/>
        <n v="30.44"/>
        <n v="7.84"/>
        <n v="105.34"/>
        <n v="14.28"/>
        <n v="14.98"/>
        <n v="1889.99"/>
        <n v="355.98"/>
        <n v="19.98"/>
        <n v="24.95"/>
        <n v="15.98"/>
        <n v="32.979999999999997"/>
        <n v="20.28"/>
        <n v="92.23"/>
        <n v="15.22"/>
        <n v="6.98"/>
        <n v="3.89"/>
        <n v="2.89"/>
        <n v="217.85"/>
        <n v="6.84"/>
        <n v="67.84"/>
        <n v="199.99"/>
        <n v="50.98"/>
        <n v="49.43"/>
        <n v="11.7"/>
        <n v="101.41"/>
        <n v="95.99"/>
        <n v="1.74"/>
        <n v="10.89"/>
        <n v="14.34"/>
        <n v="25.98"/>
        <n v="32.479999999999997"/>
        <n v="3.57"/>
        <n v="200.99"/>
        <n v="195.99"/>
        <n v="16.739999999999998"/>
        <n v="122.99"/>
        <n v="90.98"/>
        <n v="7.96"/>
        <n v="11.97"/>
        <n v="2.94"/>
        <n v="1.1399999999999999"/>
        <n v="5.18"/>
        <n v="3502.14"/>
        <n v="55.48"/>
        <n v="59.98"/>
        <n v="6.88"/>
        <n v="7.45"/>
        <n v="280.98"/>
        <n v="240.98"/>
        <n v="420.98"/>
        <n v="31.78"/>
        <n v="218.75"/>
        <n v="46.94"/>
        <n v="15.23"/>
        <n v="49.99"/>
        <n v="160.97999999999999"/>
        <n v="2.16"/>
        <n v="808.49"/>
        <n v="6.37"/>
        <n v="80.97"/>
        <n v="424.21"/>
        <n v="60.98"/>
        <n v="10.31"/>
        <n v="154.13"/>
        <n v="12.97"/>
        <n v="3.38"/>
        <n v="200.97"/>
        <n v="180.98"/>
        <n v="15.73"/>
        <n v="33.94"/>
        <n v="146.05000000000001"/>
        <n v="7.28"/>
        <n v="14.48"/>
        <n v="279.81"/>
        <n v="10.48"/>
        <n v="37.76"/>
        <n v="400.98"/>
        <n v="9.98"/>
        <n v="500.98"/>
        <n v="178.47"/>
        <n v="64.650000000000006"/>
        <n v="999.99"/>
        <n v="4.8899999999999997"/>
        <n v="259.70999999999998"/>
        <n v="28.99"/>
        <n v="71.37"/>
        <n v="20.48"/>
        <n v="41.94"/>
        <n v="6.7"/>
        <n v="17.7"/>
        <n v="30.56"/>
        <n v="105.98"/>
        <n v="5.74"/>
        <n v="13.99"/>
        <n v="296.18"/>
        <n v="55.99"/>
        <n v="22.38"/>
        <n v="270.98"/>
        <n v="10.52"/>
        <n v="37.94"/>
        <n v="80.48"/>
        <n v="120.98"/>
        <n v="7.31"/>
        <n v="176.19"/>
        <n v="124.49"/>
        <n v="16.98"/>
        <n v="1.82"/>
        <n v="8.33"/>
        <n v="175.99"/>
        <n v="60.65"/>
        <n v="236.97"/>
        <n v="3.8"/>
        <n v="7.98"/>
        <n v="417.4"/>
        <n v="20.99"/>
        <n v="9.7100000000000009"/>
        <n v="13.4"/>
        <n v="89.99"/>
        <n v="78.69"/>
        <n v="209.37"/>
        <n v="25.99"/>
        <n v="6.04"/>
        <n v="62.18"/>
        <n v="40.99"/>
        <n v="47.98"/>
        <n v="5.44"/>
        <n v="549.99"/>
        <n v="34.76"/>
        <n v="39.479999999999997"/>
        <n v="11.29"/>
        <n v="54.1"/>
        <n v="4.0599999999999996"/>
        <n v="3.75"/>
        <n v="10.68"/>
        <n v="19.23"/>
        <n v="9.65"/>
        <n v="11.5"/>
        <n v="15.7"/>
        <n v="225.02"/>
        <n v="100.89"/>
        <n v="4.37"/>
        <n v="155.99"/>
        <n v="150.88999999999999"/>
        <n v="34.99"/>
        <n v="47.9"/>
        <n v="442.14"/>
        <n v="34.229999999999997"/>
        <n v="9.68"/>
        <n v="13.79"/>
        <n v="33.29"/>
        <n v="48.58"/>
        <n v="300.98"/>
        <n v="52.4"/>
        <n v="36.549999999999997"/>
        <n v="15.14"/>
        <n v="2.61"/>
        <n v="29.18"/>
        <n v="226.67"/>
        <n v="5.34"/>
        <n v="415.88"/>
        <n v="3.6"/>
        <n v="499.99"/>
        <n v="11.99"/>
        <n v="130.97999999999999"/>
        <n v="8.5"/>
        <n v="53.98"/>
        <n v="284.98"/>
        <n v="8.32"/>
        <n v="17.239999999999998"/>
        <n v="95.43"/>
        <n v="34.979999999999997"/>
        <n v="3.14"/>
        <n v="45.99"/>
        <n v="6.74"/>
        <n v="22.23"/>
        <n v="535.64"/>
        <n v="170.98"/>
        <n v="3.69"/>
        <n v="10.98"/>
        <n v="5.4"/>
        <n v="8.4600000000000009"/>
        <n v="3.95"/>
        <n v="367.99"/>
        <n v="107.53"/>
        <n v="4.55"/>
        <n v="10.91"/>
        <n v="9.99"/>
        <n v="4.18"/>
        <n v="230.98"/>
        <n v="31.74"/>
        <n v="113.98"/>
        <n v="517.48"/>
        <n v="6.08"/>
        <n v="19.899999999999999"/>
        <n v="51.98"/>
        <n v="140.97999999999999"/>
        <n v="400.97"/>
        <n v="99.99"/>
        <n v="8.3699999999999992"/>
        <n v="193.17"/>
        <n v="10.9"/>
        <n v="45.98"/>
        <n v="111.03"/>
        <n v="33.979999999999997"/>
        <n v="200.98"/>
        <n v="7.3"/>
        <n v="30.93"/>
        <n v="17.98"/>
        <n v="29.34"/>
        <n v="3.29"/>
        <n v="4.24"/>
        <n v="68.81"/>
        <n v="21.38"/>
        <n v="55.5"/>
        <n v="387.99"/>
        <n v="7.59"/>
        <n v="39.979999999999997"/>
        <n v="8.1199999999999992"/>
        <n v="26.17"/>
        <n v="78.650000000000006"/>
        <n v="55.98"/>
        <n v="220.98"/>
        <n v="299.99"/>
        <n v="24.92"/>
        <n v="12.28"/>
        <n v="40.97"/>
        <n v="21.98"/>
        <n v="1637.53"/>
        <n v="48.91"/>
        <n v="13.73"/>
        <n v="12.64"/>
        <n v="13.48"/>
        <n v="55.94"/>
        <n v="1500.97"/>
        <n v="152.47999999999999"/>
        <n v="20.27"/>
        <n v="138.75"/>
        <n v="28.53"/>
        <n v="15.42"/>
        <n v="46.89"/>
        <n v="10.64"/>
        <n v="14.89"/>
        <n v="20.89"/>
        <n v="225.04"/>
        <n v="9.85"/>
        <n v="51.65"/>
        <n v="16.059999999999999"/>
        <n v="18.7"/>
        <n v="8.9499999999999993"/>
        <n v="10.4"/>
        <n v="6.75"/>
        <n v="140.99"/>
        <n v="7.08"/>
        <n v="7.38"/>
        <n v="6.54"/>
        <n v="67.28"/>
        <n v="11.33"/>
        <n v="142.86000000000001"/>
        <n v="90.24"/>
        <n v="60.89"/>
        <n v="2550.14"/>
        <n v="59.76"/>
        <n v="2.2200000000000002"/>
        <n v="10.44"/>
        <n v="19.04"/>
        <n v="5.53"/>
        <n v="63.94"/>
        <n v="9.3800000000000008"/>
        <n v="297.48"/>
        <n v="370.98"/>
        <n v="320.64"/>
        <n v="12.88"/>
        <n v="89.83"/>
        <n v="77.510000000000005"/>
        <n v="40.89"/>
        <n v="40.479999999999997"/>
        <n v="17.670000000000002"/>
        <n v="27.48"/>
        <n v="140.85"/>
        <n v="4.42"/>
        <n v="35.89"/>
        <n v="11.48"/>
        <n v="12.22"/>
        <n v="8.57"/>
        <n v="2.12"/>
        <n v="100.97"/>
        <n v="9.77"/>
        <n v="35.94"/>
        <n v="4.97"/>
        <n v="2.62"/>
        <n v="5.77"/>
        <n v="35.51"/>
        <n v="8.0399999999999991"/>
        <n v="12.2"/>
        <n v="30.97"/>
        <n v="29.1"/>
        <n v="70.97"/>
        <n v="15.16"/>
        <n v="18.649999999999999"/>
        <n v="78.8"/>
        <n v="419.19"/>
        <n v="52.99"/>
        <n v="300.97000000000003"/>
        <n v="39.89"/>
        <n v="159.99"/>
        <n v="79.52"/>
        <n v="3.58"/>
        <n v="315.98"/>
        <n v="22.99"/>
        <n v="3.93"/>
        <n v="4.57"/>
        <n v="5.43"/>
        <n v="29.74"/>
        <n v="2.52"/>
        <n v="9.06"/>
        <n v="14.27"/>
        <n v="35.409999999999997"/>
        <n v="12.58"/>
        <n v="7.7"/>
        <n v="300.64999999999998"/>
        <n v="104.85"/>
        <n v="3.34"/>
        <n v="95.95"/>
        <n v="15.57"/>
        <n v="7.35"/>
        <n v="1.26"/>
        <n v="24.98"/>
        <n v="1.6"/>
        <n v="2.23"/>
        <n v="105.49"/>
        <n v="25.38"/>
        <n v="49.34"/>
        <n v="3.26"/>
        <n v="10.97"/>
        <n v="23.99"/>
        <n v="15.31"/>
        <n v="4.76"/>
        <n v="83.1"/>
        <n v="13.9"/>
        <n v="227.55"/>
        <n v="15.67"/>
        <n v="223.98"/>
        <n v="9.27"/>
        <n v="162.93"/>
        <n v="59.78"/>
        <n v="15.94"/>
        <n v="37.700000000000003"/>
        <n v="26.48"/>
        <n v="3.68"/>
        <n v="8.17"/>
        <n v="12.44"/>
        <n v="19.84"/>
        <n v="9.49"/>
        <n v="172.99"/>
        <n v="62.05"/>
        <n v="34.54"/>
        <n v="34.58"/>
        <n v="1.89"/>
        <n v="39.99"/>
        <n v="58.14"/>
        <n v="159.31"/>
        <n v="5.94"/>
        <n v="9.31"/>
        <n v="5"/>
        <n v="218.08"/>
        <n v="256.99"/>
        <n v="42.8"/>
        <n v="16.91"/>
        <n v="204.1"/>
        <n v="15.01"/>
        <n v="262.11"/>
        <n v="3.15"/>
        <n v="15.74"/>
        <n v="26.38"/>
        <n v="4.7699999999999996"/>
        <n v="27.18"/>
        <n v="2.58"/>
        <n v="43.57"/>
        <n v="5.85"/>
        <n v="14.58"/>
        <n v="17.989999999999998"/>
        <n v="3.78"/>
        <n v="17.78"/>
        <n v="3.25"/>
        <n v="4.71"/>
        <n v="15.68"/>
        <n v="2.2799999999999998"/>
        <n v="12.95"/>
        <n v="3.74"/>
        <n v="145.97999999999999"/>
        <n v="1360.14"/>
        <n v="6.47"/>
        <n v="140.81"/>
        <n v="44.01"/>
        <n v="510.14"/>
        <n v="304.99"/>
        <n v="2.21"/>
        <n v="8.85"/>
        <n v="38.76"/>
        <n v="376.13"/>
        <n v="29.14"/>
        <n v="48.94"/>
        <n v="177.98"/>
        <n v="41.32"/>
        <n v="51.75"/>
        <n v="3.7"/>
        <n v="550.98"/>
        <n v="70.89"/>
        <n v="17.52"/>
        <n v="22.24"/>
        <n v="7.89"/>
        <n v="38.06"/>
      </sharedItems>
    </cacheField>
    <cacheField name="Shipping Cost" numFmtId="0">
      <sharedItems containsSemiMixedTypes="0" containsString="0" containsNumber="1" minValue="0.49" maxValue="164.73" count="496">
        <n v="40.19"/>
        <n v="1.99"/>
        <n v="0.71"/>
        <n v="14.7"/>
        <n v="24.49"/>
        <n v="1.2"/>
        <n v="6.27"/>
        <n v="19.989999999999998"/>
        <n v="2.99"/>
        <n v="2.15"/>
        <n v="1.97"/>
        <n v="4.5"/>
        <n v="28.06"/>
        <n v="7.07"/>
        <n v="48.8"/>
        <n v="45"/>
        <n v="35.840000000000003"/>
        <n v="5.49"/>
        <n v="8.99"/>
        <n v="5.66"/>
        <n v="2.5"/>
        <n v="21.2"/>
        <n v="66.27"/>
        <n v="0.49"/>
        <n v="43.75"/>
        <n v="8.73"/>
        <n v="1.0900000000000001"/>
        <n v="52.2"/>
        <n v="16.71"/>
        <n v="2.27"/>
        <n v="2.06"/>
        <n v="0.7"/>
        <n v="12.06"/>
        <n v="1.93"/>
        <n v="30"/>
        <n v="10.119999999999999"/>
        <n v="0.75"/>
        <n v="5.26"/>
        <n v="11.54"/>
        <n v="21.21"/>
        <n v="17.850000000000001"/>
        <n v="5.99"/>
        <n v="26.3"/>
        <n v="6.28"/>
        <n v="0.99"/>
        <n v="35"/>
        <n v="4.6900000000000004"/>
        <n v="5.83"/>
        <n v="43.32"/>
        <n v="44.55"/>
        <n v="3.97"/>
        <n v="6.05"/>
        <n v="4"/>
        <n v="10.55"/>
        <n v="6.83"/>
        <n v="17.78"/>
        <n v="5.92"/>
        <n v="6.16"/>
        <n v="4.95"/>
        <n v="13.99"/>
        <n v="1.1000000000000001"/>
        <n v="4.91"/>
        <n v="4.62"/>
        <n v="5.94"/>
        <n v="5.09"/>
        <n v="5.3"/>
        <n v="0.93"/>
        <n v="13.18"/>
        <n v="2.0299999999999998"/>
        <n v="5.0999999999999996"/>
        <n v="14.52"/>
        <n v="4.7699999999999996"/>
        <n v="32.18"/>
        <n v="8.49"/>
        <n v="3.5"/>
        <n v="2.4"/>
        <n v="6.89"/>
        <n v="7.57"/>
        <n v="0.97"/>
        <n v="1.3"/>
        <n v="0.96"/>
        <n v="46.74"/>
        <n v="2.36"/>
        <n v="1.25"/>
        <n v="8.65"/>
        <n v="5.14"/>
        <n v="9.17"/>
        <n v="14.37"/>
        <n v="6.75"/>
        <n v="6.6"/>
        <n v="5.01"/>
        <n v="1"/>
        <n v="0.5"/>
        <n v="3"/>
        <n v="28"/>
        <n v="5.22"/>
        <n v="41.91"/>
        <n v="39"/>
        <n v="1.39"/>
        <n v="6.5"/>
        <n v="8.8000000000000007"/>
        <n v="5.33"/>
        <n v="5.03"/>
        <n v="49"/>
        <n v="5.79"/>
        <n v="4.2"/>
        <n v="9.23"/>
        <n v="9.5399999999999991"/>
        <n v="56.14"/>
        <n v="0.94"/>
        <n v="1.34"/>
        <n v="11.17"/>
        <n v="58.95"/>
        <n v="5.53"/>
        <n v="68.02"/>
        <n v="7.29"/>
        <n v="3.3"/>
        <n v="4.97"/>
        <n v="7.96"/>
        <n v="4.75"/>
        <n v="1.02"/>
        <n v="2.17"/>
        <n v="6.19"/>
        <n v="4.99"/>
        <n v="0.78"/>
        <n v="29.21"/>
        <n v="2.87"/>
        <n v="5.5"/>
        <n v="7.5"/>
        <n v="3.14"/>
        <n v="1.57"/>
        <n v="2.58"/>
        <n v="91.05"/>
        <n v="13.32"/>
        <n v="2.2599999999999998"/>
        <n v="8.18"/>
        <n v="4.8600000000000003"/>
        <n v="1.49"/>
        <n v="5.67"/>
        <n v="6.17"/>
        <n v="5.72"/>
        <n v="9.4"/>
        <n v="9.0299999999999994"/>
        <n v="7.69"/>
        <n v="4.96"/>
        <n v="5.36"/>
        <n v="45.51"/>
        <n v="7.18"/>
        <n v="4.71"/>
        <n v="58.92"/>
        <n v="8.68"/>
        <n v="14.39"/>
        <n v="39.61"/>
        <n v="9.73"/>
        <n v="1.6"/>
        <n v="7.01"/>
        <n v="29.1"/>
        <n v="12.14"/>
        <n v="8.3699999999999992"/>
        <n v="5.76"/>
        <n v="13.66"/>
        <n v="6.96"/>
        <n v="10.91"/>
        <n v="4.9000000000000004"/>
        <n v="4.08"/>
        <n v="5"/>
        <n v="14.36"/>
        <n v="6.07"/>
        <n v="4.17"/>
        <n v="7.04"/>
        <n v="70.2"/>
        <n v="56.2"/>
        <n v="5.35"/>
        <n v="4.9800000000000004"/>
        <n v="2.04"/>
        <n v="14.3"/>
        <n v="3.99"/>
        <n v="5.74"/>
        <n v="2"/>
        <n v="7.86"/>
        <n v="57"/>
        <n v="60.2"/>
        <n v="69.64"/>
        <n v="6.77"/>
        <n v="2.64"/>
        <n v="27.75"/>
        <n v="0.8"/>
        <n v="55.3"/>
        <n v="8.19"/>
        <n v="5.19"/>
        <n v="33.6"/>
        <n v="110.2"/>
        <n v="1.79"/>
        <n v="69"/>
        <n v="5.41"/>
        <n v="0.85"/>
        <n v="15.59"/>
        <n v="7.42"/>
        <n v="4.82"/>
        <n v="19.190000000000001"/>
        <n v="3.37"/>
        <n v="80.2"/>
        <n v="11.15"/>
        <n v="6.93"/>
        <n v="6.46"/>
        <n v="23.19"/>
        <n v="1.77"/>
        <n v="1.01"/>
        <n v="2.89"/>
        <n v="12.9"/>
        <n v="42.52"/>
        <n v="12.52"/>
        <n v="28.14"/>
        <n v="5.04"/>
        <n v="4.93"/>
        <n v="66.67"/>
        <n v="8.59"/>
        <n v="3.6"/>
        <n v="6.32"/>
        <n v="1.56"/>
        <n v="9.4700000000000006"/>
        <n v="7.51"/>
        <n v="6.22"/>
        <n v="154.12"/>
        <n v="15.1"/>
        <n v="6.81"/>
        <n v="53.03"/>
        <n v="3.85"/>
        <n v="50"/>
        <n v="7.94"/>
        <n v="14"/>
        <n v="5.08"/>
        <n v="1.58"/>
        <n v="7.17"/>
        <n v="11.87"/>
        <n v="58.64"/>
        <n v="51.94"/>
        <n v="30.06"/>
        <n v="10.050000000000001"/>
        <n v="5.46"/>
        <n v="5.47"/>
        <n v="7.78"/>
        <n v="4.2300000000000004"/>
        <n v="2.56"/>
        <n v="0.83"/>
        <n v="12.23"/>
        <n v="59.24"/>
        <n v="75.23"/>
        <n v="9.4499999999999993"/>
        <n v="11.28"/>
        <n v="42"/>
        <n v="6.97"/>
        <n v="5.37"/>
        <n v="2.14"/>
        <n v="10.84"/>
        <n v="3.61"/>
        <n v="7.46"/>
        <n v="8.2200000000000006"/>
        <n v="5.17"/>
        <n v="5.31"/>
        <n v="13.04"/>
        <n v="6.15"/>
        <n v="7.19"/>
        <n v="11.25"/>
        <n v="28.66"/>
        <n v="5.15"/>
        <n v="7.73"/>
        <n v="6.79"/>
        <n v="5.86"/>
        <n v="5.0199999999999996"/>
        <n v="16.010000000000002"/>
        <n v="8.7799999999999994"/>
        <n v="8.74"/>
        <n v="4.7"/>
        <n v="164.73"/>
        <n v="16.11"/>
        <n v="13.89"/>
        <n v="4.53"/>
        <n v="22.24"/>
        <n v="8.5500000000000007"/>
        <n v="28.16"/>
        <n v="7.47"/>
        <n v="11.37"/>
        <n v="2.2000000000000002"/>
        <n v="5.16"/>
        <n v="17.48"/>
        <n v="54.74"/>
        <n v="69.55"/>
        <n v="9.07"/>
        <n v="2.38"/>
        <n v="6.57"/>
        <n v="4.8099999999999996"/>
        <n v="3.26"/>
        <n v="7.53"/>
        <n v="1.92"/>
        <n v="1.72"/>
        <n v="10.49"/>
        <n v="3.63"/>
        <n v="35.89"/>
        <n v="4.8"/>
        <n v="8.08"/>
        <n v="5.13"/>
        <n v="5.81"/>
        <n v="9.69"/>
        <n v="54.12"/>
        <n v="8.8800000000000008"/>
        <n v="4.78"/>
        <n v="6.86"/>
        <n v="23.78"/>
        <n v="12.62"/>
        <n v="16.63"/>
        <n v="0.91"/>
        <n v="5.29"/>
        <n v="10.17"/>
        <n v="53.48"/>
        <n v="64.73"/>
        <n v="48.26"/>
        <n v="7.54"/>
        <n v="10.16"/>
        <n v="16.920000000000002"/>
        <n v="7.37"/>
        <n v="7.91"/>
        <n v="8.64"/>
        <n v="76.37"/>
        <n v="23.76"/>
        <n v="55.96"/>
        <n v="7.72"/>
        <n v="3.92"/>
        <n v="7.87"/>
        <n v="1.35"/>
        <n v="60"/>
        <n v="16.87"/>
        <n v="7.11"/>
        <n v="9.1999999999999993"/>
        <n v="2.83"/>
        <n v="64.66"/>
        <n v="5.63"/>
        <n v="11.64"/>
        <n v="12.98"/>
        <n v="6.35"/>
        <n v="5.9"/>
        <n v="35.020000000000003"/>
        <n v="6.85"/>
        <n v="4.51"/>
        <n v="6.55"/>
        <n v="29.7"/>
        <n v="54.95"/>
        <n v="52.42"/>
        <n v="13.56"/>
        <n v="41.44"/>
        <n v="5.4"/>
        <n v="36.090000000000003"/>
        <n v="1.5"/>
        <n v="5.97"/>
        <n v="11.52"/>
        <n v="11.79"/>
        <n v="8.51"/>
        <n v="18.45"/>
        <n v="13.88"/>
        <n v="8.34"/>
        <n v="2.0099999999999998"/>
        <n v="4.79"/>
        <n v="2.35"/>
        <n v="7.64"/>
        <n v="5.21"/>
        <n v="7.49"/>
        <n v="5.27"/>
        <n v="5.68"/>
        <n v="8.4"/>
        <n v="6.12"/>
        <n v="32.409999999999997"/>
        <n v="54.92"/>
        <n v="9.7100000000000009"/>
        <n v="11.51"/>
        <n v="5.75"/>
        <n v="6.38"/>
        <n v="6.98"/>
        <n v="14.48"/>
        <n v="18.059999999999999"/>
        <n v="99"/>
        <n v="29.2"/>
        <n v="1.38"/>
        <n v="4.59"/>
        <n v="18.98"/>
        <n v="0.81"/>
        <n v="14.72"/>
        <n v="5.43"/>
        <n v="2.85"/>
        <n v="26.74"/>
        <n v="6.14"/>
        <n v="6.02"/>
        <n v="6.66"/>
        <n v="5.71"/>
        <n v="7.95"/>
        <n v="6.31"/>
        <n v="8.94"/>
        <n v="7.44"/>
        <n v="15.09"/>
        <n v="3.77"/>
        <n v="11.59"/>
        <n v="57.38"/>
        <n v="3.04"/>
        <n v="48.2"/>
        <n v="1.63"/>
        <n v="5.77"/>
        <n v="9.18"/>
        <n v="5.42"/>
        <n v="0.95"/>
        <n v="10.68"/>
        <n v="6.64"/>
        <n v="26.2"/>
        <n v="5.61"/>
        <n v="9.86"/>
        <n v="7.27"/>
        <n v="56"/>
        <n v="3.68"/>
        <n v="4.6500000000000004"/>
        <n v="74.349999999999994"/>
        <n v="5.24"/>
        <n v="5.96"/>
        <n v="8.7899999999999991"/>
        <n v="1.29"/>
        <n v="4.57"/>
        <n v="41.64"/>
        <n v="6.13"/>
        <n v="19.510000000000002"/>
        <n v="10.25"/>
        <n v="1.86"/>
        <n v="15.68"/>
        <n v="0.88"/>
        <n v="12.39"/>
        <n v="6.26"/>
        <n v="7.59"/>
        <n v="2.74"/>
        <n v="26"/>
        <n v="0.98"/>
        <n v="32.479999999999997"/>
        <n v="15.01"/>
        <n v="2.31"/>
        <n v="4.3899999999999997"/>
        <n v="4.38"/>
        <n v="6.92"/>
        <n v="10.29"/>
        <n v="5.45"/>
        <n v="7.03"/>
        <n v="1.32"/>
        <n v="1.69"/>
        <n v="7.15"/>
        <n v="4.0999999999999996"/>
        <n v="1.43"/>
        <n v="6.47"/>
        <n v="0.76"/>
        <n v="36.61"/>
        <n v="9.92"/>
        <n v="5.1100000000000003"/>
        <n v="3.98"/>
        <n v="9.44"/>
        <n v="3.39"/>
        <n v="6.25"/>
        <n v="1.17"/>
        <n v="7.2"/>
        <n v="62.74"/>
        <n v="43.71"/>
        <n v="5.58"/>
        <n v="2.39"/>
        <n v="8.23"/>
        <n v="3.9"/>
        <n v="16.36"/>
        <n v="7.4"/>
        <n v="6.3"/>
        <n v="3.73"/>
        <n v="2.25"/>
        <n v="5.2"/>
        <n v="6.68"/>
        <n v="46.2"/>
        <n v="1.67"/>
        <n v="1.22"/>
        <n v="3.01"/>
        <n v="3.52"/>
        <n v="35.67"/>
        <n v="5.6"/>
        <n v="13.26"/>
        <n v="85.63"/>
        <n v="4.8499999999999996"/>
        <n v="58.66"/>
        <n v="5.34"/>
        <n v="1.61"/>
        <n v="45.7"/>
        <n v="9.68"/>
        <n v="8.2899999999999991"/>
        <n v="89.3"/>
        <n v="16.8"/>
        <n v="17.079999999999998"/>
        <n v="8.17"/>
        <n v="2.82"/>
        <n v="2.97"/>
      </sharedItems>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ount="7">
        <s v="Jumbo Box"/>
        <s v="Small Pack"/>
        <s v="Wrap Bag"/>
        <s v="Jumbo Drum"/>
        <s v="Large Box"/>
        <s v="Small Box"/>
        <s v="Medium Box"/>
      </sharedItems>
    </cacheField>
    <cacheField name="Product Name" numFmtId="0">
      <sharedItems/>
    </cacheField>
    <cacheField name="Product Base Margin" numFmtId="0">
      <sharedItems containsSemiMixedTypes="0" containsString="0" containsNumber="1" minValue="0.35" maxValue="0.85"/>
    </cacheField>
    <cacheField name="Country" numFmtId="0">
      <sharedItems count="1">
        <s v="United States"/>
      </sharedItems>
    </cacheField>
    <cacheField name="Region" numFmtId="0">
      <sharedItems count="4">
        <s v="South"/>
        <s v="Central"/>
        <s v="West"/>
        <s v="East"/>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ount="865">
        <s v="Clinton"/>
        <s v="West Memphis"/>
        <s v="Kokomo"/>
        <s v="Fort Collins"/>
        <s v="Mount Vernon"/>
        <s v="Peachtree City"/>
        <s v="Raytown"/>
        <s v="Prior Lake"/>
        <s v="Montebello"/>
        <s v="New Bern"/>
        <s v="Los Angeles"/>
        <s v="Carol Stream"/>
        <s v="Napa"/>
        <s v="New York City"/>
        <s v="Richland"/>
        <s v="Seminole"/>
        <s v="Miami"/>
        <s v="Watertown"/>
        <s v="Kearney"/>
        <s v="Lake Oswego"/>
        <s v="Seattle"/>
        <s v="Draper"/>
        <s v="Gladstone"/>
        <s v="Panama City"/>
        <s v="Edina"/>
        <s v="Phenix City"/>
        <s v="Baton Rouge"/>
        <s v="Valparaiso"/>
        <s v="Ithaca"/>
        <s v="Layton"/>
        <s v="Brooklyn Park"/>
        <s v="Pharr"/>
        <s v="Bryan"/>
        <s v="Roswell"/>
        <s v="Burleson"/>
        <s v="Waco"/>
        <s v="Bedford"/>
        <s v="Norman"/>
        <s v="Fort Dodge"/>
        <s v="Mount Prospect"/>
        <s v="Los Altos"/>
        <s v="Commerce City"/>
        <s v="Ormond Beach"/>
        <s v="Deer Park"/>
        <s v="Dubuque"/>
        <s v="Galesburg"/>
        <s v="Petersburg"/>
        <s v="San Clemente"/>
        <s v="Bristol"/>
        <s v="Cedar Falls"/>
        <s v="Cedar Rapids"/>
        <s v="Fairfax"/>
        <s v="Utica"/>
        <s v="Royal Palm Beach"/>
        <s v="Hilton Head Island"/>
        <s v="Butte"/>
        <s v="Coon Rapids"/>
        <s v="Herndon"/>
        <s v="Southgate"/>
        <s v="Anacortes"/>
        <s v="Las Vegas"/>
        <s v="San Carlos"/>
        <s v="Melrose Park"/>
        <s v="Lake Worth"/>
        <s v="Lubbock"/>
        <s v="Franklin Square"/>
        <s v="Stow"/>
        <s v="Philadelphia"/>
        <s v="Edmonds"/>
        <s v="Garfield Heights"/>
        <s v="Sanford"/>
        <s v="Myrtle Beach"/>
        <s v="Decatur"/>
        <s v="Eden"/>
        <s v="Encinitas"/>
        <s v="Gilroy"/>
        <s v="King of Prussia"/>
        <s v="Madison"/>
        <s v="Atlanta"/>
        <s v="Lawton"/>
        <s v="Pasadena"/>
        <s v="Augusta"/>
        <s v="Washington"/>
        <s v="Denton"/>
        <s v="East Lansing"/>
        <s v="Hazelwood"/>
        <s v="Pleasure Ridge Park"/>
        <s v="Pittsburgh"/>
        <s v="Lehi"/>
        <s v="Bayonne"/>
        <s v="Lebanon"/>
        <s v="Bellingham"/>
        <s v="Beverly"/>
        <s v="Hanson"/>
        <s v="Hawthorne"/>
        <s v="Trenton"/>
        <s v="Gaithersburg"/>
        <s v="Altoona"/>
        <s v="Salinas"/>
        <s v="Smyrna"/>
        <s v="Spring Hill"/>
        <s v="Englewood"/>
        <s v="Lansing"/>
        <s v="Fort Thomas"/>
        <s v="Florence"/>
        <s v="Concord"/>
        <s v="Costa Mesa"/>
        <s v="College Park"/>
        <s v="Manteca"/>
        <s v="Henderson"/>
        <s v="Pomona"/>
        <s v="Pembroke Pines"/>
        <s v="Troutdale"/>
        <s v="Allentown"/>
        <s v="West Hollywood"/>
        <s v="Lacey"/>
        <s v="Post Falls"/>
        <s v="Rexburg"/>
        <s v="Oakville"/>
        <s v="Germantown"/>
        <s v="Hendersonville"/>
        <s v="Knoxville"/>
        <s v="Madison Heights"/>
        <s v="Carson City"/>
        <s v="Gary"/>
        <s v="Granger"/>
        <s v="Hattiesburg"/>
        <s v="Lombard"/>
        <s v="West Mifflin"/>
        <s v="Chicago"/>
        <s v="Battle Creek"/>
        <s v="Wichita"/>
        <s v="Woodmere"/>
        <s v="Laurel"/>
        <s v="Bartlesville"/>
        <s v="Murfreesboro"/>
        <s v="Dallas"/>
        <s v="Boardman"/>
        <s v="Hot Springs"/>
        <s v="Naperville"/>
        <s v="Mandan"/>
        <s v="Wilmette"/>
        <s v="Woodridge"/>
        <s v="Palm Coast"/>
        <s v="Troy"/>
        <s v="Cranston"/>
        <s v="Oro Valley"/>
        <s v="Peoria"/>
        <s v="Meridian"/>
        <s v="Shaker Heights"/>
        <s v="Northport"/>
        <s v="Palm Beach Gardens"/>
        <s v="Moore"/>
        <s v="Mesa"/>
        <s v="High Point"/>
        <s v="Clarksville"/>
        <s v="Tupelo"/>
        <s v="Willow Grove"/>
        <s v="Oxford"/>
        <s v="South Burlington"/>
        <s v="Hamilton"/>
        <s v="Santa Fe"/>
        <s v="Grants Pass"/>
        <s v="Seatac"/>
        <s v="Farragut"/>
        <s v="Bossier City"/>
        <s v="Wooster"/>
        <s v="Woodstock"/>
        <s v="Cleveland Heights"/>
        <s v="Hurst"/>
        <s v="Charlotte"/>
        <s v="Sioux City"/>
        <s v="Des Moines"/>
        <s v="Woburn"/>
        <s v="Pottstown"/>
        <s v="Kent"/>
        <s v="Greer"/>
        <s v="Holladay"/>
        <s v="Superior"/>
        <s v="Waukesha"/>
        <s v="Kingsport"/>
        <s v="Elyria"/>
        <s v="Dunedin"/>
        <s v="Mobile"/>
        <s v="Lino Lakes"/>
        <s v="Mankato"/>
        <s v="Huntsville"/>
        <s v="Hialeah"/>
        <s v="Parkland"/>
        <s v="Newton"/>
        <s v="Reston"/>
        <s v="Wheat Ridge"/>
        <s v="Vincennes"/>
        <s v="Harrisburg"/>
        <s v="Fords"/>
        <s v="Leawood"/>
        <s v="Franklin"/>
        <s v="Fairfield"/>
        <s v="Thousand Oaks"/>
        <s v="Menlo Park"/>
        <s v="Muscatine"/>
        <s v="Allen Park"/>
        <s v="Saint Petersburg"/>
        <s v="Boston"/>
        <s v="Farmers Branch"/>
        <s v="Mason City"/>
        <s v="Pontiac"/>
        <s v="Agawam"/>
        <s v="Winchester"/>
        <s v="Fort Lee"/>
        <s v="Mount Lebanon"/>
        <s v="West Bend"/>
        <s v="Joplin"/>
        <s v="Oswego"/>
        <s v="Dickinson"/>
        <s v="Sandusky"/>
        <s v="Paducah"/>
        <s v="Worcester"/>
        <s v="Alton"/>
        <s v="Coconut Creek"/>
        <s v="Eau Claire"/>
        <s v="Redmond"/>
        <s v="North Plainfield"/>
        <s v="Laguna Niguel"/>
        <s v="Provo"/>
        <s v="Chesapeake"/>
        <s v="Kansas City"/>
        <s v="North Platte"/>
        <s v="Mechanicsville"/>
        <s v="Rock Island"/>
        <s v="Seguin"/>
        <s v="Sherman"/>
        <s v="Springfield"/>
        <s v="Franklin Park"/>
        <s v="Hanover"/>
        <s v="Bangor"/>
        <s v="San Diego"/>
        <s v="Brooklyn Center"/>
        <s v="Woodburn"/>
        <s v="Cedar Hill"/>
        <s v="Wheeling"/>
        <s v="West Palm Beach"/>
        <s v="Sherwood"/>
        <s v="Fort Wayne"/>
        <s v="Bozeman"/>
        <s v="Farmington Hills"/>
        <s v="Flint"/>
        <s v="Cuyahoga Falls"/>
        <s v="Burlington"/>
        <s v="Lake In The Hills"/>
        <s v="Cincinnati"/>
        <s v="Mountain View"/>
        <s v="San Francisco"/>
        <s v="Northbrook"/>
        <s v="Statesboro"/>
        <s v="Murray"/>
        <s v="Pueblo"/>
        <s v="Twentynine Palms"/>
        <s v="Pasco"/>
        <s v="Redondo Beach"/>
        <s v="Burnsville"/>
        <s v="Saint Peters"/>
        <s v="Casselberry"/>
        <s v="Coral Gables"/>
        <s v="Spartanburg"/>
        <s v="Hutchinson"/>
        <s v="Terre Haute"/>
        <s v="Depew"/>
        <s v="Fort Myers"/>
        <s v="Bay City"/>
        <s v="Canton"/>
        <s v="Chico"/>
        <s v="Fitchburg"/>
        <s v="East Los Angeles"/>
        <s v="Tucson"/>
        <s v="Elizabeth"/>
        <s v="Pittsburg"/>
        <s v="University City"/>
        <s v="Greenville"/>
        <s v="Clovis"/>
        <s v="Lincoln"/>
        <s v="Freeport"/>
        <s v="Mauldin"/>
        <s v="East Chicago"/>
        <s v="Temecula"/>
        <s v="Cleveland"/>
        <s v="Central Islip"/>
        <s v="Cheyenne"/>
        <s v="Randallstown"/>
        <s v="Burke"/>
        <s v="Fayetteville"/>
        <s v="Sioux Falls"/>
        <s v="Boca Raton"/>
        <s v="Birmingham"/>
        <s v="Chambersburg"/>
        <s v="Idaho Falls"/>
        <s v="Euless"/>
        <s v="Fort Lauderdale"/>
        <s v="Horn Lake"/>
        <s v="Weatherford"/>
        <s v="Wilmington"/>
        <s v="Pearl"/>
        <s v="Tualatin"/>
        <s v="Syracuse"/>
        <s v="Arlington Heights"/>
        <s v="Aurora"/>
        <s v="Highland Village"/>
        <s v="Friendswood"/>
        <s v="Kenosha"/>
        <s v="El Mirage"/>
        <s v="Westerville"/>
        <s v="Sulphur Springs"/>
        <s v="Plum"/>
        <s v="Rochester Hills"/>
        <s v="Gulfport"/>
        <s v="Maple Grove"/>
        <s v="Hickory"/>
        <s v="Port Saint Lucie"/>
        <s v="Detroit"/>
        <s v="Oakdale"/>
        <s v="Pullman"/>
        <s v="Pikesville"/>
        <s v="Tewksbury"/>
        <s v="Santa Maria"/>
        <s v="Conroe"/>
        <s v="Roselle"/>
        <s v="Carmel"/>
        <s v="Rome"/>
        <s v="Addison"/>
        <s v="Auburn"/>
        <s v="Port Charlotte"/>
        <s v="Hays"/>
        <s v="Coachella"/>
        <s v="Waterville"/>
        <s v="The Colony"/>
        <s v="Glen Cove"/>
        <s v="Redlands"/>
        <s v="West Valley City"/>
        <s v="Keller"/>
        <s v="Burbank"/>
        <s v="Tamarac"/>
        <s v="Durango"/>
        <s v="Vallejo"/>
        <s v="Corsicana"/>
        <s v="Kankakee"/>
        <s v="Oxnard"/>
        <s v="Tooele"/>
        <s v="El Centro"/>
        <s v="Summerville"/>
        <s v="Albuquerque"/>
        <s v="Parma"/>
        <s v="Kissimmee"/>
        <s v="Orland Park"/>
        <s v="Downers Grove"/>
        <s v="Arlington"/>
        <s v="Hobbs"/>
        <s v="Salt Lake City"/>
        <s v="Joliet"/>
        <s v="Pleasant Grove"/>
        <s v="Kettering"/>
        <s v="Kearns"/>
        <s v="Louisville"/>
        <s v="Texarkana"/>
        <s v="Derby"/>
        <s v="Hollywood"/>
        <s v="Vestavia Hills"/>
        <s v="Paris"/>
        <s v="Covington"/>
        <s v="Livonia"/>
        <s v="Maryville"/>
        <s v="Appleton"/>
        <s v="Pine Bluff"/>
        <s v="Eagle Pass"/>
        <s v="Redwood City"/>
        <s v="Hanover Park"/>
        <s v="Nashua"/>
        <s v="Elmwood Park"/>
        <s v="South Orange"/>
        <s v="Fruit Cove"/>
        <s v="Hacienda Heights"/>
        <s v="Shoreview"/>
        <s v="Stamford"/>
        <s v="Norfolk"/>
        <s v="Pekin"/>
        <s v="Laguna Hills"/>
        <s v="Newington"/>
        <s v="Kirkland"/>
        <s v="Little Rock"/>
        <s v="Buffalo Grove"/>
        <s v="Georgetown"/>
        <s v="Torrance"/>
        <s v="Sault Sainte Marie"/>
        <s v="Riverside"/>
        <s v="Winter Garden"/>
        <s v="Shirley"/>
        <s v="Camarillo"/>
        <s v="Manitowoc"/>
        <s v="Hagerstown"/>
        <s v="Pahrump"/>
        <s v="El Dorado Hills"/>
        <s v="Bryant"/>
        <s v="Hammond"/>
        <s v="Mansfield"/>
        <s v="North Little Rock"/>
        <s v="Muskego"/>
        <s v="Hoover"/>
        <s v="Linden"/>
        <s v="Barrington"/>
        <s v="Riverview"/>
        <s v="Salem"/>
        <s v="North Olmsted"/>
        <s v="Austintown"/>
        <s v="Elgin"/>
        <s v="Columbus"/>
        <s v="Spanaway"/>
        <s v="Spokane"/>
        <s v="Tuscaloosa"/>
        <s v="Moscow"/>
        <s v="Montclair"/>
        <s v="Midland"/>
        <s v="Clayton"/>
        <s v="Coeur D Alene"/>
        <s v="Indianapolis"/>
        <s v="Jeffersonville"/>
        <s v="Minnetonka Mills"/>
        <s v="Saint Louis"/>
        <s v="Roy"/>
        <s v="Saratoga"/>
        <s v="Port Huron"/>
        <s v="Goleta"/>
        <s v="Waynesboro"/>
        <s v="Dunwoody"/>
        <s v="Tulsa"/>
        <s v="Thornton"/>
        <s v="Garner"/>
        <s v="Romeoville"/>
        <s v="Rocky Mount"/>
        <s v="Puyallup"/>
        <s v="Prescott"/>
        <s v="Dundalk"/>
        <s v="Elmira"/>
        <s v="Portage"/>
        <s v="Des Plaines"/>
        <s v="Danville"/>
        <s v="Papillion"/>
        <s v="Channelview"/>
        <s v="Cheektowaga"/>
        <s v="Athens"/>
        <s v="Caldwell"/>
        <s v="Watauga"/>
        <s v="Metairie"/>
        <s v="Delaware"/>
        <s v="Dublin"/>
        <s v="Salisbury"/>
        <s v="Reisterstown"/>
        <s v="Rock Hill"/>
        <s v="Winter Haven"/>
        <s v="West Islip"/>
        <s v="Ridgewood"/>
        <s v="Bennington"/>
        <s v="Oakton"/>
        <s v="Columbia"/>
        <s v="Morristown"/>
        <s v="Jupiter"/>
        <s v="Anderson"/>
        <s v="Roseville"/>
        <s v="Irving"/>
        <s v="Stratford"/>
        <s v="Lewiston"/>
        <s v="Rock Springs"/>
        <s v="Duluth"/>
        <s v="Reno"/>
        <s v="Bethpage"/>
        <s v="Hesperia"/>
        <s v="Harker Heights"/>
        <s v="Calumet City"/>
        <s v="Warren"/>
        <s v="Marietta"/>
        <s v="Bakersfield"/>
        <s v="Parkersburg"/>
        <s v="Camp Springs"/>
        <s v="Sterling Heights"/>
        <s v="Stevens Point"/>
        <s v="Sudbury"/>
        <s v="Apex"/>
        <s v="Chandler"/>
        <s v="Fresno"/>
        <s v="Drexel Hill"/>
        <s v="West Linn"/>
        <s v="Munster"/>
        <s v="Brentwood"/>
        <s v="North Miami"/>
        <s v="North Ridgeville"/>
        <s v="Tallahassee"/>
        <s v="Carlsbad"/>
        <s v="Seymour"/>
        <s v="Houston"/>
        <s v="Santa Clara"/>
        <s v="Forest Park"/>
        <s v="Belchertown"/>
        <s v="Ottumwa"/>
        <s v="Fairborn"/>
        <s v="Marshalltown"/>
        <s v="West Allis"/>
        <s v="Tacoma"/>
        <s v="Merrimack"/>
        <s v="Lynnwood"/>
        <s v="Vacaville"/>
        <s v="Council Bluffs"/>
        <s v="Emporia"/>
        <s v="Ossining"/>
        <s v="Bartlett"/>
        <s v="Neenah"/>
        <s v="Lufkin"/>
        <s v="Savannah"/>
        <s v="Macon"/>
        <s v="Pueblo West"/>
        <s v="Natick"/>
        <s v="Sandwich"/>
        <s v="Highland"/>
        <s v="Lehigh Acres"/>
        <s v="Coram"/>
        <s v="Marion"/>
        <s v="Pflugerville"/>
        <s v="Killeen"/>
        <s v="Scottsdale"/>
        <s v="Bloomington"/>
        <s v="Oakland Park"/>
        <s v="Annandale"/>
        <s v="Levittown"/>
        <s v="Loveland"/>
        <s v="Inver Grove Heights"/>
        <s v="Newnan"/>
        <s v="Kennesaw"/>
        <s v="Indian Trail"/>
        <s v="Portsmouth"/>
        <s v="Crown Point"/>
        <s v="Bethlehem"/>
        <s v="Calexico"/>
        <s v="Rapid City"/>
        <s v="Gastonia"/>
        <s v="North Miami Beach"/>
        <s v="Apple Valley"/>
        <s v="Commack"/>
        <s v="Carrollton"/>
        <s v="Crofton"/>
        <s v="Rotterdam"/>
        <s v="Twin Falls"/>
        <s v="Colorado Springs"/>
        <s v="Townsend"/>
        <s v="Gallatin"/>
        <s v="Manchester"/>
        <s v="Rutland"/>
        <s v="Enterprise"/>
        <s v="Hudson"/>
        <s v="New London"/>
        <s v="Gainesville"/>
        <s v="Overland Park"/>
        <s v="Lakewood"/>
        <s v="Mint Hill"/>
        <s v="Milwaukee"/>
        <s v="Yucaipa"/>
        <s v="Plainview"/>
        <s v="Potomac"/>
        <s v="Paragould"/>
        <s v="York"/>
        <s v="Willoughby"/>
        <s v="Melbourne"/>
        <s v="Merritt Island"/>
        <s v="Fairmont"/>
        <s v="Harrison"/>
        <s v="Hackensack"/>
        <s v="Iselin"/>
        <s v="Saint Paul"/>
        <s v="Leander"/>
        <s v="Taylors"/>
        <s v="Lima"/>
        <s v="Van Buren"/>
        <s v="Old Bridge"/>
        <s v="Arvada"/>
        <s v="Lafayette"/>
        <s v="Lancaster"/>
        <s v="Lakeland"/>
        <s v="Greenfield"/>
        <s v="La Vista"/>
        <s v="Dover"/>
        <s v="Mission Viejo"/>
        <s v="Flagstaff"/>
        <s v="Moreno Valley"/>
        <s v="Jamestown"/>
        <s v="Garden City"/>
        <s v="Winter Park"/>
        <s v="Winter Springs"/>
        <s v="Smithtown"/>
        <s v="Grand Prairie"/>
        <s v="Hopkinton"/>
        <s v="Cary"/>
        <s v="Fridley"/>
        <s v="Bullhead City"/>
        <s v="Tysons Corner"/>
        <s v="Huntington Beach"/>
        <s v="Flower Mound"/>
        <s v="Altamonte Springs"/>
        <s v="Carpentersville"/>
        <s v="Cabot"/>
        <s v="Mcminnville"/>
        <s v="Odessa"/>
        <s v="La Mesa"/>
        <s v="Jackson"/>
        <s v="Collierville"/>
        <s v="Waldorf"/>
        <s v="Omaha"/>
        <s v="Oak Park"/>
        <s v="Medina"/>
        <s v="Oakland"/>
        <s v="Martinez"/>
        <s v="Frankfort"/>
        <s v="Rancho Cucamonga"/>
        <s v="Redding"/>
        <s v="Prescott Valley"/>
        <s v="Sunrise"/>
        <s v="Port Orange"/>
        <s v="New Berlin"/>
        <s v="State College"/>
        <s v="New Milford"/>
        <s v="Goffstown"/>
        <s v="Blacksburg"/>
        <s v="Grove City"/>
        <s v="Dearborn"/>
        <s v="Woodland"/>
        <s v="Carol City"/>
        <s v="Batavia"/>
        <s v="Bowling Green"/>
        <s v="Saginaw"/>
        <s v="Bettendorf"/>
        <s v="Mount Pleasant"/>
        <s v="San Gabriel"/>
        <s v="Catonsville"/>
        <s v="Garland"/>
        <s v="Virginia Beach"/>
        <s v="La Grange"/>
        <s v="Tonawanda"/>
        <s v="Fountain"/>
        <s v="Grand Junction"/>
        <s v="Rose Hill"/>
        <s v="Kendall"/>
        <s v="Whitehall"/>
        <s v="Steubenville"/>
        <s v="Stoneham"/>
        <s v="Nashville"/>
        <s v="Waterbury"/>
        <s v="Cedar Park"/>
        <s v="Santa Rosa"/>
        <s v="West Jordan"/>
        <s v="Coos Bay"/>
        <s v="Dix Hills"/>
        <s v="Sunnyvale"/>
        <s v="Davis"/>
        <s v="Webster Groves"/>
        <s v="Grand Rapids"/>
        <s v="Searcy"/>
        <s v="Vancouver"/>
        <s v="Euclid"/>
        <s v="Rochester"/>
        <s v="Grand Forks"/>
        <s v="Wauwatosa"/>
        <s v="Pawtucket"/>
        <s v="Edgewood"/>
        <s v="Whittier"/>
        <s v="New Smyrna Beach"/>
        <s v="Santa Cruz"/>
        <s v="Branford"/>
        <s v="Danbury"/>
        <s v="Pensacola"/>
        <s v="Brandon"/>
        <s v="North Las Vegas"/>
        <s v="Sandy Springs"/>
        <s v="Chattanooga"/>
        <s v="Immokalee"/>
        <s v="Cranford"/>
        <s v="Upper Arlington"/>
        <s v="San Juan"/>
        <s v="Opelika"/>
        <s v="Atascadero"/>
        <s v="Manhattan"/>
        <s v="Alamogordo"/>
        <s v="Medford"/>
        <s v="Portland"/>
        <s v="Baldwin"/>
        <s v="Clifton"/>
        <s v="Jacksonville"/>
        <s v="Eagle"/>
        <s v="Creve Coeur"/>
        <s v="Harlingen"/>
        <s v="South Portland"/>
        <s v="Littleton"/>
        <s v="Richmond"/>
        <s v="Broomfield"/>
        <s v="Coral Springs"/>
        <s v="Hilliard"/>
        <s v="Slidell"/>
        <s v="Tampa"/>
        <s v="Strongsville"/>
        <s v="Independence"/>
        <s v="Newport News"/>
        <s v="Racine"/>
        <s v="Sheboygan"/>
        <s v="Los Gatos"/>
        <s v="Saint Charles"/>
        <s v="Round Rock"/>
        <s v="Asheboro"/>
        <s v="West Lafayette"/>
        <s v="West Scarborough"/>
        <s v="Huntington"/>
        <s v="Sacramento"/>
        <s v="Naugatuck"/>
        <s v="Longview"/>
        <s v="Glendale"/>
        <s v="Urbana"/>
        <s v="Vernon Hills"/>
        <s v="Carbondale"/>
        <s v="Wilkinsburg"/>
        <s v="Helena"/>
        <s v="San Antonio"/>
        <s v="Petaluma"/>
        <s v="Yuba City"/>
        <s v="Stockton"/>
        <s v="Jonesboro"/>
        <s v="Eastpointe"/>
        <s v="Terrytown"/>
        <s v="Lorain"/>
        <s v="Mundelein"/>
        <s v="New Iberia"/>
        <s v="North Port"/>
        <s v="Norwood"/>
        <s v="Midwest City"/>
        <s v="Eureka"/>
        <s v="Union City"/>
        <s v="Boise"/>
        <s v="Dearborn Heights"/>
        <s v="Westland"/>
        <s v="Sharon"/>
        <s v="Belleville"/>
        <s v="Abilene"/>
        <s v="South Vineland"/>
        <s v="Lake Jackson"/>
        <s v="Walla Walla"/>
        <s v="El Paso"/>
        <s v="Missoula"/>
        <s v="Las Cruces"/>
        <s v="Oak Creek"/>
        <s v="Lindenhurst"/>
        <s v="Lake Charles"/>
        <s v="Spanish Fork"/>
        <s v="Annapolis"/>
        <s v="Millville"/>
        <s v="Dayton"/>
        <s v="Olive Branch"/>
        <s v="Janesville"/>
        <s v="Kingman"/>
        <s v="Amarillo"/>
        <s v="Schererville"/>
        <s v="South Lake Tahoe"/>
        <s v="Gorham"/>
        <s v="Granite Bay"/>
        <s v="Westlake"/>
        <s v="Cloverleaf"/>
        <s v="Surprise"/>
        <s v="Oceanside"/>
        <s v="Kirkwood"/>
        <s v="Charleston"/>
        <s v="Los Banos"/>
        <s v="Everett"/>
        <s v="Richfield"/>
        <s v="Greeneville"/>
        <s v="Lindenwold"/>
        <s v="Ellicott City"/>
        <s v="Quincy"/>
        <s v="Moline"/>
        <s v="Newark"/>
        <s v="Alexandria"/>
        <s v="Ansonia"/>
        <s v="Yarmouth"/>
        <s v="Odenton"/>
        <s v="Tucker"/>
        <s v="Land O Lakes"/>
        <s v="Weslaco"/>
        <s v="East Massapequa"/>
        <s v="Corvallis"/>
        <s v="Gilbert"/>
        <s v="Cheshire"/>
        <s v="Providence"/>
        <s v="Winthrop"/>
        <s v="Leavenworth"/>
        <s v="Mehlville"/>
        <s v="Bloomfield"/>
        <s v="Charlottesville"/>
        <s v="Holland"/>
        <s v="Laconia"/>
        <s v="Inkster"/>
        <s v="South Hadley"/>
        <s v="Highlands Ranch"/>
        <s v="Altus"/>
        <s v="Wilson"/>
        <s v="Toledo"/>
        <s v="Liberal"/>
        <s v="Grand Island"/>
        <s v="Asheville"/>
        <s v="Enid"/>
        <s v="Raleigh"/>
        <s v="Clearfield"/>
        <s v="Owatonna"/>
        <s v="East Point"/>
        <s v="College Station"/>
        <s v="Hopkins"/>
        <s v="Titusville"/>
        <s v="South Bend"/>
        <s v="Morgantown"/>
        <s v="New Orleans"/>
        <s v="Webster"/>
        <s v="Gresham"/>
        <s v="Summit"/>
        <s v="Owensboro"/>
        <s v="Cambridge"/>
        <s v="Belle Glade"/>
        <s v="Dalton"/>
        <s v="Ozark"/>
        <s v="Shawnee"/>
        <s v="Shakopee"/>
        <s v="Lemon Grove"/>
        <s v="Albemarle"/>
        <s v="Maplewood"/>
        <s v="Saco"/>
        <s v="Londonderry"/>
        <s v="Ponte Vedra Beach"/>
        <s v="Cumberland"/>
        <s v="Norwich"/>
        <s v="Kalamazoo"/>
        <s v="Harrisonburg"/>
        <s v="Bolingbrook"/>
        <s v="Mustang"/>
        <s v="Muncie"/>
        <s v="Middle River"/>
        <s v="Lunenburg"/>
        <s v="Edinburg"/>
        <s v="Greensburg"/>
        <s v="Biddeford"/>
        <s v="Lodi"/>
        <s v="Green Bay"/>
        <s v="Massillon"/>
        <s v="Rogers"/>
        <s v="Biloxi"/>
        <s v="Shreveport"/>
        <s v="Reynoldsburg"/>
        <s v="Adrian"/>
        <s v="Aberdeen"/>
        <s v="West Des Moines"/>
        <s v="Beverly Hills"/>
        <s v="Hempstead"/>
        <s v="New Britain"/>
        <s v="Laredo"/>
        <s v="Springville"/>
        <s v="New City"/>
        <s v="North Royalton"/>
        <s v="Niagara Falls"/>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6" base="18">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ount="1880">
        <n v="-337.09199999999998"/>
        <n v="-61.194000000000003"/>
        <n v="25.240200000000002"/>
        <n v="-4793.0039999999999"/>
        <n v="3576.8841000000002"/>
        <n v="20.38"/>
        <n v="36.905999999999999"/>
        <n v="-7.58"/>
        <n v="-14.801880000000001"/>
        <n v="20.299600000000002"/>
        <n v="108.5163"/>
        <n v="-42.588000000000001"/>
        <n v="-19.0992"/>
        <n v="2660.1432"/>
        <n v="845.66399999999999"/>
        <n v="-308.928"/>
        <n v="-1679.76"/>
        <n v="575.39599999999996"/>
        <n v="-111.4"/>
        <n v="-77.03"/>
        <n v="-127.008"/>
        <n v="1916.6757"/>
        <n v="993.83460000000002"/>
        <n v="-51.559199999999997"/>
        <n v="-263.56572"/>
        <n v="18.658000000000001"/>
        <n v="9.82"/>
        <n v="-181.102"/>
        <n v="-407.85"/>
        <n v="244.464"/>
        <n v="-473.57799999999997"/>
        <n v="-270.85000000000002"/>
        <n v="-35.04"/>
        <n v="149.53"/>
        <n v="-274.49799999999999"/>
        <n v="280.27458000000001"/>
        <n v="-112.4263"/>
        <n v="24.923999999999999"/>
        <n v="90.624600000000001"/>
        <n v="1.68"/>
        <n v="-560.81417999999996"/>
        <n v="-663.51419999999996"/>
        <n v="-94.258600000000001"/>
        <n v="6.3308"/>
        <n v="-489.41559999999998"/>
        <n v="-45.01"/>
        <n v="35.31"/>
        <n v="1766.7795000000001"/>
        <n v="1.3224"/>
        <n v="455.42070000000001"/>
        <n v="690.17939999999999"/>
        <n v="1507.6431"/>
        <n v="801.74680000000001"/>
        <n v="-35.290399999999998"/>
        <n v="-74.883600000000001"/>
        <n v="-233.840688"/>
        <n v="-15.456"/>
        <n v="16.049399999999999"/>
        <n v="-746.44"/>
        <n v="-274.95"/>
        <n v="-781.13419999999996"/>
        <n v="-40.275199999999998"/>
        <n v="-162.8244"/>
        <n v="-13706.464"/>
        <n v="-1473.9059999999999"/>
        <n v="-90.755600000000001"/>
        <n v="-134.91200000000001"/>
        <n v="-101.246"/>
        <n v="-1.88"/>
        <n v="250.98060000000001"/>
        <n v="-57.753"/>
        <n v="-47.97"/>
        <n v="52.776000000000003"/>
        <n v="7.59"/>
        <n v="-107.98699999999999"/>
        <n v="125.9982"/>
        <n v="-92.929199999999994"/>
        <n v="131.38200000000001"/>
        <n v="-89.292000000000002"/>
        <n v="-211.036"/>
        <n v="-15.48"/>
        <n v="385.30290000000002"/>
        <n v="187.2"/>
        <n v="80.071200000000005"/>
        <n v="896.40599999999995"/>
        <n v="107.02"/>
        <n v="4.5599999999999996"/>
        <n v="-246.92616000000001"/>
        <n v="-139.18256"/>
        <n v="15.1524"/>
        <n v="-48.875"/>
        <n v="68.676000000000002"/>
        <n v="-326.23160000000001"/>
        <n v="-14.359819999999999"/>
        <n v="-2870.2775999999999"/>
        <n v="77.983599999999996"/>
        <n v="-203.27"/>
        <n v="3602.1311999999998"/>
        <n v="10.959199999999999"/>
        <n v="17.429400000000001"/>
        <n v="-137.494"/>
        <n v="-45.527999999999999"/>
        <n v="1220.03784"/>
        <n v="0.51"/>
        <n v="-161.92400000000001"/>
        <n v="-7.25"/>
        <n v="31.201799999999999"/>
        <n v="-203.67"/>
        <n v="-627.82191999999998"/>
        <n v="-88.04"/>
        <n v="-51.737000000000002"/>
        <n v="-48.235999999999997"/>
        <n v="-66.779579999999996"/>
        <n v="-144.9188"/>
        <n v="-5.0716000000000001"/>
        <n v="-23.295999999999999"/>
        <n v="29.332000000000001"/>
        <n v="-86"/>
        <n v="34.348199999999999"/>
        <n v="-66.650000000000006"/>
        <n v="-850.65239999999994"/>
        <n v="98.525099999999995"/>
        <n v="-343.12599999999998"/>
        <n v="66.36"/>
        <n v="-191.2576"/>
        <n v="-48.972000000000001"/>
        <n v="-159.30279999999999"/>
        <n v="-105.68519999999999"/>
        <n v="27.23"/>
        <n v="28.514099999999999"/>
        <n v="496.79680000000002"/>
        <n v="-556.80960000000005"/>
        <n v="-27.738800000000001"/>
        <n v="-128.68719999999999"/>
        <n v="23.2028"/>
        <n v="2692.4421000000002"/>
        <n v="2.0672000000000001"/>
        <n v="41.296500000000002"/>
        <n v="1179.0237"/>
        <n v="-173.09520000000001"/>
        <n v="-96.16"/>
        <n v="1127.5497"/>
        <n v="4.3808999999999996"/>
        <n v="-100.744"/>
        <n v="451.28039999999999"/>
        <n v="44.988"/>
        <n v="-20.732800000000001"/>
        <n v="-74.64"/>
        <n v="66.852000000000004"/>
        <n v="-224.64400000000001"/>
        <n v="109.836"/>
        <n v="82.703400000000002"/>
        <n v="128.03"/>
        <n v="-82.559200000000004"/>
        <n v="105.2526"/>
        <n v="-122.133"/>
        <n v="-566"/>
        <n v="-41.972700000000003"/>
        <n v="989.81190000000004"/>
        <n v="-209.25"/>
        <n v="-9.1636000000000006"/>
        <n v="-272.860884"/>
        <n v="10.5792"/>
        <n v="521.69000000000005"/>
        <n v="39.129899999999999"/>
        <n v="-66.823599999999999"/>
        <n v="971.62199999999996"/>
        <n v="31.59"/>
        <n v="-137.52199999999999"/>
        <n v="-11.816000000000001"/>
        <n v="238.93379999999999"/>
        <n v="-105.126"/>
        <n v="-172.71799999999999"/>
        <n v="4.8499999999999996"/>
        <n v="163.1574"/>
        <n v="-302.22500000000002"/>
        <n v="-99.762500000000003"/>
        <n v="-3061.82"/>
        <n v="-0.01"/>
        <n v="15.984"/>
        <n v="-75.900400000000005"/>
        <n v="52.170900000000003"/>
        <n v="2.4851999999999999"/>
        <n v="-42.8536"/>
        <n v="-33.211539999999999"/>
        <n v="132.68700000000001"/>
        <n v="496.89"/>
        <n v="2.4548000000000001"/>
        <n v="-537.27977731999999"/>
        <n v="-106.3424"/>
        <n v="44.976799999999997"/>
        <n v="-133.69999999999999"/>
        <n v="-678.49599999999998"/>
        <n v="70.028000000000006"/>
        <n v="-22.01"/>
        <n v="426.46032000000002"/>
        <n v="-253.77799999999999"/>
        <n v="-350.43950000000001"/>
        <n v="4.2027999999999999"/>
        <n v="-159.86000000000001"/>
        <n v="165.88980000000001"/>
        <n v="75.010000000000005"/>
        <n v="-239.8656"/>
        <n v="-53.444000000000003"/>
        <n v="-157.696"/>
        <n v="-66.62"/>
        <n v="411.5172"/>
        <n v="1400.1"/>
        <n v="67.599999999999994"/>
        <n v="-220.05199999999999"/>
        <n v="20.393370000000001"/>
        <n v="38.281199999999998"/>
        <n v="-144.59200000000001"/>
        <n v="15.353999999999999"/>
        <n v="-357.92399999999998"/>
        <n v="0.58799999999999997"/>
        <n v="16.12"/>
        <n v="-815.9008"/>
        <n v="15.808"/>
        <n v="-54.63"/>
        <n v="-15.5595"/>
        <n v="-108.19"/>
        <n v="-1250.7460000000001"/>
        <n v="-66.248000000000005"/>
        <n v="1633.9860000000001"/>
        <n v="-259.75599999999997"/>
        <n v="1469.7275999999999"/>
        <n v="-83.553060000000002"/>
        <n v="-24.204799999999999"/>
        <n v="-126.05777999999999"/>
        <n v="683.9556"/>
        <n v="5.7531999999999996"/>
        <n v="-193.91399999999999"/>
        <n v="209.99700000000001"/>
        <n v="-92.05"/>
        <n v="6.11"/>
        <n v="363.55200000000002"/>
        <n v="-11.536"/>
        <n v="-66.378"/>
        <n v="1.278"/>
        <n v="424.29"/>
        <n v="61.292700000000004"/>
        <n v="960.98400000000004"/>
        <n v="-2177.9860960000001"/>
        <n v="269.94"/>
        <n v="333.76049999999998"/>
        <n v="-20.79"/>
        <n v="266.76089999999999"/>
        <n v="29.883900000000001"/>
        <n v="-12.87678"/>
        <n v="618.13080000000002"/>
        <n v="-266.22000000000003"/>
        <n v="21.003499999999999"/>
        <n v="-76.900000000000006"/>
        <n v="-42.545999999999999"/>
        <n v="882.93"/>
        <n v="6.6803999999999997"/>
        <n v="261.38580000000002"/>
        <n v="-135.46"/>
        <n v="-20.257999999999999"/>
        <n v="-409.37360000000001"/>
        <n v="-66.247299999999996"/>
        <n v="-16.771999999999998"/>
        <n v="733.28219999999999"/>
        <n v="-905.99040000000002"/>
        <n v="-21.63242"/>
        <n v="-98.055999999999997"/>
        <n v="4861.0637999999999"/>
        <n v="-154.30699999999999"/>
        <n v="441.59399999999999"/>
        <n v="394.17"/>
        <n v="-29.0656"/>
        <n v="-123.1816"/>
        <n v="-28.797999999999998"/>
        <n v="-15.099500000000001"/>
        <n v="-13.826000000000001"/>
        <n v="-23.634399999999999"/>
        <n v="727.73609999999996"/>
        <n v="393.42"/>
        <n v="616.53570000000002"/>
        <n v="-25.76"/>
        <n v="-122.77"/>
        <n v="-28.954000000000001"/>
        <n v="-51.75"/>
        <n v="-457.73"/>
        <n v="-268.66399999999999"/>
        <n v="-11.0732"/>
        <n v="-18.64"/>
        <n v="17.652000000000001"/>
        <n v="82.310100000000006"/>
        <n v="1.2236"/>
        <n v="-3.948"/>
        <n v="57.545999999999999"/>
        <n v="-333.42540000000002"/>
        <n v="-46.92"/>
        <n v="-69.91"/>
        <n v="1630.5252"/>
        <n v="-457.16"/>
        <n v="28.152000000000001"/>
        <n v="-114.2"/>
        <n v="39.426600000000001"/>
        <n v="-722.23"/>
        <n v="-1920.9336000000001"/>
        <n v="-37.175199999999997"/>
        <n v="-7.73"/>
        <n v="359.83"/>
        <n v="-18.190000000000001"/>
        <n v="6.3840000000000003"/>
        <n v="274.0788"/>
        <n v="-3.782"/>
        <n v="-464.28199999999998"/>
        <n v="-1.18"/>
        <n v="-39.808999999999997"/>
        <n v="-37.39"/>
        <n v="263.39999999999998"/>
        <n v="37.31"/>
        <n v="104.7213"/>
        <n v="3285.48"/>
        <n v="997.38144"/>
        <n v="-6923.5991999999997"/>
        <n v="-1764.29"/>
        <n v="527.87760000000003"/>
        <n v="-28.296800000000001"/>
        <n v="-5.3071999999999999"/>
        <n v="-54.622"/>
        <n v="-126.81417999999999"/>
        <n v="34.067999999999998"/>
        <n v="46.147199999999998"/>
        <n v="-1116.3348000000001"/>
        <n v="34.302"/>
        <n v="-69.873999999999995"/>
        <n v="-135.74"/>
        <n v="-168.72"/>
        <n v="-439.62"/>
        <n v="-272.71319999999997"/>
        <n v="-162.69399999999999"/>
        <n v="232.2816"/>
        <n v="-33.340000000000003"/>
        <n v="-201.27600000000001"/>
        <n v="21.514199999999999"/>
        <n v="-76.992500000000007"/>
        <n v="297.96960000000001"/>
        <n v="2860.9331999999999"/>
        <n v="0.68400000000000005"/>
        <n v="11.65095"/>
        <n v="13.507999999999999"/>
        <n v="357.428"/>
        <n v="40.351199999999999"/>
        <n v="27.634499999999999"/>
        <n v="-37.789000000000001"/>
        <n v="7576.11"/>
        <n v="-43.26"/>
        <n v="788.79"/>
        <n v="-21.018000000000001"/>
        <n v="-655.52987499999995"/>
        <n v="-343.86799999999999"/>
        <n v="-29.092700000000001"/>
        <n v="-15.1844"/>
        <n v="9.0045000000000002"/>
        <n v="-213.40280000000001"/>
        <n v="976.2672"/>
        <n v="23.204699999999999"/>
        <n v="167.46299999999999"/>
        <n v="-372.48597100000001"/>
        <n v="180.23490000000001"/>
        <n v="29.525099999999998"/>
        <n v="-2426.5500000000002"/>
        <n v="-0.49"/>
        <n v="-61.59"/>
        <n v="-32.026800000000001"/>
        <n v="-144.56"/>
        <n v="20.453600000000002"/>
        <n v="69.61"/>
        <n v="1951.3"/>
        <n v="1538.7828"/>
        <n v="9.2040000000000006"/>
        <n v="402.06599999999997"/>
        <n v="-120.934"/>
        <n v="-4075.9339920000002"/>
        <n v="-18.558800000000002"/>
        <n v="-19.2972"/>
        <n v="-4.2"/>
        <n v="258.6189"/>
        <n v="-6.71"/>
        <n v="751.58"/>
        <n v="-157.56"/>
        <n v="-51.42"/>
        <n v="5.4660000000000002"/>
        <n v="-149.1182"/>
        <n v="-298.88600000000002"/>
        <n v="-145.852"/>
        <n v="-27.951000000000001"/>
        <n v="99.197999999999993"/>
        <n v="136.03139999999999"/>
        <n v="-100.072"/>
        <n v="779.47230000000002"/>
        <n v="67.864000000000004"/>
        <n v="-53.898000000000003"/>
        <n v="112.1181"/>
        <n v="1103.9724000000001"/>
        <n v="167.16"/>
        <n v="9.59"/>
        <n v="-655.42399999999998"/>
        <n v="1258.7877000000001"/>
        <n v="60.561599999999999"/>
        <n v="40.92"/>
        <n v="93.846800000000002"/>
        <n v="3031.9724000000001"/>
        <n v="-36.030799999999999"/>
        <n v="-102.93"/>
        <n v="2699.9838"/>
        <n v="-170.98"/>
        <n v="-139.28720000000001"/>
        <n v="-46.25"/>
        <n v="-2531.4825000000001"/>
        <n v="-76.424400000000006"/>
        <n v="8.7319999999999993"/>
        <n v="-56.445999999999998"/>
        <n v="33.189"/>
        <n v="-14.448"/>
        <n v="196.52328"/>
        <n v="-439.90800000000002"/>
        <n v="1087.7159999999999"/>
        <n v="1273.2086999999999"/>
        <n v="-33.2956"/>
        <n v="711.24480000000005"/>
        <n v="-1084.8469631999999"/>
        <n v="-156.77199999999999"/>
        <n v="-131.6172"/>
        <n v="-253.11"/>
        <n v="164.08199999999999"/>
        <n v="40.6556"/>
        <n v="108"/>
        <n v="377.154"/>
        <n v="-66.48"/>
        <n v="-52.33"/>
        <n v="-95.618600000000001"/>
        <n v="624.40164000000004"/>
        <n v="349.48500000000001"/>
        <n v="-568.53510000000006"/>
        <n v="-427.47"/>
        <n v="-6.9308199999999998"/>
        <n v="-40.53"/>
        <n v="27.234000000000002"/>
        <n v="-20.222799999999999"/>
        <n v="-69.069999999999993"/>
        <n v="-35.916400000000003"/>
        <n v="533.74199999999996"/>
        <n v="-15.6312"/>
        <n v="790.54679999999996"/>
        <n v="-87.998040000000003"/>
        <n v="-189.22399999999999"/>
        <n v="525.20039999999995"/>
        <n v="-52.646999999999998"/>
        <n v="-24.44"/>
        <n v="366.50700000000001"/>
        <n v="-12.7088"/>
        <n v="-94.59"/>
        <n v="-293.74"/>
        <n v="-49.186799999999998"/>
        <n v="-152.7448"/>
        <n v="-48.219499999999996"/>
        <n v="15.678000000000001"/>
        <n v="-76.106800000000007"/>
        <n v="27.725999999999999"/>
        <n v="-96.05"/>
        <n v="-1.0711999999999999"/>
        <n v="4.4104000000000001"/>
        <n v="1307.2692"/>
        <n v="-15.8184"/>
        <n v="-55.8324"/>
        <n v="-1596.7457999999999"/>
        <n v="111.05249999999999"/>
        <n v="-1963.752"/>
        <n v="47.334000000000003"/>
        <n v="-7.5244"/>
        <n v="2.63"/>
        <n v="652.73310000000004"/>
        <n v="113.6499"/>
        <n v="-35.474400000000003"/>
        <n v="-78.759200000000007"/>
        <n v="19.064699999999998"/>
        <n v="10.56"/>
        <n v="-121.05808"/>
        <n v="-20.320499999999999"/>
        <n v="-164.18"/>
        <n v="-42.170499999999997"/>
        <n v="606.05460000000005"/>
        <n v="320.10000000000002"/>
        <n v="-1330.5"/>
        <n v="2861.01"/>
        <n v="1544.9306999999999"/>
        <n v="-4.0179999999999998"/>
        <n v="565.17999999999995"/>
        <n v="-38.72"/>
        <n v="46.65"/>
        <n v="167.334"/>
        <n v="-47.28"/>
        <n v="722.24099999999999"/>
        <n v="-161"/>
        <n v="848.3646"/>
        <n v="-1045.0160000000001"/>
        <n v="-93.85"/>
        <n v="-6.734"/>
        <n v="-3.2448000000000001"/>
        <n v="15.895200000000001"/>
        <n v="855.99329999999998"/>
        <n v="10.74"/>
        <n v="48.47148"/>
        <n v="116.5063"/>
        <n v="44.2911"/>
        <n v="1192.04"/>
        <n v="-38.380000000000003"/>
        <n v="-19.957599999999999"/>
        <n v="-53.809600000000003"/>
        <n v="15.2745"/>
        <n v="26.585699999999999"/>
        <n v="-575.35199999999998"/>
        <n v="-52.863999999999997"/>
        <n v="45.378"/>
        <n v="55.020600000000002"/>
        <n v="-43.65504"/>
        <n v="-81.77"/>
        <n v="4233.2587999999996"/>
        <n v="102.76860000000001"/>
        <n v="-36.671543999999997"/>
        <n v="23.616"/>
        <n v="-1748.0119999999999"/>
        <n v="565.38599999999997"/>
        <n v="-230.9528"/>
        <n v="465.43950000000001"/>
        <n v="-63.813499999999998"/>
        <n v="325.29000000000002"/>
        <n v="-8.3979999999999997"/>
        <n v="-51.116"/>
        <n v="-60.145000000000003"/>
        <n v="-111.72"/>
        <n v="33.01"/>
        <n v="-263.11192907999998"/>
        <n v="220.35720000000001"/>
        <n v="-4.1399999999999997"/>
        <n v="125.8077"/>
        <n v="395.30799999999999"/>
        <n v="-99.43544"/>
        <n v="596.80799999999999"/>
        <n v="-18.478200000000001"/>
        <n v="-381.84120000000001"/>
        <n v="12.5504"/>
        <n v="45.3324"/>
        <n v="34.010399999999997"/>
        <n v="1656.6555000000001"/>
        <n v="1240.25"/>
        <n v="-533.23199999999997"/>
        <n v="-104.57"/>
        <n v="317.08949999999999"/>
        <n v="-35.26"/>
        <n v="250.36272"/>
        <n v="38.039700000000003"/>
        <n v="-47.12"/>
        <n v="265.11180000000002"/>
        <n v="9.5608000000000004"/>
        <n v="390.09840000000003"/>
        <n v="-246.27610000000001"/>
        <n v="55.194600000000001"/>
        <n v="-307.29649999999998"/>
        <n v="-185.17"/>
        <n v="31.1328"/>
        <n v="-231.05"/>
        <n v="-2133.2779999999998"/>
        <n v="-243.23650000000001"/>
        <n v="-53.62"/>
        <n v="-23.357880000000002"/>
        <n v="-18.241599999999998"/>
        <n v="1428.9104"/>
        <n v="-76.89"/>
        <n v="1500.12"/>
        <n v="-74.479600000000005"/>
        <n v="-232.22056000000001"/>
        <n v="35.279699999999998"/>
        <n v="4073.25"/>
        <n v="6028.41"/>
        <n v="-677.87199999999996"/>
        <n v="144.69"/>
        <n v="376.88490000000002"/>
        <n v="638.38109999999995"/>
        <n v="3294.8258999999998"/>
        <n v="-17.654"/>
        <n v="-98.35"/>
        <n v="270.79050000000001"/>
        <n v="-536.24199999999996"/>
        <n v="-125.86"/>
        <n v="9.2520000000000007"/>
        <n v="-1197.0419999999999"/>
        <n v="-36.770000000000003"/>
        <n v="87.03"/>
        <n v="-282.08179999999999"/>
        <n v="-165.59492040000001"/>
        <n v="-21.684000000000001"/>
        <n v="-101.19199999999999"/>
        <n v="-3.3319999999999999"/>
        <n v="100.1328"/>
        <n v="2653.2914999999998"/>
        <n v="-1.84"/>
        <n v="114.88200000000001"/>
        <n v="-93.735200000000006"/>
        <n v="-44.163600000000002"/>
        <n v="-15.090400000000001"/>
        <n v="592.52650000000006"/>
        <n v="232.8"/>
        <n v="-24.897600000000001"/>
        <n v="776.77440000000001"/>
        <n v="344.54399999999998"/>
        <n v="-344.82"/>
        <n v="98.12"/>
        <n v="10.798500000000001"/>
        <n v="201.7353"/>
        <n v="-684.78"/>
        <n v="114.3165"/>
        <n v="147.75659999999999"/>
        <n v="53.114400000000003"/>
        <n v="8.7420000000000009"/>
        <n v="5.2954999999999997"/>
        <n v="170.79570000000001"/>
        <n v="-269.08440000000002"/>
        <n v="-8.2799999999999994"/>
        <n v="-11.1332"/>
        <n v="18.420000000000002"/>
        <n v="349.47"/>
        <n v="11.95"/>
        <n v="1773.6105"/>
        <n v="-216.02979999999999"/>
        <n v="551.09280000000001"/>
        <n v="-76.94"/>
        <n v="-40.008800000000001"/>
        <n v="14.76"/>
        <n v="43.275199999999998"/>
        <n v="-36.214619999999996"/>
        <n v="7.0329600000000001"/>
        <n v="-3.71956"/>
        <n v="101.97199999999999"/>
        <n v="-16.634799999999998"/>
        <n v="-116.584"/>
        <n v="12.896100000000001"/>
        <n v="-324.73"/>
        <n v="-25.38"/>
        <n v="9.6117000000000008"/>
        <n v="379.3965"/>
        <n v="-41.83"/>
        <n v="372.40199999999999"/>
        <n v="-46.5244"/>
        <n v="4.9017600000000003"/>
        <n v="-27.1492"/>
        <n v="47.73"/>
        <n v="71.735600000000005"/>
        <n v="-79.320800000000006"/>
        <n v="-14.6432"/>
        <n v="-32.666400000000003"/>
        <n v="-13.135199999999999"/>
        <n v="69.767200000000003"/>
        <n v="-1570.32"/>
        <n v="-17.149999999999999"/>
        <n v="-29.54"/>
        <n v="-329.78399999999999"/>
        <n v="54.901499999999999"/>
        <n v="65.41"/>
        <n v="-155.21"/>
        <n v="514.17719999999997"/>
        <n v="235.65600000000001"/>
        <n v="-29.61"/>
        <n v="35.29"/>
        <n v="-68.432000000000002"/>
        <n v="-7.96"/>
        <n v="4407.4399999999996"/>
        <n v="-119.812"/>
        <n v="-37.5291"/>
        <n v="101.49"/>
        <n v="74.181899999999999"/>
        <n v="82.31"/>
        <n v="1660.92"/>
        <n v="-129.01"/>
        <n v="90.62"/>
        <n v="1141.7940000000001"/>
        <n v="-44.067999999999998"/>
        <n v="-100.51"/>
        <n v="-17.75"/>
        <n v="1374.9480000000001"/>
        <n v="-3.88"/>
        <n v="147"/>
        <n v="2031.5070000000001"/>
        <n v="-19.93"/>
        <n v="4568.6072999999997"/>
        <n v="-258.22500000000002"/>
        <n v="-89.418000000000006"/>
        <n v="-100.24"/>
        <n v="-262.62"/>
        <n v="-187.22200000000001"/>
        <n v="28.288"/>
        <n v="-159.68"/>
        <n v="27.91"/>
        <n v="1037.1044999999999"/>
        <n v="-2.1"/>
        <n v="501.51"/>
        <n v="74.278499999999994"/>
        <n v="-66.349999999999994"/>
        <n v="-63.35"/>
        <n v="-237.47"/>
        <n v="41.3"/>
        <n v="-12.718999999999999"/>
        <n v="-62.23"/>
        <n v="501.69"/>
        <n v="-807.89"/>
        <n v="-4.3010000000000002"/>
        <n v="-127.3"/>
        <n v="-52.77"/>
        <n v="909.36"/>
        <n v="19.57"/>
        <n v="107.11"/>
        <n v="-216.154"/>
        <n v="664.51800000000003"/>
        <n v="1289.3820000000001"/>
        <n v="439.78530000000001"/>
        <n v="-149.4573"/>
        <n v="9.4860000000000007"/>
        <n v="-263.64999999999998"/>
        <n v="890.18100000000004"/>
        <n v="-48.874000000000002"/>
        <n v="152.4348"/>
        <n v="-1676.6120000000001"/>
        <n v="45.127800000000001"/>
        <n v="-14140.7016"/>
        <n v="90.024000000000001"/>
        <n v="45.078000000000003"/>
        <n v="-110.376"/>
        <n v="162.666"/>
        <n v="-67.489999999999995"/>
        <n v="10.85"/>
        <n v="97.662599999999998"/>
        <n v="-255.65"/>
        <n v="-76.540000000000006"/>
        <n v="-10.09"/>
        <n v="-92.87"/>
        <n v="-45.21"/>
        <n v="-127.56"/>
        <n v="282.18"/>
        <n v="-96.337999999999994"/>
        <n v="-116.76"/>
        <n v="-160.952"/>
        <n v="28.526"/>
        <n v="-46.115000000000002"/>
        <n v="-218.77"/>
        <n v="-83.75"/>
        <n v="-229.87"/>
        <n v="329.9787"/>
        <n v="3568.096"/>
        <n v="311.73"/>
        <n v="218.23320000000001"/>
        <n v="133.5771"/>
        <n v="80.674800000000005"/>
        <n v="-88.61"/>
        <n v="-44.436"/>
        <n v="-12.1555"/>
        <n v="-604.40599999999995"/>
        <n v="293.66000000000003"/>
        <n v="-335.041"/>
        <n v="2267.2199999999998"/>
        <n v="-75.44"/>
        <n v="-85.022000000000006"/>
        <n v="322.12200000000001"/>
        <n v="366.54"/>
        <n v="-1763.7476999999999"/>
        <n v="-969.04836599999999"/>
        <n v="-71.83"/>
        <n v="-0.74"/>
        <n v="-132.42599999999999"/>
        <n v="-411.23599999999999"/>
        <n v="-60.564"/>
        <n v="24.018000000000001"/>
        <n v="-163.63"/>
        <n v="-63.87"/>
        <n v="-175.17500000000001"/>
        <n v="-224.9478"/>
        <n v="196.8"/>
        <n v="-56.35"/>
        <n v="-29.666"/>
        <n v="-22.12"/>
        <n v="-715.77820599999995"/>
        <n v="-127.05200000000001"/>
        <n v="63.059100000000001"/>
        <n v="-605.37400000000002"/>
        <n v="-99.55"/>
        <n v="385.37"/>
        <n v="-1.56"/>
        <n v="21.555599999999998"/>
        <n v="8.5299999999999994"/>
        <n v="-89.216999999999999"/>
        <n v="-37.6"/>
        <n v="-550.42999999999995"/>
        <n v="-52.12"/>
        <n v="-634.73410000000001"/>
        <n v="-97.28"/>
        <n v="-118.54"/>
        <n v="2963.48"/>
        <n v="-70.14"/>
        <n v="-167.048"/>
        <n v="1320.5496000000001"/>
        <n v="1585.5029999999999"/>
        <n v="-21.03"/>
        <n v="117.52079999999999"/>
        <n v="-83.65"/>
        <n v="24.39"/>
        <n v="-40.76"/>
        <n v="-90.26"/>
        <n v="-237.54400000000001"/>
        <n v="-49.53"/>
        <n v="-9.1080000000000005"/>
        <n v="103.83"/>
        <n v="237.04259999999999"/>
        <n v="829.46699999999998"/>
        <n v="442.36590000000001"/>
        <n v="526.04219999999998"/>
        <n v="1049.03"/>
        <n v="6.0513000000000003"/>
        <n v="-82.822999999999993"/>
        <n v="107.08199999999999"/>
        <n v="-45.07"/>
        <n v="-8.5299999999999994"/>
        <n v="285.95"/>
        <n v="-45.816000000000003"/>
        <n v="30.63"/>
        <n v="-177.05799999999999"/>
        <n v="21.096"/>
        <n v="-16.063739999999999"/>
        <n v="-12.077999999999999"/>
        <n v="-1535.4864"/>
        <n v="-159.32"/>
        <n v="-28.45"/>
        <n v="72.78"/>
        <n v="3.84"/>
        <n v="13.8"/>
        <n v="4.3920000000000003"/>
        <n v="-236.25"/>
        <n v="36.020000000000003"/>
        <n v="-50.64"/>
        <n v="510.48899999999998"/>
        <n v="-229.68"/>
        <n v="-1759.58"/>
        <n v="-72.23"/>
        <n v="40.482300000000002"/>
        <n v="32.86"/>
        <n v="-22.72"/>
        <n v="3.5949"/>
        <n v="18.41"/>
        <n v="65.63"/>
        <n v="-88.6"/>
        <n v="3043.0311000000002"/>
        <n v="-50.75"/>
        <n v="34.520000000000003"/>
        <n v="-145.08199999999999"/>
        <n v="4.1100000000000003"/>
        <n v="401.85"/>
        <n v="28.855799999999999"/>
        <n v="173.48"/>
        <n v="88.72"/>
        <n v="7.2519"/>
        <n v="373.67"/>
        <n v="-2561.3235"/>
        <n v="168.91890000000001"/>
        <n v="-6.2"/>
        <n v="-521.09"/>
        <n v="-29.49"/>
        <n v="837.6807"/>
        <n v="1261.4718"/>
        <n v="214.23"/>
        <n v="84.05"/>
        <n v="381.61799999999999"/>
        <n v="29.17"/>
        <n v="-48.97"/>
        <n v="17.836500000000001"/>
        <n v="224.9607"/>
        <n v="16.898"/>
        <n v="20.14"/>
        <n v="79.423199999999994"/>
        <n v="349.05930000000001"/>
        <n v="-78.13"/>
        <n v="-25"/>
        <n v="255.1482"/>
        <n v="-628.38"/>
        <n v="-50.4"/>
        <n v="-348.75400000000002"/>
        <n v="-445.97177625"/>
        <n v="-335.31712499999998"/>
        <n v="-9.68"/>
        <n v="-222.95"/>
        <n v="74.638499999999993"/>
        <n v="-16.37"/>
        <n v="104.9145"/>
        <n v="18.643799999999999"/>
        <n v="-31.24"/>
        <n v="531.61800000000005"/>
        <n v="507.63299999999998"/>
        <n v="38.229999999999997"/>
        <n v="-11.69"/>
        <n v="-9.1300000000000008"/>
        <n v="-299.81420000000003"/>
        <n v="2568.4629"/>
        <n v="-954.75800000000004"/>
        <n v="219.4734"/>
        <n v="-152.52449999999999"/>
        <n v="-18.850000000000001"/>
        <n v="-135.16"/>
        <n v="-12.0267"/>
        <n v="122.508"/>
        <n v="-221.5"/>
        <n v="206.352"/>
        <n v="5.3396999999999997"/>
        <n v="-601.80399999999997"/>
        <n v="-189.714"/>
        <n v="18.173999999999999"/>
        <n v="-133.54599999999999"/>
        <n v="-162.91800000000001"/>
        <n v="859.71780000000001"/>
        <n v="-29.003"/>
        <n v="374.904"/>
        <n v="-528.83600000000001"/>
        <n v="-35.878799999999998"/>
        <n v="136.33709999999999"/>
        <n v="-12.46"/>
        <n v="92.722200000000001"/>
        <n v="-82.83"/>
        <n v="25.04"/>
        <n v="928.96079999999995"/>
        <n v="930.98699999999997"/>
        <n v="1674.7542000000001"/>
        <n v="300.04649999999998"/>
        <n v="-28.09"/>
        <n v="16.136399999999998"/>
        <n v="-505.76"/>
        <n v="91.73"/>
        <n v="53.067900000000002"/>
        <n v="47.527200000000001"/>
        <n v="29.98"/>
        <n v="-121.2"/>
        <n v="36.164099999999998"/>
        <n v="-13.28"/>
        <n v="-48.68"/>
        <n v="-16476.838"/>
        <n v="-2.3519999999999999"/>
        <n v="97.86"/>
        <n v="18.147500000000001"/>
        <n v="-89.5"/>
        <n v="103.2723"/>
        <n v="-87.46"/>
        <n v="-458.74400000000003"/>
        <n v="30.49"/>
        <n v="-116.05"/>
        <n v="7.74"/>
        <n v="-41.87"/>
        <n v="-119.32"/>
        <n v="-51.66"/>
        <n v="-11.83"/>
        <n v="7402.32"/>
        <n v="-52.247999999999998"/>
        <n v="32.83"/>
        <n v="51.59"/>
        <n v="-66.044499999999999"/>
        <n v="15.66"/>
        <n v="128.02529999999999"/>
        <n v="3.4510000000000001"/>
        <n v="-275.25299999999999"/>
        <n v="-95.047499999999999"/>
        <n v="369.20519999999999"/>
        <n v="272.69400000000002"/>
        <n v="-1319.5"/>
        <n v="-232.99100000000001"/>
        <n v="-74.087999999999994"/>
        <n v="-226.34639999999999"/>
        <n v="-281.17583999999999"/>
        <n v="19.350000000000001"/>
        <n v="-967.83399999999995"/>
        <n v="1.9503999999999999"/>
        <n v="224.85059999999999"/>
        <n v="-15.92"/>
        <n v="-8.3880999999999997"/>
        <n v="1167.1579999999999"/>
        <n v="1014.92"/>
        <n v="246.2748"/>
        <n v="93.950400000000002"/>
        <n v="36.353999999999999"/>
        <n v="95.054400000000001"/>
        <n v="1272.5808"/>
        <n v="-5390.7388920000003"/>
        <n v="-20.8764"/>
        <n v="-191.49"/>
        <n v="354.3288"/>
        <n v="-66.171000000000006"/>
        <n v="9.9268000000000001"/>
        <n v="-21.319199999999999"/>
        <n v="125.724"/>
        <n v="840.05100000000004"/>
        <n v="265.96050000000002"/>
        <n v="40.247700000000002"/>
        <n v="14.0898"/>
        <n v="112.06"/>
        <n v="16.79"/>
        <n v="83.793599999999998"/>
        <n v="-77.823719999999994"/>
        <n v="-100.17"/>
        <n v="-24.7104"/>
        <n v="-662.52"/>
        <n v="9228.2255999999998"/>
        <n v="-596.26800000000003"/>
        <n v="7889.6877000000004"/>
        <n v="1545.8097600000001"/>
        <n v="2225.0761200000002"/>
        <n v="-338.18083200000001"/>
        <n v="-103.7124"/>
        <n v="-124.2864"/>
        <n v="-107.51349999999999"/>
        <n v="46.01"/>
        <n v="24.819299999999998"/>
        <n v="36.216000000000001"/>
        <n v="429.75435599999997"/>
        <n v="-89.572000000000003"/>
        <n v="-7.04"/>
        <n v="538.52"/>
        <n v="29.725200000000001"/>
        <n v="-187.11"/>
        <n v="-188.03399999999999"/>
        <n v="-175.13"/>
        <n v="3.96"/>
        <n v="31.11"/>
        <n v="358.29539999999997"/>
        <n v="8.3219999999999992"/>
        <n v="-313.02179999999998"/>
        <n v="427.00650000000002"/>
        <n v="13.4481"/>
        <n v="2023.75"/>
        <n v="1684.4763"/>
        <n v="-5.05"/>
        <n v="-88.624799999999993"/>
        <n v="-387.1044"/>
        <n v="-22.48"/>
        <n v="78.98"/>
        <n v="-29.898399999999999"/>
        <n v="52.916600000000003"/>
        <n v="-580.32000000000005"/>
        <n v="38.06"/>
        <n v="369.99869999999999"/>
        <n v="542.25"/>
        <n v="-88.840800000000002"/>
        <n v="1208.9903999999999"/>
        <n v="9.9911999999999992"/>
        <n v="550.38080000000002"/>
        <n v="215.71799999999999"/>
        <n v="106.98480000000001"/>
        <n v="-59.82"/>
        <n v="285.47370000000001"/>
        <n v="-93.927400000000006"/>
        <n v="240.17519999999999"/>
        <n v="341.19810000000001"/>
        <n v="22.866"/>
        <n v="115.72799999999999"/>
        <n v="-59.963760000000001"/>
        <n v="89.4148"/>
        <n v="27.0273"/>
        <n v="-84.628799999999998"/>
        <n v="105.678"/>
        <n v="2581.5590999999999"/>
        <n v="297.45715999999999"/>
        <n v="-564.60239999999999"/>
        <n v="64.266000000000005"/>
        <n v="-302.61559999999997"/>
        <n v="5.6916000000000002"/>
        <n v="-255.16890000000001"/>
        <n v="74.004800000000003"/>
        <n v="109.4248"/>
        <n v="12.726000000000001"/>
        <n v="160.8066"/>
        <n v="31.751999999999999"/>
        <n v="117.208"/>
        <n v="-55.84"/>
        <n v="719.35260000000005"/>
        <n v="588.24570000000006"/>
        <n v="14.467000000000001"/>
        <n v="-99.986400000000003"/>
        <n v="1348.59672"/>
        <n v="-73.494119999999995"/>
        <n v="-190.49"/>
        <n v="-8.77"/>
        <n v="55.555199999999999"/>
        <n v="-535.33199999999999"/>
        <n v="-208.72040000000001"/>
        <n v="-3.9312"/>
        <n v="-53.296199999999999"/>
        <n v="172.56440000000001"/>
        <n v="-180.15199999999999"/>
        <n v="8.3879999999999999"/>
        <n v="9.9398999999999997"/>
        <n v="772.04"/>
        <n v="28.565999999999999"/>
        <n v="24.59"/>
        <n v="11.82"/>
        <n v="-61.5276"/>
        <n v="76.389899999999997"/>
        <n v="211.232"/>
        <n v="-31.094000000000001"/>
        <n v="-24.245999999999999"/>
        <n v="-4.46"/>
        <n v="-6.34"/>
        <n v="-160.27549999999999"/>
        <n v="-207.679788"/>
        <n v="-577.30399999999997"/>
        <n v="-2.9095"/>
        <n v="-6.6420000000000003"/>
        <n v="164.06129999999999"/>
        <n v="-44.414999999999999"/>
        <n v="17.102799999999998"/>
        <n v="1269.3819599999999"/>
        <n v="-192.5532"/>
        <n v="-193.58"/>
        <n v="-22.82"/>
        <n v="-390.76799999999997"/>
        <n v="-88.158000000000001"/>
        <n v="-179.59200000000001"/>
        <n v="-161.6328"/>
        <n v="-61.628039999999999"/>
        <n v="-99.567999999999998"/>
        <n v="-200.85900000000001"/>
        <n v="-47.243088"/>
        <n v="9.1539999999999999"/>
        <n v="149.72"/>
        <n v="-52.492319999999999"/>
        <n v="7.96"/>
        <n v="-459.08280000000002"/>
        <n v="-3971.0628000000002"/>
        <n v="-45.472000000000001"/>
        <n v="20.6448"/>
        <n v="-13.77"/>
        <n v="44.912100000000002"/>
        <n v="-172.298"/>
        <n v="-582.64800000000002"/>
        <n v="-1025.0172"/>
        <n v="-39.606000000000002"/>
        <n v="250.0376"/>
        <n v="-78.916679999999999"/>
        <n v="-13562.637408000001"/>
        <n v="32.940899999999999"/>
        <n v="131.334"/>
        <n v="90.762"/>
        <n v="-171.15770000000001"/>
        <n v="624.23900000000003"/>
        <n v="-14.3241"/>
        <n v="604.01909999999998"/>
        <n v="-11.631600000000001"/>
        <n v="-517.16999999999996"/>
        <n v="-429.86"/>
        <n v="264.16649999999998"/>
        <n v="138.018"/>
        <n v="38.874000000000002"/>
        <n v="223.416"/>
        <n v="12.263999999999999"/>
        <n v="-219.07908"/>
        <n v="-18.878399999999999"/>
        <n v="631.33000000000004"/>
        <n v="-40.683999999999997"/>
        <n v="14"/>
        <n v="386.00670000000002"/>
        <n v="-1867.97"/>
        <n v="-61.6"/>
        <n v="2.2320000000000002"/>
        <n v="-4.4800000000000004"/>
        <n v="43.691699999999997"/>
        <n v="13.896000000000001"/>
        <n v="-2196.6840000000002"/>
        <n v="4554.4346999999998"/>
        <n v="618.19308000000001"/>
        <n v="313.81200000000001"/>
        <n v="19.6282"/>
        <n v="-1.6524000000000001"/>
        <n v="35.090000000000003"/>
        <n v="785.63"/>
        <n v="-102.66200000000001"/>
        <n v="-269.75549999999998"/>
        <n v="109.16"/>
        <n v="4949.9160000000002"/>
        <n v="1055.604"/>
        <n v="-24.63"/>
        <n v="46.488"/>
        <n v="61.47"/>
        <n v="18.27"/>
        <n v="-513.79042000000004"/>
        <n v="6610.2"/>
        <n v="10.782400000000001"/>
        <n v="-52.822800000000001"/>
        <n v="642.99030000000005"/>
        <n v="-352.81400000000002"/>
        <n v="-124.2805"/>
        <n v="26.5029"/>
        <n v="-109.70399999999999"/>
        <n v="105.7"/>
        <n v="-21.06"/>
        <n v="566.60730000000001"/>
        <n v="38.405999999999999"/>
        <n v="421.3485"/>
        <n v="-373.09"/>
        <n v="-3465.0720000000001"/>
        <n v="251.4084"/>
        <n v="-16.670000000000002"/>
        <n v="6.0305999999999997"/>
        <n v="-24.057539999999999"/>
        <n v="2583.5614799999998"/>
        <n v="-8.2080000000000002"/>
        <n v="23.045999999999999"/>
        <n v="-53.25"/>
        <n v="2.125"/>
        <n v="1912.422"/>
        <n v="-739.32600000000002"/>
        <n v="-0.11"/>
        <n v="-150.2604"/>
        <n v="4899.1288000000004"/>
        <n v="44.712000000000003"/>
        <n v="-22.626000000000001"/>
        <n v="4260.1120000000001"/>
        <n v="-25.14"/>
        <n v="1628.37"/>
        <n v="-801.15480000000002"/>
        <n v="588.54"/>
        <n v="0.37"/>
        <n v="1388.3559"/>
        <n v="1947.67"/>
        <n v="19.04"/>
        <n v="765.75"/>
        <n v="17.771999999999998"/>
        <n v="1.73"/>
        <n v="613.89576"/>
        <n v="0.42659999999999998"/>
        <n v="66.215999999999994"/>
        <n v="-29.07"/>
        <n v="1282.4960000000001"/>
        <n v="17.2"/>
        <n v="1184.1199999999999"/>
        <n v="1474.8704"/>
        <n v="19.78"/>
        <n v="929.79570000000001"/>
        <n v="156.74340000000001"/>
        <n v="110.11799999999999"/>
        <n v="22.307700000000001"/>
        <n v="443.02140000000003"/>
        <n v="107.45462000000001"/>
        <n v="-175.86"/>
        <n v="-421.76"/>
        <n v="6.79"/>
        <n v="52.697600000000001"/>
        <n v="-78.194159999999997"/>
        <n v="192.51689999999999"/>
        <n v="-184.548"/>
        <n v="636.52200000000005"/>
        <n v="1.992"/>
        <n v="374.625"/>
        <n v="23.5428"/>
        <n v="-276.11279999999999"/>
        <n v="-64.670940000000002"/>
        <n v="-11.113200000000001"/>
        <n v="288.08999999999997"/>
        <n v="719.47680000000003"/>
        <n v="1030.509"/>
        <n v="-6.6096000000000004"/>
        <n v="4.3148"/>
        <n v="-125.83296"/>
        <n v="2755.6421999999998"/>
        <n v="46.036799999999999"/>
        <n v="-94.490899999999996"/>
        <n v="-256.01799999999997"/>
        <n v="165.6345"/>
        <n v="-14.990399999999999"/>
        <n v="39.21"/>
        <n v="100.38"/>
        <n v="-37.561999999999998"/>
        <n v="-449.69400000000002"/>
        <n v="151.56540000000001"/>
        <n v="-93.25"/>
        <n v="-539.59"/>
        <n v="38.08"/>
        <n v="20.495999999999999"/>
        <n v="252.488"/>
        <n v="10.68"/>
        <n v="58.263599999999997"/>
        <n v="236.2371"/>
        <n v="139.58009999999999"/>
        <n v="109.67"/>
        <n v="309.71159999999998"/>
        <n v="-128.85599999999999"/>
        <n v="-36.945999999999998"/>
        <n v="28.4"/>
        <n v="8.8940000000000001"/>
        <n v="19.554600000000001"/>
        <n v="152.482"/>
        <n v="398.30250000000001"/>
        <n v="709.85199999999998"/>
        <n v="80.809200000000004"/>
        <n v="15.236000000000001"/>
        <n v="-163.53"/>
        <n v="554.77"/>
        <n v="116.1"/>
        <n v="-87.96"/>
        <n v="255.42"/>
        <n v="685.6146"/>
        <n v="-88.82"/>
        <n v="-5.2"/>
        <n v="-4.6683000000000003"/>
        <n v="0.70199999999999996"/>
        <n v="2.97"/>
        <n v="524.31719999999996"/>
        <n v="51.218699999999998"/>
        <n v="380.46800000000002"/>
        <n v="943"/>
        <n v="65.597999999999999"/>
        <n v="-116.3455"/>
        <n v="1304.9000000000001"/>
        <n v="605.04719999999998"/>
        <n v="3.5581"/>
        <n v="6095.8602000000001"/>
        <n v="1389.5771999999999"/>
        <n v="-222.816"/>
        <n v="-133.71"/>
        <n v="1019.7096"/>
        <n v="-1069.72"/>
        <n v="1408.1865"/>
        <n v="5.8840000000000003"/>
        <n v="308.67"/>
        <n v="21.883400000000002"/>
        <n v="-634.86540000000002"/>
        <n v="-23.071999999999999"/>
        <n v="12.146000000000001"/>
        <n v="5.6870000000000003"/>
        <n v="43.537999999999997"/>
        <n v="-3.6547000000000001"/>
        <n v="149.166"/>
        <n v="33.347700000000003"/>
        <n v="-340.53109999999998"/>
        <n v="58.811999999999998"/>
        <n v="739.67399999999998"/>
        <n v="-807.59"/>
        <n v="-48.57"/>
        <n v="-729.98800000000006"/>
        <n v="1059.288"/>
        <n v="18.218"/>
        <n v="25.058"/>
        <n v="-41.32"/>
        <n v="1152.5277000000001"/>
        <n v="9.8620000000000001"/>
        <n v="-160.38470000000001"/>
        <n v="-120.59"/>
        <n v="2.14"/>
        <n v="15.096"/>
        <n v="14.9124"/>
        <n v="-135.226"/>
        <n v="25.913820000000001"/>
        <n v="6.4832400000000003"/>
        <n v="2.3319999999999999"/>
        <n v="710.80740000000003"/>
        <n v="4.032"/>
        <n v="-82.64"/>
        <n v="13.536"/>
        <n v="5078.5379999999996"/>
        <n v="23.276"/>
        <n v="17.754000000000001"/>
        <n v="-90.585499999999996"/>
        <n v="-36.9"/>
        <n v="608.26199999999994"/>
        <n v="-570.16959999999995"/>
        <n v="-273.98"/>
        <n v="7.31"/>
        <n v="0.69599999999999995"/>
        <n v="803.47050000000002"/>
        <n v="-24.03"/>
        <n v="-37.03"/>
        <n v="-0.71"/>
        <n v="-7.61"/>
        <n v="-1522.3040000000001"/>
        <n v="21.769500000000001"/>
        <n v="293.14"/>
        <n v="-6.61"/>
        <n v="-57.540999999999997"/>
        <n v="-67.59"/>
        <n v="470.33800000000002"/>
        <n v="-159.25"/>
        <n v="206.517"/>
        <n v="713.88"/>
        <n v="171.83879999999999"/>
        <n v="-149.21199999999999"/>
        <n v="-165.45"/>
        <n v="-141.12"/>
        <n v="159.52969999999999"/>
        <n v="15.3714"/>
        <n v="139.61199999999999"/>
        <n v="442.0899"/>
        <n v="455.12400000000002"/>
        <n v="314.48129999999998"/>
        <n v="384.38"/>
        <n v="46.29"/>
        <n v="177.79"/>
        <n v="8.9320000000000004"/>
        <n v="229.63800000000001"/>
        <n v="-2.12"/>
        <n v="-36.630000000000003"/>
        <n v="97.16"/>
        <n v="-20.65"/>
        <n v="3.04"/>
        <n v="2.706"/>
        <n v="-207.28"/>
        <n v="9.33"/>
        <n v="100.2984"/>
        <n v="2495.3987999999999"/>
        <n v="-258.56599999999997"/>
        <n v="-59.06"/>
        <n v="-136.25200000000001"/>
        <n v="137.67570000000001"/>
        <n v="-62"/>
        <n v="17.8398"/>
        <n v="183.84299999999999"/>
        <n v="290.202"/>
        <n v="117.852"/>
        <n v="-190.68"/>
        <n v="325.39800000000002"/>
        <n v="12.706"/>
        <n v="7.71516"/>
        <n v="2502.6851999999999"/>
        <n v="0.68799999999999994"/>
        <n v="-8.8759999999999994"/>
        <n v="1644.0768"/>
        <n v="-20.182259999999999"/>
        <n v="-156.97219999999999"/>
        <n v="384.5043"/>
        <n v="-40.432000000000002"/>
        <n v="481.03199999999998"/>
        <n v="4.29"/>
        <n v="-67.0565"/>
        <n v="-7.94"/>
        <n v="122.292"/>
        <n v="326.25"/>
        <n v="1399.64"/>
        <n v="232.642"/>
        <n v="-121.75"/>
        <n v="24.35"/>
        <n v="-92.32"/>
        <n v="187.41200000000001"/>
        <n v="137.68794"/>
        <n v="-152.76"/>
        <n v="62.298000000000002"/>
        <n v="19.308"/>
        <n v="0.33"/>
        <n v="15.42"/>
        <n v="33.923999999999999"/>
        <n v="81.91"/>
        <n v="67.107500000000002"/>
        <n v="54.937800000000003"/>
        <n v="168.23699999999999"/>
        <n v="-16.89"/>
        <n v="25.51"/>
        <n v="371.27199999999999"/>
        <n v="77.000895400000005"/>
        <n v="27.968599999999999"/>
        <n v="-239.315"/>
        <n v="-33.31"/>
        <n v="396.97199999999998"/>
        <n v="3670.3515000000002"/>
        <n v="-1"/>
        <n v="-221.25399999999999"/>
        <n v="3.3839999999999999"/>
        <n v="50.2044"/>
        <n v="-10.9"/>
        <n v="2.1800000000000002"/>
        <n v="-2.87"/>
        <n v="70.176000000000002"/>
        <n v="30.024000000000001"/>
        <n v="117.38"/>
        <n v="70.193700000000007"/>
        <n v="-11.281499999999999"/>
        <n v="-114.6399"/>
        <n v="-17.489999999999998"/>
        <n v="969.42"/>
        <n v="2000.11"/>
        <n v="-103.224"/>
        <n v="-35.75"/>
        <n v="152.65559999999999"/>
        <n v="7.15"/>
        <n v="1489.8"/>
        <n v="-164.39519999999999"/>
        <n v="882.48239999999998"/>
        <n v="295.90649999999999"/>
        <n v="-2111.36"/>
        <n v="395.76"/>
        <n v="-39.396000000000001"/>
        <n v="27.013500000000001"/>
        <n v="462.92099999999999"/>
        <n v="7.9"/>
        <n v="14.754"/>
        <n v="669.61199999999997"/>
        <n v="213"/>
        <n v="1372.6307999999999"/>
        <n v="5924.1122999999998"/>
        <n v="5.98"/>
        <n v="-986.524"/>
        <n v="-141.666"/>
        <n v="-5.54"/>
        <n v="1074.44"/>
        <n v="55.887999999999998"/>
        <n v="1.6169"/>
        <n v="65.394000000000005"/>
        <n v="1.3360000000000001"/>
        <n v="-16.64"/>
        <n v="-59.73"/>
        <n v="-633.441237"/>
        <n v="66.22"/>
        <n v="-23.53"/>
        <n v="1318.83"/>
        <n v="650.29999999999995"/>
        <n v="4.1821999999999999"/>
        <n v="86.438000000000002"/>
        <n v="-6.6120000000000001"/>
        <n v="17.505299999999998"/>
        <n v="916.68060000000003"/>
        <n v="352.87979999999999"/>
        <n v="0.34599999999999997"/>
        <n v="3985.3089"/>
        <n v="13.956799999999999"/>
        <n v="309.25400000000002"/>
        <n v="2.806"/>
        <n v="21.78"/>
        <n v="149.8887"/>
        <n v="-51.704000000000001"/>
        <n v="144.7482"/>
        <n v="-112.18899999999999"/>
        <n v="-45.64"/>
        <n v="204.49"/>
        <n v="-66.584999999999994"/>
        <n v="-14.52"/>
        <n v="171.26490000000001"/>
        <n v="689.32799999999997"/>
        <n v="-33.585999999999999"/>
        <n v="12.71"/>
        <n v="-256.51900000000001"/>
        <n v="398.358"/>
        <n v="299.6739"/>
        <n v="-235.89500000000001"/>
        <n v="122.21"/>
        <n v="49.787999999999997"/>
        <n v="-132.62950000000001"/>
        <n v="1.1080000000000001"/>
        <n v="1061.3789999999999"/>
        <n v="-23.5"/>
        <n v="28.182600000000001"/>
        <n v="-38.808"/>
        <n v="-5.08"/>
        <n v="261.87569999999999"/>
        <n v="-41.77"/>
        <n v="-1014.11"/>
        <n v="553.33169999999996"/>
        <n v="10.802"/>
        <n v="18.922000000000001"/>
        <n v="39.350700000000003"/>
        <n v="-6.202"/>
        <n v="2008.71"/>
        <n v="-80.53"/>
        <n v="-48.957999999999998"/>
        <n v="-92.960999999999999"/>
        <n v="106.7499"/>
        <n v="-1191.5260000000001"/>
        <n v="4.1673999999999998"/>
        <n v="16.021799999999999"/>
        <n v="38.067300000000003"/>
        <n v="52.988"/>
        <n v="10.507999999999999"/>
        <n v="1448.7309"/>
        <n v="1.004"/>
        <n v="15.246"/>
        <n v="881.04719999999998"/>
        <n v="300.92579999999998"/>
        <n v="-2.3759999999999999"/>
        <n v="-18.3216"/>
        <n v="638.02800000000002"/>
        <n v="138.49680000000001"/>
        <n v="-88.584999999999994"/>
        <n v="-485.68"/>
        <n v="-57.56"/>
        <n v="322.25069999999999"/>
        <n v="-3.496"/>
        <n v="-717.072"/>
        <n v="-2.0097"/>
        <n v="-477.37200000000001"/>
        <n v="-143.23500000000001"/>
        <n v="-2002.6314"/>
        <n v="91.956000000000003"/>
        <n v="-2.544"/>
        <n v="134.16825"/>
        <n v="-23.155999999999999"/>
        <n v="-7.6849999999999996"/>
        <n v="-21.487749999999998"/>
        <n v="44.677500000000002"/>
        <n v="23.594999999999999"/>
        <n v="-36.25"/>
        <n v="66.362219999999994"/>
        <n v="125.20740000000001"/>
        <n v="281.53440000000001"/>
        <n v="88.56"/>
        <n v="29.380199999999999"/>
        <n v="1892.424"/>
        <n v="138.22200000000001"/>
        <n v="500.95800000000003"/>
        <n v="-130.42400000000001"/>
        <n v="-106.42100000000001"/>
        <n v="-10.435"/>
        <n v="-134.512"/>
        <n v="-453.2"/>
        <n v="-161.47499999999999"/>
        <n v="-0.81399999999999995"/>
        <n v="-13.068"/>
        <n v="-1455.9972"/>
        <n v="-22.56"/>
        <n v="23.87"/>
        <n v="35.805"/>
        <n v="732.26980000000003"/>
        <n v="1231.6569"/>
        <n v="144.2928"/>
        <n v="888.14729999999997"/>
        <n v="-46.005000000000003"/>
        <n v="72.1858"/>
        <n v="-122.3733"/>
        <n v="113.41500000000001"/>
        <n v="-6.835"/>
        <n v="7024.2069000000001"/>
        <n v="36.494999999999997"/>
        <n v="255.76920000000001"/>
        <n v="2639.01"/>
        <n v="40.200000000000003"/>
        <n v="3.21"/>
        <n v="3.8519999999999999"/>
        <n v="-14.074999999999999"/>
        <n v="85.875"/>
        <n v="567.59"/>
        <n v="-14.225"/>
        <n v="38.886000000000003"/>
        <n v="1232.79"/>
        <n v="27.38"/>
        <n v="-5.2949999999999999"/>
        <n v="41.07"/>
        <n v="-34.764499999999998"/>
        <n v="-21.231999999999999"/>
        <n v="15.8148"/>
        <n v="422.45249999999999"/>
        <n v="15.528"/>
        <n v="-225.56379999999999"/>
        <n v="6384.4389000000001"/>
        <n v="22.818000000000001"/>
        <n v="-251.40389999999999"/>
        <n v="-2.3450000000000002"/>
        <n v="-1220.9145000000001"/>
        <n v="1039.7541000000001"/>
        <n v="881.46810000000005"/>
        <n v="1623.9494999999999"/>
        <n v="5.8624999999999998"/>
        <n v="10.5"/>
        <n v="67.606200000000001"/>
        <n v="6.0926999999999998"/>
        <n v="-102.5121"/>
        <n v="-47.995249999999999"/>
        <n v="-29.172000000000001"/>
        <n v="10.01"/>
        <n v="-25.103999999999999"/>
        <n v="-53.744999999999997"/>
        <n v="-51.634999999999998"/>
        <n v="-9.1769999999999996"/>
        <n v="-7.3415999999999997"/>
        <n v="-11.375999999999999"/>
        <n v="-60.704000000000001"/>
        <n v="-131.16"/>
        <n v="-65.58"/>
        <n v="253.3032"/>
        <n v="-30.808"/>
        <n v="47.61"/>
        <n v="3.54"/>
        <n v="40.283999999999999"/>
        <n v="1166.6279999999999"/>
        <n v="-40.604199999999999"/>
        <n v="-294.084"/>
        <n v="118.6317"/>
        <n v="23.303999999999998"/>
        <n v="150.72"/>
        <n v="19.420000000000002"/>
        <n v="3.13"/>
        <n v="1141.07"/>
        <n v="-27.375"/>
        <n v="-435.75749999999999"/>
        <n v="682.53"/>
        <n v="-277.22199999999998"/>
        <n v="349.40910000000002"/>
        <n v="-27.283750000000001"/>
        <n v="111.22199999999999"/>
        <n v="-247.55157"/>
        <n v="-277.20924000000002"/>
        <n v="-93.064499999999995"/>
        <n v="454.44779999999997"/>
        <n v="7.6245000000000003"/>
        <n v="-723.78399999999999"/>
        <n v="589.18799999999999"/>
        <n v="-1314.992"/>
        <n v="262.2"/>
        <n v="4637.4071999999996"/>
        <n v="-239.54150000000001"/>
        <n v="-31.68825"/>
        <n v="690.7038"/>
        <n v="33.659999999999997"/>
        <n v="-191.548"/>
        <n v="-144.19999999999999"/>
        <n v="-115.36"/>
        <n v="-138.0368"/>
        <n v="4390.3665000000001"/>
        <n v="2593.14"/>
        <n v="1162.76"/>
        <n v="711.05190000000005"/>
        <n v="-899.67499999999995"/>
        <n v="4.0442999999999998"/>
        <n v="-10.368399999999999"/>
        <n v="69.545100000000005"/>
        <n v="-108.27249999999999"/>
        <n v="123.89175"/>
        <n v="39.585299999999997"/>
        <n v="16.091999999999999"/>
        <n v="44.52"/>
        <n v="13.2294"/>
        <n v="-84.437600000000003"/>
        <n v="24.312000000000001"/>
        <n v="797.85599999999999"/>
        <n v="-178.21600000000001"/>
        <n v="-26.655999999999999"/>
        <n v="-203.09800000000001"/>
        <n v="-223.94399999999999"/>
        <n v="-403.18740000000003"/>
        <n v="-32.816000000000003"/>
        <n v="-15.61"/>
        <n v="-25.634"/>
        <n v="509.95830000000001"/>
        <n v="-89.27"/>
        <n v="72.983999999999995"/>
        <n v="-11.57"/>
        <n v="-61.87"/>
        <n v="-530.24"/>
        <n v="261.44400000000002"/>
        <n v="-25.111999999999998"/>
        <n v="17.376000000000001"/>
        <n v="24.260400000000001"/>
        <n v="14.48"/>
        <n v="22.25"/>
        <n v="-11.247999999999999"/>
        <n v="1107.4079999999999"/>
        <n v="-27.16"/>
        <n v="-52.344000000000001"/>
        <n v="-119.93600000000001"/>
        <n v="-19.207999999999998"/>
        <n v="7.44"/>
        <n v="360.24"/>
        <n v="-55.97"/>
        <n v="70.676699999999997"/>
        <n v="-500.38"/>
        <n v="-250.19"/>
        <n v="-8.9039999999999999"/>
        <n v="484.8492"/>
        <n v="18"/>
        <n v="818.54617499999995"/>
        <n v="-50.244999999999997"/>
        <n v="-20.103999999999999"/>
        <n v="-27.004999999999999"/>
        <n v="-122.83499999999999"/>
        <n v="-283.9914"/>
        <n v="-195.34200000000001"/>
        <n v="-89.709199999999996"/>
        <n v="2028.12"/>
        <n v="3042.18"/>
        <n v="35.954999999999998"/>
        <n v="756.67470000000003"/>
        <n v="-222.34299999999999"/>
        <n v="2169.7464"/>
        <n v="-229.93"/>
        <n v="52.92"/>
        <n v="-63.51"/>
        <n v="-31.754999999999999"/>
        <n v="-164.3948"/>
        <n v="257.08319999999998"/>
        <n v="0.78539999999999999"/>
        <n v="-178.86959999999999"/>
        <n v="-266.68599999999998"/>
        <n v="-12.278"/>
        <n v="800.25509999999997"/>
        <n v="-10.36"/>
        <n v="-204.16"/>
        <n v="199.1823"/>
        <n v="4033.6089000000002"/>
        <n v="141.7824"/>
        <n v="-34.591999999999999"/>
        <n v="-64.664000000000001"/>
        <n v="427.11840000000001"/>
        <n v="4.53"/>
        <n v="9.7799999999999994"/>
        <n v="10.32"/>
        <n v="-16.2"/>
        <n v="-20.25"/>
        <n v="-3.3809999999999998"/>
        <n v="-2.7048000000000001"/>
        <n v="26.1"/>
        <n v="-2.58"/>
        <n v="2800.12"/>
        <n v="-512.87199999999996"/>
        <n v="-3.7839999999999998"/>
        <n v="-122.235"/>
        <n v="-367.16500000000002"/>
        <n v="-22.175999999999998"/>
        <n v="-214.10400000000001"/>
        <n v="-26.936"/>
        <n v="-1537.1356000000001"/>
        <n v="-136.12200000000001"/>
        <n v="-79.400000000000006"/>
        <n v="24.096"/>
        <n v="6.9720000000000004"/>
        <n v="-39.186250000000001"/>
        <n v="-1.89"/>
        <n v="87.12"/>
        <n v="-243.54400000000001"/>
        <n v="-139.07599999999999"/>
        <n v="0.25800000000000001"/>
        <n v="63.222000000000001"/>
        <n v="-82.903999999999996"/>
        <n v="1268.8064999999999"/>
        <n v="-94.674644999999998"/>
        <n v="1909.8855000000001"/>
        <n v="65.077020000000005"/>
        <n v="710.67240000000004"/>
        <n v="126.22499999999999"/>
        <n v="187.7628"/>
        <n v="-115.90389999999999"/>
        <n v="200.0172"/>
        <n v="18.0642"/>
        <n v="-31.885000000000002"/>
        <n v="-95.210499999999996"/>
        <n v="-286.245"/>
        <n v="-103.624"/>
        <n v="-57.823999999999998"/>
        <n v="-30.45"/>
        <n v="1206.5961"/>
        <n v="-32.28"/>
        <n v="-16.14"/>
        <n v="59.4405"/>
        <n v="-17.03"/>
        <n v="39.627000000000002"/>
        <n v="-8.5150000000000006"/>
        <n v="52.764000000000003"/>
        <n v="95.388000000000005"/>
        <n v="-126.208"/>
        <n v="-1.9039999999999999"/>
        <n v="-37.048000000000002"/>
        <n v="-56.887999999999998"/>
        <n v="731.92200000000003"/>
        <n v="186.55799999999999"/>
        <n v="-169.232"/>
        <n v="184.19550000000001"/>
        <n v="38.700000000000003"/>
        <n v="-21.91"/>
        <n v="-119.77"/>
        <n v="46.44"/>
        <n v="-17.527999999999999"/>
        <n v="-95.816000000000003"/>
        <n v="44.892000000000003"/>
        <n v="450.45960000000002"/>
        <n v="8798.1831000000002"/>
        <n v="-5.3849999999999998"/>
        <n v="270.87430000000001"/>
        <n v="219.54419999999999"/>
        <n v="-163.03"/>
        <n v="-44.624000000000002"/>
        <n v="2653.7813999999998"/>
      </sharedItems>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ount="1906">
        <n v="723.54"/>
        <n v="609.09"/>
        <n v="36.58"/>
        <n v="2013.67"/>
        <n v="5183.8900000000003"/>
        <n v="36.090000000000003"/>
        <n v="63.32"/>
        <n v="485.01"/>
        <n v="41.6"/>
        <n v="34.409999999999997"/>
        <n v="157.27000000000001"/>
        <n v="361.72"/>
        <n v="124.81"/>
        <n v="3855.28"/>
        <n v="1225.5999999999999"/>
        <n v="1239.06"/>
        <n v="4083.19"/>
        <n v="4902.38"/>
        <n v="715.55"/>
        <n v="45.63"/>
        <n v="52.47"/>
        <n v="5555.6"/>
        <n v="1440.34"/>
        <n v="22.82"/>
        <n v="188.66"/>
        <n v="29.5"/>
        <n v="122.23"/>
        <n v="65.69"/>
        <n v="302.33999999999997"/>
        <n v="92.02"/>
        <n v="283.55"/>
        <n v="850.64"/>
        <n v="15.95"/>
        <n v="63.78"/>
        <n v="451.61"/>
        <n v="174.5"/>
        <n v="130.62"/>
        <n v="6945.16"/>
        <n v="30.94"/>
        <n v="131.34"/>
        <n v="8.9499999999999993"/>
        <n v="224.12"/>
        <n v="807"/>
        <n v="14.9"/>
        <n v="39.64"/>
        <n v="346.52"/>
        <n v="1202.6600000000001"/>
        <n v="499.31"/>
        <n v="2560.5500000000002"/>
        <n v="19.97"/>
        <n v="660.03"/>
        <n v="1000.26"/>
        <n v="2184.9899999999998"/>
        <n v="1191.2"/>
        <n v="55.25"/>
        <n v="551.22"/>
        <n v="233.58"/>
        <n v="19.86"/>
        <n v="23.26"/>
        <n v="2710.47"/>
        <n v="8354.73"/>
        <n v="637.76"/>
        <n v="2156.06"/>
        <n v="65.849999999999994"/>
        <n v="47.18"/>
        <n v="248.84"/>
        <n v="6968.9"/>
        <n v="8.7200000000000006"/>
        <n v="24.57"/>
        <n v="614.99"/>
        <n v="100.99"/>
        <n v="142.06"/>
        <n v="363.74"/>
        <n v="15.93"/>
        <n v="21.28"/>
        <n v="53.02"/>
        <n v="21.2"/>
        <n v="173.32"/>
        <n v="22.13"/>
        <n v="34.17"/>
        <n v="958.46"/>
        <n v="368.84"/>
        <n v="30.86"/>
        <n v="51.03"/>
        <n v="558.41"/>
        <n v="290.22000000000003"/>
        <n v="12.15"/>
        <n v="288.42"/>
        <n v="205.98"/>
        <n v="13.01"/>
        <n v="192.33"/>
        <n v="165.71"/>
        <n v="21.96"/>
        <n v="61.5"/>
        <n v="200.64"/>
        <n v="79.02"/>
        <n v="3.53"/>
        <n v="706.56"/>
        <n v="13121.07"/>
        <n v="296.75"/>
        <n v="1483.76"/>
        <n v="5220.4799999999996"/>
        <n v="16.07"/>
        <n v="25.26"/>
        <n v="42.44"/>
        <n v="84.59"/>
        <n v="8332.91"/>
        <n v="162.38999999999999"/>
        <n v="4920.8100000000004"/>
        <n v="11.16"/>
        <n v="45.22"/>
        <n v="138.51"/>
        <n v="107.95"/>
        <n v="30.1"/>
        <n v="45.87"/>
        <n v="10.19"/>
        <n v="18.68"/>
        <n v="36.299999999999997"/>
        <n v="16.03"/>
        <n v="50.71"/>
        <n v="199.12"/>
        <n v="63.14"/>
        <n v="49.78"/>
        <n v="16.62"/>
        <n v="551.51"/>
        <n v="142.79"/>
        <n v="6355.69"/>
        <n v="28.09"/>
        <n v="334.44"/>
        <n v="3707.05"/>
        <n v="43.94"/>
        <n v="28.2"/>
        <n v="72.11"/>
        <n v="1839.91"/>
        <n v="1132.8399999999999"/>
        <n v="143.63"/>
        <n v="73.040000000000006"/>
        <n v="33.35"/>
        <n v="60.24"/>
        <n v="3902.09"/>
        <n v="14.18"/>
        <n v="59.85"/>
        <n v="1708.73"/>
        <n v="573.30999999999995"/>
        <n v="140.22999999999999"/>
        <n v="191.1"/>
        <n v="28.05"/>
        <n v="1634.13"/>
        <n v="80.23"/>
        <n v="2044.9"/>
        <n v="1020.08"/>
        <n v="65.2"/>
        <n v="22.59"/>
        <n v="31.96"/>
        <n v="120.34"/>
        <n v="257.52"/>
        <n v="471.66"/>
        <n v="119.86"/>
        <n v="1939.03"/>
        <n v="457.63"/>
        <n v="9.23"/>
        <n v="152.54"/>
        <n v="65.739999999999995"/>
        <n v="32.6"/>
        <n v="77.42"/>
        <n v="1434.51"/>
        <n v="56.44"/>
        <n v="56.73"/>
        <n v="562.92999999999995"/>
        <n v="29.18"/>
        <n v="1081.54"/>
        <n v="56.71"/>
        <n v="139.49"/>
        <n v="1952.43"/>
        <n v="281.75"/>
        <n v="768.81"/>
        <n v="183.39"/>
        <n v="12.9"/>
        <n v="17.89"/>
        <n v="5.5"/>
        <n v="19.29"/>
        <n v="236.46"/>
        <n v="73.819999999999993"/>
        <n v="58.95"/>
        <n v="3672.89"/>
        <n v="11.74"/>
        <n v="48.25"/>
        <n v="52.93"/>
        <n v="75.61"/>
        <n v="14.65"/>
        <n v="447.89"/>
        <n v="111.97"/>
        <n v="192.3"/>
        <n v="748.1"/>
        <n v="19.12"/>
        <n v="186.64"/>
        <n v="226.53"/>
        <n v="68.650000000000006"/>
        <n v="85.79"/>
        <n v="202.41"/>
        <n v="832.14"/>
        <n v="15.7"/>
        <n v="680.65"/>
        <n v="129.54"/>
        <n v="64.959999999999994"/>
        <n v="19.14"/>
        <n v="67.64"/>
        <n v="240.42"/>
        <n v="184.4"/>
        <n v="285.87"/>
        <n v="20.37"/>
        <n v="28.22"/>
        <n v="17.61"/>
        <n v="1967.98"/>
        <n v="1545.58"/>
        <n v="353.1"/>
        <n v="45.28"/>
        <n v="13.57"/>
        <n v="55.48"/>
        <n v="128.13"/>
        <n v="99.69"/>
        <n v="152.49"/>
        <n v="26.01"/>
        <n v="130.11000000000001"/>
        <n v="337.34"/>
        <n v="280.43"/>
        <n v="448.47"/>
        <n v="25.39"/>
        <n v="87.27"/>
        <n v="336.92"/>
        <n v="282.38"/>
        <n v="739.06"/>
        <n v="35.479999999999997"/>
        <n v="2130.04"/>
        <n v="82.8"/>
        <n v="19.73"/>
        <n v="615.54"/>
        <n v="991.24"/>
        <n v="26.38"/>
        <n v="541.76"/>
        <n v="783.55"/>
        <n v="66.709999999999994"/>
        <n v="87.16"/>
        <n v="2589.0100000000002"/>
        <n v="1893.93"/>
        <n v="66.319999999999993"/>
        <n v="38.04"/>
        <n v="42.53"/>
        <n v="88.83"/>
        <n v="1008.53"/>
        <n v="304.33999999999997"/>
        <n v="414.91"/>
        <n v="1724.01"/>
        <n v="1420.84"/>
        <n v="355.21"/>
        <n v="386.61"/>
        <n v="43.31"/>
        <n v="76.16"/>
        <n v="1038.1400000000001"/>
        <n v="116.93"/>
        <n v="30.44"/>
        <n v="114.81"/>
        <n v="1786.04"/>
        <n v="2748.21"/>
        <n v="93.19"/>
        <n v="378.82"/>
        <n v="152.18"/>
        <n v="62.46"/>
        <n v="267.83"/>
        <n v="206.04"/>
        <n v="1160.42"/>
        <n v="1188.6300000000001"/>
        <n v="1009.93"/>
        <n v="140.69999999999999"/>
        <n v="83.93"/>
        <n v="7045.02"/>
        <n v="42.56"/>
        <n v="33.020000000000003"/>
        <n v="2273.1"/>
        <n v="384.22"/>
        <n v="37.89"/>
        <n v="343.79"/>
        <n v="102.32"/>
        <n v="89.91"/>
        <n v="63.66"/>
        <n v="1054.69"/>
        <n v="4429.6899999999996"/>
        <n v="893.53"/>
        <n v="68.45"/>
        <n v="281.82"/>
        <n v="76.87"/>
        <n v="61.52"/>
        <n v="1104.32"/>
        <n v="149.80000000000001"/>
        <n v="2.77"/>
        <n v="33.82"/>
        <n v="408.66"/>
        <n v="119.29"/>
        <n v="3.08"/>
        <n v="1183.82"/>
        <n v="107.66"/>
        <n v="318.83"/>
        <n v="105.5"/>
        <n v="27.76"/>
        <n v="30.9"/>
        <n v="2363.08"/>
        <n v="328.45"/>
        <n v="40.799999999999997"/>
        <n v="80.58"/>
        <n v="57.14"/>
        <n v="498.31"/>
        <n v="1058.3599999999999"/>
        <n v="18.309999999999999"/>
        <n v="116.11"/>
        <n v="577.75"/>
        <n v="73.180000000000007"/>
        <n v="25.22"/>
        <n v="454.4"/>
        <n v="14.53"/>
        <n v="68.72"/>
        <n v="25.35"/>
        <n v="94.3"/>
        <n v="10.23"/>
        <n v="594.44000000000005"/>
        <n v="228.5"/>
        <n v="151.77000000000001"/>
        <n v="57.13"/>
        <n v="627.78"/>
        <n v="1610.84"/>
        <n v="3267.55"/>
        <n v="1794.88"/>
        <n v="765.04"/>
        <n v="67.489999999999995"/>
        <n v="2.25"/>
        <n v="63.48"/>
        <n v="47.64"/>
        <n v="267.52999999999997"/>
        <n v="66.88"/>
        <n v="274.91000000000003"/>
        <n v="320.75"/>
        <n v="59.4"/>
        <n v="66.459999999999994"/>
        <n v="210.1"/>
        <n v="6499.87"/>
        <n v="260.66000000000003"/>
        <n v="4249.37"/>
        <n v="336.64"/>
        <n v="18.75"/>
        <n v="188.51"/>
        <n v="31.18"/>
        <n v="123.03"/>
        <n v="431.84"/>
        <n v="4146.28"/>
        <n v="34.64"/>
        <n v="111.86"/>
        <n v="2188.06"/>
        <n v="1635.38"/>
        <n v="58.48"/>
        <n v="40.049999999999997"/>
        <n v="5.48"/>
        <n v="8201.33"/>
        <n v="22.67"/>
        <n v="1634.67"/>
        <n v="16.600000000000001"/>
        <n v="2285.41"/>
        <n v="64.48"/>
        <n v="89.79"/>
        <n v="799.76"/>
        <n v="13.05"/>
        <n v="4935.22"/>
        <n v="1414.88"/>
        <n v="33.630000000000003"/>
        <n v="242.7"/>
        <n v="1216.32"/>
        <n v="261.20999999999998"/>
        <n v="42.79"/>
        <n v="5718.85"/>
        <n v="1400.53"/>
        <n v="44.85"/>
        <n v="355.4"/>
        <n v="88.85"/>
        <n v="90.98"/>
        <n v="38.81"/>
        <n v="484.56"/>
        <n v="8717.75"/>
        <n v="2230.12"/>
        <n v="2084.16"/>
        <n v="1173.76"/>
        <n v="227.79"/>
        <n v="3501.79"/>
        <n v="63.04"/>
        <n v="178.68"/>
        <n v="3.51"/>
        <n v="7.01"/>
        <n v="374.81"/>
        <n v="43.27"/>
        <n v="1117.6600000000001"/>
        <n v="169.46"/>
        <n v="17.420000000000002"/>
        <n v="26.37"/>
        <n v="53.44"/>
        <n v="18.59"/>
        <n v="58.83"/>
        <n v="1557.66"/>
        <n v="61.87"/>
        <n v="48.88"/>
        <n v="21.56"/>
        <n v="1129.67"/>
        <n v="171.33"/>
        <n v="106.57"/>
        <n v="162.49"/>
        <n v="1599.96"/>
        <n v="53.42"/>
        <n v="34.97"/>
        <n v="308.86"/>
        <n v="1824.33"/>
        <n v="202.38"/>
        <n v="809.51"/>
        <n v="477.2"/>
        <n v="7840.04"/>
        <n v="86.12"/>
        <n v="150.24"/>
        <n v="3913.02"/>
        <n v="180.14"/>
        <n v="277.60000000000002"/>
        <n v="148.36000000000001"/>
        <n v="919.09"/>
        <n v="79.06"/>
        <n v="65.14"/>
        <n v="74.010000000000005"/>
        <n v="48.1"/>
        <n v="1757.15"/>
        <n v="556.61"/>
        <n v="237.62"/>
        <n v="176.42"/>
        <n v="1845.23"/>
        <n v="118.35"/>
        <n v="375.03"/>
        <n v="22.11"/>
        <n v="2875.35"/>
        <n v="292.18"/>
        <n v="1154.1199999999999"/>
        <n v="237.8"/>
        <n v="79.39"/>
        <n v="168.04"/>
        <n v="703.46"/>
        <n v="320.93"/>
        <n v="261.85000000000002"/>
        <n v="364.92"/>
        <n v="1137.5999999999999"/>
        <n v="506.5"/>
        <n v="718.03"/>
        <n v="179.51"/>
        <n v="7.21"/>
        <n v="52.16"/>
        <n v="391.4"/>
        <n v="119.37"/>
        <n v="217"/>
        <n v="29.85"/>
        <n v="69.459999999999994"/>
        <n v="1145.72"/>
        <n v="5768.12"/>
        <n v="115.53"/>
        <n v="761.16"/>
        <n v="682.68"/>
        <n v="73.44"/>
        <n v="2997.07"/>
        <n v="20.03"/>
        <n v="382.33"/>
        <n v="356.61"/>
        <n v="92.29"/>
        <n v="82.29"/>
        <n v="37.700000000000003"/>
        <n v="237.83"/>
        <n v="38.54"/>
        <n v="2439.37"/>
        <n v="9757.48"/>
        <n v="8.3000000000000007"/>
        <n v="10.039999999999999"/>
        <n v="3377.06"/>
        <n v="123.93"/>
        <n v="93.96"/>
        <n v="3786.84"/>
        <n v="2118.9899999999998"/>
        <n v="837.64"/>
        <n v="1263.3499999999999"/>
        <n v="39.97"/>
        <n v="18.8"/>
        <n v="945.99"/>
        <n v="164.71"/>
        <n v="79.680000000000007"/>
        <n v="251.06"/>
        <n v="27.63"/>
        <n v="31.21"/>
        <n v="52.1"/>
        <n v="19.32"/>
        <n v="58.5"/>
        <n v="29.99"/>
        <n v="878.34"/>
        <n v="676.57"/>
        <n v="1370.99"/>
        <n v="8549.0400000000009"/>
        <n v="2239.0300000000002"/>
        <n v="894.88"/>
        <n v="904.25"/>
        <n v="16.309999999999999"/>
        <n v="32.76"/>
        <n v="83.14"/>
        <n v="761.67"/>
        <n v="5014.07"/>
        <n v="186.19"/>
        <n v="1227.94"/>
        <n v="40.93"/>
        <n v="662.8"/>
        <n v="2651.21"/>
        <n v="36.82"/>
        <n v="80.2"/>
        <n v="70.16"/>
        <n v="1240.57"/>
        <n v="280.62"/>
        <n v="1013.84"/>
        <n v="256.77"/>
        <n v="64.19"/>
        <n v="1769.91"/>
        <n v="6686.34"/>
        <n v="284.48"/>
        <n v="72.77"/>
        <n v="211.15"/>
        <n v="24.27"/>
        <n v="38.53"/>
        <n v="4910.72"/>
        <n v="87.11"/>
        <n v="170.46"/>
        <n v="79.739999999999995"/>
        <n v="392.45"/>
        <n v="31.44"/>
        <n v="6901.25"/>
        <n v="148.94"/>
        <n v="200.68"/>
        <n v="11.78"/>
        <n v="20.96"/>
        <n v="819.4"/>
        <n v="1809.75"/>
        <n v="674.55"/>
        <n v="311.66000000000003"/>
        <n v="9862.51"/>
        <n v="75.81"/>
        <n v="2630"/>
        <n v="192.49"/>
        <n v="208.83"/>
        <n v="228.3"/>
        <n v="129.53"/>
        <n v="55.68"/>
        <n v="1959.88"/>
        <n v="451.35"/>
        <n v="8.41"/>
        <n v="182.33"/>
        <n v="885.65"/>
        <n v="377.44"/>
        <n v="97.96"/>
        <n v="19.68"/>
        <n v="9798.84"/>
        <n v="154.11000000000001"/>
        <n v="242.97"/>
        <n v="53.54"/>
        <n v="2400.9499999999998"/>
        <n v="10554.63"/>
        <n v="1749.64"/>
        <n v="2814.57"/>
        <n v="38.58"/>
        <n v="459.55"/>
        <n v="90.46"/>
        <n v="536.9"/>
        <n v="469.59"/>
        <n v="55.13"/>
        <n v="44.8"/>
        <n v="31.64"/>
        <n v="565.36"/>
        <n v="159.88999999999999"/>
        <n v="180.48"/>
        <n v="350.48"/>
        <n v="38.89"/>
        <n v="45.12"/>
        <n v="90.45"/>
        <n v="119.78"/>
        <n v="58.8"/>
        <n v="120.47"/>
        <n v="157.81"/>
        <n v="19.440000000000001"/>
        <n v="4636.63"/>
        <n v="901.81"/>
        <n v="250.5"/>
        <n v="1608.11"/>
        <n v="78.59"/>
        <n v="497.11"/>
        <n v="51.13"/>
        <n v="43046.2"/>
        <n v="10331.09"/>
        <n v="3596.03"/>
        <n v="424.68"/>
        <n v="546.21"/>
        <n v="925.19"/>
        <n v="4775.1099999999997"/>
        <n v="28.46"/>
        <n v="34.32"/>
        <n v="10.94"/>
        <n v="731.38"/>
        <n v="29.08"/>
        <n v="2569.5700000000002"/>
        <n v="56.68"/>
        <n v="273.33999999999997"/>
        <n v="123"/>
        <n v="2125.12"/>
        <n v="45.05"/>
        <n v="798.69"/>
        <n v="792.11"/>
        <n v="145.12"/>
        <n v="3845.35"/>
        <n v="3.77"/>
        <n v="882.93"/>
        <n v="66.81"/>
        <n v="120.12"/>
        <n v="96.86"/>
        <n v="4556.63"/>
        <n v="2948.61"/>
        <n v="75.17"/>
        <n v="1125.76"/>
        <n v="746.03"/>
        <n v="8.49"/>
        <n v="300.63"/>
        <n v="15.65"/>
        <n v="292.37"/>
        <n v="682.79"/>
        <n v="151.6"/>
        <n v="214.14"/>
        <n v="255.83"/>
        <n v="421.18"/>
        <n v="34.729999999999997"/>
        <n v="247.53"/>
        <n v="405.57"/>
        <n v="6.97"/>
        <n v="86.79"/>
        <n v="31.46"/>
        <n v="948.97"/>
        <n v="50.28"/>
        <n v="2570.4499999999998"/>
        <n v="83.72"/>
        <n v="950.43"/>
        <n v="617.4"/>
        <n v="157.78"/>
        <n v="411.64"/>
        <n v="118.57"/>
        <n v="79.47"/>
        <n v="627.28"/>
        <n v="14.77"/>
        <n v="438.33"/>
        <n v="38.11"/>
        <n v="619.38"/>
        <n v="18.690000000000001"/>
        <n v="55.08"/>
        <n v="84.6"/>
        <n v="13.93"/>
        <n v="549.85"/>
        <n v="48.99"/>
        <n v="681.42"/>
        <n v="127.83"/>
        <n v="199.43"/>
        <n v="99.75"/>
        <n v="119.6"/>
        <n v="122.25"/>
        <n v="206.09"/>
        <n v="151.34"/>
        <n v="581.08000000000004"/>
        <n v="27.53"/>
        <n v="135.77000000000001"/>
        <n v="1782.44"/>
        <n v="160.16999999999999"/>
        <n v="7.47"/>
        <n v="370.81"/>
        <n v="81.900000000000006"/>
        <n v="327.61"/>
        <n v="98.17"/>
        <n v="105.75"/>
        <n v="103.37"/>
        <n v="40.22"/>
        <n v="210.33"/>
        <n v="260"/>
        <n v="3550.28"/>
        <n v="11.35"/>
        <n v="7029.1"/>
        <n v="199.48"/>
        <n v="4"/>
        <n v="589.79999999999995"/>
        <n v="107.51"/>
        <n v="421.08"/>
        <n v="5086.08"/>
        <n v="19.670000000000002"/>
        <n v="243.11"/>
        <n v="1128.74"/>
        <n v="45.03"/>
        <n v="153.87"/>
        <n v="2800.33"/>
        <n v="12.18"/>
        <n v="324.62"/>
        <n v="3363.53"/>
        <n v="10.11"/>
        <n v="6621.17"/>
        <n v="253.78"/>
        <n v="612.91999999999996"/>
        <n v="61.29"/>
        <n v="109.15"/>
        <n v="1429.81"/>
        <n v="59.75"/>
        <n v="37.159999999999997"/>
        <n v="43.65"/>
        <n v="1503.05"/>
        <n v="119.99"/>
        <n v="2343.34"/>
        <n v="107.65"/>
        <n v="25.15"/>
        <n v="88.22"/>
        <n v="125.77"/>
        <n v="203.37"/>
        <n v="21.34"/>
        <n v="50.88"/>
        <n v="924.8"/>
        <n v="410.17"/>
        <n v="98.7"/>
        <n v="356.14"/>
        <n v="27.08"/>
        <n v="2354.54"/>
        <n v="41.96"/>
        <n v="240.46"/>
        <n v="74.08"/>
        <n v="657.61"/>
        <n v="159.53"/>
        <n v="637.37"/>
        <n v="232.16"/>
        <n v="95.1"/>
        <n v="734.74"/>
        <n v="1882.87"/>
        <n v="974.14"/>
        <n v="220.92"/>
        <n v="73.290000000000006"/>
        <n v="2961.32"/>
        <n v="6296"/>
        <n v="202.98"/>
        <n v="43.84"/>
        <n v="141.74"/>
        <n v="627.04"/>
        <n v="110.19"/>
        <n v="17.59"/>
        <n v="141.54"/>
        <n v="157.63999999999999"/>
        <n v="42.16"/>
        <n v="14.08"/>
        <n v="256.73"/>
        <n v="44.75"/>
        <n v="290.24"/>
        <n v="971.4"/>
        <n v="193.51"/>
        <n v="207.31"/>
        <n v="143.12"/>
        <n v="59.9"/>
        <n v="79.400000000000006"/>
        <n v="172.79"/>
        <n v="370.62"/>
        <n v="347.23"/>
        <n v="478.23"/>
        <n v="3838.14"/>
        <n v="146.16999999999999"/>
        <n v="316.27999999999997"/>
        <n v="193.59"/>
        <n v="116.92"/>
        <n v="305.70999999999998"/>
        <n v="393.98"/>
        <n v="5.84"/>
        <n v="100.59"/>
        <n v="598.38"/>
        <n v="724.57"/>
        <n v="3802.01"/>
        <n v="32.39"/>
        <n v="374.6"/>
        <n v="109.99"/>
        <n v="900.12"/>
        <n v="5679.59"/>
        <n v="1494.63"/>
        <n v="810.47"/>
        <n v="127.22"/>
        <n v="432.44"/>
        <n v="1805.9"/>
        <n v="311.41000000000003"/>
        <n v="765.65"/>
        <n v="125.19"/>
        <n v="9539.6"/>
        <n v="109.86"/>
        <n v="1426.51"/>
        <n v="2331.9"/>
        <n v="27.47"/>
        <n v="225.98"/>
        <n v="57.7"/>
        <n v="511.57"/>
        <n v="17.440000000000001"/>
        <n v="1821.89"/>
        <n v="103.61"/>
        <n v="91.39"/>
        <n v="100.38"/>
        <n v="668.38"/>
        <n v="7.2"/>
        <n v="31.24"/>
        <n v="35.97"/>
        <n v="50.83"/>
        <n v="78.08"/>
        <n v="337.86"/>
        <n v="84.21"/>
        <n v="453.62"/>
        <n v="286.39999999999998"/>
        <n v="253.87"/>
        <n v="5880.46"/>
        <n v="9280.7199999999993"/>
        <n v="22.48"/>
        <n v="1913.84"/>
        <n v="2692.12"/>
        <n v="52.21"/>
        <n v="170.32"/>
        <n v="40.299999999999997"/>
        <n v="111.88"/>
        <n v="88.64"/>
        <n v="57.34"/>
        <n v="117.87"/>
        <n v="33.950000000000003"/>
        <n v="93.81"/>
        <n v="1350.94"/>
        <n v="343.54"/>
        <n v="650.70000000000005"/>
        <n v="641.11"/>
        <n v="762.38"/>
        <n v="2591.09"/>
        <n v="10364.36"/>
        <n v="8.77"/>
        <n v="38.65"/>
        <n v="279.83"/>
        <n v="429.33"/>
        <n v="44.66"/>
        <n v="1619.95"/>
        <n v="70.819999999999993"/>
        <n v="90.44"/>
        <n v="207.22"/>
        <n v="360.03"/>
        <n v="936.8"/>
        <n v="240.21"/>
        <n v="332.16"/>
        <n v="147.62"/>
        <n v="68.34"/>
        <n v="522.22"/>
        <n v="14.2"/>
        <n v="60.01"/>
        <n v="1270.7"/>
        <n v="236.87"/>
        <n v="370.91"/>
        <n v="4976.92"/>
        <n v="1232.01"/>
        <n v="4620.05"/>
        <n v="3206.94"/>
        <n v="43.08"/>
        <n v="58.67"/>
        <n v="101.06"/>
        <n v="276.64"/>
        <n v="5.21"/>
        <n v="27.37"/>
        <n v="98.16"/>
        <n v="49.81"/>
        <n v="4410.1899999999996"/>
        <n v="42.02"/>
        <n v="127.12"/>
        <n v="28.73"/>
        <n v="20552.55"/>
        <n v="646.88"/>
        <n v="41.82"/>
        <n v="2875.72"/>
        <n v="151.27000000000001"/>
        <n v="10.51"/>
        <n v="881.32"/>
        <n v="1497.22"/>
        <n v="244.81"/>
        <n v="4.55"/>
        <n v="558.16999999999996"/>
        <n v="8.39"/>
        <n v="1214.03"/>
        <n v="87.53"/>
        <n v="1828.22"/>
        <n v="585.08000000000004"/>
        <n v="1051.52"/>
        <n v="257.92"/>
        <n v="103.39"/>
        <n v="435.39"/>
        <n v="25.85"/>
        <n v="326.02999999999997"/>
        <n v="25.45"/>
        <n v="110.72"/>
        <n v="904.31"/>
        <n v="25.31"/>
        <n v="70.06"/>
        <n v="369.78"/>
        <n v="514.79"/>
        <n v="20.22"/>
        <n v="1548.97"/>
        <n v="2527.79"/>
        <n v="659.42"/>
        <n v="19.66"/>
        <n v="1373.47"/>
        <n v="134.09"/>
        <n v="33.840000000000003"/>
        <n v="152.05000000000001"/>
        <n v="27.02"/>
        <n v="27.67"/>
        <n v="1348.83"/>
        <n v="735.7"/>
        <n v="225.59"/>
        <n v="58.52"/>
        <n v="27.96"/>
        <n v="31.71"/>
        <n v="3722.41"/>
        <n v="879.62"/>
        <n v="361.19"/>
        <n v="49.44"/>
        <n v="14.29"/>
        <n v="102.54"/>
        <n v="164.67"/>
        <n v="72.739999999999995"/>
        <n v="418.75"/>
        <n v="608.80999999999995"/>
        <n v="808.61"/>
        <n v="818.49"/>
        <n v="66.12"/>
        <n v="249.07"/>
        <n v="2761.94"/>
        <n v="146.5"/>
        <n v="1130.1500000000001"/>
        <n v="54.37"/>
        <n v="10.96"/>
        <n v="114.91"/>
        <n v="934.52"/>
        <n v="40.17"/>
        <n v="197.59"/>
        <n v="33.04"/>
        <n v="134.38"/>
        <n v="78.540000000000006"/>
        <n v="605.1"/>
        <n v="1346.32"/>
        <n v="322.02999999999997"/>
        <n v="2470.84"/>
        <n v="5250.66"/>
        <n v="2427.1799999999998"/>
        <n v="434.85"/>
        <n v="19.16"/>
        <n v="132.22999999999999"/>
        <n v="473.53"/>
        <n v="307.64999999999998"/>
        <n v="76.91"/>
        <n v="68.88"/>
        <n v="130.74"/>
        <n v="49.87"/>
        <n v="344.87"/>
        <n v="568.25"/>
        <n v="126.66"/>
        <n v="1486.34"/>
        <n v="77.2"/>
        <n v="292.23"/>
        <n v="96.13"/>
        <n v="277.07"/>
        <n v="149.66999999999999"/>
        <n v="99.22"/>
        <n v="246.44"/>
        <n v="93.82"/>
        <n v="177.41"/>
        <n v="24.52"/>
        <n v="59.98"/>
        <n v="80.86"/>
        <n v="443.66"/>
        <n v="14.52"/>
        <n v="10728"/>
        <n v="1316.03"/>
        <n v="56.4"/>
        <n v="140.30000000000001"/>
        <n v="71.55"/>
        <n v="899.81"/>
        <n v="240.6"/>
        <n v="236.88"/>
        <n v="48.3"/>
        <n v="58.81"/>
        <n v="47.38"/>
        <n v="535.08000000000004"/>
        <n v="38.979999999999997"/>
        <n v="8.65"/>
        <n v="54.08"/>
        <n v="125.9"/>
        <n v="136.99"/>
        <n v="99.36"/>
        <n v="222.71"/>
        <n v="220.52"/>
        <n v="21.86"/>
        <n v="1066.54"/>
        <n v="17.62"/>
        <n v="3292.02"/>
        <n v="3108.98"/>
        <n v="12599.55"/>
        <n v="356.92"/>
        <n v="136.16"/>
        <n v="450.49"/>
        <n v="137.76"/>
        <n v="3527.82"/>
        <n v="4698.21"/>
        <n v="251.61"/>
        <n v="74.930000000000007"/>
        <n v="513.52"/>
        <n v="17.64"/>
        <n v="89.76"/>
        <n v="8.8000000000000007"/>
        <n v="1477.57"/>
        <n v="385.45"/>
        <n v="58.33"/>
        <n v="20.420000000000002"/>
        <n v="228.46"/>
        <n v="77.61"/>
        <n v="144.03"/>
        <n v="48.81"/>
        <n v="709.7"/>
        <n v="27.42"/>
        <n v="135.78"/>
        <n v="2119.54"/>
        <n v="45737.33"/>
        <n v="561.05999999999995"/>
        <n v="11434.33"/>
        <n v="3229.24"/>
        <n v="3705.14"/>
        <n v="945.36"/>
        <n v="28.32"/>
        <n v="2309.4899999999998"/>
        <n v="564.98"/>
        <n v="129.47999999999999"/>
        <n v="152.11000000000001"/>
        <n v="291.64"/>
        <n v="2233.46"/>
        <n v="379.72"/>
        <n v="15.73"/>
        <n v="1719.07"/>
        <n v="258.93"/>
        <n v="79.61"/>
        <n v="158.13"/>
        <n v="163.01"/>
        <n v="366.26"/>
        <n v="157.99"/>
        <n v="1212.8800000000001"/>
        <n v="618.85"/>
        <n v="19.489999999999998"/>
        <n v="9459.94"/>
        <n v="2441.27"/>
        <n v="76.23"/>
        <n v="272.86"/>
        <n v="77.47"/>
        <n v="18.670000000000002"/>
        <n v="210.77"/>
        <n v="68.459999999999994"/>
        <n v="885.23"/>
        <n v="355.84"/>
        <n v="1423.35"/>
        <n v="69.959999999999994"/>
        <n v="536.23"/>
        <n v="2144.92"/>
        <n v="294.97000000000003"/>
        <n v="2458.0500000000002"/>
        <n v="2465.75"/>
        <n v="1818.41"/>
        <n v="61.1"/>
        <n v="193.81"/>
        <n v="33.47"/>
        <n v="413.73"/>
        <n v="29.88"/>
        <n v="348.08"/>
        <n v="494.49"/>
        <n v="680.39"/>
        <n v="75.52"/>
        <n v="29.77"/>
        <n v="147.19"/>
        <n v="39.17"/>
        <n v="1345.33"/>
        <n v="94.97"/>
        <n v="3741.39"/>
        <n v="568.24"/>
        <n v="162.91"/>
        <n v="21.46"/>
        <n v="3506.78"/>
        <n v="267.69"/>
        <n v="85.64"/>
        <n v="2508.15"/>
        <n v="225.62"/>
        <n v="42.69"/>
        <n v="327.41000000000003"/>
        <n v="170.75"/>
        <n v="1339.42"/>
        <n v="26.07"/>
        <n v="99.94"/>
        <n v="1042.54"/>
        <n v="852.53"/>
        <n v="53.26"/>
        <n v="203.49"/>
        <n v="2356.0100000000002"/>
        <n v="1483.16"/>
        <n v="115.99"/>
        <n v="19.46"/>
        <n v="268.64"/>
        <n v="87.68"/>
        <n v="37.619999999999997"/>
        <n v="312.22000000000003"/>
        <n v="26.66"/>
        <n v="29.55"/>
        <n v="1237.4000000000001"/>
        <n v="2291.39"/>
        <n v="9492.92"/>
        <n v="87.8"/>
        <n v="49.1"/>
        <n v="56.19"/>
        <n v="69.89"/>
        <n v="110.71"/>
        <n v="394.1"/>
        <n v="267.32"/>
        <n v="11.21"/>
        <n v="101.71"/>
        <n v="73.099999999999994"/>
        <n v="47.95"/>
        <n v="76.77"/>
        <n v="243.86"/>
        <n v="48.32"/>
        <n v="3.42"/>
        <n v="63.93"/>
        <n v="237.77"/>
        <n v="14.66"/>
        <n v="523.05999999999995"/>
        <n v="2424.6799999999998"/>
        <n v="51.41"/>
        <n v="396.19"/>
        <n v="1170.21"/>
        <n v="243.32"/>
        <n v="1088.26"/>
        <n v="243.24"/>
        <n v="330.21"/>
        <n v="83.86"/>
        <n v="70.03"/>
        <n v="805.99"/>
        <n v="110.93"/>
        <n v="56.38"/>
        <n v="119.13"/>
        <n v="643.64"/>
        <n v="244.31"/>
        <n v="466.58"/>
        <n v="2290.69"/>
        <n v="4845.2700000000004"/>
        <n v="1011.44"/>
        <n v="29.92"/>
        <n v="322.77"/>
        <n v="65.09"/>
        <n v="56.24"/>
        <n v="226.88"/>
        <n v="113.44"/>
        <n v="1059.3800000000001"/>
        <n v="4354.55"/>
        <n v="460.87"/>
        <n v="45"/>
        <n v="6569.07"/>
        <n v="646.97"/>
        <n v="946.29"/>
        <n v="793.39"/>
        <n v="475.42"/>
        <n v="3598.82"/>
        <n v="41.22"/>
        <n v="875.39"/>
        <n v="8.24"/>
        <n v="337.59"/>
        <n v="215.32"/>
        <n v="382.85"/>
        <n v="1094.33"/>
        <n v="389.97"/>
        <n v="511.25"/>
        <n v="3600.65"/>
        <n v="675.83"/>
        <n v="28"/>
        <n v="990.25"/>
        <n v="667.84"/>
        <n v="34.76"/>
        <n v="559.42999999999995"/>
        <n v="1216.52"/>
        <n v="34.159999999999997"/>
        <n v="10.86"/>
        <n v="5572.18"/>
        <n v="522.46"/>
        <n v="28.11"/>
        <n v="6600.63"/>
        <n v="1811.99"/>
        <n v="798.89"/>
        <n v="73.55"/>
        <n v="29.57"/>
        <n v="57.41"/>
        <n v="2809.87"/>
        <n v="1452.18"/>
        <n v="1867.04"/>
        <n v="277.12"/>
        <n v="4.95"/>
        <n v="461.24"/>
        <n v="47.04"/>
        <n v="403.25"/>
        <n v="382.29"/>
        <n v="881.74"/>
        <n v="7384.18"/>
        <n v="95.57"/>
        <n v="214.48"/>
        <n v="1790.1"/>
        <n v="9580"/>
        <n v="24.18"/>
        <n v="55.43"/>
        <n v="931.87"/>
        <n v="54.04"/>
        <n v="221.06"/>
        <n v="38.409999999999997"/>
        <n v="81.14"/>
        <n v="241.97"/>
        <n v="120.81"/>
        <n v="821.17"/>
        <n v="3.07"/>
        <n v="610.65"/>
        <n v="699.24"/>
        <n v="2346.0300000000002"/>
        <n v="929.57"/>
        <n v="32.5"/>
        <n v="6.5"/>
        <n v="8.74"/>
        <n v="8.82"/>
        <n v="5976.09"/>
        <n v="3.13"/>
        <n v="121.46"/>
        <n v="30.87"/>
        <n v="45.24"/>
        <n v="367.52"/>
        <n v="1576.35"/>
        <n v="7.96"/>
        <n v="87.85"/>
        <n v="7429.63"/>
        <n v="224.29"/>
        <n v="51.2"/>
        <n v="29718.53"/>
        <n v="197.48"/>
        <n v="59.22"/>
        <n v="1178.32"/>
        <n v="928.92"/>
        <n v="38.96"/>
        <n v="8.66"/>
        <n v="2012.11"/>
        <n v="8048.45"/>
        <n v="2848.38"/>
        <n v="34.65"/>
        <n v="1362.2"/>
        <n v="57.24"/>
        <n v="824.7"/>
        <n v="9705.4599999999991"/>
        <n v="3247.54"/>
        <n v="5582.63"/>
        <n v="2426.36"/>
        <n v="824"/>
        <n v="1347.53"/>
        <n v="618.96"/>
        <n v="77.540000000000006"/>
        <n v="32.33"/>
        <n v="642.05999999999995"/>
        <n v="157.33000000000001"/>
        <n v="27.45"/>
        <n v="5258.94"/>
        <n v="66.739999999999995"/>
        <n v="1282.67"/>
        <n v="131.79"/>
        <n v="35.33"/>
        <n v="279.01"/>
        <n v="1377.46"/>
        <n v="513.33000000000004"/>
        <n v="710.36"/>
        <n v="46.23"/>
        <n v="279.27999999999997"/>
        <n v="81.819999999999993"/>
        <n v="13.16"/>
        <n v="506.38"/>
        <n v="1042.72"/>
        <n v="1912.98"/>
        <n v="4170.87"/>
        <n v="5.28"/>
        <n v="39.26"/>
        <n v="606.51"/>
        <n v="64.89"/>
        <n v="15.19"/>
        <n v="283.44"/>
        <n v="51.86"/>
        <n v="59.49"/>
        <n v="240.05"/>
        <n v="16.88"/>
        <n v="196.69"/>
        <n v="40.28"/>
        <n v="53.21"/>
        <n v="122.8"/>
        <n v="219.66"/>
        <n v="28.66"/>
        <n v="394.51"/>
        <n v="517.85"/>
        <n v="127.94"/>
        <n v="7974.21"/>
        <n v="758.97"/>
        <n v="84.44"/>
        <n v="400.47"/>
        <n v="202.29"/>
        <n v="168.71"/>
        <n v="46.85"/>
        <n v="93.57"/>
        <n v="2694.49"/>
        <n v="51.99"/>
        <n v="54.78"/>
        <n v="28.34"/>
        <n v="861.3"/>
        <n v="577.25"/>
        <n v="4075.18"/>
        <n v="1798.23"/>
        <n v="389.59"/>
        <n v="514.62"/>
        <n v="817.32"/>
        <n v="6276.34"/>
        <n v="2664.4"/>
        <n v="1526.68"/>
        <n v="1952.56"/>
        <n v="80.349999999999994"/>
        <n v="8.5299999999999994"/>
        <n v="73.97"/>
        <n v="18.489999999999998"/>
        <n v="136.25"/>
        <n v="759.88"/>
        <n v="74.23"/>
        <n v="627.19000000000005"/>
        <n v="1531.31"/>
        <n v="215.25"/>
        <n v="66.650000000000006"/>
        <n v="2934.16"/>
        <n v="876.88"/>
        <n v="52.43"/>
        <n v="8834.58"/>
        <n v="2013.88"/>
        <n v="201.32"/>
        <n v="298.51"/>
        <n v="1477.84"/>
        <n v="1162.46"/>
        <n v="5911.35"/>
        <n v="4649.8500000000004"/>
        <n v="51.02"/>
        <n v="462.57"/>
        <n v="72.75"/>
        <n v="471.21"/>
        <n v="100.87"/>
        <n v="377"/>
        <n v="42.99"/>
        <n v="378.23"/>
        <n v="129.43"/>
        <n v="261.56"/>
        <n v="48.33"/>
        <n v="47.12"/>
        <n v="122.93"/>
        <n v="582.20000000000005"/>
        <n v="2037.69"/>
        <n v="86.8"/>
        <n v="381.91"/>
        <n v="291.39999999999998"/>
        <n v="5587.89"/>
        <n v="141.59"/>
        <n v="203.05"/>
        <n v="32.4"/>
        <n v="1670.33"/>
        <n v="196.41"/>
        <n v="232.5"/>
        <n v="59.79"/>
        <n v="22.85"/>
        <n v="94.27"/>
        <n v="82.21"/>
        <n v="417.47"/>
        <n v="647.07000000000005"/>
        <n v="287.99"/>
        <n v="46.86"/>
        <n v="537.79999999999995"/>
        <n v="72.83"/>
        <n v="113.68"/>
        <n v="3251.76"/>
        <n v="7360.2"/>
        <n v="89.06"/>
        <n v="134.97"/>
        <n v="17.309999999999999"/>
        <n v="23.56"/>
        <n v="10.41"/>
        <n v="2849.64"/>
        <n v="188.09"/>
        <n v="20.46"/>
        <n v="4881.84"/>
        <n v="1164.45"/>
        <n v="22.23"/>
        <n v="13.99"/>
        <n v="14.26"/>
        <n v="10.65"/>
        <n v="69.75"/>
        <n v="31.55"/>
        <n v="515.88"/>
        <n v="25.06"/>
        <n v="578.24"/>
        <n v="170.45"/>
        <n v="700.41"/>
        <n v="309.05"/>
        <n v="299.3"/>
        <n v="1050.08"/>
        <n v="5062.49"/>
        <n v="85.26"/>
        <n v="84.76"/>
        <n v="104.84"/>
        <n v="414.49"/>
        <n v="469.69"/>
        <n v="664.34"/>
        <n v="640.71"/>
        <n v="659.6"/>
        <n v="455.77"/>
        <n v="1876.69"/>
        <n v="363.37"/>
        <n v="480.75"/>
        <n v="67.86"/>
        <n v="747.28"/>
        <n v="66.7"/>
        <n v="101.26"/>
        <n v="17.399999999999999"/>
        <n v="1181.67"/>
        <n v="29.93"/>
        <n v="101.74"/>
        <n v="84.52"/>
        <n v="2716.09"/>
        <n v="98.96"/>
        <n v="145.36000000000001"/>
        <n v="3616.52"/>
        <n v="464.94"/>
        <n v="1834.61"/>
        <n v="49.24"/>
        <n v="199.53"/>
        <n v="37.049999999999997"/>
        <n v="153.61000000000001"/>
        <n v="1063.81"/>
        <n v="269.33"/>
        <n v="170.8"/>
        <n v="132.08000000000001"/>
        <n v="45.34"/>
        <n v="64.41"/>
        <n v="344.57"/>
        <n v="3627.08"/>
        <n v="8.34"/>
        <n v="8.7899999999999991"/>
        <n v="2382.7199999999998"/>
        <n v="574.97"/>
        <n v="115.22"/>
        <n v="456.58"/>
        <n v="36.72"/>
        <n v="172.22"/>
        <n v="130.91"/>
        <n v="20.87"/>
        <n v="25.7"/>
        <n v="229.57"/>
        <n v="1300.81"/>
        <n v="4285.5600000000004"/>
        <n v="631.37"/>
        <n v="2039.07"/>
        <n v="436.94"/>
        <n v="52.09"/>
        <n v="2115.06"/>
        <n v="2411.4299999999998"/>
        <n v="110.75"/>
        <n v="2805.18"/>
        <n v="87.21"/>
        <n v="40.15"/>
        <n v="351.56"/>
        <n v="87.89"/>
        <n v="318.47000000000003"/>
        <n v="270.55"/>
        <n v="79.62"/>
        <n v="479.79"/>
        <n v="99.02"/>
        <n v="46.4"/>
        <n v="727.2"/>
        <n v="6173.42"/>
        <n v="1553.7"/>
        <n v="74.77"/>
        <n v="127.81"/>
        <n v="782"/>
        <n v="5319.35"/>
        <n v="416.95"/>
        <n v="53.3"/>
        <n v="72.760000000000005"/>
        <n v="586.96"/>
        <n v="144.33000000000001"/>
        <n v="5.9"/>
        <n v="1395.41"/>
        <n v="431.43"/>
        <n v="406.91"/>
        <n v="101.73"/>
        <n v="33.770000000000003"/>
        <n v="231.79"/>
        <n v="293.06"/>
        <n v="914.29"/>
        <n v="1488.51"/>
        <n v="2259.9899999999998"/>
        <n v="78.989999999999995"/>
        <n v="186.59"/>
        <n v="221.24"/>
        <n v="46.65"/>
        <n v="8216.2800000000007"/>
        <n v="604.35"/>
        <n v="1278.96"/>
        <n v="428.85"/>
        <n v="342.54"/>
        <n v="58.05"/>
        <n v="68.64"/>
        <n v="39.15"/>
        <n v="670.9"/>
        <n v="492.9"/>
        <n v="2051.6799999999998"/>
        <n v="5295.03"/>
        <n v="80.27"/>
        <n v="1989.32"/>
        <n v="8585.67"/>
        <n v="42.35"/>
        <n v="1300.54"/>
        <n v="38.06"/>
        <n v="4.21"/>
        <n v="1714.93"/>
        <n v="1033.56"/>
        <n v="333.04"/>
        <n v="472.44"/>
        <n v="18.73"/>
        <n v="98.77"/>
        <n v="2495.35"/>
        <n v="837.57"/>
        <n v="56.22"/>
        <n v="2366.5100000000002"/>
        <n v="1857.08"/>
        <n v="158.87"/>
        <n v="355.92"/>
        <n v="211.13"/>
        <n v="25.37"/>
        <n v="2104.9899999999998"/>
        <n v="511.42"/>
        <n v="21.93"/>
        <n v="5775.81"/>
        <n v="1878.24"/>
        <n v="621.55999999999995"/>
        <n v="73.959999999999994"/>
        <n v="94.2"/>
        <n v="217.23"/>
        <n v="26.31"/>
        <n v="209.78"/>
        <n v="17.829999999999998"/>
        <n v="42.46"/>
        <n v="314.06"/>
        <n v="66.02"/>
        <n v="35.35"/>
        <n v="248.21"/>
        <n v="236.83"/>
        <n v="1944.87"/>
        <n v="21.41"/>
        <n v="79.930000000000007"/>
        <n v="873.18"/>
        <n v="434.31"/>
        <n v="51.83"/>
        <n v="267.2"/>
        <n v="266.39"/>
        <n v="51.82"/>
        <n v="109.74"/>
        <n v="1543.55"/>
        <n v="107.08"/>
        <n v="201.77"/>
        <n v="710.16"/>
        <n v="41.4"/>
        <n v="379.53"/>
        <n v="57.84"/>
        <n v="1425.71"/>
        <n v="801.93"/>
        <n v="261.33999999999997"/>
        <n v="151.55000000000001"/>
        <n v="57.03"/>
        <n v="284.39"/>
        <n v="27587.55"/>
        <n v="1191.58"/>
        <n v="6938.19"/>
        <n v="92.96"/>
        <n v="154.71"/>
        <n v="16.5"/>
        <n v="121.87"/>
        <n v="403.53"/>
        <n v="55.17"/>
        <n v="561.65"/>
        <n v="55.6"/>
        <n v="2099.61"/>
        <n v="96.6"/>
        <n v="111.92"/>
        <n v="1276.8800000000001"/>
        <n v="41.29"/>
        <n v="12.16"/>
        <n v="147.56"/>
        <n v="1894.45"/>
        <n v="200.72"/>
        <n v="87.1"/>
        <n v="736.86"/>
        <n v="194.08"/>
        <n v="467.03"/>
        <n v="834.08"/>
        <n v="16.670000000000002"/>
        <n v="195.16"/>
        <n v="2053.6"/>
        <n v="30.47"/>
        <n v="312.58999999999997"/>
        <n v="64.400000000000006"/>
        <n v="252.36"/>
        <n v="32.659999999999997"/>
        <n v="27.3"/>
        <n v="64.75"/>
        <n v="62.98"/>
        <n v="42.29"/>
        <n v="1487.9"/>
        <n v="181.46"/>
        <n v="1076.3"/>
        <n v="1140.95"/>
        <n v="42.58"/>
        <n v="3127.69"/>
        <n v="4086.5"/>
        <n v="981.65"/>
        <n v="451.83"/>
        <n v="20.239999999999998"/>
        <n v="14.85"/>
        <n v="1370.79"/>
        <n v="905.4"/>
        <n v="97.65"/>
        <n v="1018.61"/>
        <n v="495.82"/>
        <n v="1009.99"/>
        <n v="92.16"/>
        <n v="448.26"/>
        <n v="110.68"/>
        <n v="7497.05"/>
        <n v="1785.01"/>
        <n v="209.12"/>
        <n v="1287.17"/>
        <n v="46.17"/>
        <n v="836.47"/>
        <n v="189.83"/>
        <n v="199.76"/>
        <n v="10.72"/>
        <n v="10180.01"/>
        <n v="190.85"/>
        <n v="370.68"/>
        <n v="7303.05"/>
        <n v="193.95"/>
        <n v="158.80000000000001"/>
        <n v="40.369999999999997"/>
        <n v="84.04"/>
        <n v="227.67"/>
        <n v="9666.7199999999993"/>
        <n v="134.58000000000001"/>
        <n v="33.65"/>
        <n v="832.97"/>
        <n v="11272.77"/>
        <n v="282.85000000000002"/>
        <n v="84.56"/>
        <n v="70.709999999999994"/>
        <n v="37.380000000000003"/>
        <n v="46.94"/>
        <n v="22.92"/>
        <n v="612.25"/>
        <n v="1533.59"/>
        <n v="926.3"/>
        <n v="942.53"/>
        <n v="9252.81"/>
        <n v="216.04"/>
        <n v="1527.97"/>
        <n v="110.86"/>
        <n v="1068.5999999999999"/>
        <n v="1506.89"/>
        <n v="1277.49"/>
        <n v="2353.5500000000002"/>
        <n v="212.89"/>
        <n v="55.54"/>
        <n v="97.98"/>
        <n v="8.83"/>
        <n v="730.37"/>
        <n v="95"/>
        <n v="87.18"/>
        <n v="24.44"/>
        <n v="1332.82"/>
        <n v="116.8"/>
        <n v="199.08"/>
        <n v="47.4"/>
        <n v="7.15"/>
        <n v="345.07"/>
        <n v="412.72"/>
        <n v="103.18"/>
        <n v="575.07000000000005"/>
        <n v="203.29"/>
        <n v="160.66"/>
        <n v="257.48"/>
        <n v="3194.99"/>
        <n v="260.01"/>
        <n v="273.79000000000002"/>
        <n v="44.62"/>
        <n v="171.93"/>
        <n v="35.19"/>
        <n v="722.1"/>
        <n v="140.78"/>
        <n v="129.72"/>
        <n v="12190.98"/>
        <n v="31.54"/>
        <n v="4634.6899999999996"/>
        <n v="7304.03"/>
        <n v="632.65"/>
        <n v="506.39"/>
        <n v="126.9"/>
        <n v="11.41"/>
        <n v="605.82000000000005"/>
        <n v="1569"/>
        <n v="151.46"/>
        <n v="658.62"/>
        <n v="91.92"/>
        <n v="1781.66"/>
        <n v="940.64"/>
        <n v="439.27"/>
        <n v="380"/>
        <n v="6720.88"/>
        <n v="102.21"/>
        <n v="53.89"/>
        <n v="1001.02"/>
        <n v="200.61"/>
        <n v="536.29"/>
        <n v="1332.09"/>
        <n v="333.02"/>
        <n v="464.86"/>
        <n v="6362.85"/>
        <n v="13546.94"/>
        <n v="6401.65"/>
        <n v="1030.51"/>
        <n v="2026.91"/>
        <n v="19.02"/>
        <n v="193.87"/>
        <n v="100.79"/>
        <n v="406.26"/>
        <n v="269.54000000000002"/>
        <n v="57.37"/>
        <n v="23.89"/>
        <n v="2642.48"/>
        <n v="28.01"/>
        <n v="58.68"/>
        <n v="53.1"/>
        <n v="2016.32"/>
        <n v="313.63"/>
        <n v="397.17"/>
        <n v="125.37"/>
        <n v="39.36"/>
        <n v="419.27"/>
        <n v="36"/>
        <n v="264.95"/>
        <n v="739.07"/>
        <n v="1721.24"/>
        <n v="200.83"/>
        <n v="18.71"/>
        <n v="40.950000000000003"/>
        <n v="1155.73"/>
        <n v="818.81"/>
        <n v="149.32"/>
        <n v="177.01"/>
        <n v="35.159999999999997"/>
        <n v="696.96"/>
        <n v="149.41"/>
        <n v="131.69"/>
        <n v="31.73"/>
        <n v="66.55"/>
        <n v="103.49"/>
        <n v="192.18"/>
        <n v="64.59"/>
        <n v="461.94"/>
        <n v="772.56"/>
        <n v="204.34"/>
        <n v="102.43"/>
        <n v="6831.37"/>
        <n v="1707.84"/>
        <n v="40.29"/>
        <n v="702.68"/>
        <n v="67.239999999999995"/>
        <n v="6963.67"/>
        <n v="746.91"/>
        <n v="15.49"/>
        <n v="38.74"/>
        <n v="92.57"/>
        <n v="3936.61"/>
        <n v="78.31"/>
        <n v="31670.6"/>
        <n v="8637.44"/>
        <n v="517.67999999999995"/>
        <n v="1096.6300000000001"/>
        <n v="632.12"/>
        <n v="3144.56"/>
        <n v="2653.02"/>
        <n v="165.21"/>
        <n v="239.82"/>
        <n v="59.95"/>
        <n v="121.36"/>
        <n v="43.41"/>
        <n v="46.42"/>
        <n v="736.16"/>
        <n v="290.98"/>
        <n v="21.77"/>
        <n v="1159.79"/>
        <n v="34.11"/>
        <n v="99.92"/>
        <n v="288.67"/>
        <n v="5845.81"/>
        <n v="633.85"/>
        <n v="34.909999999999997"/>
        <n v="519.41999999999996"/>
        <n v="952.26"/>
        <n v="90.52"/>
        <n v="55.97"/>
        <n v="35.93"/>
        <n v="303.58999999999997"/>
        <n v="1233.32"/>
        <n v="47.31"/>
        <n v="11.13"/>
        <n v="480.37"/>
        <n v="5.76"/>
        <n v="3112.13"/>
        <n v="1766.68"/>
        <n v="29.02"/>
        <n v="191.73"/>
        <n v="11015.82"/>
        <n v="14.76"/>
        <n v="808.44"/>
        <n v="67.41"/>
        <n v="1302.98"/>
        <n v="100.11"/>
        <n v="131.62"/>
        <n v="66.900000000000006"/>
        <n v="43.13"/>
        <n v="133.19"/>
        <n v="97.33"/>
        <n v="182.61"/>
        <n v="300.67"/>
        <n v="31.98"/>
        <n v="1358.02"/>
        <n v="358.84"/>
        <n v="159.51"/>
        <n v="1838.85"/>
        <n v="2376.12"/>
        <n v="2767.95"/>
        <n v="364.26"/>
        <n v="1029.96"/>
        <n v="650.25"/>
        <n v="272.12"/>
        <n v="6676.61"/>
        <n v="289.88"/>
        <n v="26.18"/>
        <n v="104.95"/>
        <n v="166.59"/>
        <n v="40.69"/>
        <n v="1700.38"/>
        <n v="35.96"/>
        <n v="44.24"/>
        <n v="1748.69"/>
        <n v="438.25"/>
        <n v="101.13"/>
        <n v="88.84"/>
        <n v="2373.3200000000002"/>
        <n v="325.73"/>
        <n v="593.33000000000004"/>
        <n v="284.33999999999997"/>
        <n v="255.88"/>
        <n v="96.96"/>
        <n v="600.4"/>
        <n v="34.25"/>
        <n v="31.45"/>
        <n v="61.39"/>
        <n v="2435.52"/>
        <n v="108.99"/>
        <n v="266.95"/>
        <n v="274.26"/>
        <n v="83.16"/>
        <n v="261.93"/>
        <n v="68.56"/>
        <n v="20.79"/>
        <n v="67.91"/>
        <n v="131.26"/>
        <n v="652.84"/>
        <n v="12750.99"/>
        <n v="20.54"/>
        <n v="1336.35"/>
        <n v="318.18"/>
        <n v="123.18"/>
        <n v="552.89"/>
        <n v="3846.06"/>
      </sharedItems>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ount="4">
        <s v="Sam"/>
        <s v="Chris"/>
        <s v="William"/>
        <s v="Erin"/>
      </sharedItems>
    </cacheField>
    <cacheField name="Months" numFmtId="0" databaseField="0">
      <fieldGroup base="18">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7062546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x v="0"/>
    <x v="0"/>
    <n v="0.01"/>
    <x v="0"/>
    <x v="0"/>
    <x v="0"/>
    <x v="0"/>
    <x v="0"/>
    <x v="0"/>
    <x v="0"/>
    <s v="Bretford CR4500 Series Slim Rectangular Table"/>
    <n v="0.62"/>
    <x v="0"/>
    <x v="0"/>
    <x v="0"/>
    <x v="0"/>
    <n v="39056"/>
    <x v="0"/>
    <d v="2015-01-04T00:00:00"/>
    <x v="0"/>
    <n v="2"/>
    <x v="0"/>
    <n v="87486"/>
    <n v="348.2"/>
    <x v="0"/>
  </r>
  <r>
    <n v="2124"/>
    <x v="1"/>
    <x v="1"/>
    <n v="0.04"/>
    <x v="1"/>
    <x v="1"/>
    <x v="1"/>
    <x v="1"/>
    <x v="1"/>
    <x v="1"/>
    <x v="1"/>
    <s v="Verbatim DVD-RAM, 9.4GB, Rewritable, Type 1, DS, DataLife Plus"/>
    <n v="0.55000000000000004"/>
    <x v="0"/>
    <x v="0"/>
    <x v="1"/>
    <x v="1"/>
    <n v="72301"/>
    <x v="0"/>
    <d v="2015-01-02T00:00:00"/>
    <x v="1"/>
    <n v="13"/>
    <x v="1"/>
    <n v="89665"/>
    <n v="45.15"/>
    <x v="0"/>
  </r>
  <r>
    <n v="1418"/>
    <x v="2"/>
    <x v="2"/>
    <n v="7.0000000000000007E-2"/>
    <x v="2"/>
    <x v="2"/>
    <x v="1"/>
    <x v="0"/>
    <x v="2"/>
    <x v="2"/>
    <x v="2"/>
    <s v="*Staples* Highlighting Markers"/>
    <n v="0.52"/>
    <x v="0"/>
    <x v="1"/>
    <x v="2"/>
    <x v="2"/>
    <n v="46901"/>
    <x v="0"/>
    <d v="2015-01-03T00:00:00"/>
    <x v="2"/>
    <n v="8"/>
    <x v="2"/>
    <n v="90539"/>
    <n v="4.7699999999999996"/>
    <x v="1"/>
  </r>
  <r>
    <n v="1425"/>
    <x v="3"/>
    <x v="2"/>
    <n v="0.04"/>
    <x v="3"/>
    <x v="3"/>
    <x v="0"/>
    <x v="0"/>
    <x v="1"/>
    <x v="3"/>
    <x v="3"/>
    <s v="Lexmark 4227 Plus Dot Matrix Printer"/>
    <n v="0.55000000000000004"/>
    <x v="0"/>
    <x v="2"/>
    <x v="3"/>
    <x v="3"/>
    <n v="80525"/>
    <x v="0"/>
    <d v="2015-01-06T00:00:00"/>
    <x v="3"/>
    <n v="1"/>
    <x v="3"/>
    <n v="89450"/>
    <n v="2036.44"/>
    <x v="2"/>
  </r>
  <r>
    <n v="3275"/>
    <x v="4"/>
    <x v="2"/>
    <n v="0.04"/>
    <x v="4"/>
    <x v="4"/>
    <x v="1"/>
    <x v="0"/>
    <x v="1"/>
    <x v="4"/>
    <x v="4"/>
    <s v="Canon PC940 Copier"/>
    <n v="0.52"/>
    <x v="0"/>
    <x v="2"/>
    <x v="4"/>
    <x v="4"/>
    <n v="98273"/>
    <x v="0"/>
    <d v="2015-01-05T00:00:00"/>
    <x v="4"/>
    <n v="12"/>
    <x v="4"/>
    <n v="86234"/>
    <n v="449.95"/>
    <x v="2"/>
  </r>
  <r>
    <n v="3275"/>
    <x v="4"/>
    <x v="2"/>
    <n v="0.01"/>
    <x v="5"/>
    <x v="5"/>
    <x v="1"/>
    <x v="0"/>
    <x v="2"/>
    <x v="2"/>
    <x v="2"/>
    <s v="Newell 312"/>
    <n v="0.55000000000000004"/>
    <x v="0"/>
    <x v="2"/>
    <x v="4"/>
    <x v="4"/>
    <n v="98273"/>
    <x v="0"/>
    <d v="2015-01-10T00:00:00"/>
    <x v="5"/>
    <n v="6"/>
    <x v="5"/>
    <n v="86234"/>
    <n v="5.83"/>
    <x v="2"/>
  </r>
  <r>
    <n v="1910"/>
    <x v="5"/>
    <x v="3"/>
    <n v="0.02"/>
    <x v="6"/>
    <x v="6"/>
    <x v="1"/>
    <x v="2"/>
    <x v="2"/>
    <x v="5"/>
    <x v="5"/>
    <s v="Binding Machine Supplies"/>
    <n v="0.37"/>
    <x v="0"/>
    <x v="0"/>
    <x v="5"/>
    <x v="5"/>
    <n v="30269"/>
    <x v="0"/>
    <d v="2015-01-02T00:00:00"/>
    <x v="6"/>
    <n v="2"/>
    <x v="6"/>
    <n v="91371"/>
    <n v="29.150000000000002"/>
    <x v="0"/>
  </r>
  <r>
    <n v="674"/>
    <x v="6"/>
    <x v="0"/>
    <n v="0.06"/>
    <x v="7"/>
    <x v="7"/>
    <x v="1"/>
    <x v="0"/>
    <x v="2"/>
    <x v="6"/>
    <x v="5"/>
    <s v="Fellowes Super Stor/Drawer® Files"/>
    <n v="0.66"/>
    <x v="0"/>
    <x v="1"/>
    <x v="6"/>
    <x v="6"/>
    <n v="64133"/>
    <x v="1"/>
    <d v="2015-01-03T00:00:00"/>
    <x v="7"/>
    <n v="3"/>
    <x v="7"/>
    <n v="88174"/>
    <n v="161.49"/>
    <x v="1"/>
  </r>
  <r>
    <n v="950"/>
    <x v="7"/>
    <x v="0"/>
    <n v="0.06"/>
    <x v="8"/>
    <x v="8"/>
    <x v="1"/>
    <x v="1"/>
    <x v="2"/>
    <x v="5"/>
    <x v="5"/>
    <s v="Avery Trapezoid Ring Binder, 3&quot; Capacity, Black, 1040 sheets"/>
    <n v="0.36"/>
    <x v="0"/>
    <x v="1"/>
    <x v="7"/>
    <x v="7"/>
    <n v="55372"/>
    <x v="1"/>
    <d v="2015-01-04T00:00:00"/>
    <x v="8"/>
    <n v="1"/>
    <x v="8"/>
    <n v="89083"/>
    <n v="40.919999999999995"/>
    <x v="1"/>
  </r>
  <r>
    <n v="1155"/>
    <x v="8"/>
    <x v="0"/>
    <n v="0.09"/>
    <x v="9"/>
    <x v="9"/>
    <x v="2"/>
    <x v="1"/>
    <x v="2"/>
    <x v="7"/>
    <x v="2"/>
    <s v="Black Print Carbonless Snap-Off® Rapid Letter, 8 1/2&quot; x 7&quot;"/>
    <n v="0.4"/>
    <x v="0"/>
    <x v="2"/>
    <x v="8"/>
    <x v="8"/>
    <n v="90640"/>
    <x v="1"/>
    <d v="2015-01-04T00:00:00"/>
    <x v="9"/>
    <n v="4"/>
    <x v="9"/>
    <n v="90853"/>
    <n v="9.02"/>
    <x v="2"/>
  </r>
  <r>
    <n v="1155"/>
    <x v="8"/>
    <x v="0"/>
    <n v="0.08"/>
    <x v="10"/>
    <x v="10"/>
    <x v="1"/>
    <x v="1"/>
    <x v="2"/>
    <x v="7"/>
    <x v="2"/>
    <s v="White GlueTop Scratch Pads"/>
    <n v="0.39"/>
    <x v="0"/>
    <x v="2"/>
    <x v="8"/>
    <x v="8"/>
    <n v="90640"/>
    <x v="1"/>
    <d v="2015-01-02T00:00:00"/>
    <x v="10"/>
    <n v="11"/>
    <x v="10"/>
    <n v="90853"/>
    <n v="14.959999999999999"/>
    <x v="2"/>
  </r>
  <r>
    <n v="2256"/>
    <x v="9"/>
    <x v="0"/>
    <n v="7.0000000000000007E-2"/>
    <x v="11"/>
    <x v="11"/>
    <x v="2"/>
    <x v="3"/>
    <x v="2"/>
    <x v="8"/>
    <x v="5"/>
    <s v="Tripp Lite Isotel 6 Outlet Surge Protector with Fax/Modem Protection"/>
    <n v="0.56000000000000005"/>
    <x v="0"/>
    <x v="0"/>
    <x v="9"/>
    <x v="9"/>
    <n v="28560"/>
    <x v="1"/>
    <d v="2015-01-04T00:00:00"/>
    <x v="11"/>
    <n v="6"/>
    <x v="11"/>
    <n v="87963"/>
    <n v="60.9"/>
    <x v="0"/>
  </r>
  <r>
    <n v="949"/>
    <x v="10"/>
    <x v="0"/>
    <n v="0.06"/>
    <x v="8"/>
    <x v="8"/>
    <x v="1"/>
    <x v="1"/>
    <x v="2"/>
    <x v="5"/>
    <x v="5"/>
    <s v="Avery Trapezoid Ring Binder, 3&quot; Capacity, Black, 1040 sheets"/>
    <n v="0.36"/>
    <x v="0"/>
    <x v="2"/>
    <x v="8"/>
    <x v="10"/>
    <n v="90049"/>
    <x v="1"/>
    <d v="2015-01-04T00:00:00"/>
    <x v="12"/>
    <n v="3"/>
    <x v="12"/>
    <n v="9285"/>
    <n v="40.919999999999995"/>
    <x v="2"/>
  </r>
  <r>
    <n v="1136"/>
    <x v="11"/>
    <x v="1"/>
    <n v="0.09"/>
    <x v="12"/>
    <x v="12"/>
    <x v="0"/>
    <x v="1"/>
    <x v="1"/>
    <x v="3"/>
    <x v="3"/>
    <s v="Epson LQ-570e Dot Matrix Printer"/>
    <n v="0.56000000000000005"/>
    <x v="0"/>
    <x v="1"/>
    <x v="10"/>
    <x v="11"/>
    <n v="60188"/>
    <x v="1"/>
    <d v="2015-01-04T00:00:00"/>
    <x v="13"/>
    <n v="15"/>
    <x v="13"/>
    <n v="87940"/>
    <n v="270.88000000000005"/>
    <x v="1"/>
  </r>
  <r>
    <n v="67"/>
    <x v="12"/>
    <x v="2"/>
    <n v="0.05"/>
    <x v="13"/>
    <x v="13"/>
    <x v="1"/>
    <x v="3"/>
    <x v="2"/>
    <x v="6"/>
    <x v="5"/>
    <s v="Dual Level, Single-Width Filing Carts"/>
    <n v="0.59"/>
    <x v="0"/>
    <x v="2"/>
    <x v="8"/>
    <x v="12"/>
    <n v="94559"/>
    <x v="1"/>
    <d v="2015-01-09T00:00:00"/>
    <x v="14"/>
    <n v="8"/>
    <x v="14"/>
    <n v="87946"/>
    <n v="155.01"/>
    <x v="2"/>
  </r>
  <r>
    <n v="68"/>
    <x v="13"/>
    <x v="2"/>
    <n v="0"/>
    <x v="14"/>
    <x v="14"/>
    <x v="0"/>
    <x v="3"/>
    <x v="0"/>
    <x v="9"/>
    <x v="3"/>
    <s v="Hon 4070 Series Pagoda™ Armless Upholstered Stacking Chairs"/>
    <n v="0.56000000000000005"/>
    <x v="0"/>
    <x v="3"/>
    <x v="11"/>
    <x v="13"/>
    <n v="10177"/>
    <x v="1"/>
    <d v="2015-01-02T00:00:00"/>
    <x v="15"/>
    <n v="4"/>
    <x v="15"/>
    <n v="37537"/>
    <n v="291.73"/>
    <x v="3"/>
  </r>
  <r>
    <n v="68"/>
    <x v="13"/>
    <x v="2"/>
    <n v="7.0000000000000007E-2"/>
    <x v="15"/>
    <x v="15"/>
    <x v="0"/>
    <x v="3"/>
    <x v="0"/>
    <x v="9"/>
    <x v="3"/>
    <s v="Hon Valutask™ Swivel Chairs"/>
    <n v="0.69"/>
    <x v="0"/>
    <x v="3"/>
    <x v="11"/>
    <x v="13"/>
    <n v="10177"/>
    <x v="1"/>
    <d v="2015-01-04T00:00:00"/>
    <x v="16"/>
    <n v="43"/>
    <x v="16"/>
    <n v="37537"/>
    <n v="100.91000000000001"/>
    <x v="3"/>
  </r>
  <r>
    <n v="68"/>
    <x v="13"/>
    <x v="2"/>
    <n v="0.05"/>
    <x v="13"/>
    <x v="13"/>
    <x v="1"/>
    <x v="3"/>
    <x v="2"/>
    <x v="6"/>
    <x v="5"/>
    <s v="Dual Level, Single-Width Filing Carts"/>
    <n v="0.59"/>
    <x v="0"/>
    <x v="3"/>
    <x v="11"/>
    <x v="13"/>
    <n v="10177"/>
    <x v="1"/>
    <d v="2015-01-09T00:00:00"/>
    <x v="17"/>
    <n v="32"/>
    <x v="17"/>
    <n v="37537"/>
    <n v="155.01"/>
    <x v="3"/>
  </r>
  <r>
    <n v="164"/>
    <x v="14"/>
    <x v="4"/>
    <n v="0.05"/>
    <x v="15"/>
    <x v="16"/>
    <x v="0"/>
    <x v="2"/>
    <x v="0"/>
    <x v="10"/>
    <x v="0"/>
    <s v="Bush Westfield Collection Bookcases, Fully Assembled"/>
    <n v="0.62"/>
    <x v="0"/>
    <x v="2"/>
    <x v="4"/>
    <x v="14"/>
    <n v="99352"/>
    <x v="1"/>
    <d v="2015-01-04T00:00:00"/>
    <x v="18"/>
    <n v="7"/>
    <x v="18"/>
    <n v="89961"/>
    <n v="100.93"/>
    <x v="2"/>
  </r>
  <r>
    <n v="164"/>
    <x v="14"/>
    <x v="4"/>
    <n v="0.02"/>
    <x v="16"/>
    <x v="17"/>
    <x v="1"/>
    <x v="2"/>
    <x v="2"/>
    <x v="7"/>
    <x v="5"/>
    <s v="Xerox 1952"/>
    <n v="0.38"/>
    <x v="0"/>
    <x v="2"/>
    <x v="4"/>
    <x v="14"/>
    <n v="99352"/>
    <x v="1"/>
    <d v="2015-01-03T00:00:00"/>
    <x v="19"/>
    <n v="9"/>
    <x v="19"/>
    <n v="89961"/>
    <n v="4.9600000000000009"/>
    <x v="2"/>
  </r>
  <r>
    <n v="258"/>
    <x v="15"/>
    <x v="4"/>
    <n v="0.05"/>
    <x v="17"/>
    <x v="1"/>
    <x v="1"/>
    <x v="1"/>
    <x v="1"/>
    <x v="1"/>
    <x v="1"/>
    <s v="Maxell Pro 80 Minute CD-R, 10/Pack"/>
    <n v="0.45"/>
    <x v="0"/>
    <x v="0"/>
    <x v="12"/>
    <x v="15"/>
    <n v="33772"/>
    <x v="1"/>
    <d v="2015-01-04T00:00:00"/>
    <x v="20"/>
    <n v="3"/>
    <x v="20"/>
    <n v="85858"/>
    <n v="17.43"/>
    <x v="0"/>
  </r>
  <r>
    <n v="349"/>
    <x v="16"/>
    <x v="4"/>
    <n v="0.04"/>
    <x v="18"/>
    <x v="18"/>
    <x v="1"/>
    <x v="2"/>
    <x v="0"/>
    <x v="11"/>
    <x v="1"/>
    <s v="GE 48&quot; Fluorescent Tube, Cool White Energy Saver, 34 Watts, 30/Box"/>
    <n v="0.35"/>
    <x v="0"/>
    <x v="0"/>
    <x v="12"/>
    <x v="16"/>
    <n v="33132"/>
    <x v="1"/>
    <d v="2015-01-04T00:00:00"/>
    <x v="21"/>
    <n v="54"/>
    <x v="21"/>
    <n v="11527"/>
    <n v="99.19"/>
    <x v="0"/>
  </r>
  <r>
    <n v="351"/>
    <x v="17"/>
    <x v="4"/>
    <n v="0.04"/>
    <x v="18"/>
    <x v="18"/>
    <x v="1"/>
    <x v="2"/>
    <x v="0"/>
    <x v="11"/>
    <x v="1"/>
    <s v="GE 48&quot; Fluorescent Tube, Cool White Energy Saver, 34 Watts, 30/Box"/>
    <n v="0.35"/>
    <x v="0"/>
    <x v="3"/>
    <x v="11"/>
    <x v="17"/>
    <n v="13601"/>
    <x v="1"/>
    <d v="2015-01-04T00:00:00"/>
    <x v="22"/>
    <n v="14"/>
    <x v="22"/>
    <n v="88686"/>
    <n v="99.19"/>
    <x v="3"/>
  </r>
  <r>
    <n v="388"/>
    <x v="18"/>
    <x v="0"/>
    <n v="0.03"/>
    <x v="19"/>
    <x v="19"/>
    <x v="1"/>
    <x v="3"/>
    <x v="2"/>
    <x v="7"/>
    <x v="5"/>
    <s v="Xerox 4200 Series MultiUse Premium Copy Paper (20Lb. and 84 Bright)"/>
    <n v="0.4"/>
    <x v="0"/>
    <x v="1"/>
    <x v="13"/>
    <x v="18"/>
    <n v="68847"/>
    <x v="2"/>
    <d v="2015-01-05T00:00:00"/>
    <x v="23"/>
    <n v="4"/>
    <x v="23"/>
    <n v="90337"/>
    <n v="5.25"/>
    <x v="1"/>
  </r>
  <r>
    <n v="388"/>
    <x v="18"/>
    <x v="0"/>
    <n v="0.01"/>
    <x v="20"/>
    <x v="20"/>
    <x v="1"/>
    <x v="3"/>
    <x v="1"/>
    <x v="12"/>
    <x v="5"/>
    <s v="T18"/>
    <n v="0.56999999999999995"/>
    <x v="0"/>
    <x v="1"/>
    <x v="13"/>
    <x v="18"/>
    <n v="68847"/>
    <x v="2"/>
    <d v="2015-01-06T00:00:00"/>
    <x v="24"/>
    <n v="2"/>
    <x v="24"/>
    <n v="90337"/>
    <n v="110.97999999999999"/>
    <x v="1"/>
  </r>
  <r>
    <n v="114"/>
    <x v="19"/>
    <x v="1"/>
    <n v="0.03"/>
    <x v="21"/>
    <x v="5"/>
    <x v="1"/>
    <x v="2"/>
    <x v="2"/>
    <x v="2"/>
    <x v="2"/>
    <s v="Dixon Prang® Watercolor Pencils, 10-Color Set with Brush"/>
    <n v="0.44"/>
    <x v="0"/>
    <x v="2"/>
    <x v="14"/>
    <x v="19"/>
    <n v="97035"/>
    <x v="2"/>
    <d v="2015-01-04T00:00:00"/>
    <x v="25"/>
    <n v="7"/>
    <x v="25"/>
    <n v="89583"/>
    <n v="4.2299999999999995"/>
    <x v="2"/>
  </r>
  <r>
    <n v="117"/>
    <x v="20"/>
    <x v="1"/>
    <n v="0.03"/>
    <x v="21"/>
    <x v="5"/>
    <x v="1"/>
    <x v="2"/>
    <x v="2"/>
    <x v="2"/>
    <x v="2"/>
    <s v="Dixon Prang® Watercolor Pencils, 10-Color Set with Brush"/>
    <n v="0.44"/>
    <x v="0"/>
    <x v="2"/>
    <x v="4"/>
    <x v="20"/>
    <n v="98103"/>
    <x v="2"/>
    <d v="2015-01-04T00:00:00"/>
    <x v="26"/>
    <n v="29"/>
    <x v="26"/>
    <n v="7909"/>
    <n v="4.2299999999999995"/>
    <x v="2"/>
  </r>
  <r>
    <n v="1988"/>
    <x v="21"/>
    <x v="1"/>
    <n v="0.05"/>
    <x v="22"/>
    <x v="21"/>
    <x v="1"/>
    <x v="2"/>
    <x v="0"/>
    <x v="11"/>
    <x v="6"/>
    <s v="36X48 HARDFLOOR CHAIRMAT"/>
    <n v="0.78"/>
    <x v="0"/>
    <x v="2"/>
    <x v="15"/>
    <x v="21"/>
    <n v="84020"/>
    <x v="2"/>
    <d v="2015-01-04T00:00:00"/>
    <x v="27"/>
    <n v="3"/>
    <x v="27"/>
    <n v="89999"/>
    <n v="20.93"/>
    <x v="2"/>
  </r>
  <r>
    <n v="2131"/>
    <x v="22"/>
    <x v="1"/>
    <n v="0.09"/>
    <x v="23"/>
    <x v="22"/>
    <x v="0"/>
    <x v="2"/>
    <x v="0"/>
    <x v="10"/>
    <x v="0"/>
    <s v="Bush Mission Pointe Library"/>
    <n v="0.65"/>
    <x v="0"/>
    <x v="1"/>
    <x v="6"/>
    <x v="22"/>
    <n v="64118"/>
    <x v="2"/>
    <d v="2015-01-04T00:00:00"/>
    <x v="28"/>
    <n v="2"/>
    <x v="28"/>
    <n v="90079"/>
    <n v="150.88999999999999"/>
    <x v="1"/>
  </r>
  <r>
    <n v="2302"/>
    <x v="23"/>
    <x v="1"/>
    <n v="0.1"/>
    <x v="24"/>
    <x v="23"/>
    <x v="1"/>
    <x v="3"/>
    <x v="2"/>
    <x v="13"/>
    <x v="5"/>
    <s v="Round Specialty Laser Printer Labels"/>
    <n v="0.38"/>
    <x v="0"/>
    <x v="0"/>
    <x v="12"/>
    <x v="23"/>
    <n v="32404"/>
    <x v="2"/>
    <d v="2015-01-04T00:00:00"/>
    <x v="29"/>
    <n v="8"/>
    <x v="29"/>
    <n v="87696"/>
    <n v="12.43"/>
    <x v="0"/>
  </r>
  <r>
    <n v="2302"/>
    <x v="23"/>
    <x v="1"/>
    <n v="0.1"/>
    <x v="25"/>
    <x v="24"/>
    <x v="0"/>
    <x v="3"/>
    <x v="0"/>
    <x v="0"/>
    <x v="0"/>
    <s v="Bevis Round Conference Table Top &amp; Single Column Base"/>
    <n v="0.64"/>
    <x v="0"/>
    <x v="0"/>
    <x v="12"/>
    <x v="23"/>
    <n v="32404"/>
    <x v="2"/>
    <d v="2015-01-04T00:00:00"/>
    <x v="30"/>
    <n v="2"/>
    <x v="30"/>
    <n v="87696"/>
    <n v="146.24"/>
    <x v="0"/>
  </r>
  <r>
    <n v="2303"/>
    <x v="24"/>
    <x v="1"/>
    <n v="0.1"/>
    <x v="25"/>
    <x v="24"/>
    <x v="0"/>
    <x v="3"/>
    <x v="0"/>
    <x v="0"/>
    <x v="0"/>
    <s v="Bevis Round Conference Table Top &amp; Single Column Base"/>
    <n v="0.64"/>
    <x v="0"/>
    <x v="3"/>
    <x v="11"/>
    <x v="13"/>
    <n v="10011"/>
    <x v="2"/>
    <d v="2015-01-04T00:00:00"/>
    <x v="31"/>
    <n v="6"/>
    <x v="31"/>
    <n v="37987"/>
    <n v="146.24"/>
    <x v="3"/>
  </r>
  <r>
    <n v="2458"/>
    <x v="25"/>
    <x v="1"/>
    <n v="0.03"/>
    <x v="26"/>
    <x v="25"/>
    <x v="1"/>
    <x v="2"/>
    <x v="2"/>
    <x v="7"/>
    <x v="5"/>
    <s v="Xerox 227"/>
    <n v="0.37"/>
    <x v="0"/>
    <x v="1"/>
    <x v="7"/>
    <x v="24"/>
    <n v="55410"/>
    <x v="2"/>
    <d v="2015-01-05T00:00:00"/>
    <x v="32"/>
    <n v="2"/>
    <x v="32"/>
    <n v="91285"/>
    <n v="6.45"/>
    <x v="1"/>
  </r>
  <r>
    <n v="2460"/>
    <x v="26"/>
    <x v="1"/>
    <n v="0.03"/>
    <x v="26"/>
    <x v="25"/>
    <x v="1"/>
    <x v="2"/>
    <x v="2"/>
    <x v="7"/>
    <x v="5"/>
    <s v="Xerox 227"/>
    <n v="0.37"/>
    <x v="0"/>
    <x v="3"/>
    <x v="11"/>
    <x v="13"/>
    <n v="10035"/>
    <x v="2"/>
    <d v="2015-01-05T00:00:00"/>
    <x v="32"/>
    <n v="8"/>
    <x v="33"/>
    <n v="30785"/>
    <n v="6.45"/>
    <x v="3"/>
  </r>
  <r>
    <n v="2460"/>
    <x v="26"/>
    <x v="1"/>
    <n v="7.0000000000000007E-2"/>
    <x v="27"/>
    <x v="26"/>
    <x v="1"/>
    <x v="2"/>
    <x v="2"/>
    <x v="2"/>
    <x v="2"/>
    <s v="Peel-Off® China Markers"/>
    <n v="0.43"/>
    <x v="0"/>
    <x v="3"/>
    <x v="11"/>
    <x v="13"/>
    <n v="10035"/>
    <x v="2"/>
    <d v="2015-01-06T00:00:00"/>
    <x v="33"/>
    <n v="46"/>
    <x v="34"/>
    <n v="30785"/>
    <n v="9.86"/>
    <x v="3"/>
  </r>
  <r>
    <n v="2579"/>
    <x v="27"/>
    <x v="1"/>
    <n v="0.09"/>
    <x v="28"/>
    <x v="27"/>
    <x v="0"/>
    <x v="2"/>
    <x v="0"/>
    <x v="0"/>
    <x v="0"/>
    <s v="Bush Advantage Collection® Round Conference Table"/>
    <n v="0.64"/>
    <x v="0"/>
    <x v="0"/>
    <x v="16"/>
    <x v="25"/>
    <n v="36869"/>
    <x v="2"/>
    <d v="2015-01-04T00:00:00"/>
    <x v="34"/>
    <n v="1"/>
    <x v="35"/>
    <n v="88296"/>
    <n v="212.51"/>
    <x v="0"/>
  </r>
  <r>
    <n v="169"/>
    <x v="28"/>
    <x v="2"/>
    <n v="0.08"/>
    <x v="29"/>
    <x v="28"/>
    <x v="1"/>
    <x v="3"/>
    <x v="1"/>
    <x v="1"/>
    <x v="5"/>
    <s v="Fellowes Mobile Numeric Keypad, Graphite"/>
    <n v="0.66"/>
    <x v="0"/>
    <x v="0"/>
    <x v="17"/>
    <x v="26"/>
    <n v="70802"/>
    <x v="2"/>
    <d v="2015-01-05T00:00:00"/>
    <x v="35"/>
    <n v="3"/>
    <x v="36"/>
    <n v="87463"/>
    <n v="43.14"/>
    <x v="0"/>
  </r>
  <r>
    <n v="169"/>
    <x v="28"/>
    <x v="2"/>
    <n v="0.05"/>
    <x v="30"/>
    <x v="4"/>
    <x v="1"/>
    <x v="3"/>
    <x v="1"/>
    <x v="3"/>
    <x v="4"/>
    <s v="Polycom ViaVideo™ Desktop Video Communications Unit"/>
    <n v="0.37"/>
    <x v="0"/>
    <x v="0"/>
    <x v="17"/>
    <x v="26"/>
    <n v="70802"/>
    <x v="2"/>
    <d v="2015-01-10T00:00:00"/>
    <x v="36"/>
    <n v="12"/>
    <x v="37"/>
    <n v="87463"/>
    <n v="574.69000000000005"/>
    <x v="0"/>
  </r>
  <r>
    <n v="169"/>
    <x v="28"/>
    <x v="2"/>
    <n v="0.04"/>
    <x v="31"/>
    <x v="29"/>
    <x v="1"/>
    <x v="3"/>
    <x v="2"/>
    <x v="7"/>
    <x v="2"/>
    <s v="Staples Wirebound Steno Books, 6&quot; x 9&quot;, 12/Pack"/>
    <n v="0.36"/>
    <x v="0"/>
    <x v="0"/>
    <x v="17"/>
    <x v="26"/>
    <n v="70802"/>
    <x v="2"/>
    <d v="2015-01-07T00:00:00"/>
    <x v="37"/>
    <n v="3"/>
    <x v="38"/>
    <n v="87463"/>
    <n v="10.100000000000001"/>
    <x v="0"/>
  </r>
  <r>
    <n v="1777"/>
    <x v="29"/>
    <x v="2"/>
    <n v="0.02"/>
    <x v="32"/>
    <x v="30"/>
    <x v="1"/>
    <x v="1"/>
    <x v="2"/>
    <x v="7"/>
    <x v="2"/>
    <s v="Riverleaf Stik-Withit® Designer Note Cubes®"/>
    <n v="0.39"/>
    <x v="0"/>
    <x v="1"/>
    <x v="2"/>
    <x v="27"/>
    <n v="46383"/>
    <x v="2"/>
    <d v="2015-01-08T00:00:00"/>
    <x v="38"/>
    <n v="13"/>
    <x v="39"/>
    <n v="89940"/>
    <n v="10.040000000000001"/>
    <x v="1"/>
  </r>
  <r>
    <n v="2081"/>
    <x v="30"/>
    <x v="2"/>
    <n v="0.09"/>
    <x v="33"/>
    <x v="31"/>
    <x v="1"/>
    <x v="3"/>
    <x v="2"/>
    <x v="14"/>
    <x v="2"/>
    <s v="Binder Clips by OIC"/>
    <n v="0.37"/>
    <x v="0"/>
    <x v="3"/>
    <x v="11"/>
    <x v="28"/>
    <n v="14853"/>
    <x v="2"/>
    <d v="2015-01-05T00:00:00"/>
    <x v="39"/>
    <n v="6"/>
    <x v="40"/>
    <n v="86092"/>
    <n v="1.39"/>
    <x v="3"/>
  </r>
  <r>
    <n v="193"/>
    <x v="31"/>
    <x v="3"/>
    <n v="0"/>
    <x v="34"/>
    <x v="3"/>
    <x v="0"/>
    <x v="3"/>
    <x v="1"/>
    <x v="3"/>
    <x v="3"/>
    <s v="Panasonic KX-P2130 Dot Matrix Printer"/>
    <n v="0.59"/>
    <x v="0"/>
    <x v="2"/>
    <x v="15"/>
    <x v="29"/>
    <n v="84041"/>
    <x v="2"/>
    <d v="2015-01-05T00:00:00"/>
    <x v="40"/>
    <n v="1"/>
    <x v="41"/>
    <n v="90430"/>
    <n v="213.45"/>
    <x v="2"/>
  </r>
  <r>
    <n v="2203"/>
    <x v="32"/>
    <x v="0"/>
    <n v="0.03"/>
    <x v="35"/>
    <x v="32"/>
    <x v="0"/>
    <x v="2"/>
    <x v="1"/>
    <x v="3"/>
    <x v="0"/>
    <s v="Okidata ML320 Series Turbo Dot Matrix Printers"/>
    <n v="0.56000000000000005"/>
    <x v="0"/>
    <x v="1"/>
    <x v="7"/>
    <x v="30"/>
    <n v="55445"/>
    <x v="3"/>
    <d v="2015-01-06T00:00:00"/>
    <x v="41"/>
    <n v="2"/>
    <x v="42"/>
    <n v="86052"/>
    <n v="399.95000000000005"/>
    <x v="1"/>
  </r>
  <r>
    <n v="3146"/>
    <x v="33"/>
    <x v="0"/>
    <n v="0.03"/>
    <x v="36"/>
    <x v="6"/>
    <x v="1"/>
    <x v="3"/>
    <x v="2"/>
    <x v="5"/>
    <x v="5"/>
    <s v="Cardinal Poly Pocket Divider Pockets for Ring Binders"/>
    <n v="0.4"/>
    <x v="0"/>
    <x v="1"/>
    <x v="18"/>
    <x v="31"/>
    <n v="78577"/>
    <x v="3"/>
    <d v="2015-01-05T00:00:00"/>
    <x v="42"/>
    <n v="4"/>
    <x v="43"/>
    <n v="85850"/>
    <n v="3.33"/>
    <x v="1"/>
  </r>
  <r>
    <n v="3146"/>
    <x v="33"/>
    <x v="0"/>
    <n v="7.0000000000000007E-2"/>
    <x v="37"/>
    <x v="33"/>
    <x v="2"/>
    <x v="3"/>
    <x v="2"/>
    <x v="7"/>
    <x v="2"/>
    <s v="&quot;While you Were Out&quot; Message Book, One Form per Page"/>
    <n v="0.35"/>
    <x v="0"/>
    <x v="1"/>
    <x v="18"/>
    <x v="31"/>
    <n v="78577"/>
    <x v="3"/>
    <d v="2015-01-06T00:00:00"/>
    <x v="43"/>
    <n v="11"/>
    <x v="44"/>
    <n v="85850"/>
    <n v="3.64"/>
    <x v="1"/>
  </r>
  <r>
    <n v="915"/>
    <x v="34"/>
    <x v="1"/>
    <n v="0.06"/>
    <x v="38"/>
    <x v="34"/>
    <x v="0"/>
    <x v="2"/>
    <x v="0"/>
    <x v="9"/>
    <x v="3"/>
    <s v="Office Star - Professional Matrix Back Chair with 2-to-1 Synchro Tilt and Mesh Fabric Seat"/>
    <n v="0.61"/>
    <x v="0"/>
    <x v="1"/>
    <x v="18"/>
    <x v="32"/>
    <n v="77803"/>
    <x v="3"/>
    <d v="2015-01-05T00:00:00"/>
    <x v="44"/>
    <n v="1"/>
    <x v="45"/>
    <n v="86356"/>
    <n v="350.92"/>
    <x v="1"/>
  </r>
  <r>
    <n v="2393"/>
    <x v="35"/>
    <x v="1"/>
    <n v="0.06"/>
    <x v="39"/>
    <x v="35"/>
    <x v="1"/>
    <x v="3"/>
    <x v="0"/>
    <x v="11"/>
    <x v="4"/>
    <s v="Eldon Antistatic Chair Mats for Low to Medium Pile Carpets"/>
    <n v="0.79"/>
    <x v="0"/>
    <x v="0"/>
    <x v="5"/>
    <x v="33"/>
    <n v="30076"/>
    <x v="3"/>
    <d v="2015-01-06T00:00:00"/>
    <x v="45"/>
    <n v="12"/>
    <x v="46"/>
    <n v="86951"/>
    <n v="105.23"/>
    <x v="0"/>
  </r>
  <r>
    <n v="916"/>
    <x v="36"/>
    <x v="2"/>
    <n v="0.05"/>
    <x v="7"/>
    <x v="7"/>
    <x v="1"/>
    <x v="3"/>
    <x v="2"/>
    <x v="6"/>
    <x v="5"/>
    <s v="Fellowes Super Stor/Drawer® Files"/>
    <n v="0.66"/>
    <x v="0"/>
    <x v="1"/>
    <x v="18"/>
    <x v="34"/>
    <n v="76028"/>
    <x v="3"/>
    <d v="2015-01-11T00:00:00"/>
    <x v="46"/>
    <n v="3"/>
    <x v="47"/>
    <n v="86357"/>
    <n v="161.5"/>
    <x v="1"/>
  </r>
  <r>
    <n v="1142"/>
    <x v="37"/>
    <x v="4"/>
    <n v="0.05"/>
    <x v="40"/>
    <x v="7"/>
    <x v="1"/>
    <x v="2"/>
    <x v="2"/>
    <x v="8"/>
    <x v="5"/>
    <s v="Hoover WindTunnel™ Plus Canister Vacuum"/>
    <n v="0.56999999999999995"/>
    <x v="0"/>
    <x v="1"/>
    <x v="18"/>
    <x v="35"/>
    <n v="76706"/>
    <x v="3"/>
    <d v="2015-01-06T00:00:00"/>
    <x v="47"/>
    <n v="7"/>
    <x v="48"/>
    <n v="86573"/>
    <n v="363.2"/>
    <x v="1"/>
  </r>
  <r>
    <n v="890"/>
    <x v="38"/>
    <x v="0"/>
    <n v="0.08"/>
    <x v="41"/>
    <x v="36"/>
    <x v="1"/>
    <x v="1"/>
    <x v="0"/>
    <x v="9"/>
    <x v="3"/>
    <s v="Metal Folding Chairs, Beige, 4/Carton"/>
    <n v="0.57999999999999996"/>
    <x v="0"/>
    <x v="1"/>
    <x v="18"/>
    <x v="36"/>
    <n v="76021"/>
    <x v="4"/>
    <d v="2015-01-06T00:00:00"/>
    <x v="48"/>
    <n v="11"/>
    <x v="49"/>
    <n v="89536"/>
    <n v="1.73"/>
    <x v="1"/>
  </r>
  <r>
    <n v="890"/>
    <x v="38"/>
    <x v="0"/>
    <n v="0.04"/>
    <x v="42"/>
    <x v="37"/>
    <x v="1"/>
    <x v="1"/>
    <x v="1"/>
    <x v="12"/>
    <x v="5"/>
    <s v="232"/>
    <n v="0.55000000000000004"/>
    <x v="0"/>
    <x v="1"/>
    <x v="18"/>
    <x v="36"/>
    <n v="76021"/>
    <x v="4"/>
    <d v="2015-01-05T00:00:00"/>
    <x v="49"/>
    <n v="6"/>
    <x v="50"/>
    <n v="89536"/>
    <n v="125.94999999999999"/>
    <x v="1"/>
  </r>
  <r>
    <n v="2630"/>
    <x v="39"/>
    <x v="0"/>
    <n v="0.01"/>
    <x v="43"/>
    <x v="38"/>
    <x v="1"/>
    <x v="0"/>
    <x v="0"/>
    <x v="11"/>
    <x v="4"/>
    <s v="Electrix Halogen Magnifier Lamp"/>
    <n v="0.59"/>
    <x v="0"/>
    <x v="1"/>
    <x v="19"/>
    <x v="37"/>
    <n v="73071"/>
    <x v="4"/>
    <d v="2015-01-07T00:00:00"/>
    <x v="50"/>
    <n v="5"/>
    <x v="51"/>
    <n v="85914"/>
    <n v="194.29000000000002"/>
    <x v="1"/>
  </r>
  <r>
    <n v="2630"/>
    <x v="39"/>
    <x v="0"/>
    <n v="0.02"/>
    <x v="44"/>
    <x v="39"/>
    <x v="1"/>
    <x v="0"/>
    <x v="0"/>
    <x v="11"/>
    <x v="4"/>
    <s v="Luxo Professional Fluorescent Magnifier Lamp with Clamp-Mount Base"/>
    <n v="0.59"/>
    <x v="0"/>
    <x v="1"/>
    <x v="19"/>
    <x v="37"/>
    <n v="73071"/>
    <x v="4"/>
    <d v="2015-01-06T00:00:00"/>
    <x v="51"/>
    <n v="10"/>
    <x v="52"/>
    <n v="85914"/>
    <n v="209.82"/>
    <x v="1"/>
  </r>
  <r>
    <n v="2630"/>
    <x v="39"/>
    <x v="0"/>
    <n v="0"/>
    <x v="45"/>
    <x v="40"/>
    <x v="0"/>
    <x v="0"/>
    <x v="1"/>
    <x v="3"/>
    <x v="3"/>
    <s v="Panasonic KX-P1150 Dot Matrix Printer"/>
    <n v="0.56000000000000005"/>
    <x v="0"/>
    <x v="1"/>
    <x v="19"/>
    <x v="37"/>
    <n v="73071"/>
    <x v="4"/>
    <d v="2015-01-07T00:00:00"/>
    <x v="52"/>
    <n v="8"/>
    <x v="53"/>
    <n v="85914"/>
    <n v="145.44999999999999"/>
    <x v="1"/>
  </r>
  <r>
    <n v="2206"/>
    <x v="40"/>
    <x v="1"/>
    <n v="0.03"/>
    <x v="46"/>
    <x v="1"/>
    <x v="1"/>
    <x v="1"/>
    <x v="1"/>
    <x v="1"/>
    <x v="1"/>
    <s v="Memorex 4.7GB DVD+RW, 3/Pack"/>
    <n v="0.4"/>
    <x v="0"/>
    <x v="1"/>
    <x v="20"/>
    <x v="38"/>
    <n v="50501"/>
    <x v="4"/>
    <d v="2015-01-06T00:00:00"/>
    <x v="53"/>
    <n v="2"/>
    <x v="54"/>
    <n v="86258"/>
    <n v="28.45"/>
    <x v="1"/>
  </r>
  <r>
    <n v="2206"/>
    <x v="40"/>
    <x v="1"/>
    <n v="0.01"/>
    <x v="47"/>
    <x v="41"/>
    <x v="1"/>
    <x v="1"/>
    <x v="1"/>
    <x v="12"/>
    <x v="5"/>
    <s v="3285"/>
    <n v="0.59"/>
    <x v="0"/>
    <x v="1"/>
    <x v="20"/>
    <x v="38"/>
    <n v="50501"/>
    <x v="4"/>
    <d v="2015-01-07T00:00:00"/>
    <x v="54"/>
    <n v="3"/>
    <x v="55"/>
    <n v="86258"/>
    <n v="205.98000000000002"/>
    <x v="1"/>
  </r>
  <r>
    <n v="3125"/>
    <x v="41"/>
    <x v="1"/>
    <n v="0.08"/>
    <x v="48"/>
    <x v="42"/>
    <x v="0"/>
    <x v="2"/>
    <x v="1"/>
    <x v="3"/>
    <x v="3"/>
    <s v="Canon S750 Color Inkjet Printer"/>
    <n v="0.38"/>
    <x v="0"/>
    <x v="1"/>
    <x v="10"/>
    <x v="39"/>
    <n v="60056"/>
    <x v="4"/>
    <d v="2015-01-07T00:00:00"/>
    <x v="55"/>
    <n v="2"/>
    <x v="56"/>
    <n v="87285"/>
    <n v="120.89"/>
    <x v="1"/>
  </r>
  <r>
    <n v="451"/>
    <x v="42"/>
    <x v="2"/>
    <n v="0.01"/>
    <x v="49"/>
    <x v="43"/>
    <x v="1"/>
    <x v="2"/>
    <x v="2"/>
    <x v="5"/>
    <x v="5"/>
    <s v="GBC Instant Index™ System for Binding Systems"/>
    <n v="0.35"/>
    <x v="0"/>
    <x v="2"/>
    <x v="8"/>
    <x v="40"/>
    <n v="94024"/>
    <x v="4"/>
    <d v="2015-01-10T00:00:00"/>
    <x v="56"/>
    <n v="2"/>
    <x v="57"/>
    <n v="86013"/>
    <n v="8.870000000000001"/>
    <x v="2"/>
  </r>
  <r>
    <n v="451"/>
    <x v="42"/>
    <x v="2"/>
    <n v="0.06"/>
    <x v="50"/>
    <x v="44"/>
    <x v="1"/>
    <x v="2"/>
    <x v="2"/>
    <x v="13"/>
    <x v="5"/>
    <s v="Avery 514"/>
    <n v="0.36"/>
    <x v="0"/>
    <x v="2"/>
    <x v="8"/>
    <x v="40"/>
    <n v="94024"/>
    <x v="4"/>
    <d v="2015-01-14T00:00:00"/>
    <x v="57"/>
    <n v="8"/>
    <x v="58"/>
    <n v="86013"/>
    <n v="2.82"/>
    <x v="2"/>
  </r>
  <r>
    <n v="1314"/>
    <x v="43"/>
    <x v="2"/>
    <n v="0.05"/>
    <x v="51"/>
    <x v="45"/>
    <x v="1"/>
    <x v="2"/>
    <x v="2"/>
    <x v="6"/>
    <x v="4"/>
    <s v="Carina Double Wide Media Storage Towers in Natural &amp; Black"/>
    <n v="0.81"/>
    <x v="0"/>
    <x v="2"/>
    <x v="8"/>
    <x v="10"/>
    <n v="90058"/>
    <x v="4"/>
    <d v="2015-01-09T00:00:00"/>
    <x v="58"/>
    <n v="34"/>
    <x v="59"/>
    <n v="27013"/>
    <n v="80.930000000000007"/>
    <x v="2"/>
  </r>
  <r>
    <n v="1314"/>
    <x v="43"/>
    <x v="2"/>
    <n v="0.05"/>
    <x v="52"/>
    <x v="45"/>
    <x v="1"/>
    <x v="2"/>
    <x v="2"/>
    <x v="6"/>
    <x v="4"/>
    <s v="Tennsco Snap-Together Open Shelving Units, Starter Sets and Add-On Units"/>
    <n v="0.8"/>
    <x v="0"/>
    <x v="2"/>
    <x v="8"/>
    <x v="10"/>
    <n v="90058"/>
    <x v="4"/>
    <d v="2015-01-05T00:00:00"/>
    <x v="59"/>
    <n v="31"/>
    <x v="60"/>
    <n v="27013"/>
    <n v="279.43"/>
    <x v="2"/>
  </r>
  <r>
    <n v="1316"/>
    <x v="44"/>
    <x v="2"/>
    <n v="0.05"/>
    <x v="51"/>
    <x v="45"/>
    <x v="1"/>
    <x v="2"/>
    <x v="2"/>
    <x v="6"/>
    <x v="4"/>
    <s v="Carina Double Wide Media Storage Towers in Natural &amp; Black"/>
    <n v="0.81"/>
    <x v="0"/>
    <x v="2"/>
    <x v="3"/>
    <x v="41"/>
    <n v="80022"/>
    <x v="4"/>
    <d v="2015-01-09T00:00:00"/>
    <x v="58"/>
    <n v="8"/>
    <x v="61"/>
    <n v="87603"/>
    <n v="80.930000000000007"/>
    <x v="2"/>
  </r>
  <r>
    <n v="1316"/>
    <x v="44"/>
    <x v="2"/>
    <n v="0.05"/>
    <x v="52"/>
    <x v="45"/>
    <x v="1"/>
    <x v="2"/>
    <x v="2"/>
    <x v="6"/>
    <x v="4"/>
    <s v="Tennsco Snap-Together Open Shelving Units, Starter Sets and Add-On Units"/>
    <n v="0.8"/>
    <x v="0"/>
    <x v="2"/>
    <x v="3"/>
    <x v="41"/>
    <n v="80022"/>
    <x v="4"/>
    <d v="2015-01-05T00:00:00"/>
    <x v="59"/>
    <n v="8"/>
    <x v="62"/>
    <n v="87603"/>
    <n v="279.43"/>
    <x v="2"/>
  </r>
  <r>
    <n v="3331"/>
    <x v="45"/>
    <x v="4"/>
    <n v="0.09"/>
    <x v="53"/>
    <x v="46"/>
    <x v="1"/>
    <x v="3"/>
    <x v="2"/>
    <x v="6"/>
    <x v="5"/>
    <s v="Perma STOR-ALL™ Hanging File Box, 13 1/8&quot;W x 12 1/4&quot;D x 10 1/2&quot;H"/>
    <n v="0.68"/>
    <x v="0"/>
    <x v="0"/>
    <x v="12"/>
    <x v="42"/>
    <n v="32174"/>
    <x v="4"/>
    <d v="2015-01-06T00:00:00"/>
    <x v="60"/>
    <n v="11"/>
    <x v="63"/>
    <n v="86283"/>
    <n v="5.8900000000000006"/>
    <x v="0"/>
  </r>
  <r>
    <n v="1085"/>
    <x v="46"/>
    <x v="3"/>
    <n v="0.05"/>
    <x v="54"/>
    <x v="47"/>
    <x v="1"/>
    <x v="2"/>
    <x v="2"/>
    <x v="7"/>
    <x v="2"/>
    <s v="Rediform Wirebound &quot;Phone Memo&quot; Message Book, 11 x 5-3/4"/>
    <n v="0.36"/>
    <x v="0"/>
    <x v="3"/>
    <x v="11"/>
    <x v="43"/>
    <n v="11729"/>
    <x v="4"/>
    <d v="2015-01-06T00:00:00"/>
    <x v="61"/>
    <n v="6"/>
    <x v="64"/>
    <n v="86122"/>
    <n v="7.59"/>
    <x v="3"/>
  </r>
  <r>
    <n v="2151"/>
    <x v="47"/>
    <x v="3"/>
    <n v="0.08"/>
    <x v="55"/>
    <x v="48"/>
    <x v="0"/>
    <x v="3"/>
    <x v="0"/>
    <x v="9"/>
    <x v="3"/>
    <s v="Hon Deluxe Fabric Upholstered Stacking Chairs, Rounded Back"/>
    <n v="0.55000000000000004"/>
    <x v="0"/>
    <x v="1"/>
    <x v="20"/>
    <x v="44"/>
    <n v="52001"/>
    <x v="4"/>
    <d v="2015-01-06T00:00:00"/>
    <x v="62"/>
    <n v="1"/>
    <x v="65"/>
    <n v="90404"/>
    <n v="243.89999999999998"/>
    <x v="1"/>
  </r>
  <r>
    <n v="1793"/>
    <x v="48"/>
    <x v="0"/>
    <n v="0.04"/>
    <x v="56"/>
    <x v="49"/>
    <x v="0"/>
    <x v="2"/>
    <x v="0"/>
    <x v="10"/>
    <x v="0"/>
    <s v="Riverside Palais Royal Lawyers Bookcase, Royale Cherry Finish"/>
    <n v="0.62"/>
    <x v="0"/>
    <x v="1"/>
    <x v="10"/>
    <x v="45"/>
    <n v="61401"/>
    <x v="5"/>
    <d v="2015-01-07T00:00:00"/>
    <x v="63"/>
    <n v="8"/>
    <x v="66"/>
    <n v="87853"/>
    <n v="880.94"/>
    <x v="1"/>
  </r>
  <r>
    <n v="2418"/>
    <x v="49"/>
    <x v="0"/>
    <n v="0.03"/>
    <x v="57"/>
    <x v="31"/>
    <x v="1"/>
    <x v="1"/>
    <x v="2"/>
    <x v="2"/>
    <x v="2"/>
    <s v="Sanford EarthWrite® Recycled Pencils, Medium Soft, #2"/>
    <n v="0.56999999999999995"/>
    <x v="0"/>
    <x v="0"/>
    <x v="21"/>
    <x v="46"/>
    <n v="23805"/>
    <x v="5"/>
    <d v="2015-01-07T00:00:00"/>
    <x v="64"/>
    <n v="4"/>
    <x v="67"/>
    <n v="86750"/>
    <n v="2.0700000000000003"/>
    <x v="0"/>
  </r>
  <r>
    <n v="1782"/>
    <x v="50"/>
    <x v="1"/>
    <n v="0.03"/>
    <x v="58"/>
    <x v="50"/>
    <x v="1"/>
    <x v="2"/>
    <x v="2"/>
    <x v="2"/>
    <x v="2"/>
    <s v="Newell 342"/>
    <n v="0.56000000000000005"/>
    <x v="0"/>
    <x v="2"/>
    <x v="8"/>
    <x v="47"/>
    <n v="92672"/>
    <x v="5"/>
    <d v="2015-01-08T00:00:00"/>
    <x v="65"/>
    <n v="7"/>
    <x v="68"/>
    <n v="89856"/>
    <n v="3.25"/>
    <x v="2"/>
  </r>
  <r>
    <n v="783"/>
    <x v="51"/>
    <x v="2"/>
    <n v="0.02"/>
    <x v="15"/>
    <x v="16"/>
    <x v="0"/>
    <x v="0"/>
    <x v="0"/>
    <x v="10"/>
    <x v="0"/>
    <s v="Bush Westfield Collection Bookcases, Fully Assembled"/>
    <n v="0.62"/>
    <x v="0"/>
    <x v="3"/>
    <x v="22"/>
    <x v="48"/>
    <n v="6010"/>
    <x v="5"/>
    <d v="2015-01-06T00:00:00"/>
    <x v="66"/>
    <n v="6"/>
    <x v="69"/>
    <n v="90961"/>
    <n v="100.96000000000001"/>
    <x v="3"/>
  </r>
  <r>
    <n v="1828"/>
    <x v="52"/>
    <x v="2"/>
    <n v="0.05"/>
    <x v="59"/>
    <x v="51"/>
    <x v="1"/>
    <x v="3"/>
    <x v="2"/>
    <x v="5"/>
    <x v="5"/>
    <s v="Wilson Jones Hanging View Binder, White, 1&quot;"/>
    <n v="0.39"/>
    <x v="0"/>
    <x v="1"/>
    <x v="20"/>
    <x v="49"/>
    <n v="50613"/>
    <x v="5"/>
    <d v="2015-01-06T00:00:00"/>
    <x v="67"/>
    <n v="14"/>
    <x v="70"/>
    <n v="86960"/>
    <n v="7.05"/>
    <x v="1"/>
  </r>
  <r>
    <n v="1828"/>
    <x v="52"/>
    <x v="2"/>
    <n v="0.04"/>
    <x v="60"/>
    <x v="52"/>
    <x v="1"/>
    <x v="3"/>
    <x v="1"/>
    <x v="1"/>
    <x v="5"/>
    <s v="Fellowes Basic 104-Key Keyboard, Platinum"/>
    <n v="0.6"/>
    <x v="0"/>
    <x v="1"/>
    <x v="20"/>
    <x v="49"/>
    <n v="50613"/>
    <x v="5"/>
    <d v="2015-01-11T00:00:00"/>
    <x v="68"/>
    <n v="7"/>
    <x v="71"/>
    <n v="86960"/>
    <n v="20.91"/>
    <x v="1"/>
  </r>
  <r>
    <n v="1829"/>
    <x v="53"/>
    <x v="2"/>
    <n v="0.05"/>
    <x v="61"/>
    <x v="53"/>
    <x v="1"/>
    <x v="3"/>
    <x v="2"/>
    <x v="5"/>
    <x v="5"/>
    <s v="Ibico Recycled Linen-Style Covers"/>
    <n v="0.37"/>
    <x v="0"/>
    <x v="1"/>
    <x v="20"/>
    <x v="50"/>
    <n v="52402"/>
    <x v="5"/>
    <d v="2015-01-13T00:00:00"/>
    <x v="69"/>
    <n v="9"/>
    <x v="72"/>
    <n v="86960"/>
    <n v="39.010000000000005"/>
    <x v="1"/>
  </r>
  <r>
    <n v="1829"/>
    <x v="53"/>
    <x v="2"/>
    <n v="0.04"/>
    <x v="62"/>
    <x v="54"/>
    <x v="1"/>
    <x v="3"/>
    <x v="2"/>
    <x v="5"/>
    <x v="5"/>
    <s v="Self-Adhesive Ring Binder Labels"/>
    <n v="0.38"/>
    <x v="0"/>
    <x v="1"/>
    <x v="20"/>
    <x v="50"/>
    <n v="52402"/>
    <x v="5"/>
    <d v="2015-01-15T00:00:00"/>
    <x v="70"/>
    <n v="4"/>
    <x v="73"/>
    <n v="86960"/>
    <n v="3.48"/>
    <x v="1"/>
  </r>
  <r>
    <n v="1829"/>
    <x v="53"/>
    <x v="2"/>
    <n v="0.02"/>
    <x v="63"/>
    <x v="55"/>
    <x v="1"/>
    <x v="3"/>
    <x v="2"/>
    <x v="6"/>
    <x v="5"/>
    <s v="Tenex File Box, Personal Filing Tote with Lid, Black"/>
    <n v="0.59"/>
    <x v="0"/>
    <x v="1"/>
    <x v="20"/>
    <x v="50"/>
    <n v="52402"/>
    <x v="5"/>
    <d v="2015-01-13T00:00:00"/>
    <x v="71"/>
    <n v="1"/>
    <x v="74"/>
    <n v="86960"/>
    <n v="15.49"/>
    <x v="1"/>
  </r>
  <r>
    <n v="2146"/>
    <x v="54"/>
    <x v="2"/>
    <n v="0.05"/>
    <x v="64"/>
    <x v="45"/>
    <x v="1"/>
    <x v="3"/>
    <x v="2"/>
    <x v="6"/>
    <x v="4"/>
    <s v="Tennsco Commercial Shelving"/>
    <n v="0.84"/>
    <x v="0"/>
    <x v="0"/>
    <x v="21"/>
    <x v="51"/>
    <n v="20151"/>
    <x v="5"/>
    <d v="2015-01-10T00:00:00"/>
    <x v="72"/>
    <n v="2"/>
    <x v="75"/>
    <n v="87071"/>
    <n v="20.29"/>
    <x v="0"/>
  </r>
  <r>
    <n v="211"/>
    <x v="55"/>
    <x v="4"/>
    <n v="0.01"/>
    <x v="32"/>
    <x v="30"/>
    <x v="1"/>
    <x v="1"/>
    <x v="2"/>
    <x v="7"/>
    <x v="2"/>
    <s v="Riverleaf Stik-Withit® Designer Note Cubes®"/>
    <n v="0.39"/>
    <x v="0"/>
    <x v="3"/>
    <x v="11"/>
    <x v="52"/>
    <n v="13501"/>
    <x v="5"/>
    <d v="2015-01-08T00:00:00"/>
    <x v="73"/>
    <n v="2"/>
    <x v="76"/>
    <n v="85964"/>
    <n v="10.050000000000001"/>
    <x v="3"/>
  </r>
  <r>
    <n v="211"/>
    <x v="55"/>
    <x v="4"/>
    <n v="0"/>
    <x v="65"/>
    <x v="56"/>
    <x v="1"/>
    <x v="1"/>
    <x v="1"/>
    <x v="12"/>
    <x v="5"/>
    <s v="252"/>
    <n v="0.55000000000000004"/>
    <x v="0"/>
    <x v="3"/>
    <x v="11"/>
    <x v="52"/>
    <n v="13501"/>
    <x v="5"/>
    <d v="2015-01-08T00:00:00"/>
    <x v="74"/>
    <n v="3"/>
    <x v="77"/>
    <n v="85964"/>
    <n v="65.989999999999995"/>
    <x v="3"/>
  </r>
  <r>
    <n v="3347"/>
    <x v="56"/>
    <x v="4"/>
    <n v="7.0000000000000007E-2"/>
    <x v="66"/>
    <x v="57"/>
    <x v="2"/>
    <x v="1"/>
    <x v="2"/>
    <x v="5"/>
    <x v="5"/>
    <s v="GBC VeloBinder Strips"/>
    <n v="0.35"/>
    <x v="0"/>
    <x v="0"/>
    <x v="12"/>
    <x v="53"/>
    <n v="33411"/>
    <x v="5"/>
    <d v="2015-01-08T00:00:00"/>
    <x v="75"/>
    <n v="1"/>
    <x v="78"/>
    <n v="89355"/>
    <n v="7.6099999999999994"/>
    <x v="0"/>
  </r>
  <r>
    <n v="3347"/>
    <x v="56"/>
    <x v="4"/>
    <n v="0.05"/>
    <x v="67"/>
    <x v="58"/>
    <x v="2"/>
    <x v="1"/>
    <x v="0"/>
    <x v="11"/>
    <x v="1"/>
    <s v="G.E. Longer-Life Indoor Recessed Floodlight Bulbs"/>
    <n v="0.37"/>
    <x v="0"/>
    <x v="0"/>
    <x v="12"/>
    <x v="53"/>
    <n v="33411"/>
    <x v="5"/>
    <d v="2015-01-08T00:00:00"/>
    <x v="76"/>
    <n v="5"/>
    <x v="79"/>
    <n v="89355"/>
    <n v="6.59"/>
    <x v="0"/>
  </r>
  <r>
    <n v="799"/>
    <x v="57"/>
    <x v="3"/>
    <n v="0.01"/>
    <x v="23"/>
    <x v="34"/>
    <x v="0"/>
    <x v="1"/>
    <x v="0"/>
    <x v="9"/>
    <x v="3"/>
    <s v="Novimex Swivel Fabric Task Chair"/>
    <n v="0.74"/>
    <x v="0"/>
    <x v="0"/>
    <x v="23"/>
    <x v="54"/>
    <n v="29915"/>
    <x v="5"/>
    <d v="2015-01-08T00:00:00"/>
    <x v="77"/>
    <n v="6"/>
    <x v="80"/>
    <n v="89909"/>
    <n v="150.97"/>
    <x v="0"/>
  </r>
  <r>
    <n v="799"/>
    <x v="57"/>
    <x v="3"/>
    <n v="0.01"/>
    <x v="68"/>
    <x v="59"/>
    <x v="2"/>
    <x v="1"/>
    <x v="2"/>
    <x v="6"/>
    <x v="6"/>
    <s v="Eldon Portable Mobile Manager"/>
    <n v="0.57999999999999996"/>
    <x v="0"/>
    <x v="0"/>
    <x v="23"/>
    <x v="54"/>
    <n v="29915"/>
    <x v="5"/>
    <d v="2015-01-08T00:00:00"/>
    <x v="78"/>
    <n v="12"/>
    <x v="81"/>
    <n v="89909"/>
    <n v="28.27"/>
    <x v="0"/>
  </r>
  <r>
    <n v="799"/>
    <x v="57"/>
    <x v="3"/>
    <n v="0.03"/>
    <x v="69"/>
    <x v="60"/>
    <x v="1"/>
    <x v="1"/>
    <x v="1"/>
    <x v="12"/>
    <x v="5"/>
    <s v="Accessory35"/>
    <n v="0.55000000000000004"/>
    <x v="0"/>
    <x v="0"/>
    <x v="23"/>
    <x v="54"/>
    <n v="29915"/>
    <x v="5"/>
    <d v="2015-01-07T00:00:00"/>
    <x v="79"/>
    <n v="1"/>
    <x v="82"/>
    <n v="89909"/>
    <n v="35.96"/>
    <x v="0"/>
  </r>
  <r>
    <n v="1950"/>
    <x v="58"/>
    <x v="3"/>
    <n v="0.01"/>
    <x v="70"/>
    <x v="61"/>
    <x v="1"/>
    <x v="0"/>
    <x v="2"/>
    <x v="7"/>
    <x v="5"/>
    <s v="Xerox 1986"/>
    <n v="0.37"/>
    <x v="0"/>
    <x v="2"/>
    <x v="24"/>
    <x v="55"/>
    <n v="59750"/>
    <x v="5"/>
    <d v="2015-01-08T00:00:00"/>
    <x v="80"/>
    <n v="7"/>
    <x v="83"/>
    <n v="90414"/>
    <n v="6.67"/>
    <x v="2"/>
  </r>
  <r>
    <n v="2290"/>
    <x v="59"/>
    <x v="3"/>
    <n v="0"/>
    <x v="71"/>
    <x v="62"/>
    <x v="1"/>
    <x v="2"/>
    <x v="2"/>
    <x v="8"/>
    <x v="5"/>
    <s v="Belkin F9M820V08 8 Outlet Surge"/>
    <n v="0.56000000000000005"/>
    <x v="0"/>
    <x v="1"/>
    <x v="7"/>
    <x v="56"/>
    <n v="55433"/>
    <x v="5"/>
    <d v="2015-01-08T00:00:00"/>
    <x v="81"/>
    <n v="12"/>
    <x v="84"/>
    <n v="88163"/>
    <n v="42.98"/>
    <x v="1"/>
  </r>
  <r>
    <n v="2290"/>
    <x v="59"/>
    <x v="3"/>
    <n v="0.03"/>
    <x v="72"/>
    <x v="63"/>
    <x v="1"/>
    <x v="2"/>
    <x v="2"/>
    <x v="8"/>
    <x v="6"/>
    <s v="Holmes HEPA Air Purifier"/>
    <n v="0.5"/>
    <x v="0"/>
    <x v="1"/>
    <x v="7"/>
    <x v="56"/>
    <n v="55433"/>
    <x v="5"/>
    <d v="2015-01-08T00:00:00"/>
    <x v="82"/>
    <n v="13"/>
    <x v="85"/>
    <n v="88163"/>
    <n v="21.75"/>
    <x v="1"/>
  </r>
  <r>
    <n v="3285"/>
    <x v="60"/>
    <x v="3"/>
    <n v="0.06"/>
    <x v="73"/>
    <x v="1"/>
    <x v="1"/>
    <x v="1"/>
    <x v="1"/>
    <x v="1"/>
    <x v="1"/>
    <s v="BASF Silver 74 Minute CD-R"/>
    <n v="0.51"/>
    <x v="0"/>
    <x v="0"/>
    <x v="21"/>
    <x v="57"/>
    <n v="20170"/>
    <x v="5"/>
    <d v="2015-01-07T00:00:00"/>
    <x v="83"/>
    <n v="7"/>
    <x v="86"/>
    <n v="90750"/>
    <n v="1.64"/>
    <x v="0"/>
  </r>
  <r>
    <n v="3285"/>
    <x v="60"/>
    <x v="3"/>
    <n v="0.01"/>
    <x v="74"/>
    <x v="64"/>
    <x v="1"/>
    <x v="1"/>
    <x v="2"/>
    <x v="7"/>
    <x v="5"/>
    <s v="Xerox 19"/>
    <n v="0.4"/>
    <x v="0"/>
    <x v="0"/>
    <x v="21"/>
    <x v="57"/>
    <n v="20170"/>
    <x v="5"/>
    <d v="2015-01-08T00:00:00"/>
    <x v="84"/>
    <n v="9"/>
    <x v="87"/>
    <n v="90750"/>
    <n v="30.97"/>
    <x v="0"/>
  </r>
  <r>
    <n v="619"/>
    <x v="61"/>
    <x v="0"/>
    <n v="0.03"/>
    <x v="75"/>
    <x v="65"/>
    <x v="1"/>
    <x v="1"/>
    <x v="0"/>
    <x v="11"/>
    <x v="2"/>
    <s v="Coloredge Poster Frame"/>
    <n v="0.46"/>
    <x v="0"/>
    <x v="1"/>
    <x v="25"/>
    <x v="58"/>
    <n v="48195"/>
    <x v="6"/>
    <d v="2015-01-08T00:00:00"/>
    <x v="85"/>
    <n v="14"/>
    <x v="88"/>
    <n v="88196"/>
    <n v="14.17"/>
    <x v="1"/>
  </r>
  <r>
    <n v="3"/>
    <x v="62"/>
    <x v="1"/>
    <n v="0.01"/>
    <x v="76"/>
    <x v="66"/>
    <x v="2"/>
    <x v="3"/>
    <x v="2"/>
    <x v="2"/>
    <x v="2"/>
    <s v="SANFORD Liquid Accent™ Tank-Style Highlighters"/>
    <n v="0.54"/>
    <x v="0"/>
    <x v="2"/>
    <x v="4"/>
    <x v="59"/>
    <n v="98221"/>
    <x v="6"/>
    <d v="2015-01-08T00:00:00"/>
    <x v="86"/>
    <n v="4"/>
    <x v="89"/>
    <n v="88522"/>
    <n v="2.83"/>
    <x v="2"/>
  </r>
  <r>
    <n v="651"/>
    <x v="63"/>
    <x v="1"/>
    <n v="0.08"/>
    <x v="77"/>
    <x v="67"/>
    <x v="1"/>
    <x v="1"/>
    <x v="2"/>
    <x v="5"/>
    <x v="5"/>
    <s v="GBC Pre-Punched Binding Paper, Plastic, White, 8-1/2&quot; x 11&quot;"/>
    <n v="0.37"/>
    <x v="0"/>
    <x v="2"/>
    <x v="26"/>
    <x v="60"/>
    <n v="89115"/>
    <x v="6"/>
    <d v="2015-01-08T00:00:00"/>
    <x v="87"/>
    <n v="12"/>
    <x v="90"/>
    <n v="91575"/>
    <n v="15.91"/>
    <x v="2"/>
  </r>
  <r>
    <n v="2630"/>
    <x v="39"/>
    <x v="1"/>
    <n v="7.0000000000000007E-2"/>
    <x v="65"/>
    <x v="41"/>
    <x v="1"/>
    <x v="0"/>
    <x v="1"/>
    <x v="12"/>
    <x v="5"/>
    <s v="i1000"/>
    <n v="0.57999999999999996"/>
    <x v="0"/>
    <x v="1"/>
    <x v="19"/>
    <x v="37"/>
    <n v="73071"/>
    <x v="6"/>
    <d v="2015-01-08T00:00:00"/>
    <x v="88"/>
    <n v="3"/>
    <x v="91"/>
    <n v="85915"/>
    <n v="65.92"/>
    <x v="1"/>
  </r>
  <r>
    <n v="1781"/>
    <x v="64"/>
    <x v="2"/>
    <n v="0.03"/>
    <x v="78"/>
    <x v="68"/>
    <x v="1"/>
    <x v="2"/>
    <x v="0"/>
    <x v="11"/>
    <x v="2"/>
    <s v="Master Caster Door Stop, Brown"/>
    <n v="0.51"/>
    <x v="0"/>
    <x v="2"/>
    <x v="8"/>
    <x v="61"/>
    <n v="94070"/>
    <x v="6"/>
    <d v="2015-01-12T00:00:00"/>
    <x v="89"/>
    <n v="4"/>
    <x v="92"/>
    <n v="89858"/>
    <n v="5.05"/>
    <x v="2"/>
  </r>
  <r>
    <n v="3123"/>
    <x v="65"/>
    <x v="2"/>
    <n v="0.02"/>
    <x v="59"/>
    <x v="51"/>
    <x v="1"/>
    <x v="2"/>
    <x v="2"/>
    <x v="5"/>
    <x v="5"/>
    <s v="Wilson Jones Hanging View Binder, White, 1&quot;"/>
    <n v="0.39"/>
    <x v="0"/>
    <x v="1"/>
    <x v="10"/>
    <x v="62"/>
    <n v="60160"/>
    <x v="6"/>
    <d v="2015-01-09T00:00:00"/>
    <x v="90"/>
    <n v="8"/>
    <x v="93"/>
    <n v="87287"/>
    <n v="7.08"/>
    <x v="1"/>
  </r>
  <r>
    <n v="3303"/>
    <x v="66"/>
    <x v="2"/>
    <n v="0.04"/>
    <x v="79"/>
    <x v="69"/>
    <x v="1"/>
    <x v="2"/>
    <x v="2"/>
    <x v="6"/>
    <x v="5"/>
    <s v="File Shuttle II and Handi-File, Black"/>
    <n v="0.6"/>
    <x v="0"/>
    <x v="0"/>
    <x v="12"/>
    <x v="63"/>
    <n v="33461"/>
    <x v="6"/>
    <d v="2015-01-12T00:00:00"/>
    <x v="91"/>
    <n v="6"/>
    <x v="94"/>
    <n v="87795"/>
    <n v="33.85"/>
    <x v="0"/>
  </r>
  <r>
    <n v="1367"/>
    <x v="67"/>
    <x v="4"/>
    <n v="0.03"/>
    <x v="80"/>
    <x v="70"/>
    <x v="1"/>
    <x v="1"/>
    <x v="1"/>
    <x v="1"/>
    <x v="5"/>
    <s v="Keytronic French Keyboard"/>
    <n v="0.65"/>
    <x v="0"/>
    <x v="1"/>
    <x v="18"/>
    <x v="64"/>
    <n v="79424"/>
    <x v="6"/>
    <d v="2015-01-10T00:00:00"/>
    <x v="92"/>
    <n v="1"/>
    <x v="95"/>
    <n v="90513"/>
    <n v="73.95"/>
    <x v="1"/>
  </r>
  <r>
    <n v="1606"/>
    <x v="68"/>
    <x v="4"/>
    <n v="0.05"/>
    <x v="81"/>
    <x v="71"/>
    <x v="1"/>
    <x v="2"/>
    <x v="2"/>
    <x v="5"/>
    <x v="5"/>
    <s v="Avery Reinforcements for Hole-Punch Pages"/>
    <n v="0.4"/>
    <x v="0"/>
    <x v="3"/>
    <x v="11"/>
    <x v="65"/>
    <n v="11010"/>
    <x v="6"/>
    <d v="2015-01-08T00:00:00"/>
    <x v="93"/>
    <n v="1"/>
    <x v="96"/>
    <n v="87993"/>
    <n v="1.93"/>
    <x v="3"/>
  </r>
  <r>
    <n v="1606"/>
    <x v="68"/>
    <x v="4"/>
    <n v="7.0000000000000007E-2"/>
    <x v="82"/>
    <x v="4"/>
    <x v="2"/>
    <x v="2"/>
    <x v="1"/>
    <x v="4"/>
    <x v="4"/>
    <s v="Canon PC1060 Personal Laser Copier"/>
    <n v="0.41"/>
    <x v="0"/>
    <x v="3"/>
    <x v="11"/>
    <x v="65"/>
    <n v="11010"/>
    <x v="6"/>
    <d v="2015-01-08T00:00:00"/>
    <x v="94"/>
    <n v="1"/>
    <x v="97"/>
    <n v="87993"/>
    <n v="699.92"/>
    <x v="3"/>
  </r>
  <r>
    <n v="1606"/>
    <x v="68"/>
    <x v="4"/>
    <n v="7.0000000000000007E-2"/>
    <x v="83"/>
    <x v="4"/>
    <x v="1"/>
    <x v="2"/>
    <x v="1"/>
    <x v="3"/>
    <x v="4"/>
    <s v="Polycom ViewStation™ ISDN Videoconferencing Unit"/>
    <n v="0.39"/>
    <x v="0"/>
    <x v="3"/>
    <x v="11"/>
    <x v="65"/>
    <n v="11010"/>
    <x v="6"/>
    <d v="2015-01-08T00:00:00"/>
    <x v="95"/>
    <n v="2"/>
    <x v="98"/>
    <n v="87993"/>
    <n v="6782.9500000000007"/>
    <x v="3"/>
  </r>
  <r>
    <n v="3076"/>
    <x v="69"/>
    <x v="4"/>
    <n v="0"/>
    <x v="84"/>
    <x v="72"/>
    <x v="0"/>
    <x v="0"/>
    <x v="0"/>
    <x v="10"/>
    <x v="0"/>
    <s v="O'Sullivan Cherrywood Estates Traditional Barrister Bookcase"/>
    <n v="0.78"/>
    <x v="0"/>
    <x v="3"/>
    <x v="27"/>
    <x v="66"/>
    <n v="44224"/>
    <x v="6"/>
    <d v="2015-01-08T00:00:00"/>
    <x v="96"/>
    <n v="2"/>
    <x v="99"/>
    <n v="88241"/>
    <n v="137.47999999999999"/>
    <x v="3"/>
  </r>
  <r>
    <n v="3079"/>
    <x v="70"/>
    <x v="4"/>
    <n v="0"/>
    <x v="84"/>
    <x v="72"/>
    <x v="0"/>
    <x v="0"/>
    <x v="0"/>
    <x v="10"/>
    <x v="0"/>
    <s v="O'Sullivan Cherrywood Estates Traditional Barrister Bookcase"/>
    <n v="0.78"/>
    <x v="0"/>
    <x v="3"/>
    <x v="28"/>
    <x v="67"/>
    <n v="19112"/>
    <x v="6"/>
    <d v="2015-01-08T00:00:00"/>
    <x v="96"/>
    <n v="10"/>
    <x v="100"/>
    <n v="12480"/>
    <n v="137.47999999999999"/>
    <x v="3"/>
  </r>
  <r>
    <n v="2868"/>
    <x v="71"/>
    <x v="1"/>
    <n v="0.03"/>
    <x v="85"/>
    <x v="7"/>
    <x v="1"/>
    <x v="3"/>
    <x v="2"/>
    <x v="5"/>
    <x v="5"/>
    <s v="GBC DocuBind TL300 Electric Binding System"/>
    <n v="0.38"/>
    <x v="0"/>
    <x v="2"/>
    <x v="4"/>
    <x v="68"/>
    <n v="98026"/>
    <x v="7"/>
    <d v="2015-01-10T00:00:00"/>
    <x v="97"/>
    <n v="6"/>
    <x v="101"/>
    <n v="85826"/>
    <n v="896.96"/>
    <x v="2"/>
  </r>
  <r>
    <n v="2908"/>
    <x v="72"/>
    <x v="1"/>
    <n v="7.0000000000000007E-2"/>
    <x v="86"/>
    <x v="44"/>
    <x v="1"/>
    <x v="2"/>
    <x v="2"/>
    <x v="13"/>
    <x v="5"/>
    <s v="Avery 491"/>
    <n v="0.39"/>
    <x v="0"/>
    <x v="3"/>
    <x v="27"/>
    <x v="69"/>
    <n v="44125"/>
    <x v="7"/>
    <d v="2015-01-08T00:00:00"/>
    <x v="98"/>
    <n v="4"/>
    <x v="102"/>
    <n v="88156"/>
    <n v="4.0599999999999996"/>
    <x v="3"/>
  </r>
  <r>
    <n v="2908"/>
    <x v="72"/>
    <x v="1"/>
    <n v="0.03"/>
    <x v="87"/>
    <x v="18"/>
    <x v="1"/>
    <x v="2"/>
    <x v="0"/>
    <x v="11"/>
    <x v="1"/>
    <s v="Executive Impressions 14&quot; Two-Color Numerals Wall Clock"/>
    <n v="0.44"/>
    <x v="0"/>
    <x v="3"/>
    <x v="27"/>
    <x v="69"/>
    <n v="44125"/>
    <x v="7"/>
    <d v="2015-01-08T00:00:00"/>
    <x v="99"/>
    <n v="1"/>
    <x v="103"/>
    <n v="88156"/>
    <n v="22.689999999999998"/>
    <x v="3"/>
  </r>
  <r>
    <n v="2508"/>
    <x v="73"/>
    <x v="2"/>
    <n v="0.02"/>
    <x v="88"/>
    <x v="73"/>
    <x v="1"/>
    <x v="2"/>
    <x v="2"/>
    <x v="5"/>
    <x v="5"/>
    <s v="Fellowes Black Plastic Comb Bindings"/>
    <n v="0.39"/>
    <x v="0"/>
    <x v="3"/>
    <x v="29"/>
    <x v="70"/>
    <n v="4073"/>
    <x v="7"/>
    <d v="2015-01-12T00:00:00"/>
    <x v="100"/>
    <n v="7"/>
    <x v="104"/>
    <n v="87031"/>
    <n v="5.79"/>
    <x v="3"/>
  </r>
  <r>
    <n v="2099"/>
    <x v="74"/>
    <x v="3"/>
    <n v="7.0000000000000007E-2"/>
    <x v="89"/>
    <x v="74"/>
    <x v="1"/>
    <x v="2"/>
    <x v="2"/>
    <x v="8"/>
    <x v="5"/>
    <s v="Acco 6 Outlet Guardian Premium Surge Suppressor"/>
    <n v="0.57999999999999996"/>
    <x v="0"/>
    <x v="0"/>
    <x v="23"/>
    <x v="71"/>
    <n v="29577"/>
    <x v="7"/>
    <d v="2015-01-09T00:00:00"/>
    <x v="101"/>
    <n v="6"/>
    <x v="105"/>
    <n v="87888"/>
    <n v="14.49"/>
    <x v="0"/>
  </r>
  <r>
    <n v="806"/>
    <x v="75"/>
    <x v="0"/>
    <n v="0.06"/>
    <x v="90"/>
    <x v="59"/>
    <x v="2"/>
    <x v="0"/>
    <x v="1"/>
    <x v="12"/>
    <x v="6"/>
    <s v="VTech VT20-2481 2.4GHz Two-Line Phone System w/Answering Machine"/>
    <n v="0.56999999999999995"/>
    <x v="0"/>
    <x v="0"/>
    <x v="12"/>
    <x v="16"/>
    <n v="33132"/>
    <x v="8"/>
    <d v="2015-01-11T00:00:00"/>
    <x v="102"/>
    <n v="54"/>
    <x v="106"/>
    <n v="40547"/>
    <n v="179.93"/>
    <x v="0"/>
  </r>
  <r>
    <n v="1527"/>
    <x v="76"/>
    <x v="0"/>
    <n v="0.03"/>
    <x v="74"/>
    <x v="18"/>
    <x v="2"/>
    <x v="0"/>
    <x v="2"/>
    <x v="2"/>
    <x v="1"/>
    <s v="Boston School Pro Electric Pencil Sharpener, 1670"/>
    <n v="0.57999999999999996"/>
    <x v="0"/>
    <x v="0"/>
    <x v="16"/>
    <x v="72"/>
    <n v="35601"/>
    <x v="8"/>
    <d v="2015-01-11T00:00:00"/>
    <x v="103"/>
    <n v="5"/>
    <x v="107"/>
    <n v="86813"/>
    <n v="30.95"/>
    <x v="0"/>
  </r>
  <r>
    <n v="1528"/>
    <x v="77"/>
    <x v="0"/>
    <n v="0.01"/>
    <x v="91"/>
    <x v="7"/>
    <x v="1"/>
    <x v="0"/>
    <x v="2"/>
    <x v="5"/>
    <x v="5"/>
    <s v="GBC DocuBind 300 Electric Binding Machine"/>
    <n v="0.37"/>
    <x v="0"/>
    <x v="0"/>
    <x v="9"/>
    <x v="73"/>
    <n v="27288"/>
    <x v="8"/>
    <d v="2015-01-11T00:00:00"/>
    <x v="104"/>
    <n v="9"/>
    <x v="108"/>
    <n v="86813"/>
    <n v="525.97"/>
    <x v="0"/>
  </r>
  <r>
    <n v="3017"/>
    <x v="78"/>
    <x v="0"/>
    <n v="0.01"/>
    <x v="92"/>
    <x v="65"/>
    <x v="1"/>
    <x v="3"/>
    <x v="2"/>
    <x v="15"/>
    <x v="5"/>
    <s v="Staples Brown Kraft Recycled Clasp Envelopes"/>
    <n v="0.35"/>
    <x v="0"/>
    <x v="2"/>
    <x v="8"/>
    <x v="74"/>
    <n v="92024"/>
    <x v="8"/>
    <d v="2015-01-10T00:00:00"/>
    <x v="105"/>
    <n v="1"/>
    <x v="109"/>
    <n v="89071"/>
    <n v="5.57"/>
    <x v="2"/>
  </r>
  <r>
    <n v="3017"/>
    <x v="78"/>
    <x v="0"/>
    <n v="0.03"/>
    <x v="93"/>
    <x v="31"/>
    <x v="1"/>
    <x v="3"/>
    <x v="2"/>
    <x v="2"/>
    <x v="2"/>
    <s v="4009® Highlighters by Sanford"/>
    <n v="0.52"/>
    <x v="0"/>
    <x v="2"/>
    <x v="8"/>
    <x v="74"/>
    <n v="92024"/>
    <x v="8"/>
    <d v="2015-01-10T00:00:00"/>
    <x v="106"/>
    <n v="11"/>
    <x v="110"/>
    <n v="89071"/>
    <n v="3.95"/>
    <x v="2"/>
  </r>
  <r>
    <n v="833"/>
    <x v="79"/>
    <x v="1"/>
    <n v="0"/>
    <x v="94"/>
    <x v="18"/>
    <x v="2"/>
    <x v="3"/>
    <x v="2"/>
    <x v="2"/>
    <x v="1"/>
    <s v="Boston 16765 Mini Stand Up Battery Pencil Sharpener"/>
    <n v="0.59"/>
    <x v="0"/>
    <x v="2"/>
    <x v="8"/>
    <x v="75"/>
    <n v="95020"/>
    <x v="8"/>
    <d v="2015-01-11T00:00:00"/>
    <x v="107"/>
    <n v="11"/>
    <x v="111"/>
    <n v="89770"/>
    <n v="11.66"/>
    <x v="2"/>
  </r>
  <r>
    <n v="358"/>
    <x v="80"/>
    <x v="2"/>
    <n v="0.04"/>
    <x v="42"/>
    <x v="18"/>
    <x v="1"/>
    <x v="3"/>
    <x v="1"/>
    <x v="12"/>
    <x v="5"/>
    <s v="M70"/>
    <n v="0.59"/>
    <x v="0"/>
    <x v="3"/>
    <x v="28"/>
    <x v="76"/>
    <n v="19406"/>
    <x v="8"/>
    <d v="2015-01-16T00:00:00"/>
    <x v="108"/>
    <n v="1"/>
    <x v="112"/>
    <n v="91130"/>
    <n v="125.94999999999999"/>
    <x v="3"/>
  </r>
  <r>
    <n v="2555"/>
    <x v="81"/>
    <x v="2"/>
    <n v="0.1"/>
    <x v="95"/>
    <x v="75"/>
    <x v="1"/>
    <x v="2"/>
    <x v="2"/>
    <x v="2"/>
    <x v="2"/>
    <s v="12 Colored Short Pencils"/>
    <n v="0.57999999999999996"/>
    <x v="0"/>
    <x v="1"/>
    <x v="30"/>
    <x v="77"/>
    <n v="53711"/>
    <x v="8"/>
    <d v="2015-01-14T00:00:00"/>
    <x v="109"/>
    <n v="12"/>
    <x v="113"/>
    <n v="86527"/>
    <n v="2.5"/>
    <x v="1"/>
  </r>
  <r>
    <n v="1745"/>
    <x v="82"/>
    <x v="3"/>
    <n v="0.02"/>
    <x v="86"/>
    <x v="76"/>
    <x v="1"/>
    <x v="2"/>
    <x v="2"/>
    <x v="13"/>
    <x v="5"/>
    <s v="Avery 05222 Permanent Self-Adhesive File Folder Labels for Typewriters, on Rolls, White, 250/Roll"/>
    <n v="0.39"/>
    <x v="0"/>
    <x v="0"/>
    <x v="5"/>
    <x v="78"/>
    <n v="30305"/>
    <x v="8"/>
    <d v="2015-01-10T00:00:00"/>
    <x v="110"/>
    <n v="9"/>
    <x v="114"/>
    <n v="18561"/>
    <n v="4.1100000000000003"/>
    <x v="0"/>
  </r>
  <r>
    <n v="1749"/>
    <x v="83"/>
    <x v="3"/>
    <n v="0.02"/>
    <x v="86"/>
    <x v="76"/>
    <x v="1"/>
    <x v="2"/>
    <x v="2"/>
    <x v="13"/>
    <x v="5"/>
    <s v="Avery 05222 Permanent Self-Adhesive File Folder Labels for Typewriters, on Rolls, White, 250/Roll"/>
    <n v="0.39"/>
    <x v="0"/>
    <x v="1"/>
    <x v="19"/>
    <x v="79"/>
    <n v="73505"/>
    <x v="8"/>
    <d v="2015-01-10T00:00:00"/>
    <x v="111"/>
    <n v="2"/>
    <x v="115"/>
    <n v="87243"/>
    <n v="4.1100000000000003"/>
    <x v="1"/>
  </r>
  <r>
    <n v="2164"/>
    <x v="84"/>
    <x v="3"/>
    <n v="0.01"/>
    <x v="96"/>
    <x v="77"/>
    <x v="1"/>
    <x v="0"/>
    <x v="2"/>
    <x v="5"/>
    <x v="5"/>
    <s v="Acco PRESSTEX® Data Binder with Storage Hooks, Dark Blue, 9 1/2&quot; X 11&quot;"/>
    <n v="0.36"/>
    <x v="0"/>
    <x v="2"/>
    <x v="8"/>
    <x v="80"/>
    <n v="91104"/>
    <x v="8"/>
    <d v="2015-01-10T00:00:00"/>
    <x v="112"/>
    <n v="3"/>
    <x v="116"/>
    <n v="88794"/>
    <n v="5.37"/>
    <x v="2"/>
  </r>
  <r>
    <n v="2164"/>
    <x v="84"/>
    <x v="3"/>
    <n v="0.05"/>
    <x v="58"/>
    <x v="50"/>
    <x v="1"/>
    <x v="0"/>
    <x v="2"/>
    <x v="2"/>
    <x v="2"/>
    <s v="Newell 337"/>
    <n v="0.56000000000000005"/>
    <x v="0"/>
    <x v="2"/>
    <x v="8"/>
    <x v="80"/>
    <n v="91104"/>
    <x v="8"/>
    <d v="2015-01-09T00:00:00"/>
    <x v="113"/>
    <n v="11"/>
    <x v="117"/>
    <n v="88794"/>
    <n v="3.23"/>
    <x v="2"/>
  </r>
  <r>
    <n v="2165"/>
    <x v="85"/>
    <x v="3"/>
    <n v="0.09"/>
    <x v="97"/>
    <x v="78"/>
    <x v="1"/>
    <x v="0"/>
    <x v="2"/>
    <x v="2"/>
    <x v="2"/>
    <s v="Newell 339"/>
    <n v="0.59"/>
    <x v="0"/>
    <x v="3"/>
    <x v="29"/>
    <x v="81"/>
    <n v="4330"/>
    <x v="8"/>
    <d v="2015-01-11T00:00:00"/>
    <x v="114"/>
    <n v="6"/>
    <x v="118"/>
    <n v="88794"/>
    <n v="2.69"/>
    <x v="3"/>
  </r>
  <r>
    <n v="3331"/>
    <x v="45"/>
    <x v="3"/>
    <n v="0.02"/>
    <x v="98"/>
    <x v="79"/>
    <x v="1"/>
    <x v="3"/>
    <x v="2"/>
    <x v="7"/>
    <x v="2"/>
    <s v="EcoTones® Memo Sheets"/>
    <n v="0.37"/>
    <x v="0"/>
    <x v="0"/>
    <x v="12"/>
    <x v="42"/>
    <n v="32174"/>
    <x v="8"/>
    <d v="2015-01-09T00:00:00"/>
    <x v="115"/>
    <n v="12"/>
    <x v="119"/>
    <n v="86284"/>
    <n v="3.98"/>
    <x v="0"/>
  </r>
  <r>
    <n v="894"/>
    <x v="86"/>
    <x v="0"/>
    <n v="0.01"/>
    <x v="99"/>
    <x v="80"/>
    <x v="1"/>
    <x v="3"/>
    <x v="0"/>
    <x v="11"/>
    <x v="2"/>
    <s v="Document Clip Frames"/>
    <n v="0.43"/>
    <x v="0"/>
    <x v="3"/>
    <x v="31"/>
    <x v="82"/>
    <n v="20024"/>
    <x v="9"/>
    <d v="2015-01-12T00:00:00"/>
    <x v="116"/>
    <n v="24"/>
    <x v="120"/>
    <n v="14596"/>
    <n v="8.33"/>
    <x v="3"/>
  </r>
  <r>
    <n v="894"/>
    <x v="86"/>
    <x v="0"/>
    <n v="0.06"/>
    <x v="58"/>
    <x v="50"/>
    <x v="1"/>
    <x v="3"/>
    <x v="2"/>
    <x v="2"/>
    <x v="2"/>
    <s v="Newell 337"/>
    <n v="0.56000000000000005"/>
    <x v="0"/>
    <x v="3"/>
    <x v="31"/>
    <x v="82"/>
    <n v="20024"/>
    <x v="9"/>
    <d v="2015-01-11T00:00:00"/>
    <x v="117"/>
    <n v="19"/>
    <x v="121"/>
    <n v="14596"/>
    <n v="3.2199999999999998"/>
    <x v="3"/>
  </r>
  <r>
    <n v="896"/>
    <x v="87"/>
    <x v="0"/>
    <n v="0.01"/>
    <x v="99"/>
    <x v="80"/>
    <x v="1"/>
    <x v="3"/>
    <x v="0"/>
    <x v="11"/>
    <x v="2"/>
    <s v="Document Clip Frames"/>
    <n v="0.43"/>
    <x v="0"/>
    <x v="1"/>
    <x v="18"/>
    <x v="83"/>
    <n v="76201"/>
    <x v="9"/>
    <d v="2015-01-12T00:00:00"/>
    <x v="118"/>
    <n v="6"/>
    <x v="122"/>
    <n v="90166"/>
    <n v="8.33"/>
    <x v="1"/>
  </r>
  <r>
    <n v="896"/>
    <x v="87"/>
    <x v="0"/>
    <n v="0.06"/>
    <x v="58"/>
    <x v="50"/>
    <x v="1"/>
    <x v="3"/>
    <x v="2"/>
    <x v="2"/>
    <x v="2"/>
    <s v="Newell 337"/>
    <n v="0.56000000000000005"/>
    <x v="0"/>
    <x v="1"/>
    <x v="18"/>
    <x v="83"/>
    <n v="76201"/>
    <x v="9"/>
    <d v="2015-01-11T00:00:00"/>
    <x v="119"/>
    <n v="5"/>
    <x v="123"/>
    <n v="90166"/>
    <n v="3.2199999999999998"/>
    <x v="1"/>
  </r>
  <r>
    <n v="1976"/>
    <x v="88"/>
    <x v="0"/>
    <n v="0.05"/>
    <x v="100"/>
    <x v="81"/>
    <x v="0"/>
    <x v="1"/>
    <x v="0"/>
    <x v="10"/>
    <x v="0"/>
    <s v="Hon Metal Bookcases, Putty"/>
    <n v="0.56000000000000005"/>
    <x v="0"/>
    <x v="1"/>
    <x v="25"/>
    <x v="84"/>
    <n v="48823"/>
    <x v="9"/>
    <d v="2015-01-11T00:00:00"/>
    <x v="120"/>
    <n v="8"/>
    <x v="124"/>
    <n v="89039"/>
    <n v="70.930000000000007"/>
    <x v="1"/>
  </r>
  <r>
    <n v="1976"/>
    <x v="88"/>
    <x v="0"/>
    <n v="0.05"/>
    <x v="101"/>
    <x v="82"/>
    <x v="1"/>
    <x v="1"/>
    <x v="2"/>
    <x v="2"/>
    <x v="2"/>
    <s v="Newell 309"/>
    <n v="0.55000000000000004"/>
    <x v="0"/>
    <x v="1"/>
    <x v="25"/>
    <x v="84"/>
    <n v="48823"/>
    <x v="9"/>
    <d v="2015-01-12T00:00:00"/>
    <x v="121"/>
    <n v="12"/>
    <x v="125"/>
    <n v="89039"/>
    <n v="11.5"/>
    <x v="1"/>
  </r>
  <r>
    <n v="2418"/>
    <x v="49"/>
    <x v="1"/>
    <n v="0.1"/>
    <x v="102"/>
    <x v="4"/>
    <x v="1"/>
    <x v="1"/>
    <x v="1"/>
    <x v="4"/>
    <x v="4"/>
    <s v="Canon PC1080F Personal Copier"/>
    <n v="0.5"/>
    <x v="0"/>
    <x v="0"/>
    <x v="21"/>
    <x v="46"/>
    <n v="23805"/>
    <x v="9"/>
    <d v="2015-01-11T00:00:00"/>
    <x v="122"/>
    <n v="11"/>
    <x v="126"/>
    <n v="86753"/>
    <n v="599.89"/>
    <x v="0"/>
  </r>
  <r>
    <n v="2418"/>
    <x v="49"/>
    <x v="1"/>
    <n v="0.06"/>
    <x v="97"/>
    <x v="83"/>
    <x v="1"/>
    <x v="1"/>
    <x v="2"/>
    <x v="2"/>
    <x v="2"/>
    <s v="Newell 318"/>
    <n v="0.59"/>
    <x v="0"/>
    <x v="0"/>
    <x v="21"/>
    <x v="46"/>
    <n v="23805"/>
    <x v="9"/>
    <d v="2015-01-12T00:00:00"/>
    <x v="123"/>
    <n v="10"/>
    <x v="127"/>
    <n v="86753"/>
    <n v="2.7199999999999998"/>
    <x v="0"/>
  </r>
  <r>
    <n v="2132"/>
    <x v="89"/>
    <x v="2"/>
    <n v="0.05"/>
    <x v="103"/>
    <x v="84"/>
    <x v="2"/>
    <x v="2"/>
    <x v="1"/>
    <x v="1"/>
    <x v="5"/>
    <s v="Fellowes Internet Keyboard, Platinum"/>
    <n v="0.74"/>
    <x v="0"/>
    <x v="1"/>
    <x v="6"/>
    <x v="85"/>
    <n v="63042"/>
    <x v="9"/>
    <d v="2015-01-14T00:00:00"/>
    <x v="124"/>
    <n v="11"/>
    <x v="128"/>
    <n v="90078"/>
    <n v="30.37"/>
    <x v="1"/>
  </r>
  <r>
    <n v="2346"/>
    <x v="90"/>
    <x v="2"/>
    <n v="0.03"/>
    <x v="104"/>
    <x v="3"/>
    <x v="0"/>
    <x v="3"/>
    <x v="1"/>
    <x v="3"/>
    <x v="3"/>
    <s v="Panasonic KX-P3200 Dot Matrix Printer"/>
    <n v="0.56999999999999995"/>
    <x v="0"/>
    <x v="0"/>
    <x v="32"/>
    <x v="86"/>
    <n v="40258"/>
    <x v="9"/>
    <d v="2015-01-15T00:00:00"/>
    <x v="125"/>
    <n v="12"/>
    <x v="129"/>
    <n v="89503"/>
    <n v="297.61"/>
    <x v="0"/>
  </r>
  <r>
    <n v="2797"/>
    <x v="91"/>
    <x v="4"/>
    <n v="0"/>
    <x v="105"/>
    <x v="85"/>
    <x v="1"/>
    <x v="1"/>
    <x v="1"/>
    <x v="1"/>
    <x v="1"/>
    <s v="Imation 3.5, DISKETTE 44766 HGHLD3.52HD/FM, 10/Pack"/>
    <n v="0.79"/>
    <x v="0"/>
    <x v="3"/>
    <x v="28"/>
    <x v="87"/>
    <n v="15122"/>
    <x v="9"/>
    <d v="2015-01-11T00:00:00"/>
    <x v="126"/>
    <n v="8"/>
    <x v="130"/>
    <n v="87552"/>
    <n v="5.0199999999999996"/>
    <x v="3"/>
  </r>
  <r>
    <n v="194"/>
    <x v="92"/>
    <x v="3"/>
    <n v="0.02"/>
    <x v="26"/>
    <x v="86"/>
    <x v="1"/>
    <x v="3"/>
    <x v="2"/>
    <x v="7"/>
    <x v="5"/>
    <s v="Xerox 1996"/>
    <n v="0.37"/>
    <x v="0"/>
    <x v="2"/>
    <x v="15"/>
    <x v="88"/>
    <n v="84043"/>
    <x v="9"/>
    <d v="2015-01-11T00:00:00"/>
    <x v="127"/>
    <n v="4"/>
    <x v="131"/>
    <n v="90431"/>
    <n v="6.4600000000000009"/>
    <x v="2"/>
  </r>
  <r>
    <n v="947"/>
    <x v="93"/>
    <x v="0"/>
    <n v="0.08"/>
    <x v="75"/>
    <x v="65"/>
    <x v="2"/>
    <x v="2"/>
    <x v="0"/>
    <x v="11"/>
    <x v="2"/>
    <s v="Coloredge Poster Frame"/>
    <n v="0.46"/>
    <x v="0"/>
    <x v="3"/>
    <x v="33"/>
    <x v="89"/>
    <n v="7002"/>
    <x v="10"/>
    <d v="2015-01-13T00:00:00"/>
    <x v="128"/>
    <n v="5"/>
    <x v="132"/>
    <n v="86565"/>
    <n v="14.12"/>
    <x v="3"/>
  </r>
  <r>
    <n v="166"/>
    <x v="94"/>
    <x v="2"/>
    <n v="0.08"/>
    <x v="35"/>
    <x v="32"/>
    <x v="0"/>
    <x v="1"/>
    <x v="1"/>
    <x v="3"/>
    <x v="0"/>
    <s v="Okidata ML320 Series Turbo Dot Matrix Printers"/>
    <n v="0.56000000000000005"/>
    <x v="0"/>
    <x v="0"/>
    <x v="34"/>
    <x v="90"/>
    <n v="37087"/>
    <x v="10"/>
    <d v="2015-01-18T00:00:00"/>
    <x v="129"/>
    <n v="5"/>
    <x v="133"/>
    <n v="89426"/>
    <n v="399.90000000000003"/>
    <x v="0"/>
  </r>
  <r>
    <n v="466"/>
    <x v="95"/>
    <x v="3"/>
    <n v="0.08"/>
    <x v="104"/>
    <x v="3"/>
    <x v="0"/>
    <x v="0"/>
    <x v="1"/>
    <x v="3"/>
    <x v="3"/>
    <s v="Panasonic KX-P3200 Dot Matrix Printer"/>
    <n v="0.56999999999999995"/>
    <x v="0"/>
    <x v="3"/>
    <x v="35"/>
    <x v="91"/>
    <n v="2019"/>
    <x v="10"/>
    <d v="2015-01-11T00:00:00"/>
    <x v="130"/>
    <n v="5"/>
    <x v="134"/>
    <n v="88060"/>
    <n v="297.56"/>
    <x v="3"/>
  </r>
  <r>
    <n v="467"/>
    <x v="96"/>
    <x v="3"/>
    <n v="0.02"/>
    <x v="106"/>
    <x v="87"/>
    <x v="1"/>
    <x v="0"/>
    <x v="0"/>
    <x v="11"/>
    <x v="4"/>
    <s v="Tensor &quot;Hersey Kiss&quot; Styled Floor Lamp"/>
    <n v="0.73"/>
    <x v="0"/>
    <x v="3"/>
    <x v="35"/>
    <x v="92"/>
    <n v="1915"/>
    <x v="10"/>
    <d v="2015-01-12T00:00:00"/>
    <x v="131"/>
    <n v="11"/>
    <x v="135"/>
    <n v="88060"/>
    <n v="12.97"/>
    <x v="3"/>
  </r>
  <r>
    <n v="468"/>
    <x v="97"/>
    <x v="3"/>
    <n v="0.06"/>
    <x v="107"/>
    <x v="88"/>
    <x v="1"/>
    <x v="0"/>
    <x v="2"/>
    <x v="8"/>
    <x v="6"/>
    <s v="Holmes Odor Grabber"/>
    <n v="0.52"/>
    <x v="0"/>
    <x v="3"/>
    <x v="35"/>
    <x v="93"/>
    <n v="2341"/>
    <x v="10"/>
    <d v="2015-01-12T00:00:00"/>
    <x v="132"/>
    <n v="5"/>
    <x v="136"/>
    <n v="88060"/>
    <n v="14.36"/>
    <x v="3"/>
  </r>
  <r>
    <n v="469"/>
    <x v="98"/>
    <x v="3"/>
    <n v="0.05"/>
    <x v="108"/>
    <x v="89"/>
    <x v="2"/>
    <x v="0"/>
    <x v="0"/>
    <x v="11"/>
    <x v="5"/>
    <s v="Eldon Image Series Black Desk Accessories"/>
    <n v="0.49"/>
    <x v="0"/>
    <x v="3"/>
    <x v="33"/>
    <x v="94"/>
    <n v="7506"/>
    <x v="10"/>
    <d v="2015-01-13T00:00:00"/>
    <x v="133"/>
    <n v="7"/>
    <x v="137"/>
    <n v="88060"/>
    <n v="4.09"/>
    <x v="3"/>
  </r>
  <r>
    <n v="470"/>
    <x v="99"/>
    <x v="3"/>
    <n v="0.03"/>
    <x v="109"/>
    <x v="90"/>
    <x v="1"/>
    <x v="0"/>
    <x v="2"/>
    <x v="7"/>
    <x v="5"/>
    <s v="Xerox 188"/>
    <n v="0.36"/>
    <x v="0"/>
    <x v="3"/>
    <x v="33"/>
    <x v="95"/>
    <n v="8601"/>
    <x v="10"/>
    <d v="2015-01-11T00:00:00"/>
    <x v="134"/>
    <n v="5"/>
    <x v="138"/>
    <n v="88060"/>
    <n v="11.31"/>
    <x v="3"/>
  </r>
  <r>
    <n v="2776"/>
    <x v="100"/>
    <x v="0"/>
    <n v="0.03"/>
    <x v="38"/>
    <x v="34"/>
    <x v="0"/>
    <x v="1"/>
    <x v="0"/>
    <x v="9"/>
    <x v="3"/>
    <s v="Office Star - Professional Matrix Back Chair with 2-to-1 Synchro Tilt and Mesh Fabric Seat"/>
    <n v="0.61"/>
    <x v="0"/>
    <x v="3"/>
    <x v="36"/>
    <x v="96"/>
    <n v="20877"/>
    <x v="11"/>
    <d v="2015-01-15T00:00:00"/>
    <x v="135"/>
    <n v="11"/>
    <x v="139"/>
    <n v="91228"/>
    <n v="350.95000000000005"/>
    <x v="3"/>
  </r>
  <r>
    <n v="2776"/>
    <x v="100"/>
    <x v="0"/>
    <n v="0.04"/>
    <x v="110"/>
    <x v="91"/>
    <x v="1"/>
    <x v="1"/>
    <x v="2"/>
    <x v="2"/>
    <x v="2"/>
    <s v="Prang Dustless Chalk Sticks"/>
    <n v="0.35"/>
    <x v="0"/>
    <x v="3"/>
    <x v="36"/>
    <x v="96"/>
    <n v="20877"/>
    <x v="11"/>
    <d v="2015-01-14T00:00:00"/>
    <x v="136"/>
    <n v="8"/>
    <x v="140"/>
    <n v="91228"/>
    <n v="1.64"/>
    <x v="3"/>
  </r>
  <r>
    <n v="120"/>
    <x v="101"/>
    <x v="1"/>
    <n v="0.05"/>
    <x v="111"/>
    <x v="92"/>
    <x v="1"/>
    <x v="3"/>
    <x v="2"/>
    <x v="13"/>
    <x v="5"/>
    <s v="Avery 51"/>
    <n v="0.39"/>
    <x v="0"/>
    <x v="2"/>
    <x v="15"/>
    <x v="29"/>
    <n v="84041"/>
    <x v="11"/>
    <d v="2015-01-13T00:00:00"/>
    <x v="137"/>
    <n v="10"/>
    <x v="141"/>
    <n v="86520"/>
    <n v="6.25"/>
    <x v="2"/>
  </r>
  <r>
    <n v="120"/>
    <x v="101"/>
    <x v="1"/>
    <n v="0.09"/>
    <x v="47"/>
    <x v="93"/>
    <x v="2"/>
    <x v="3"/>
    <x v="1"/>
    <x v="12"/>
    <x v="5"/>
    <s v="6185"/>
    <n v="0.57999999999999996"/>
    <x v="0"/>
    <x v="2"/>
    <x v="15"/>
    <x v="29"/>
    <n v="84041"/>
    <x v="11"/>
    <d v="2015-01-14T00:00:00"/>
    <x v="138"/>
    <n v="10"/>
    <x v="142"/>
    <n v="86520"/>
    <n v="205.9"/>
    <x v="2"/>
  </r>
  <r>
    <n v="898"/>
    <x v="102"/>
    <x v="1"/>
    <n v="0.04"/>
    <x v="112"/>
    <x v="94"/>
    <x v="0"/>
    <x v="0"/>
    <x v="1"/>
    <x v="3"/>
    <x v="3"/>
    <s v="Lexmark Z55se Color Inkjet Printer"/>
    <n v="0.38"/>
    <x v="0"/>
    <x v="3"/>
    <x v="11"/>
    <x v="13"/>
    <n v="10039"/>
    <x v="11"/>
    <d v="2015-01-13T00:00:00"/>
    <x v="139"/>
    <n v="6"/>
    <x v="143"/>
    <n v="33635"/>
    <n v="90.929999999999993"/>
    <x v="3"/>
  </r>
  <r>
    <n v="898"/>
    <x v="102"/>
    <x v="1"/>
    <n v="7.0000000000000007E-2"/>
    <x v="64"/>
    <x v="45"/>
    <x v="1"/>
    <x v="0"/>
    <x v="2"/>
    <x v="6"/>
    <x v="4"/>
    <s v="Tennsco Commercial Shelving"/>
    <n v="0.84"/>
    <x v="0"/>
    <x v="3"/>
    <x v="11"/>
    <x v="13"/>
    <n v="10039"/>
    <x v="11"/>
    <d v="2015-01-13T00:00:00"/>
    <x v="140"/>
    <n v="5"/>
    <x v="144"/>
    <n v="33635"/>
    <n v="20.27"/>
    <x v="3"/>
  </r>
  <r>
    <n v="899"/>
    <x v="103"/>
    <x v="1"/>
    <n v="0.04"/>
    <x v="112"/>
    <x v="94"/>
    <x v="0"/>
    <x v="0"/>
    <x v="1"/>
    <x v="3"/>
    <x v="3"/>
    <s v="Lexmark Z55se Color Inkjet Printer"/>
    <n v="0.38"/>
    <x v="0"/>
    <x v="3"/>
    <x v="28"/>
    <x v="97"/>
    <n v="16602"/>
    <x v="11"/>
    <d v="2015-01-13T00:00:00"/>
    <x v="139"/>
    <n v="2"/>
    <x v="145"/>
    <n v="86263"/>
    <n v="90.929999999999993"/>
    <x v="3"/>
  </r>
  <r>
    <n v="899"/>
    <x v="103"/>
    <x v="1"/>
    <n v="7.0000000000000007E-2"/>
    <x v="64"/>
    <x v="45"/>
    <x v="1"/>
    <x v="0"/>
    <x v="2"/>
    <x v="6"/>
    <x v="4"/>
    <s v="Tennsco Commercial Shelving"/>
    <n v="0.84"/>
    <x v="0"/>
    <x v="3"/>
    <x v="28"/>
    <x v="97"/>
    <n v="16602"/>
    <x v="11"/>
    <d v="2015-01-13T00:00:00"/>
    <x v="140"/>
    <n v="1"/>
    <x v="146"/>
    <n v="86263"/>
    <n v="20.27"/>
    <x v="3"/>
  </r>
  <r>
    <n v="1636"/>
    <x v="104"/>
    <x v="1"/>
    <n v="0.04"/>
    <x v="113"/>
    <x v="4"/>
    <x v="2"/>
    <x v="2"/>
    <x v="0"/>
    <x v="11"/>
    <x v="4"/>
    <s v="3M Polarizing Task Lamp with Clamp Arm, Light Gray"/>
    <n v="0.59"/>
    <x v="0"/>
    <x v="2"/>
    <x v="8"/>
    <x v="98"/>
    <n v="93905"/>
    <x v="11"/>
    <d v="2015-01-14T00:00:00"/>
    <x v="141"/>
    <n v="12"/>
    <x v="147"/>
    <n v="89706"/>
    <n v="136.94"/>
    <x v="2"/>
  </r>
  <r>
    <n v="823"/>
    <x v="105"/>
    <x v="2"/>
    <n v="0.04"/>
    <x v="114"/>
    <x v="95"/>
    <x v="1"/>
    <x v="0"/>
    <x v="0"/>
    <x v="11"/>
    <x v="5"/>
    <s v="Eldon Expressions Mahogany Wood Desk Collection"/>
    <n v="0.6"/>
    <x v="0"/>
    <x v="0"/>
    <x v="34"/>
    <x v="99"/>
    <n v="37167"/>
    <x v="11"/>
    <d v="2015-01-17T00:00:00"/>
    <x v="142"/>
    <n v="13"/>
    <x v="148"/>
    <n v="89257"/>
    <n v="6.2"/>
    <x v="0"/>
  </r>
  <r>
    <n v="824"/>
    <x v="106"/>
    <x v="2"/>
    <n v="0.09"/>
    <x v="115"/>
    <x v="96"/>
    <x v="0"/>
    <x v="0"/>
    <x v="0"/>
    <x v="10"/>
    <x v="0"/>
    <s v="Atlantic Metals Mobile 3-Shelf Bookcases, Custom Colors"/>
    <n v="0.59"/>
    <x v="0"/>
    <x v="0"/>
    <x v="34"/>
    <x v="100"/>
    <n v="37174"/>
    <x v="11"/>
    <d v="2015-01-19T00:00:00"/>
    <x v="143"/>
    <n v="8"/>
    <x v="149"/>
    <n v="89257"/>
    <n v="260.89000000000004"/>
    <x v="0"/>
  </r>
  <r>
    <n v="1424"/>
    <x v="107"/>
    <x v="2"/>
    <n v="0.05"/>
    <x v="116"/>
    <x v="97"/>
    <x v="0"/>
    <x v="2"/>
    <x v="0"/>
    <x v="9"/>
    <x v="3"/>
    <s v="Global Leather Executive Chair"/>
    <n v="0.55000000000000004"/>
    <x v="0"/>
    <x v="2"/>
    <x v="3"/>
    <x v="101"/>
    <n v="80112"/>
    <x v="11"/>
    <d v="2015-01-14T00:00:00"/>
    <x v="144"/>
    <n v="3"/>
    <x v="150"/>
    <n v="89448"/>
    <n v="350.94"/>
    <x v="2"/>
  </r>
  <r>
    <n v="1424"/>
    <x v="107"/>
    <x v="2"/>
    <n v="0"/>
    <x v="117"/>
    <x v="98"/>
    <x v="1"/>
    <x v="2"/>
    <x v="2"/>
    <x v="15"/>
    <x v="5"/>
    <s v="#10- 4 1/8&quot; x 9 1/2&quot; Recycled Envelopes"/>
    <n v="0.38"/>
    <x v="0"/>
    <x v="2"/>
    <x v="3"/>
    <x v="101"/>
    <n v="80112"/>
    <x v="11"/>
    <d v="2015-01-16T00:00:00"/>
    <x v="145"/>
    <n v="7"/>
    <x v="151"/>
    <n v="89448"/>
    <n v="8.74"/>
    <x v="2"/>
  </r>
  <r>
    <n v="1424"/>
    <x v="107"/>
    <x v="2"/>
    <n v="0.02"/>
    <x v="81"/>
    <x v="31"/>
    <x v="1"/>
    <x v="2"/>
    <x v="2"/>
    <x v="14"/>
    <x v="2"/>
    <s v="Brites Rubber Bands, 1 1/2 oz. Box"/>
    <n v="0.83"/>
    <x v="0"/>
    <x v="2"/>
    <x v="3"/>
    <x v="101"/>
    <n v="80112"/>
    <x v="11"/>
    <d v="2015-01-16T00:00:00"/>
    <x v="146"/>
    <n v="11"/>
    <x v="152"/>
    <n v="89448"/>
    <n v="1.96"/>
    <x v="2"/>
  </r>
  <r>
    <n v="2715"/>
    <x v="108"/>
    <x v="2"/>
    <n v="0.01"/>
    <x v="118"/>
    <x v="1"/>
    <x v="1"/>
    <x v="3"/>
    <x v="1"/>
    <x v="1"/>
    <x v="1"/>
    <s v="Verbatim DVD-RAM, 5.2GB, Rewritable, Type 1, DS"/>
    <n v="0.5"/>
    <x v="0"/>
    <x v="1"/>
    <x v="25"/>
    <x v="102"/>
    <n v="48911"/>
    <x v="11"/>
    <d v="2015-01-16T00:00:00"/>
    <x v="147"/>
    <n v="1"/>
    <x v="153"/>
    <n v="88702"/>
    <n v="29.88"/>
    <x v="1"/>
  </r>
  <r>
    <n v="2069"/>
    <x v="109"/>
    <x v="4"/>
    <n v="0.1"/>
    <x v="8"/>
    <x v="99"/>
    <x v="1"/>
    <x v="1"/>
    <x v="1"/>
    <x v="1"/>
    <x v="5"/>
    <s v="Targus USB Numeric Keypad"/>
    <n v="0.74"/>
    <x v="0"/>
    <x v="0"/>
    <x v="32"/>
    <x v="103"/>
    <n v="41075"/>
    <x v="11"/>
    <d v="2015-01-14T00:00:00"/>
    <x v="148"/>
    <n v="3"/>
    <x v="154"/>
    <n v="88554"/>
    <n v="40.879999999999995"/>
    <x v="0"/>
  </r>
  <r>
    <n v="750"/>
    <x v="110"/>
    <x v="3"/>
    <n v="0.09"/>
    <x v="119"/>
    <x v="7"/>
    <x v="1"/>
    <x v="3"/>
    <x v="2"/>
    <x v="6"/>
    <x v="5"/>
    <s v="Fellowes Super Stor/Drawer®"/>
    <n v="0.67"/>
    <x v="0"/>
    <x v="0"/>
    <x v="32"/>
    <x v="104"/>
    <n v="41042"/>
    <x v="11"/>
    <d v="2015-01-13T00:00:00"/>
    <x v="149"/>
    <n v="10"/>
    <x v="155"/>
    <n v="91200"/>
    <n v="27.66"/>
    <x v="0"/>
  </r>
  <r>
    <n v="2489"/>
    <x v="111"/>
    <x v="3"/>
    <n v="7.0000000000000007E-2"/>
    <x v="65"/>
    <x v="100"/>
    <x v="1"/>
    <x v="2"/>
    <x v="1"/>
    <x v="12"/>
    <x v="5"/>
    <s v="6120"/>
    <n v="0.57999999999999996"/>
    <x v="0"/>
    <x v="2"/>
    <x v="8"/>
    <x v="105"/>
    <n v="94521"/>
    <x v="11"/>
    <d v="2015-01-12T00:00:00"/>
    <x v="150"/>
    <n v="9"/>
    <x v="156"/>
    <n v="86886"/>
    <n v="65.92"/>
    <x v="2"/>
  </r>
  <r>
    <n v="2490"/>
    <x v="112"/>
    <x v="3"/>
    <n v="0"/>
    <x v="120"/>
    <x v="1"/>
    <x v="2"/>
    <x v="2"/>
    <x v="1"/>
    <x v="1"/>
    <x v="1"/>
    <s v="TDK 4.7GB DVD-R"/>
    <n v="0.41"/>
    <x v="0"/>
    <x v="2"/>
    <x v="8"/>
    <x v="106"/>
    <n v="92627"/>
    <x v="11"/>
    <d v="2015-01-14T00:00:00"/>
    <x v="151"/>
    <n v="11"/>
    <x v="157"/>
    <n v="86886"/>
    <n v="10.01"/>
    <x v="2"/>
  </r>
  <r>
    <n v="2491"/>
    <x v="113"/>
    <x v="3"/>
    <n v="7.0000000000000007E-2"/>
    <x v="65"/>
    <x v="100"/>
    <x v="1"/>
    <x v="2"/>
    <x v="1"/>
    <x v="12"/>
    <x v="5"/>
    <s v="6120"/>
    <n v="0.57999999999999996"/>
    <x v="0"/>
    <x v="2"/>
    <x v="8"/>
    <x v="10"/>
    <n v="90045"/>
    <x v="11"/>
    <d v="2015-01-12T00:00:00"/>
    <x v="150"/>
    <n v="37"/>
    <x v="158"/>
    <n v="23877"/>
    <n v="65.92"/>
    <x v="2"/>
  </r>
  <r>
    <n v="2491"/>
    <x v="113"/>
    <x v="3"/>
    <n v="0"/>
    <x v="120"/>
    <x v="1"/>
    <x v="2"/>
    <x v="2"/>
    <x v="1"/>
    <x v="1"/>
    <x v="1"/>
    <s v="TDK 4.7GB DVD-R"/>
    <n v="0.41"/>
    <x v="0"/>
    <x v="2"/>
    <x v="8"/>
    <x v="10"/>
    <n v="90045"/>
    <x v="11"/>
    <d v="2015-01-14T00:00:00"/>
    <x v="152"/>
    <n v="42"/>
    <x v="159"/>
    <n v="23877"/>
    <n v="10.01"/>
    <x v="2"/>
  </r>
  <r>
    <n v="2338"/>
    <x v="114"/>
    <x v="0"/>
    <n v="0.06"/>
    <x v="121"/>
    <x v="101"/>
    <x v="1"/>
    <x v="2"/>
    <x v="0"/>
    <x v="11"/>
    <x v="5"/>
    <s v="Eldon® Wave Desk Accessories"/>
    <n v="0.43"/>
    <x v="0"/>
    <x v="3"/>
    <x v="36"/>
    <x v="107"/>
    <n v="20740"/>
    <x v="12"/>
    <d v="2015-01-13T00:00:00"/>
    <x v="153"/>
    <n v="4"/>
    <x v="160"/>
    <n v="91480"/>
    <n v="2.02"/>
    <x v="3"/>
  </r>
  <r>
    <n v="510"/>
    <x v="115"/>
    <x v="2"/>
    <n v="0.02"/>
    <x v="122"/>
    <x v="64"/>
    <x v="1"/>
    <x v="3"/>
    <x v="2"/>
    <x v="7"/>
    <x v="5"/>
    <s v="Xerox 1910"/>
    <n v="0.37"/>
    <x v="0"/>
    <x v="2"/>
    <x v="8"/>
    <x v="108"/>
    <n v="95336"/>
    <x v="12"/>
    <d v="2015-01-13T00:00:00"/>
    <x v="154"/>
    <n v="3"/>
    <x v="161"/>
    <n v="90058"/>
    <n v="48.019999999999996"/>
    <x v="2"/>
  </r>
  <r>
    <n v="570"/>
    <x v="116"/>
    <x v="2"/>
    <n v="0.06"/>
    <x v="123"/>
    <x v="102"/>
    <x v="1"/>
    <x v="1"/>
    <x v="1"/>
    <x v="12"/>
    <x v="6"/>
    <s v="Bell Sonecor JB700 Caller ID"/>
    <n v="0.6"/>
    <x v="0"/>
    <x v="2"/>
    <x v="26"/>
    <x v="109"/>
    <n v="89015"/>
    <x v="12"/>
    <d v="2015-01-13T00:00:00"/>
    <x v="155"/>
    <n v="10"/>
    <x v="162"/>
    <n v="88881"/>
    <n v="7.9300000000000006"/>
    <x v="2"/>
  </r>
  <r>
    <n v="576"/>
    <x v="117"/>
    <x v="2"/>
    <n v="0.06"/>
    <x v="124"/>
    <x v="103"/>
    <x v="1"/>
    <x v="3"/>
    <x v="2"/>
    <x v="8"/>
    <x v="4"/>
    <s v="Hoover Portapower™ Portable Vacuum"/>
    <n v="0.6"/>
    <x v="0"/>
    <x v="2"/>
    <x v="8"/>
    <x v="110"/>
    <n v="91767"/>
    <x v="12"/>
    <d v="2015-01-17T00:00:00"/>
    <x v="156"/>
    <n v="4"/>
    <x v="163"/>
    <n v="88645"/>
    <n v="4.4200000000000008"/>
    <x v="2"/>
  </r>
  <r>
    <n v="2369"/>
    <x v="118"/>
    <x v="2"/>
    <n v="7.0000000000000007E-2"/>
    <x v="53"/>
    <x v="104"/>
    <x v="1"/>
    <x v="1"/>
    <x v="2"/>
    <x v="7"/>
    <x v="5"/>
    <s v="Xerox 1903"/>
    <n v="0.36"/>
    <x v="0"/>
    <x v="0"/>
    <x v="12"/>
    <x v="111"/>
    <n v="33024"/>
    <x v="12"/>
    <d v="2015-01-15T00:00:00"/>
    <x v="157"/>
    <n v="13"/>
    <x v="164"/>
    <n v="90408"/>
    <n v="5.91"/>
    <x v="0"/>
  </r>
  <r>
    <n v="3340"/>
    <x v="119"/>
    <x v="4"/>
    <n v="0.08"/>
    <x v="42"/>
    <x v="105"/>
    <x v="1"/>
    <x v="1"/>
    <x v="1"/>
    <x v="12"/>
    <x v="5"/>
    <s v="i1000plus"/>
    <n v="0.56999999999999995"/>
    <x v="0"/>
    <x v="2"/>
    <x v="14"/>
    <x v="112"/>
    <n v="97060"/>
    <x v="12"/>
    <d v="2015-01-14T00:00:00"/>
    <x v="158"/>
    <n v="14"/>
    <x v="165"/>
    <n v="85980"/>
    <n v="125.91"/>
    <x v="2"/>
  </r>
  <r>
    <n v="772"/>
    <x v="120"/>
    <x v="0"/>
    <n v="0.08"/>
    <x v="125"/>
    <x v="106"/>
    <x v="1"/>
    <x v="0"/>
    <x v="2"/>
    <x v="8"/>
    <x v="5"/>
    <s v="Hoover Commercial Soft Guard Upright Vacuum And Disposable Filtration Bags"/>
    <n v="0.57999999999999996"/>
    <x v="0"/>
    <x v="3"/>
    <x v="28"/>
    <x v="113"/>
    <n v="18103"/>
    <x v="13"/>
    <d v="2015-01-16T00:00:00"/>
    <x v="159"/>
    <n v="7"/>
    <x v="166"/>
    <n v="88666"/>
    <n v="7.6899999999999995"/>
    <x v="3"/>
  </r>
  <r>
    <n v="772"/>
    <x v="120"/>
    <x v="0"/>
    <n v="0.1"/>
    <x v="126"/>
    <x v="107"/>
    <x v="2"/>
    <x v="0"/>
    <x v="2"/>
    <x v="7"/>
    <x v="5"/>
    <s v="Xerox 1939"/>
    <n v="0.37"/>
    <x v="0"/>
    <x v="3"/>
    <x v="28"/>
    <x v="113"/>
    <n v="18103"/>
    <x v="13"/>
    <d v="2015-01-16T00:00:00"/>
    <x v="160"/>
    <n v="3"/>
    <x v="167"/>
    <n v="88666"/>
    <n v="18.869999999999997"/>
    <x v="3"/>
  </r>
  <r>
    <n v="1636"/>
    <x v="104"/>
    <x v="0"/>
    <n v="0.08"/>
    <x v="127"/>
    <x v="108"/>
    <x v="0"/>
    <x v="2"/>
    <x v="1"/>
    <x v="3"/>
    <x v="3"/>
    <s v="Hewlett-Packard Deskjet 5550 Color Inkjet Printer"/>
    <n v="0.4"/>
    <x v="0"/>
    <x v="2"/>
    <x v="8"/>
    <x v="98"/>
    <n v="93905"/>
    <x v="13"/>
    <d v="2015-01-16T00:00:00"/>
    <x v="161"/>
    <n v="5"/>
    <x v="168"/>
    <n v="89704"/>
    <n v="115.91"/>
    <x v="2"/>
  </r>
  <r>
    <n v="1636"/>
    <x v="104"/>
    <x v="0"/>
    <n v="0.08"/>
    <x v="128"/>
    <x v="109"/>
    <x v="1"/>
    <x v="2"/>
    <x v="2"/>
    <x v="2"/>
    <x v="2"/>
    <s v="Newell 336"/>
    <n v="0.56000000000000005"/>
    <x v="0"/>
    <x v="2"/>
    <x v="8"/>
    <x v="98"/>
    <n v="93905"/>
    <x v="13"/>
    <d v="2015-01-17T00:00:00"/>
    <x v="162"/>
    <n v="7"/>
    <x v="169"/>
    <n v="89704"/>
    <n v="4.2"/>
    <x v="2"/>
  </r>
  <r>
    <n v="463"/>
    <x v="121"/>
    <x v="2"/>
    <n v="7.0000000000000007E-2"/>
    <x v="129"/>
    <x v="7"/>
    <x v="1"/>
    <x v="0"/>
    <x v="2"/>
    <x v="6"/>
    <x v="5"/>
    <s v="Economy Rollaway Files"/>
    <n v="0.59"/>
    <x v="0"/>
    <x v="2"/>
    <x v="8"/>
    <x v="114"/>
    <n v="90069"/>
    <x v="13"/>
    <d v="2015-01-16T00:00:00"/>
    <x v="163"/>
    <n v="7"/>
    <x v="170"/>
    <n v="88061"/>
    <n v="165.13"/>
    <x v="2"/>
  </r>
  <r>
    <n v="3064"/>
    <x v="122"/>
    <x v="2"/>
    <n v="0.03"/>
    <x v="130"/>
    <x v="110"/>
    <x v="1"/>
    <x v="1"/>
    <x v="2"/>
    <x v="7"/>
    <x v="2"/>
    <s v="Wirebound Four 2-3/4 x 5 Forms per Page, 400 Sets per Book"/>
    <n v="0.36"/>
    <x v="0"/>
    <x v="2"/>
    <x v="4"/>
    <x v="115"/>
    <n v="98503"/>
    <x v="13"/>
    <d v="2015-01-19T00:00:00"/>
    <x v="164"/>
    <n v="9"/>
    <x v="171"/>
    <n v="88448"/>
    <n v="6.42"/>
    <x v="2"/>
  </r>
  <r>
    <n v="3148"/>
    <x v="123"/>
    <x v="4"/>
    <n v="0.06"/>
    <x v="131"/>
    <x v="111"/>
    <x v="1"/>
    <x v="3"/>
    <x v="0"/>
    <x v="11"/>
    <x v="4"/>
    <s v="Telescoping Adjustable Floor Lamp"/>
    <n v="0.6"/>
    <x v="0"/>
    <x v="2"/>
    <x v="37"/>
    <x v="116"/>
    <n v="83854"/>
    <x v="13"/>
    <d v="2015-01-14T00:00:00"/>
    <x v="165"/>
    <n v="7"/>
    <x v="172"/>
    <n v="89716"/>
    <n v="19.93"/>
    <x v="2"/>
  </r>
  <r>
    <n v="3149"/>
    <x v="124"/>
    <x v="4"/>
    <n v="0.06"/>
    <x v="132"/>
    <x v="112"/>
    <x v="0"/>
    <x v="3"/>
    <x v="0"/>
    <x v="9"/>
    <x v="3"/>
    <s v="Hon 4070 Series Pagoda™ Round Back Stacking Chairs"/>
    <n v="0.56999999999999995"/>
    <x v="0"/>
    <x v="2"/>
    <x v="37"/>
    <x v="117"/>
    <n v="83440"/>
    <x v="13"/>
    <d v="2015-01-16T00:00:00"/>
    <x v="166"/>
    <n v="6"/>
    <x v="173"/>
    <n v="89716"/>
    <n v="320.92"/>
    <x v="2"/>
  </r>
  <r>
    <n v="2820"/>
    <x v="125"/>
    <x v="3"/>
    <n v="0.1"/>
    <x v="133"/>
    <x v="113"/>
    <x v="1"/>
    <x v="2"/>
    <x v="2"/>
    <x v="2"/>
    <x v="1"/>
    <s v="Boston 16801 Nautilus™ Battery Pencil Sharpener"/>
    <n v="0.59"/>
    <x v="0"/>
    <x v="1"/>
    <x v="6"/>
    <x v="118"/>
    <n v="63129"/>
    <x v="13"/>
    <d v="2015-01-15T00:00:00"/>
    <x v="167"/>
    <n v="14"/>
    <x v="174"/>
    <n v="87900"/>
    <n v="21.91"/>
    <x v="1"/>
  </r>
  <r>
    <n v="3225"/>
    <x v="126"/>
    <x v="3"/>
    <n v="0.1"/>
    <x v="134"/>
    <x v="114"/>
    <x v="0"/>
    <x v="0"/>
    <x v="2"/>
    <x v="8"/>
    <x v="3"/>
    <s v="1.7 Cubic Foot Compact &quot;Cube&quot; Office Refrigerators"/>
    <n v="0.57999999999999996"/>
    <x v="0"/>
    <x v="0"/>
    <x v="34"/>
    <x v="119"/>
    <n v="38138"/>
    <x v="13"/>
    <d v="2015-01-14T00:00:00"/>
    <x v="168"/>
    <n v="4"/>
    <x v="175"/>
    <n v="86507"/>
    <n v="208.06"/>
    <x v="0"/>
  </r>
  <r>
    <n v="3226"/>
    <x v="127"/>
    <x v="3"/>
    <n v="7.0000000000000007E-2"/>
    <x v="135"/>
    <x v="7"/>
    <x v="1"/>
    <x v="0"/>
    <x v="2"/>
    <x v="15"/>
    <x v="5"/>
    <s v="Tyvek® Side-Opening Peel &amp; Seel® Expanding Envelopes"/>
    <n v="0.4"/>
    <x v="0"/>
    <x v="0"/>
    <x v="34"/>
    <x v="120"/>
    <n v="37075"/>
    <x v="13"/>
    <d v="2015-01-15T00:00:00"/>
    <x v="169"/>
    <n v="2"/>
    <x v="176"/>
    <n v="86507"/>
    <n v="90.410000000000011"/>
    <x v="0"/>
  </r>
  <r>
    <n v="3226"/>
    <x v="127"/>
    <x v="3"/>
    <n v="0.01"/>
    <x v="136"/>
    <x v="115"/>
    <x v="2"/>
    <x v="0"/>
    <x v="0"/>
    <x v="11"/>
    <x v="1"/>
    <s v="DAX Two-Tone Rosewood/Black Document Frame, Desktop, 5 x 7"/>
    <n v="0.45"/>
    <x v="0"/>
    <x v="0"/>
    <x v="34"/>
    <x v="120"/>
    <n v="37075"/>
    <x v="13"/>
    <d v="2015-01-16T00:00:00"/>
    <x v="170"/>
    <n v="1"/>
    <x v="177"/>
    <n v="86507"/>
    <n v="9.4700000000000006"/>
    <x v="0"/>
  </r>
  <r>
    <n v="3226"/>
    <x v="127"/>
    <x v="3"/>
    <n v="0.02"/>
    <x v="128"/>
    <x v="109"/>
    <x v="1"/>
    <x v="0"/>
    <x v="2"/>
    <x v="2"/>
    <x v="2"/>
    <s v="Newell 336"/>
    <n v="0.56000000000000005"/>
    <x v="0"/>
    <x v="0"/>
    <x v="34"/>
    <x v="120"/>
    <n v="37075"/>
    <x v="13"/>
    <d v="2015-01-15T00:00:00"/>
    <x v="171"/>
    <n v="4"/>
    <x v="178"/>
    <n v="86507"/>
    <n v="4.2600000000000007"/>
    <x v="0"/>
  </r>
  <r>
    <n v="152"/>
    <x v="128"/>
    <x v="0"/>
    <n v="0.09"/>
    <x v="50"/>
    <x v="31"/>
    <x v="1"/>
    <x v="1"/>
    <x v="2"/>
    <x v="2"/>
    <x v="2"/>
    <s v="Newell 335"/>
    <n v="0.56000000000000005"/>
    <x v="0"/>
    <x v="0"/>
    <x v="34"/>
    <x v="121"/>
    <n v="37918"/>
    <x v="14"/>
    <d v="2015-01-16T00:00:00"/>
    <x v="172"/>
    <n v="2"/>
    <x v="179"/>
    <n v="89520"/>
    <n v="2.79"/>
    <x v="0"/>
  </r>
  <r>
    <n v="2791"/>
    <x v="129"/>
    <x v="0"/>
    <n v="0.09"/>
    <x v="50"/>
    <x v="31"/>
    <x v="1"/>
    <x v="3"/>
    <x v="2"/>
    <x v="2"/>
    <x v="2"/>
    <s v="Newell 346"/>
    <n v="0.56000000000000005"/>
    <x v="0"/>
    <x v="1"/>
    <x v="25"/>
    <x v="122"/>
    <n v="48071"/>
    <x v="14"/>
    <d v="2015-01-15T00:00:00"/>
    <x v="173"/>
    <n v="7"/>
    <x v="180"/>
    <n v="88758"/>
    <n v="2.79"/>
    <x v="1"/>
  </r>
  <r>
    <n v="428"/>
    <x v="130"/>
    <x v="1"/>
    <n v="0.02"/>
    <x v="137"/>
    <x v="1"/>
    <x v="1"/>
    <x v="3"/>
    <x v="1"/>
    <x v="1"/>
    <x v="1"/>
    <s v="Memorex 4.7GB DVD+R, 3/Pack"/>
    <n v="0.42"/>
    <x v="0"/>
    <x v="2"/>
    <x v="26"/>
    <x v="123"/>
    <n v="89701"/>
    <x v="14"/>
    <d v="2015-01-16T00:00:00"/>
    <x v="174"/>
    <n v="15"/>
    <x v="181"/>
    <n v="88479"/>
    <n v="15.26"/>
    <x v="2"/>
  </r>
  <r>
    <n v="428"/>
    <x v="130"/>
    <x v="1"/>
    <n v="0"/>
    <x v="138"/>
    <x v="116"/>
    <x v="1"/>
    <x v="3"/>
    <x v="1"/>
    <x v="12"/>
    <x v="1"/>
    <s v="Accessory20"/>
    <n v="0.37"/>
    <x v="0"/>
    <x v="2"/>
    <x v="26"/>
    <x v="123"/>
    <n v="89701"/>
    <x v="14"/>
    <d v="2015-01-16T00:00:00"/>
    <x v="175"/>
    <n v="1"/>
    <x v="182"/>
    <n v="88479"/>
    <n v="85.99"/>
    <x v="2"/>
  </r>
  <r>
    <n v="1212"/>
    <x v="131"/>
    <x v="1"/>
    <n v="0.08"/>
    <x v="139"/>
    <x v="117"/>
    <x v="1"/>
    <x v="3"/>
    <x v="2"/>
    <x v="5"/>
    <x v="5"/>
    <s v="Pressboard Covers with Storage Hooks, 9 1/2&quot; x 11&quot;, Light Blue"/>
    <n v="0.38"/>
    <x v="0"/>
    <x v="1"/>
    <x v="2"/>
    <x v="124"/>
    <n v="46404"/>
    <x v="14"/>
    <d v="2015-01-16T00:00:00"/>
    <x v="176"/>
    <n v="12"/>
    <x v="183"/>
    <n v="88600"/>
    <n v="4.83"/>
    <x v="1"/>
  </r>
  <r>
    <n v="1212"/>
    <x v="131"/>
    <x v="1"/>
    <n v="0.01"/>
    <x v="140"/>
    <x v="4"/>
    <x v="1"/>
    <x v="3"/>
    <x v="1"/>
    <x v="4"/>
    <x v="4"/>
    <s v="Canon imageCLASS 2200 Advanced Copier"/>
    <n v="0.37"/>
    <x v="0"/>
    <x v="1"/>
    <x v="2"/>
    <x v="124"/>
    <n v="46404"/>
    <x v="14"/>
    <d v="2015-01-16T00:00:00"/>
    <x v="177"/>
    <n v="1"/>
    <x v="184"/>
    <n v="88600"/>
    <n v="3499.9799999999996"/>
    <x v="1"/>
  </r>
  <r>
    <n v="1213"/>
    <x v="132"/>
    <x v="1"/>
    <n v="0.03"/>
    <x v="5"/>
    <x v="5"/>
    <x v="1"/>
    <x v="3"/>
    <x v="2"/>
    <x v="2"/>
    <x v="2"/>
    <s v="Newell 312"/>
    <n v="0.55000000000000004"/>
    <x v="0"/>
    <x v="1"/>
    <x v="2"/>
    <x v="125"/>
    <n v="46530"/>
    <x v="14"/>
    <d v="2015-01-17T00:00:00"/>
    <x v="178"/>
    <n v="2"/>
    <x v="185"/>
    <n v="88600"/>
    <n v="5.81"/>
    <x v="1"/>
  </r>
  <r>
    <n v="1632"/>
    <x v="133"/>
    <x v="1"/>
    <n v="0.08"/>
    <x v="141"/>
    <x v="118"/>
    <x v="2"/>
    <x v="2"/>
    <x v="0"/>
    <x v="11"/>
    <x v="5"/>
    <s v="6&quot; Cubicle Wall Clock, Black"/>
    <n v="0.49"/>
    <x v="0"/>
    <x v="0"/>
    <x v="0"/>
    <x v="126"/>
    <n v="39401"/>
    <x v="14"/>
    <d v="2015-01-16T00:00:00"/>
    <x v="179"/>
    <n v="6"/>
    <x v="186"/>
    <n v="90530"/>
    <n v="8.01"/>
    <x v="0"/>
  </r>
  <r>
    <n v="3035"/>
    <x v="134"/>
    <x v="2"/>
    <n v="0.01"/>
    <x v="16"/>
    <x v="119"/>
    <x v="1"/>
    <x v="2"/>
    <x v="2"/>
    <x v="7"/>
    <x v="5"/>
    <s v="Hammermill CopyPlus Copy Paper (20Lb. and 84 Bright)"/>
    <n v="0.36"/>
    <x v="0"/>
    <x v="1"/>
    <x v="10"/>
    <x v="127"/>
    <n v="60148"/>
    <x v="14"/>
    <d v="2015-01-20T00:00:00"/>
    <x v="180"/>
    <n v="10"/>
    <x v="187"/>
    <n v="89128"/>
    <n v="4.9700000000000006"/>
    <x v="1"/>
  </r>
  <r>
    <n v="3035"/>
    <x v="134"/>
    <x v="2"/>
    <n v="0.04"/>
    <x v="142"/>
    <x v="120"/>
    <x v="1"/>
    <x v="2"/>
    <x v="2"/>
    <x v="7"/>
    <x v="2"/>
    <s v="Telephone Message Books with Fax/Mobile Section, 5 1/2&quot; x 3 3/16&quot;"/>
    <n v="0.39"/>
    <x v="0"/>
    <x v="1"/>
    <x v="10"/>
    <x v="127"/>
    <n v="60148"/>
    <x v="14"/>
    <d v="2015-01-20T00:00:00"/>
    <x v="181"/>
    <n v="12"/>
    <x v="188"/>
    <n v="89128"/>
    <n v="6.31"/>
    <x v="1"/>
  </r>
  <r>
    <n v="145"/>
    <x v="135"/>
    <x v="4"/>
    <n v="0.06"/>
    <x v="143"/>
    <x v="121"/>
    <x v="1"/>
    <x v="0"/>
    <x v="2"/>
    <x v="7"/>
    <x v="2"/>
    <s v="Wirebound Message Books, 2 7/8&quot; x 5&quot;, 3 Forms per Page"/>
    <n v="0.38"/>
    <x v="0"/>
    <x v="3"/>
    <x v="28"/>
    <x v="128"/>
    <n v="15122"/>
    <x v="14"/>
    <d v="2015-01-17T00:00:00"/>
    <x v="182"/>
    <n v="2"/>
    <x v="189"/>
    <n v="91086"/>
    <n v="6.98"/>
    <x v="3"/>
  </r>
  <r>
    <n v="1402"/>
    <x v="136"/>
    <x v="3"/>
    <n v="0"/>
    <x v="144"/>
    <x v="122"/>
    <x v="1"/>
    <x v="3"/>
    <x v="2"/>
    <x v="5"/>
    <x v="5"/>
    <s v="Avery Printable Repositionable Plastic Tabs"/>
    <n v="0.38"/>
    <x v="0"/>
    <x v="1"/>
    <x v="10"/>
    <x v="129"/>
    <n v="60653"/>
    <x v="14"/>
    <d v="2015-01-15T00:00:00"/>
    <x v="183"/>
    <n v="48"/>
    <x v="190"/>
    <n v="37729"/>
    <n v="8.6"/>
    <x v="1"/>
  </r>
  <r>
    <n v="1405"/>
    <x v="137"/>
    <x v="3"/>
    <n v="0"/>
    <x v="144"/>
    <x v="122"/>
    <x v="1"/>
    <x v="3"/>
    <x v="2"/>
    <x v="5"/>
    <x v="5"/>
    <s v="Avery Printable Repositionable Plastic Tabs"/>
    <n v="0.38"/>
    <x v="0"/>
    <x v="1"/>
    <x v="25"/>
    <x v="130"/>
    <n v="49017"/>
    <x v="14"/>
    <d v="2015-01-15T00:00:00"/>
    <x v="184"/>
    <n v="12"/>
    <x v="191"/>
    <n v="86144"/>
    <n v="8.6"/>
    <x v="1"/>
  </r>
  <r>
    <n v="288"/>
    <x v="138"/>
    <x v="0"/>
    <n v="0.09"/>
    <x v="46"/>
    <x v="1"/>
    <x v="1"/>
    <x v="0"/>
    <x v="1"/>
    <x v="1"/>
    <x v="1"/>
    <s v="Memorex 4.7GB DVD+RW, 3/Pack"/>
    <n v="0.4"/>
    <x v="0"/>
    <x v="1"/>
    <x v="38"/>
    <x v="131"/>
    <n v="67212"/>
    <x v="15"/>
    <d v="2015-01-19T00:00:00"/>
    <x v="185"/>
    <n v="7"/>
    <x v="192"/>
    <n v="89762"/>
    <n v="28.39"/>
    <x v="1"/>
  </r>
  <r>
    <n v="288"/>
    <x v="138"/>
    <x v="0"/>
    <n v="0.08"/>
    <x v="65"/>
    <x v="123"/>
    <x v="2"/>
    <x v="0"/>
    <x v="1"/>
    <x v="12"/>
    <x v="5"/>
    <s v="MicroTAC 650"/>
    <n v="0.57999999999999996"/>
    <x v="0"/>
    <x v="1"/>
    <x v="38"/>
    <x v="131"/>
    <n v="67212"/>
    <x v="15"/>
    <d v="2015-01-18T00:00:00"/>
    <x v="186"/>
    <n v="14"/>
    <x v="193"/>
    <n v="89762"/>
    <n v="65.91"/>
    <x v="1"/>
  </r>
  <r>
    <n v="1603"/>
    <x v="139"/>
    <x v="0"/>
    <n v="0.09"/>
    <x v="145"/>
    <x v="124"/>
    <x v="1"/>
    <x v="0"/>
    <x v="2"/>
    <x v="14"/>
    <x v="2"/>
    <s v="Stockwell Push Pins"/>
    <n v="0.52"/>
    <x v="0"/>
    <x v="3"/>
    <x v="11"/>
    <x v="132"/>
    <n v="11598"/>
    <x v="15"/>
    <d v="2015-01-18T00:00:00"/>
    <x v="187"/>
    <n v="9"/>
    <x v="194"/>
    <n v="89679"/>
    <n v="2.0900000000000003"/>
    <x v="3"/>
  </r>
  <r>
    <n v="1603"/>
    <x v="139"/>
    <x v="0"/>
    <n v="0.05"/>
    <x v="146"/>
    <x v="125"/>
    <x v="0"/>
    <x v="0"/>
    <x v="0"/>
    <x v="0"/>
    <x v="0"/>
    <s v="Bevis Round Conference Table Top, X-Base"/>
    <n v="0.76"/>
    <x v="0"/>
    <x v="3"/>
    <x v="11"/>
    <x v="132"/>
    <n v="11598"/>
    <x v="15"/>
    <d v="2015-01-18T00:00:00"/>
    <x v="188"/>
    <n v="1"/>
    <x v="195"/>
    <n v="89679"/>
    <n v="179.23999999999998"/>
    <x v="3"/>
  </r>
  <r>
    <n v="2924"/>
    <x v="140"/>
    <x v="0"/>
    <n v="0.02"/>
    <x v="147"/>
    <x v="59"/>
    <x v="1"/>
    <x v="1"/>
    <x v="0"/>
    <x v="11"/>
    <x v="6"/>
    <s v="Rubbermaid ClusterMat Chairmats, Mat Size- 66&quot; x 60&quot;, Lip 20&quot; x 11&quot; -90 Degree Angle"/>
    <n v="0.69"/>
    <x v="0"/>
    <x v="3"/>
    <x v="36"/>
    <x v="133"/>
    <n v="20707"/>
    <x v="15"/>
    <d v="2015-01-18T00:00:00"/>
    <x v="189"/>
    <n v="2"/>
    <x v="196"/>
    <n v="86591"/>
    <n v="110.96000000000001"/>
    <x v="3"/>
  </r>
  <r>
    <n v="2924"/>
    <x v="140"/>
    <x v="0"/>
    <n v="0.01"/>
    <x v="148"/>
    <x v="126"/>
    <x v="1"/>
    <x v="1"/>
    <x v="2"/>
    <x v="7"/>
    <x v="2"/>
    <s v="TOPS Money Receipt Book, Consecutively Numbered in Red,"/>
    <n v="0.4"/>
    <x v="0"/>
    <x v="3"/>
    <x v="36"/>
    <x v="133"/>
    <n v="20707"/>
    <x v="15"/>
    <d v="2015-01-18T00:00:00"/>
    <x v="190"/>
    <n v="8"/>
    <x v="197"/>
    <n v="86591"/>
    <n v="8"/>
    <x v="3"/>
  </r>
  <r>
    <n v="202"/>
    <x v="141"/>
    <x v="1"/>
    <n v="0.03"/>
    <x v="149"/>
    <x v="113"/>
    <x v="1"/>
    <x v="3"/>
    <x v="1"/>
    <x v="1"/>
    <x v="1"/>
    <s v="Imation 3.5&quot; Unformatted DS/HD Diskettes, 10/Box"/>
    <n v="0.69"/>
    <x v="0"/>
    <x v="1"/>
    <x v="19"/>
    <x v="134"/>
    <n v="74006"/>
    <x v="15"/>
    <d v="2015-01-18T00:00:00"/>
    <x v="191"/>
    <n v="11"/>
    <x v="198"/>
    <n v="88972"/>
    <n v="7.34"/>
    <x v="1"/>
  </r>
  <r>
    <n v="665"/>
    <x v="142"/>
    <x v="2"/>
    <n v="0.04"/>
    <x v="87"/>
    <x v="18"/>
    <x v="1"/>
    <x v="3"/>
    <x v="0"/>
    <x v="11"/>
    <x v="1"/>
    <s v="Executive Impressions 14&quot; Two-Color Numerals Wall Clock"/>
    <n v="0.44"/>
    <x v="0"/>
    <x v="0"/>
    <x v="34"/>
    <x v="135"/>
    <n v="37130"/>
    <x v="15"/>
    <d v="2015-01-20T00:00:00"/>
    <x v="192"/>
    <n v="9"/>
    <x v="199"/>
    <n v="88677"/>
    <n v="22.68"/>
    <x v="0"/>
  </r>
  <r>
    <n v="667"/>
    <x v="143"/>
    <x v="2"/>
    <n v="0.04"/>
    <x v="87"/>
    <x v="18"/>
    <x v="1"/>
    <x v="3"/>
    <x v="0"/>
    <x v="11"/>
    <x v="1"/>
    <s v="Executive Impressions 14&quot; Two-Color Numerals Wall Clock"/>
    <n v="0.44"/>
    <x v="0"/>
    <x v="1"/>
    <x v="18"/>
    <x v="136"/>
    <n v="75203"/>
    <x v="15"/>
    <d v="2015-01-20T00:00:00"/>
    <x v="193"/>
    <n v="37"/>
    <x v="200"/>
    <n v="22147"/>
    <n v="22.68"/>
    <x v="1"/>
  </r>
  <r>
    <n v="3385"/>
    <x v="144"/>
    <x v="2"/>
    <n v="0.04"/>
    <x v="150"/>
    <x v="68"/>
    <x v="2"/>
    <x v="3"/>
    <x v="2"/>
    <x v="2"/>
    <x v="2"/>
    <s v="Premium Writing Pencils, Soft, #2 by Central Association for the Blind"/>
    <n v="0.56999999999999995"/>
    <x v="0"/>
    <x v="3"/>
    <x v="27"/>
    <x v="137"/>
    <n v="44512"/>
    <x v="15"/>
    <d v="2015-01-16T00:00:00"/>
    <x v="194"/>
    <n v="5"/>
    <x v="201"/>
    <n v="88745"/>
    <n v="2.94"/>
    <x v="3"/>
  </r>
  <r>
    <n v="3385"/>
    <x v="144"/>
    <x v="2"/>
    <n v="0.01"/>
    <x v="42"/>
    <x v="18"/>
    <x v="1"/>
    <x v="3"/>
    <x v="1"/>
    <x v="12"/>
    <x v="5"/>
    <s v="M70"/>
    <n v="0.59"/>
    <x v="0"/>
    <x v="3"/>
    <x v="27"/>
    <x v="137"/>
    <n v="44512"/>
    <x v="15"/>
    <d v="2015-01-21T00:00:00"/>
    <x v="195"/>
    <n v="6"/>
    <x v="202"/>
    <n v="88745"/>
    <n v="125.97999999999999"/>
    <x v="3"/>
  </r>
  <r>
    <n v="1697"/>
    <x v="145"/>
    <x v="4"/>
    <n v="0"/>
    <x v="151"/>
    <x v="127"/>
    <x v="1"/>
    <x v="2"/>
    <x v="2"/>
    <x v="6"/>
    <x v="5"/>
    <s v="Fellowes Personal Hanging Folder Files, Navy"/>
    <n v="0.56999999999999995"/>
    <x v="0"/>
    <x v="0"/>
    <x v="1"/>
    <x v="138"/>
    <n v="71901"/>
    <x v="15"/>
    <d v="2015-01-17T00:00:00"/>
    <x v="196"/>
    <n v="9"/>
    <x v="203"/>
    <n v="86338"/>
    <n v="13.43"/>
    <x v="0"/>
  </r>
  <r>
    <n v="3133"/>
    <x v="146"/>
    <x v="4"/>
    <n v="0.1"/>
    <x v="88"/>
    <x v="73"/>
    <x v="1"/>
    <x v="3"/>
    <x v="2"/>
    <x v="5"/>
    <x v="5"/>
    <s v="Fellowes Black Plastic Comb Bindings"/>
    <n v="0.39"/>
    <x v="0"/>
    <x v="1"/>
    <x v="10"/>
    <x v="139"/>
    <n v="60540"/>
    <x v="15"/>
    <d v="2015-01-17T00:00:00"/>
    <x v="197"/>
    <n v="12"/>
    <x v="204"/>
    <n v="86789"/>
    <n v="5.71"/>
    <x v="1"/>
  </r>
  <r>
    <n v="3133"/>
    <x v="146"/>
    <x v="4"/>
    <n v="0.03"/>
    <x v="41"/>
    <x v="36"/>
    <x v="1"/>
    <x v="3"/>
    <x v="2"/>
    <x v="14"/>
    <x v="2"/>
    <s v="Assorted Color Push Pins"/>
    <n v="0.52"/>
    <x v="0"/>
    <x v="1"/>
    <x v="10"/>
    <x v="139"/>
    <n v="60540"/>
    <x v="15"/>
    <d v="2015-01-17T00:00:00"/>
    <x v="198"/>
    <n v="10"/>
    <x v="205"/>
    <n v="86789"/>
    <n v="1.78"/>
    <x v="1"/>
  </r>
  <r>
    <n v="3036"/>
    <x v="147"/>
    <x v="3"/>
    <n v="0.02"/>
    <x v="106"/>
    <x v="87"/>
    <x v="1"/>
    <x v="2"/>
    <x v="0"/>
    <x v="11"/>
    <x v="4"/>
    <s v="Tensor &quot;Hersey Kiss&quot; Styled Floor Lamp"/>
    <n v="0.73"/>
    <x v="0"/>
    <x v="1"/>
    <x v="39"/>
    <x v="140"/>
    <n v="58554"/>
    <x v="15"/>
    <d v="2015-01-18T00:00:00"/>
    <x v="199"/>
    <n v="5"/>
    <x v="206"/>
    <n v="89129"/>
    <n v="12.97"/>
    <x v="1"/>
  </r>
  <r>
    <n v="3036"/>
    <x v="147"/>
    <x v="3"/>
    <n v="0.05"/>
    <x v="152"/>
    <x v="128"/>
    <x v="1"/>
    <x v="2"/>
    <x v="2"/>
    <x v="7"/>
    <x v="5"/>
    <s v="Xerox 1906"/>
    <n v="0.38"/>
    <x v="0"/>
    <x v="1"/>
    <x v="39"/>
    <x v="140"/>
    <n v="58554"/>
    <x v="15"/>
    <d v="2015-01-18T00:00:00"/>
    <x v="200"/>
    <n v="7"/>
    <x v="207"/>
    <n v="89129"/>
    <n v="35.39"/>
    <x v="1"/>
  </r>
  <r>
    <n v="3036"/>
    <x v="147"/>
    <x v="3"/>
    <n v="0.02"/>
    <x v="153"/>
    <x v="129"/>
    <x v="1"/>
    <x v="2"/>
    <x v="2"/>
    <x v="16"/>
    <x v="1"/>
    <s v="Acme® 8&quot; Straight Scissors"/>
    <n v="0.6"/>
    <x v="0"/>
    <x v="1"/>
    <x v="39"/>
    <x v="140"/>
    <n v="58554"/>
    <x v="15"/>
    <d v="2015-01-19T00:00:00"/>
    <x v="201"/>
    <n v="14"/>
    <x v="208"/>
    <n v="89129"/>
    <n v="12.96"/>
    <x v="1"/>
  </r>
  <r>
    <n v="592"/>
    <x v="148"/>
    <x v="0"/>
    <n v="0.08"/>
    <x v="154"/>
    <x v="7"/>
    <x v="1"/>
    <x v="0"/>
    <x v="2"/>
    <x v="13"/>
    <x v="5"/>
    <s v="Avery 4027 File Folder Labels for Dot Matrix Printers, 5000 Labels per Box, White"/>
    <n v="0.39"/>
    <x v="0"/>
    <x v="1"/>
    <x v="10"/>
    <x v="141"/>
    <n v="60091"/>
    <x v="16"/>
    <d v="2015-01-17T00:00:00"/>
    <x v="202"/>
    <n v="10"/>
    <x v="209"/>
    <n v="86307"/>
    <n v="30.450000000000003"/>
    <x v="1"/>
  </r>
  <r>
    <n v="593"/>
    <x v="149"/>
    <x v="0"/>
    <n v="0.01"/>
    <x v="110"/>
    <x v="130"/>
    <x v="1"/>
    <x v="0"/>
    <x v="2"/>
    <x v="2"/>
    <x v="2"/>
    <s v="Newell 323"/>
    <n v="0.59"/>
    <x v="0"/>
    <x v="1"/>
    <x v="10"/>
    <x v="142"/>
    <n v="60517"/>
    <x v="16"/>
    <d v="2015-01-19T00:00:00"/>
    <x v="203"/>
    <n v="12"/>
    <x v="210"/>
    <n v="86307"/>
    <n v="1.67"/>
    <x v="1"/>
  </r>
  <r>
    <n v="1531"/>
    <x v="150"/>
    <x v="0"/>
    <n v="7.0000000000000007E-2"/>
    <x v="139"/>
    <x v="92"/>
    <x v="1"/>
    <x v="1"/>
    <x v="2"/>
    <x v="13"/>
    <x v="5"/>
    <s v="Avery 508"/>
    <n v="0.36"/>
    <x v="0"/>
    <x v="0"/>
    <x v="12"/>
    <x v="143"/>
    <n v="32137"/>
    <x v="16"/>
    <d v="2015-01-18T00:00:00"/>
    <x v="204"/>
    <n v="6"/>
    <x v="211"/>
    <n v="88852"/>
    <n v="4.84"/>
    <x v="0"/>
  </r>
  <r>
    <n v="210"/>
    <x v="151"/>
    <x v="2"/>
    <n v="0.05"/>
    <x v="155"/>
    <x v="131"/>
    <x v="1"/>
    <x v="2"/>
    <x v="2"/>
    <x v="14"/>
    <x v="2"/>
    <s v="Super Bands, 12/Pack"/>
    <n v="0.82"/>
    <x v="0"/>
    <x v="3"/>
    <x v="11"/>
    <x v="144"/>
    <n v="12180"/>
    <x v="16"/>
    <d v="2015-01-21T00:00:00"/>
    <x v="205"/>
    <n v="9"/>
    <x v="212"/>
    <n v="85965"/>
    <n v="1.81"/>
    <x v="3"/>
  </r>
  <r>
    <n v="366"/>
    <x v="152"/>
    <x v="4"/>
    <n v="0.05"/>
    <x v="156"/>
    <x v="132"/>
    <x v="0"/>
    <x v="0"/>
    <x v="2"/>
    <x v="8"/>
    <x v="3"/>
    <s v="Sanyo Counter Height Refrigerator with Crisper, 3.6 Cubic Foot, Stainless Steel/Black"/>
    <n v="0.56999999999999995"/>
    <x v="0"/>
    <x v="3"/>
    <x v="40"/>
    <x v="145"/>
    <n v="2910"/>
    <x v="16"/>
    <d v="2015-01-19T00:00:00"/>
    <x v="206"/>
    <n v="6"/>
    <x v="213"/>
    <n v="87347"/>
    <n v="328.09"/>
    <x v="3"/>
  </r>
  <r>
    <n v="744"/>
    <x v="153"/>
    <x v="4"/>
    <n v="0.03"/>
    <x v="157"/>
    <x v="108"/>
    <x v="0"/>
    <x v="1"/>
    <x v="1"/>
    <x v="3"/>
    <x v="0"/>
    <s v="Hewlett-Packard 2600DN Business Color Inkjet Printer"/>
    <n v="0.39"/>
    <x v="0"/>
    <x v="2"/>
    <x v="41"/>
    <x v="146"/>
    <n v="85737"/>
    <x v="16"/>
    <d v="2015-01-19T00:00:00"/>
    <x v="207"/>
    <n v="13"/>
    <x v="214"/>
    <n v="87726"/>
    <n v="119.96"/>
    <x v="2"/>
  </r>
  <r>
    <n v="745"/>
    <x v="154"/>
    <x v="4"/>
    <n v="0.05"/>
    <x v="158"/>
    <x v="1"/>
    <x v="1"/>
    <x v="1"/>
    <x v="1"/>
    <x v="1"/>
    <x v="1"/>
    <s v="Verbatim DVD-R, 4.7GB, Spindle, WE, Blank, Ink Jet/Thermal, 20/Spindle"/>
    <n v="0.49"/>
    <x v="0"/>
    <x v="2"/>
    <x v="41"/>
    <x v="147"/>
    <n v="85345"/>
    <x v="16"/>
    <d v="2015-01-19T00:00:00"/>
    <x v="208"/>
    <n v="3"/>
    <x v="215"/>
    <n v="87726"/>
    <n v="115.74000000000001"/>
    <x v="2"/>
  </r>
  <r>
    <n v="1702"/>
    <x v="155"/>
    <x v="4"/>
    <n v="0.05"/>
    <x v="159"/>
    <x v="133"/>
    <x v="1"/>
    <x v="2"/>
    <x v="2"/>
    <x v="8"/>
    <x v="5"/>
    <s v="Holmes Replacement Filter for HEPA Air Cleaner, Large Room"/>
    <n v="0.43"/>
    <x v="0"/>
    <x v="0"/>
    <x v="0"/>
    <x v="148"/>
    <n v="39301"/>
    <x v="16"/>
    <d v="2015-01-20T00:00:00"/>
    <x v="209"/>
    <n v="3"/>
    <x v="216"/>
    <n v="90473"/>
    <n v="14.76"/>
    <x v="0"/>
  </r>
  <r>
    <n v="1702"/>
    <x v="155"/>
    <x v="4"/>
    <n v="0.05"/>
    <x v="160"/>
    <x v="134"/>
    <x v="2"/>
    <x v="2"/>
    <x v="2"/>
    <x v="7"/>
    <x v="2"/>
    <s v="Important Message Pads, 50 4-1/4 x 5-1/2 Forms per Pad"/>
    <n v="0.36"/>
    <x v="0"/>
    <x v="0"/>
    <x v="0"/>
    <x v="148"/>
    <n v="39301"/>
    <x v="16"/>
    <d v="2015-01-19T00:00:00"/>
    <x v="210"/>
    <n v="3"/>
    <x v="217"/>
    <n v="90473"/>
    <n v="4.1500000000000004"/>
    <x v="0"/>
  </r>
  <r>
    <n v="1708"/>
    <x v="156"/>
    <x v="4"/>
    <n v="0.05"/>
    <x v="161"/>
    <x v="98"/>
    <x v="1"/>
    <x v="0"/>
    <x v="2"/>
    <x v="15"/>
    <x v="5"/>
    <s v="Staples Standard Envelopes"/>
    <n v="0.38"/>
    <x v="0"/>
    <x v="3"/>
    <x v="27"/>
    <x v="149"/>
    <n v="44118"/>
    <x v="16"/>
    <d v="2015-01-18T00:00:00"/>
    <x v="211"/>
    <n v="10"/>
    <x v="218"/>
    <n v="88781"/>
    <n v="5.63"/>
    <x v="3"/>
  </r>
  <r>
    <n v="1719"/>
    <x v="157"/>
    <x v="4"/>
    <n v="0.06"/>
    <x v="162"/>
    <x v="1"/>
    <x v="1"/>
    <x v="3"/>
    <x v="1"/>
    <x v="1"/>
    <x v="1"/>
    <s v="Maxell DVD-RAM Discs"/>
    <n v="0.42"/>
    <x v="0"/>
    <x v="0"/>
    <x v="16"/>
    <x v="150"/>
    <n v="35473"/>
    <x v="16"/>
    <d v="2015-01-19T00:00:00"/>
    <x v="212"/>
    <n v="8"/>
    <x v="219"/>
    <n v="90786"/>
    <n v="16.420000000000002"/>
    <x v="0"/>
  </r>
  <r>
    <n v="1873"/>
    <x v="158"/>
    <x v="4"/>
    <n v="0.03"/>
    <x v="135"/>
    <x v="7"/>
    <x v="1"/>
    <x v="3"/>
    <x v="2"/>
    <x v="15"/>
    <x v="5"/>
    <s v="Tyvek® Side-Opening Peel &amp; Seel® Expanding Envelopes"/>
    <n v="0.4"/>
    <x v="0"/>
    <x v="0"/>
    <x v="12"/>
    <x v="151"/>
    <n v="33403"/>
    <x v="16"/>
    <d v="2015-01-19T00:00:00"/>
    <x v="213"/>
    <n v="1"/>
    <x v="220"/>
    <n v="90099"/>
    <n v="90.45"/>
    <x v="0"/>
  </r>
  <r>
    <n v="1873"/>
    <x v="158"/>
    <x v="4"/>
    <n v="0.06"/>
    <x v="163"/>
    <x v="135"/>
    <x v="1"/>
    <x v="3"/>
    <x v="2"/>
    <x v="7"/>
    <x v="5"/>
    <s v="Xerox 1991"/>
    <n v="0.39"/>
    <x v="0"/>
    <x v="0"/>
    <x v="12"/>
    <x v="151"/>
    <n v="33403"/>
    <x v="16"/>
    <d v="2015-01-17T00:00:00"/>
    <x v="214"/>
    <n v="7"/>
    <x v="221"/>
    <n v="90099"/>
    <n v="22.78"/>
    <x v="0"/>
  </r>
  <r>
    <n v="2579"/>
    <x v="27"/>
    <x v="4"/>
    <n v="7.0000000000000007E-2"/>
    <x v="164"/>
    <x v="136"/>
    <x v="1"/>
    <x v="2"/>
    <x v="0"/>
    <x v="11"/>
    <x v="5"/>
    <s v="Regeneration Desk Collection"/>
    <n v="0.41"/>
    <x v="0"/>
    <x v="0"/>
    <x v="16"/>
    <x v="25"/>
    <n v="36869"/>
    <x v="16"/>
    <d v="2015-01-17T00:00:00"/>
    <x v="215"/>
    <n v="15"/>
    <x v="222"/>
    <n v="88297"/>
    <n v="1.69"/>
    <x v="0"/>
  </r>
  <r>
    <n v="2618"/>
    <x v="159"/>
    <x v="4"/>
    <n v="0.1"/>
    <x v="54"/>
    <x v="98"/>
    <x v="1"/>
    <x v="3"/>
    <x v="2"/>
    <x v="15"/>
    <x v="5"/>
    <s v="Security-Tint Envelopes"/>
    <n v="0.36"/>
    <x v="0"/>
    <x v="3"/>
    <x v="11"/>
    <x v="13"/>
    <n v="10004"/>
    <x v="16"/>
    <d v="2015-01-19T00:00:00"/>
    <x v="216"/>
    <n v="18"/>
    <x v="223"/>
    <n v="46884"/>
    <n v="7.54"/>
    <x v="3"/>
  </r>
  <r>
    <n v="2618"/>
    <x v="159"/>
    <x v="4"/>
    <n v="0"/>
    <x v="42"/>
    <x v="20"/>
    <x v="1"/>
    <x v="3"/>
    <x v="1"/>
    <x v="12"/>
    <x v="5"/>
    <s v="6162"/>
    <n v="0.59"/>
    <x v="0"/>
    <x v="3"/>
    <x v="11"/>
    <x v="13"/>
    <n v="10004"/>
    <x v="16"/>
    <d v="2015-01-19T00:00:00"/>
    <x v="217"/>
    <n v="3"/>
    <x v="224"/>
    <n v="46884"/>
    <n v="125.99"/>
    <x v="3"/>
  </r>
  <r>
    <n v="2618"/>
    <x v="159"/>
    <x v="4"/>
    <n v="0.1"/>
    <x v="101"/>
    <x v="82"/>
    <x v="1"/>
    <x v="3"/>
    <x v="2"/>
    <x v="2"/>
    <x v="2"/>
    <s v="Newell 309"/>
    <n v="0.55000000000000004"/>
    <x v="0"/>
    <x v="3"/>
    <x v="11"/>
    <x v="13"/>
    <n v="10004"/>
    <x v="16"/>
    <d v="2015-01-18T00:00:00"/>
    <x v="218"/>
    <n v="25"/>
    <x v="225"/>
    <n v="46884"/>
    <n v="11.450000000000001"/>
    <x v="3"/>
  </r>
  <r>
    <n v="2628"/>
    <x v="160"/>
    <x v="4"/>
    <n v="0.02"/>
    <x v="154"/>
    <x v="7"/>
    <x v="2"/>
    <x v="3"/>
    <x v="2"/>
    <x v="13"/>
    <x v="5"/>
    <s v="Avery 4027 File Folder Labels for Dot Matrix Printers, 5000 Labels per Box, White"/>
    <n v="0.39"/>
    <x v="0"/>
    <x v="1"/>
    <x v="19"/>
    <x v="152"/>
    <n v="73160"/>
    <x v="16"/>
    <d v="2015-01-19T00:00:00"/>
    <x v="219"/>
    <n v="14"/>
    <x v="226"/>
    <n v="85916"/>
    <n v="30.51"/>
    <x v="1"/>
  </r>
  <r>
    <n v="526"/>
    <x v="161"/>
    <x v="3"/>
    <n v="0"/>
    <x v="165"/>
    <x v="137"/>
    <x v="1"/>
    <x v="2"/>
    <x v="2"/>
    <x v="5"/>
    <x v="5"/>
    <s v="Staples® General Use 3-Ring Binders"/>
    <n v="0.37"/>
    <x v="0"/>
    <x v="2"/>
    <x v="41"/>
    <x v="153"/>
    <n v="85204"/>
    <x v="16"/>
    <d v="2015-01-18T00:00:00"/>
    <x v="220"/>
    <n v="13"/>
    <x v="227"/>
    <n v="90027"/>
    <n v="1.88"/>
    <x v="2"/>
  </r>
  <r>
    <n v="526"/>
    <x v="161"/>
    <x v="3"/>
    <n v="0.06"/>
    <x v="166"/>
    <x v="138"/>
    <x v="1"/>
    <x v="2"/>
    <x v="2"/>
    <x v="7"/>
    <x v="5"/>
    <s v="Xerox 1978"/>
    <n v="0.36"/>
    <x v="0"/>
    <x v="2"/>
    <x v="41"/>
    <x v="153"/>
    <n v="85204"/>
    <x v="16"/>
    <d v="2015-01-18T00:00:00"/>
    <x v="221"/>
    <n v="15"/>
    <x v="228"/>
    <n v="90027"/>
    <n v="5.7200000000000006"/>
    <x v="2"/>
  </r>
  <r>
    <n v="2059"/>
    <x v="162"/>
    <x v="3"/>
    <n v="0.09"/>
    <x v="46"/>
    <x v="1"/>
    <x v="1"/>
    <x v="3"/>
    <x v="1"/>
    <x v="1"/>
    <x v="1"/>
    <s v="Memorex 4.7GB DVD+RW, 3/Pack"/>
    <n v="0.4"/>
    <x v="0"/>
    <x v="0"/>
    <x v="9"/>
    <x v="154"/>
    <n v="27260"/>
    <x v="16"/>
    <d v="2015-01-18T00:00:00"/>
    <x v="222"/>
    <n v="13"/>
    <x v="229"/>
    <n v="88039"/>
    <n v="28.39"/>
    <x v="0"/>
  </r>
  <r>
    <n v="2725"/>
    <x v="163"/>
    <x v="3"/>
    <n v="0.05"/>
    <x v="167"/>
    <x v="139"/>
    <x v="1"/>
    <x v="2"/>
    <x v="2"/>
    <x v="2"/>
    <x v="1"/>
    <s v="Boston Model 1800 Electric Pencil Sharpener, Gray"/>
    <n v="0.55000000000000004"/>
    <x v="0"/>
    <x v="0"/>
    <x v="34"/>
    <x v="155"/>
    <n v="37042"/>
    <x v="16"/>
    <d v="2015-01-18T00:00:00"/>
    <x v="223"/>
    <n v="10"/>
    <x v="230"/>
    <n v="88958"/>
    <n v="28.099999999999998"/>
    <x v="0"/>
  </r>
  <r>
    <n v="2443"/>
    <x v="164"/>
    <x v="1"/>
    <n v="0.05"/>
    <x v="168"/>
    <x v="137"/>
    <x v="1"/>
    <x v="3"/>
    <x v="2"/>
    <x v="5"/>
    <x v="5"/>
    <s v="Avery Arch Ring Binders"/>
    <n v="0.38"/>
    <x v="0"/>
    <x v="0"/>
    <x v="12"/>
    <x v="16"/>
    <n v="33142"/>
    <x v="17"/>
    <d v="2015-01-18T00:00:00"/>
    <x v="224"/>
    <n v="13"/>
    <x v="231"/>
    <n v="89299"/>
    <n v="58.050000000000004"/>
    <x v="0"/>
  </r>
  <r>
    <n v="1971"/>
    <x v="165"/>
    <x v="4"/>
    <n v="0.02"/>
    <x v="169"/>
    <x v="140"/>
    <x v="1"/>
    <x v="3"/>
    <x v="2"/>
    <x v="15"/>
    <x v="5"/>
    <s v="Peel &amp; Seel® Recycled Catalog Envelopes, Brown"/>
    <n v="0.35"/>
    <x v="0"/>
    <x v="0"/>
    <x v="0"/>
    <x v="156"/>
    <n v="38801"/>
    <x v="17"/>
    <d v="2015-01-19T00:00:00"/>
    <x v="225"/>
    <n v="3"/>
    <x v="232"/>
    <n v="91550"/>
    <n v="11.56"/>
    <x v="0"/>
  </r>
  <r>
    <n v="1972"/>
    <x v="166"/>
    <x v="4"/>
    <n v="0.05"/>
    <x v="116"/>
    <x v="97"/>
    <x v="0"/>
    <x v="3"/>
    <x v="0"/>
    <x v="9"/>
    <x v="3"/>
    <s v="Global Leather Executive Chair"/>
    <n v="0.55000000000000004"/>
    <x v="0"/>
    <x v="3"/>
    <x v="28"/>
    <x v="157"/>
    <n v="19090"/>
    <x v="17"/>
    <d v="2015-01-20T00:00:00"/>
    <x v="226"/>
    <n v="6"/>
    <x v="233"/>
    <n v="91550"/>
    <n v="350.94"/>
    <x v="3"/>
  </r>
  <r>
    <n v="1972"/>
    <x v="166"/>
    <x v="4"/>
    <n v="0.04"/>
    <x v="77"/>
    <x v="141"/>
    <x v="2"/>
    <x v="3"/>
    <x v="1"/>
    <x v="3"/>
    <x v="5"/>
    <s v="AT&amp;T Black Trimline Phone, Model 210"/>
    <n v="0.49"/>
    <x v="0"/>
    <x v="3"/>
    <x v="28"/>
    <x v="157"/>
    <n v="19090"/>
    <x v="17"/>
    <d v="2015-01-20T00:00:00"/>
    <x v="227"/>
    <n v="5"/>
    <x v="234"/>
    <n v="91550"/>
    <n v="15.950000000000001"/>
    <x v="3"/>
  </r>
  <r>
    <n v="657"/>
    <x v="167"/>
    <x v="0"/>
    <n v="0.1"/>
    <x v="126"/>
    <x v="142"/>
    <x v="1"/>
    <x v="1"/>
    <x v="2"/>
    <x v="7"/>
    <x v="5"/>
    <s v="Computer Printout Paper with Letter-Trim Perforations"/>
    <n v="0.37"/>
    <x v="0"/>
    <x v="3"/>
    <x v="35"/>
    <x v="158"/>
    <n v="1540"/>
    <x v="18"/>
    <d v="2015-01-21T00:00:00"/>
    <x v="228"/>
    <n v="1"/>
    <x v="235"/>
    <n v="91212"/>
    <n v="18.869999999999997"/>
    <x v="3"/>
  </r>
  <r>
    <n v="659"/>
    <x v="168"/>
    <x v="0"/>
    <n v="0"/>
    <x v="157"/>
    <x v="108"/>
    <x v="0"/>
    <x v="1"/>
    <x v="1"/>
    <x v="3"/>
    <x v="0"/>
    <s v="Hewlett-Packard 2600DN Business Color Inkjet Printer"/>
    <n v="0.39"/>
    <x v="0"/>
    <x v="3"/>
    <x v="42"/>
    <x v="159"/>
    <n v="5403"/>
    <x v="18"/>
    <d v="2015-01-20T00:00:00"/>
    <x v="229"/>
    <n v="5"/>
    <x v="236"/>
    <n v="91212"/>
    <n v="119.99"/>
    <x v="3"/>
  </r>
  <r>
    <n v="3095"/>
    <x v="169"/>
    <x v="0"/>
    <n v="0.09"/>
    <x v="170"/>
    <x v="44"/>
    <x v="1"/>
    <x v="1"/>
    <x v="2"/>
    <x v="8"/>
    <x v="5"/>
    <s v="Kensington 7 Outlet MasterPiece Power Center with Fax/Phone Line Protection"/>
    <n v="0.55000000000000004"/>
    <x v="0"/>
    <x v="3"/>
    <x v="27"/>
    <x v="160"/>
    <n v="45011"/>
    <x v="18"/>
    <d v="2015-01-21T00:00:00"/>
    <x v="230"/>
    <n v="5"/>
    <x v="237"/>
    <n v="86220"/>
    <n v="207.39"/>
    <x v="3"/>
  </r>
  <r>
    <n v="259"/>
    <x v="170"/>
    <x v="2"/>
    <n v="0.09"/>
    <x v="50"/>
    <x v="31"/>
    <x v="1"/>
    <x v="1"/>
    <x v="2"/>
    <x v="2"/>
    <x v="2"/>
    <s v="Newell 340"/>
    <n v="0.56000000000000005"/>
    <x v="0"/>
    <x v="2"/>
    <x v="43"/>
    <x v="161"/>
    <n v="87505"/>
    <x v="18"/>
    <d v="2015-01-19T00:00:00"/>
    <x v="231"/>
    <n v="10"/>
    <x v="238"/>
    <n v="85857"/>
    <n v="2.79"/>
    <x v="2"/>
  </r>
  <r>
    <n v="3155"/>
    <x v="171"/>
    <x v="0"/>
    <n v="0.02"/>
    <x v="171"/>
    <x v="74"/>
    <x v="1"/>
    <x v="3"/>
    <x v="2"/>
    <x v="8"/>
    <x v="5"/>
    <s v="Fellowes Smart Surge Ten-Outlet Protector, Platinum"/>
    <n v="0.56999999999999995"/>
    <x v="0"/>
    <x v="0"/>
    <x v="12"/>
    <x v="70"/>
    <n v="32771"/>
    <x v="19"/>
    <d v="2015-01-21T00:00:00"/>
    <x v="232"/>
    <n v="9"/>
    <x v="239"/>
    <n v="86898"/>
    <n v="60.199999999999996"/>
    <x v="0"/>
  </r>
  <r>
    <n v="32"/>
    <x v="172"/>
    <x v="4"/>
    <n v="0.09"/>
    <x v="42"/>
    <x v="143"/>
    <x v="2"/>
    <x v="3"/>
    <x v="1"/>
    <x v="12"/>
    <x v="5"/>
    <s v="StarTAC 3000"/>
    <n v="0.59"/>
    <x v="0"/>
    <x v="2"/>
    <x v="14"/>
    <x v="162"/>
    <n v="97526"/>
    <x v="19"/>
    <d v="2015-01-22T00:00:00"/>
    <x v="233"/>
    <n v="8"/>
    <x v="240"/>
    <n v="89202"/>
    <n v="125.89999999999999"/>
    <x v="2"/>
  </r>
  <r>
    <n v="493"/>
    <x v="173"/>
    <x v="3"/>
    <n v="0.02"/>
    <x v="26"/>
    <x v="89"/>
    <x v="1"/>
    <x v="1"/>
    <x v="2"/>
    <x v="7"/>
    <x v="5"/>
    <s v="Xerox 21"/>
    <n v="0.37"/>
    <x v="0"/>
    <x v="2"/>
    <x v="4"/>
    <x v="163"/>
    <n v="98158"/>
    <x v="19"/>
    <d v="2015-01-22T00:00:00"/>
    <x v="234"/>
    <n v="10"/>
    <x v="241"/>
    <n v="88906"/>
    <n v="6.4600000000000009"/>
    <x v="2"/>
  </r>
  <r>
    <n v="493"/>
    <x v="173"/>
    <x v="3"/>
    <n v="0.04"/>
    <x v="172"/>
    <x v="144"/>
    <x v="1"/>
    <x v="1"/>
    <x v="2"/>
    <x v="6"/>
    <x v="5"/>
    <s v="Advantus Rolling Storage Box"/>
    <n v="0.57999999999999996"/>
    <x v="0"/>
    <x v="2"/>
    <x v="4"/>
    <x v="163"/>
    <n v="98158"/>
    <x v="19"/>
    <d v="2015-01-21T00:00:00"/>
    <x v="235"/>
    <n v="5"/>
    <x v="242"/>
    <n v="88906"/>
    <n v="17.11"/>
    <x v="2"/>
  </r>
  <r>
    <n v="524"/>
    <x v="174"/>
    <x v="3"/>
    <n v="0.03"/>
    <x v="173"/>
    <x v="7"/>
    <x v="1"/>
    <x v="1"/>
    <x v="2"/>
    <x v="5"/>
    <x v="5"/>
    <s v="Fellowes PB500 Electric Punch Plastic Comb Binding Machine with Manual Bind"/>
    <n v="0.35"/>
    <x v="0"/>
    <x v="0"/>
    <x v="34"/>
    <x v="164"/>
    <n v="37922"/>
    <x v="19"/>
    <d v="2015-01-22T00:00:00"/>
    <x v="236"/>
    <n v="2"/>
    <x v="243"/>
    <n v="91127"/>
    <n v="1270.96"/>
    <x v="0"/>
  </r>
  <r>
    <n v="524"/>
    <x v="174"/>
    <x v="3"/>
    <n v="7.0000000000000007E-2"/>
    <x v="3"/>
    <x v="3"/>
    <x v="0"/>
    <x v="1"/>
    <x v="1"/>
    <x v="3"/>
    <x v="3"/>
    <s v="Lexmark 4227 Plus Dot Matrix Printer"/>
    <n v="0.55000000000000004"/>
    <x v="0"/>
    <x v="0"/>
    <x v="34"/>
    <x v="164"/>
    <n v="37922"/>
    <x v="19"/>
    <d v="2015-01-22T00:00:00"/>
    <x v="237"/>
    <n v="1"/>
    <x v="244"/>
    <n v="91127"/>
    <n v="2036.41"/>
    <x v="0"/>
  </r>
  <r>
    <n v="549"/>
    <x v="175"/>
    <x v="3"/>
    <n v="0.02"/>
    <x v="59"/>
    <x v="51"/>
    <x v="1"/>
    <x v="3"/>
    <x v="2"/>
    <x v="5"/>
    <x v="5"/>
    <s v="Wilson Jones Hanging View Binder, White, 1&quot;"/>
    <n v="0.39"/>
    <x v="0"/>
    <x v="2"/>
    <x v="43"/>
    <x v="33"/>
    <n v="88201"/>
    <x v="19"/>
    <d v="2015-01-20T00:00:00"/>
    <x v="238"/>
    <n v="9"/>
    <x v="245"/>
    <n v="90908"/>
    <n v="7.08"/>
    <x v="2"/>
  </r>
  <r>
    <n v="2464"/>
    <x v="176"/>
    <x v="3"/>
    <n v="0.05"/>
    <x v="174"/>
    <x v="145"/>
    <x v="1"/>
    <x v="1"/>
    <x v="2"/>
    <x v="5"/>
    <x v="5"/>
    <s v="GBC Standard Plastic Binding Systems' Combs"/>
    <n v="0.4"/>
    <x v="0"/>
    <x v="0"/>
    <x v="17"/>
    <x v="165"/>
    <n v="71111"/>
    <x v="19"/>
    <d v="2015-01-23T00:00:00"/>
    <x v="239"/>
    <n v="6"/>
    <x v="246"/>
    <n v="88714"/>
    <n v="6.23"/>
    <x v="0"/>
  </r>
  <r>
    <n v="2464"/>
    <x v="176"/>
    <x v="3"/>
    <n v="0.04"/>
    <x v="175"/>
    <x v="44"/>
    <x v="1"/>
    <x v="1"/>
    <x v="2"/>
    <x v="13"/>
    <x v="5"/>
    <s v="Avery 481"/>
    <n v="0.37"/>
    <x v="0"/>
    <x v="0"/>
    <x v="17"/>
    <x v="165"/>
    <n v="71111"/>
    <x v="19"/>
    <d v="2015-01-21T00:00:00"/>
    <x v="240"/>
    <n v="14"/>
    <x v="247"/>
    <n v="88714"/>
    <n v="3.04"/>
    <x v="0"/>
  </r>
  <r>
    <n v="1473"/>
    <x v="177"/>
    <x v="0"/>
    <n v="0.04"/>
    <x v="176"/>
    <x v="1"/>
    <x v="2"/>
    <x v="2"/>
    <x v="1"/>
    <x v="1"/>
    <x v="1"/>
    <s v="Memorex Slim 80 Minute CD-R, 10/Pack"/>
    <n v="0.43"/>
    <x v="0"/>
    <x v="3"/>
    <x v="27"/>
    <x v="166"/>
    <n v="44691"/>
    <x v="20"/>
    <d v="2015-01-22T00:00:00"/>
    <x v="241"/>
    <n v="9"/>
    <x v="248"/>
    <n v="87076"/>
    <n v="9.74"/>
    <x v="3"/>
  </r>
  <r>
    <n v="1788"/>
    <x v="178"/>
    <x v="0"/>
    <n v="0.04"/>
    <x v="47"/>
    <x v="18"/>
    <x v="1"/>
    <x v="1"/>
    <x v="1"/>
    <x v="12"/>
    <x v="5"/>
    <s v="TimeportP7382"/>
    <n v="0.56000000000000005"/>
    <x v="0"/>
    <x v="0"/>
    <x v="5"/>
    <x v="167"/>
    <n v="30188"/>
    <x v="20"/>
    <d v="2015-01-22T00:00:00"/>
    <x v="242"/>
    <n v="6"/>
    <x v="249"/>
    <n v="88256"/>
    <n v="205.95000000000002"/>
    <x v="0"/>
  </r>
  <r>
    <n v="263"/>
    <x v="179"/>
    <x v="1"/>
    <n v="0.05"/>
    <x v="177"/>
    <x v="146"/>
    <x v="0"/>
    <x v="0"/>
    <x v="0"/>
    <x v="0"/>
    <x v="0"/>
    <s v="Hon iLevel™ Computer Training Table"/>
    <n v="0.65"/>
    <x v="0"/>
    <x v="3"/>
    <x v="27"/>
    <x v="168"/>
    <n v="44106"/>
    <x v="20"/>
    <d v="2015-01-23T00:00:00"/>
    <x v="243"/>
    <n v="9"/>
    <x v="250"/>
    <n v="86297"/>
    <n v="31.71"/>
    <x v="3"/>
  </r>
  <r>
    <n v="2423"/>
    <x v="180"/>
    <x v="2"/>
    <n v="0.04"/>
    <x v="15"/>
    <x v="147"/>
    <x v="1"/>
    <x v="2"/>
    <x v="1"/>
    <x v="1"/>
    <x v="5"/>
    <s v="Logitech Cordless Elite Duo"/>
    <n v="0.4"/>
    <x v="0"/>
    <x v="1"/>
    <x v="18"/>
    <x v="169"/>
    <n v="76053"/>
    <x v="20"/>
    <d v="2015-01-26T00:00:00"/>
    <x v="244"/>
    <n v="4"/>
    <x v="251"/>
    <n v="89054"/>
    <n v="100.94"/>
    <x v="1"/>
  </r>
  <r>
    <n v="2882"/>
    <x v="181"/>
    <x v="2"/>
    <n v="0.02"/>
    <x v="178"/>
    <x v="1"/>
    <x v="1"/>
    <x v="1"/>
    <x v="1"/>
    <x v="1"/>
    <x v="1"/>
    <s v="Memorex 80 Minute CD-R Spindle, 100/Pack"/>
    <n v="0.44"/>
    <x v="0"/>
    <x v="0"/>
    <x v="9"/>
    <x v="170"/>
    <n v="28206"/>
    <x v="20"/>
    <d v="2015-01-25T00:00:00"/>
    <x v="245"/>
    <n v="40"/>
    <x v="252"/>
    <n v="50917"/>
    <n v="43.959999999999994"/>
    <x v="0"/>
  </r>
  <r>
    <n v="1402"/>
    <x v="136"/>
    <x v="4"/>
    <n v="0.04"/>
    <x v="179"/>
    <x v="52"/>
    <x v="1"/>
    <x v="2"/>
    <x v="1"/>
    <x v="1"/>
    <x v="5"/>
    <s v="Fellowes 17-key keypad for PS/2 interface"/>
    <n v="0.75"/>
    <x v="0"/>
    <x v="1"/>
    <x v="10"/>
    <x v="129"/>
    <n v="60653"/>
    <x v="20"/>
    <d v="2015-01-22T00:00:00"/>
    <x v="246"/>
    <n v="48"/>
    <x v="253"/>
    <n v="43079"/>
    <n v="30.69"/>
    <x v="1"/>
  </r>
  <r>
    <n v="1405"/>
    <x v="137"/>
    <x v="4"/>
    <n v="0.04"/>
    <x v="179"/>
    <x v="52"/>
    <x v="1"/>
    <x v="2"/>
    <x v="1"/>
    <x v="1"/>
    <x v="5"/>
    <s v="Fellowes 17-key keypad for PS/2 interface"/>
    <n v="0.75"/>
    <x v="0"/>
    <x v="1"/>
    <x v="25"/>
    <x v="130"/>
    <n v="49017"/>
    <x v="20"/>
    <d v="2015-01-22T00:00:00"/>
    <x v="246"/>
    <n v="12"/>
    <x v="254"/>
    <n v="86145"/>
    <n v="30.69"/>
    <x v="1"/>
  </r>
  <r>
    <n v="2796"/>
    <x v="182"/>
    <x v="4"/>
    <n v="0.02"/>
    <x v="180"/>
    <x v="137"/>
    <x v="1"/>
    <x v="3"/>
    <x v="2"/>
    <x v="5"/>
    <x v="5"/>
    <s v="Premier Elliptical Ring Binder, Black"/>
    <n v="0.37"/>
    <x v="0"/>
    <x v="1"/>
    <x v="20"/>
    <x v="171"/>
    <n v="51106"/>
    <x v="20"/>
    <d v="2015-01-23T00:00:00"/>
    <x v="247"/>
    <n v="12"/>
    <x v="255"/>
    <n v="87553"/>
    <n v="30.42"/>
    <x v="1"/>
  </r>
  <r>
    <n v="2797"/>
    <x v="91"/>
    <x v="4"/>
    <n v="0.02"/>
    <x v="139"/>
    <x v="92"/>
    <x v="1"/>
    <x v="3"/>
    <x v="2"/>
    <x v="13"/>
    <x v="5"/>
    <s v="Avery 508"/>
    <n v="0.36"/>
    <x v="0"/>
    <x v="3"/>
    <x v="28"/>
    <x v="87"/>
    <n v="15122"/>
    <x v="20"/>
    <d v="2015-01-22T00:00:00"/>
    <x v="248"/>
    <n v="9"/>
    <x v="256"/>
    <n v="87553"/>
    <n v="4.8900000000000006"/>
    <x v="3"/>
  </r>
  <r>
    <n v="2855"/>
    <x v="183"/>
    <x v="4"/>
    <n v="0.08"/>
    <x v="181"/>
    <x v="148"/>
    <x v="1"/>
    <x v="3"/>
    <x v="2"/>
    <x v="5"/>
    <x v="5"/>
    <s v="XtraLife® ClearVue™ Slant-D® Ring Binders by Cardinal"/>
    <n v="0.35"/>
    <x v="0"/>
    <x v="2"/>
    <x v="4"/>
    <x v="172"/>
    <n v="98198"/>
    <x v="20"/>
    <d v="2015-01-22T00:00:00"/>
    <x v="249"/>
    <n v="10"/>
    <x v="257"/>
    <n v="87316"/>
    <n v="7.76"/>
    <x v="2"/>
  </r>
  <r>
    <n v="2855"/>
    <x v="183"/>
    <x v="4"/>
    <n v="0.03"/>
    <x v="182"/>
    <x v="4"/>
    <x v="1"/>
    <x v="3"/>
    <x v="0"/>
    <x v="11"/>
    <x v="4"/>
    <s v="Deflect-o DuraMat Antistatic Studded Beveled Mat for Medium Pile Carpeting"/>
    <n v="0.61"/>
    <x v="0"/>
    <x v="2"/>
    <x v="4"/>
    <x v="172"/>
    <n v="98198"/>
    <x v="20"/>
    <d v="2015-01-22T00:00:00"/>
    <x v="250"/>
    <n v="10"/>
    <x v="258"/>
    <n v="87316"/>
    <n v="105.31"/>
    <x v="2"/>
  </r>
  <r>
    <n v="584"/>
    <x v="184"/>
    <x v="3"/>
    <n v="0.04"/>
    <x v="63"/>
    <x v="55"/>
    <x v="1"/>
    <x v="3"/>
    <x v="2"/>
    <x v="6"/>
    <x v="5"/>
    <s v="Tenex File Box, Personal Filing Tote with Lid, Black"/>
    <n v="0.59"/>
    <x v="0"/>
    <x v="3"/>
    <x v="35"/>
    <x v="173"/>
    <n v="1801"/>
    <x v="20"/>
    <d v="2015-01-23T00:00:00"/>
    <x v="251"/>
    <n v="7"/>
    <x v="259"/>
    <n v="88646"/>
    <n v="15.47"/>
    <x v="3"/>
  </r>
  <r>
    <n v="1709"/>
    <x v="185"/>
    <x v="3"/>
    <n v="0.01"/>
    <x v="183"/>
    <x v="8"/>
    <x v="1"/>
    <x v="1"/>
    <x v="2"/>
    <x v="5"/>
    <x v="5"/>
    <s v="Avery Premier Heavy-Duty Binder with Round Locking Rings"/>
    <n v="0.39"/>
    <x v="0"/>
    <x v="3"/>
    <x v="28"/>
    <x v="174"/>
    <n v="19464"/>
    <x v="20"/>
    <d v="2015-01-22T00:00:00"/>
    <x v="252"/>
    <n v="2"/>
    <x v="260"/>
    <n v="88782"/>
    <n v="14.27"/>
    <x v="3"/>
  </r>
  <r>
    <n v="1727"/>
    <x v="186"/>
    <x v="3"/>
    <n v="0.1"/>
    <x v="184"/>
    <x v="143"/>
    <x v="2"/>
    <x v="0"/>
    <x v="2"/>
    <x v="6"/>
    <x v="5"/>
    <s v="Super Decoflex Portable Personal File"/>
    <n v="0.56999999999999995"/>
    <x v="0"/>
    <x v="3"/>
    <x v="27"/>
    <x v="175"/>
    <n v="44240"/>
    <x v="20"/>
    <d v="2015-01-23T00:00:00"/>
    <x v="253"/>
    <n v="8"/>
    <x v="261"/>
    <n v="87194"/>
    <n v="14.88"/>
    <x v="3"/>
  </r>
  <r>
    <n v="1928"/>
    <x v="187"/>
    <x v="3"/>
    <n v="0.1"/>
    <x v="185"/>
    <x v="7"/>
    <x v="1"/>
    <x v="2"/>
    <x v="2"/>
    <x v="5"/>
    <x v="5"/>
    <s v="Ibico EPK-21 Electric Binding System"/>
    <n v="0.36"/>
    <x v="0"/>
    <x v="0"/>
    <x v="23"/>
    <x v="176"/>
    <n v="29651"/>
    <x v="20"/>
    <d v="2015-01-21T00:00:00"/>
    <x v="254"/>
    <n v="1"/>
    <x v="262"/>
    <n v="88580"/>
    <n v="1889.89"/>
    <x v="0"/>
  </r>
  <r>
    <n v="1989"/>
    <x v="188"/>
    <x v="3"/>
    <n v="0.04"/>
    <x v="186"/>
    <x v="149"/>
    <x v="0"/>
    <x v="2"/>
    <x v="0"/>
    <x v="9"/>
    <x v="3"/>
    <s v="Hon 4700 Series Mobuis™ Mid-Back Task Chairs with Adjustable Arms"/>
    <n v="0.64"/>
    <x v="0"/>
    <x v="2"/>
    <x v="15"/>
    <x v="177"/>
    <n v="84117"/>
    <x v="20"/>
    <d v="2015-01-22T00:00:00"/>
    <x v="255"/>
    <n v="8"/>
    <x v="263"/>
    <n v="90000"/>
    <n v="355.94"/>
    <x v="2"/>
  </r>
  <r>
    <n v="1989"/>
    <x v="188"/>
    <x v="3"/>
    <n v="0.09"/>
    <x v="187"/>
    <x v="150"/>
    <x v="1"/>
    <x v="2"/>
    <x v="2"/>
    <x v="7"/>
    <x v="5"/>
    <s v="Southworth 25% Cotton Premium Laser Paper and Envelopes"/>
    <n v="0.37"/>
    <x v="0"/>
    <x v="2"/>
    <x v="15"/>
    <x v="177"/>
    <n v="84117"/>
    <x v="20"/>
    <d v="2015-01-22T00:00:00"/>
    <x v="256"/>
    <n v="5"/>
    <x v="264"/>
    <n v="90000"/>
    <n v="19.89"/>
    <x v="2"/>
  </r>
  <r>
    <n v="3229"/>
    <x v="189"/>
    <x v="3"/>
    <n v="0.01"/>
    <x v="188"/>
    <x v="8"/>
    <x v="1"/>
    <x v="0"/>
    <x v="2"/>
    <x v="5"/>
    <x v="5"/>
    <s v="Large Capacity Hanging Post Binders"/>
    <n v="0.39"/>
    <x v="0"/>
    <x v="1"/>
    <x v="30"/>
    <x v="178"/>
    <n v="54880"/>
    <x v="20"/>
    <d v="2015-01-22T00:00:00"/>
    <x v="257"/>
    <n v="15"/>
    <x v="265"/>
    <n v="87435"/>
    <n v="24.939999999999998"/>
    <x v="1"/>
  </r>
  <r>
    <n v="3230"/>
    <x v="190"/>
    <x v="3"/>
    <n v="0"/>
    <x v="189"/>
    <x v="18"/>
    <x v="1"/>
    <x v="0"/>
    <x v="1"/>
    <x v="1"/>
    <x v="1"/>
    <s v="Imation 3.5&quot; DS/HD IBM Formatted Diskettes, 50/Pack"/>
    <n v="0.64"/>
    <x v="0"/>
    <x v="1"/>
    <x v="30"/>
    <x v="179"/>
    <n v="53186"/>
    <x v="20"/>
    <d v="2015-01-23T00:00:00"/>
    <x v="258"/>
    <n v="9"/>
    <x v="266"/>
    <n v="87435"/>
    <n v="15.98"/>
    <x v="1"/>
  </r>
  <r>
    <n v="151"/>
    <x v="191"/>
    <x v="0"/>
    <n v="0.09"/>
    <x v="190"/>
    <x v="127"/>
    <x v="1"/>
    <x v="2"/>
    <x v="1"/>
    <x v="1"/>
    <x v="5"/>
    <s v="PC Concepts 116 Key Quantum 3000 Keyboard"/>
    <n v="0.75"/>
    <x v="0"/>
    <x v="0"/>
    <x v="34"/>
    <x v="180"/>
    <n v="37664"/>
    <x v="21"/>
    <d v="2015-01-23T00:00:00"/>
    <x v="259"/>
    <n v="2"/>
    <x v="267"/>
    <n v="89521"/>
    <n v="32.889999999999993"/>
    <x v="0"/>
  </r>
  <r>
    <n v="1438"/>
    <x v="192"/>
    <x v="0"/>
    <n v="0.01"/>
    <x v="51"/>
    <x v="45"/>
    <x v="1"/>
    <x v="3"/>
    <x v="2"/>
    <x v="6"/>
    <x v="4"/>
    <s v="Carina 42&quot;Hx23 3/4&quot;W Media Storage Unit"/>
    <n v="0.83"/>
    <x v="0"/>
    <x v="3"/>
    <x v="27"/>
    <x v="181"/>
    <n v="44035"/>
    <x v="21"/>
    <d v="2015-01-24T00:00:00"/>
    <x v="260"/>
    <n v="3"/>
    <x v="268"/>
    <n v="90120"/>
    <n v="80.97"/>
    <x v="3"/>
  </r>
  <r>
    <n v="1959"/>
    <x v="193"/>
    <x v="0"/>
    <n v="0"/>
    <x v="191"/>
    <x v="151"/>
    <x v="1"/>
    <x v="3"/>
    <x v="0"/>
    <x v="11"/>
    <x v="5"/>
    <s v="Career Cubicle Clock, 8 1/4&quot;, Black"/>
    <n v="0.47"/>
    <x v="0"/>
    <x v="0"/>
    <x v="12"/>
    <x v="16"/>
    <n v="33916"/>
    <x v="21"/>
    <d v="2015-01-22T00:00:00"/>
    <x v="261"/>
    <n v="9"/>
    <x v="269"/>
    <n v="28225"/>
    <n v="20.28"/>
    <x v="0"/>
  </r>
  <r>
    <n v="1764"/>
    <x v="194"/>
    <x v="1"/>
    <n v="0"/>
    <x v="127"/>
    <x v="56"/>
    <x v="1"/>
    <x v="1"/>
    <x v="1"/>
    <x v="12"/>
    <x v="5"/>
    <s v="8890"/>
    <n v="0.57999999999999996"/>
    <x v="0"/>
    <x v="0"/>
    <x v="12"/>
    <x v="182"/>
    <n v="34698"/>
    <x v="21"/>
    <d v="2015-01-22T00:00:00"/>
    <x v="262"/>
    <n v="11"/>
    <x v="270"/>
    <n v="89775"/>
    <n v="115.99"/>
    <x v="0"/>
  </r>
  <r>
    <n v="2456"/>
    <x v="195"/>
    <x v="1"/>
    <n v="7.0000000000000007E-2"/>
    <x v="90"/>
    <x v="7"/>
    <x v="1"/>
    <x v="2"/>
    <x v="1"/>
    <x v="1"/>
    <x v="5"/>
    <s v="Motorola SB4200 Cable Modem"/>
    <n v="0.48"/>
    <x v="0"/>
    <x v="0"/>
    <x v="16"/>
    <x v="183"/>
    <n v="36608"/>
    <x v="21"/>
    <d v="2015-01-23T00:00:00"/>
    <x v="263"/>
    <n v="7"/>
    <x v="271"/>
    <n v="89218"/>
    <n v="179.92000000000002"/>
    <x v="0"/>
  </r>
  <r>
    <n v="2456"/>
    <x v="195"/>
    <x v="1"/>
    <n v="0.02"/>
    <x v="192"/>
    <x v="152"/>
    <x v="2"/>
    <x v="2"/>
    <x v="0"/>
    <x v="11"/>
    <x v="6"/>
    <s v="Deflect-o RollaMat Studded, Beveled Mat for Medium Pile Carpeting"/>
    <n v="0.67"/>
    <x v="0"/>
    <x v="0"/>
    <x v="16"/>
    <x v="183"/>
    <n v="36608"/>
    <x v="21"/>
    <d v="2015-01-23T00:00:00"/>
    <x v="264"/>
    <n v="11"/>
    <x v="272"/>
    <n v="89218"/>
    <n v="92.210000000000008"/>
    <x v="0"/>
  </r>
  <r>
    <n v="2457"/>
    <x v="196"/>
    <x v="1"/>
    <n v="0.02"/>
    <x v="193"/>
    <x v="153"/>
    <x v="1"/>
    <x v="2"/>
    <x v="2"/>
    <x v="5"/>
    <x v="5"/>
    <s v="GBC Twin Loop™ Wire Binding Elements, 9/16&quot; Spine, Black"/>
    <n v="0.36"/>
    <x v="0"/>
    <x v="1"/>
    <x v="7"/>
    <x v="184"/>
    <n v="55014"/>
    <x v="21"/>
    <d v="2015-01-22T00:00:00"/>
    <x v="265"/>
    <n v="9"/>
    <x v="273"/>
    <n v="89218"/>
    <n v="15.200000000000001"/>
    <x v="1"/>
  </r>
  <r>
    <n v="2209"/>
    <x v="197"/>
    <x v="2"/>
    <n v="0.06"/>
    <x v="194"/>
    <x v="154"/>
    <x v="1"/>
    <x v="2"/>
    <x v="2"/>
    <x v="7"/>
    <x v="2"/>
    <s v="Adams Phone Message Book, Professional, 400 Message Capacity, 5 3/6” x 11”"/>
    <n v="0.38"/>
    <x v="0"/>
    <x v="0"/>
    <x v="5"/>
    <x v="107"/>
    <n v="30337"/>
    <x v="21"/>
    <d v="2015-01-29T00:00:00"/>
    <x v="266"/>
    <n v="12"/>
    <x v="274"/>
    <n v="88030"/>
    <n v="6.9200000000000008"/>
    <x v="0"/>
  </r>
  <r>
    <n v="2896"/>
    <x v="198"/>
    <x v="2"/>
    <n v="0.02"/>
    <x v="56"/>
    <x v="49"/>
    <x v="0"/>
    <x v="2"/>
    <x v="0"/>
    <x v="10"/>
    <x v="0"/>
    <s v="Riverside Palais Royal Lawyers Bookcase, Royale Cherry Finish"/>
    <n v="0.62"/>
    <x v="0"/>
    <x v="1"/>
    <x v="7"/>
    <x v="185"/>
    <n v="56001"/>
    <x v="21"/>
    <d v="2015-01-26T00:00:00"/>
    <x v="267"/>
    <n v="8"/>
    <x v="275"/>
    <n v="86925"/>
    <n v="880.96"/>
    <x v="1"/>
  </r>
  <r>
    <n v="2422"/>
    <x v="199"/>
    <x v="4"/>
    <n v="0.09"/>
    <x v="195"/>
    <x v="155"/>
    <x v="2"/>
    <x v="2"/>
    <x v="2"/>
    <x v="5"/>
    <x v="5"/>
    <s v="Avery Binder Labels"/>
    <n v="0.37"/>
    <x v="0"/>
    <x v="1"/>
    <x v="18"/>
    <x v="186"/>
    <n v="77340"/>
    <x v="21"/>
    <d v="2015-01-24T00:00:00"/>
    <x v="268"/>
    <n v="10"/>
    <x v="276"/>
    <n v="89055"/>
    <n v="3.8000000000000003"/>
    <x v="1"/>
  </r>
  <r>
    <n v="2873"/>
    <x v="200"/>
    <x v="4"/>
    <n v="7.0000000000000007E-2"/>
    <x v="196"/>
    <x v="92"/>
    <x v="1"/>
    <x v="0"/>
    <x v="2"/>
    <x v="13"/>
    <x v="5"/>
    <s v="Avery 498"/>
    <n v="0.38"/>
    <x v="0"/>
    <x v="0"/>
    <x v="12"/>
    <x v="187"/>
    <n v="33012"/>
    <x v="21"/>
    <d v="2015-01-24T00:00:00"/>
    <x v="269"/>
    <n v="12"/>
    <x v="277"/>
    <n v="89872"/>
    <n v="2.8200000000000003"/>
    <x v="0"/>
  </r>
  <r>
    <n v="2873"/>
    <x v="200"/>
    <x v="4"/>
    <n v="0"/>
    <x v="197"/>
    <x v="156"/>
    <x v="0"/>
    <x v="0"/>
    <x v="0"/>
    <x v="0"/>
    <x v="0"/>
    <s v="Chromcraft Bull-Nose Wood Round Conference Table Top, Wood Base"/>
    <n v="0.68"/>
    <x v="0"/>
    <x v="0"/>
    <x v="12"/>
    <x v="187"/>
    <n v="33012"/>
    <x v="21"/>
    <d v="2015-01-23T00:00:00"/>
    <x v="270"/>
    <n v="10"/>
    <x v="278"/>
    <n v="89872"/>
    <n v="217.85"/>
    <x v="0"/>
  </r>
  <r>
    <n v="3350"/>
    <x v="201"/>
    <x v="4"/>
    <n v="0.01"/>
    <x v="80"/>
    <x v="157"/>
    <x v="1"/>
    <x v="0"/>
    <x v="1"/>
    <x v="1"/>
    <x v="5"/>
    <s v="Keytronic 105-Key Spanish Keyboard"/>
    <n v="0.67"/>
    <x v="0"/>
    <x v="2"/>
    <x v="4"/>
    <x v="188"/>
    <n v="98444"/>
    <x v="22"/>
    <d v="2015-01-25T00:00:00"/>
    <x v="271"/>
    <n v="5"/>
    <x v="279"/>
    <n v="91296"/>
    <n v="73.97"/>
    <x v="2"/>
  </r>
  <r>
    <n v="1692"/>
    <x v="202"/>
    <x v="3"/>
    <n v="0"/>
    <x v="198"/>
    <x v="158"/>
    <x v="1"/>
    <x v="1"/>
    <x v="2"/>
    <x v="16"/>
    <x v="1"/>
    <s v="Acme Design Line 8&quot; Stainless Steel Bent Scissors w/Champagne Handles, 3-1/8&quot; Cut"/>
    <n v="0.57999999999999996"/>
    <x v="0"/>
    <x v="1"/>
    <x v="38"/>
    <x v="189"/>
    <n v="67114"/>
    <x v="22"/>
    <d v="2015-01-24T00:00:00"/>
    <x v="272"/>
    <n v="5"/>
    <x v="280"/>
    <n v="90189"/>
    <n v="6.84"/>
    <x v="1"/>
  </r>
  <r>
    <n v="1693"/>
    <x v="203"/>
    <x v="3"/>
    <n v="7.0000000000000007E-2"/>
    <x v="74"/>
    <x v="159"/>
    <x v="1"/>
    <x v="1"/>
    <x v="2"/>
    <x v="7"/>
    <x v="5"/>
    <s v="IBM Multi-Purpose Copy Paper, 8 1/2 x 11&quot;, Case"/>
    <n v="0.4"/>
    <x v="0"/>
    <x v="0"/>
    <x v="21"/>
    <x v="190"/>
    <n v="20190"/>
    <x v="22"/>
    <d v="2015-01-25T00:00:00"/>
    <x v="273"/>
    <n v="11"/>
    <x v="281"/>
    <n v="90189"/>
    <n v="30.91"/>
    <x v="0"/>
  </r>
  <r>
    <n v="604"/>
    <x v="204"/>
    <x v="0"/>
    <n v="0.03"/>
    <x v="165"/>
    <x v="137"/>
    <x v="1"/>
    <x v="2"/>
    <x v="2"/>
    <x v="5"/>
    <x v="5"/>
    <s v="Staples® General Use 3-Ring Binders"/>
    <n v="0.37"/>
    <x v="0"/>
    <x v="2"/>
    <x v="8"/>
    <x v="10"/>
    <n v="90045"/>
    <x v="23"/>
    <d v="2015-01-25T00:00:00"/>
    <x v="274"/>
    <n v="52"/>
    <x v="282"/>
    <n v="34882"/>
    <n v="1.8499999999999999"/>
    <x v="2"/>
  </r>
  <r>
    <n v="830"/>
    <x v="205"/>
    <x v="1"/>
    <n v="0.01"/>
    <x v="107"/>
    <x v="88"/>
    <x v="1"/>
    <x v="3"/>
    <x v="2"/>
    <x v="8"/>
    <x v="6"/>
    <s v="Holmes Odor Grabber"/>
    <n v="0.52"/>
    <x v="0"/>
    <x v="2"/>
    <x v="3"/>
    <x v="191"/>
    <n v="80033"/>
    <x v="23"/>
    <d v="2015-01-24T00:00:00"/>
    <x v="275"/>
    <n v="6"/>
    <x v="283"/>
    <n v="90270"/>
    <n v="14.41"/>
    <x v="2"/>
  </r>
  <r>
    <n v="997"/>
    <x v="206"/>
    <x v="2"/>
    <n v="0.08"/>
    <x v="199"/>
    <x v="44"/>
    <x v="1"/>
    <x v="0"/>
    <x v="2"/>
    <x v="8"/>
    <x v="5"/>
    <s v="Fellowes Command Center 5-outlet power strip"/>
    <n v="0.57999999999999996"/>
    <x v="0"/>
    <x v="3"/>
    <x v="33"/>
    <x v="89"/>
    <n v="7002"/>
    <x v="23"/>
    <d v="2015-01-29T00:00:00"/>
    <x v="276"/>
    <n v="1"/>
    <x v="284"/>
    <n v="89431"/>
    <n v="67.760000000000005"/>
    <x v="3"/>
  </r>
  <r>
    <n v="1281"/>
    <x v="207"/>
    <x v="2"/>
    <n v="0.03"/>
    <x v="200"/>
    <x v="4"/>
    <x v="2"/>
    <x v="0"/>
    <x v="1"/>
    <x v="4"/>
    <x v="4"/>
    <s v="Canon PC-428 Personal Copier"/>
    <n v="0.46"/>
    <x v="0"/>
    <x v="1"/>
    <x v="2"/>
    <x v="192"/>
    <n v="47591"/>
    <x v="23"/>
    <d v="2015-01-26T00:00:00"/>
    <x v="277"/>
    <n v="5"/>
    <x v="285"/>
    <n v="89112"/>
    <n v="199.96"/>
    <x v="1"/>
  </r>
  <r>
    <n v="1282"/>
    <x v="208"/>
    <x v="2"/>
    <n v="0.03"/>
    <x v="200"/>
    <x v="4"/>
    <x v="2"/>
    <x v="0"/>
    <x v="1"/>
    <x v="4"/>
    <x v="4"/>
    <s v="Canon PC-428 Personal Copier"/>
    <n v="0.46"/>
    <x v="0"/>
    <x v="3"/>
    <x v="28"/>
    <x v="67"/>
    <n v="19134"/>
    <x v="23"/>
    <d v="2015-01-26T00:00:00"/>
    <x v="278"/>
    <n v="21"/>
    <x v="286"/>
    <n v="29319"/>
    <n v="199.96"/>
    <x v="3"/>
  </r>
  <r>
    <n v="1690"/>
    <x v="209"/>
    <x v="2"/>
    <n v="0.05"/>
    <x v="127"/>
    <x v="37"/>
    <x v="1"/>
    <x v="3"/>
    <x v="1"/>
    <x v="12"/>
    <x v="5"/>
    <s v="636"/>
    <n v="0.56999999999999995"/>
    <x v="0"/>
    <x v="3"/>
    <x v="28"/>
    <x v="193"/>
    <n v="17112"/>
    <x v="23"/>
    <d v="2015-01-28T00:00:00"/>
    <x v="279"/>
    <n v="9"/>
    <x v="287"/>
    <n v="91076"/>
    <n v="115.94"/>
    <x v="3"/>
  </r>
  <r>
    <n v="2613"/>
    <x v="210"/>
    <x v="2"/>
    <n v="0.02"/>
    <x v="201"/>
    <x v="160"/>
    <x v="2"/>
    <x v="3"/>
    <x v="2"/>
    <x v="8"/>
    <x v="5"/>
    <s v="Eureka The Boss® Cordless Rechargeable Stick Vac"/>
    <n v="0.57999999999999996"/>
    <x v="0"/>
    <x v="3"/>
    <x v="33"/>
    <x v="194"/>
    <n v="8863"/>
    <x v="23"/>
    <d v="2015-01-24T00:00:00"/>
    <x v="280"/>
    <n v="1"/>
    <x v="288"/>
    <n v="86119"/>
    <n v="50.959999999999994"/>
    <x v="3"/>
  </r>
  <r>
    <n v="3089"/>
    <x v="211"/>
    <x v="2"/>
    <n v="7.0000000000000007E-2"/>
    <x v="202"/>
    <x v="7"/>
    <x v="1"/>
    <x v="3"/>
    <x v="2"/>
    <x v="8"/>
    <x v="5"/>
    <s v="Eureka Hand Vacuum, Bagless"/>
    <n v="0.56999999999999995"/>
    <x v="0"/>
    <x v="1"/>
    <x v="38"/>
    <x v="195"/>
    <n v="66209"/>
    <x v="23"/>
    <d v="2015-01-29T00:00:00"/>
    <x v="281"/>
    <n v="6"/>
    <x v="289"/>
    <n v="91219"/>
    <n v="49.36"/>
    <x v="1"/>
  </r>
  <r>
    <n v="2283"/>
    <x v="212"/>
    <x v="4"/>
    <n v="0.01"/>
    <x v="203"/>
    <x v="161"/>
    <x v="1"/>
    <x v="2"/>
    <x v="2"/>
    <x v="8"/>
    <x v="6"/>
    <s v="Harmony HEPA Quiet Air Purifiers"/>
    <n v="0.5"/>
    <x v="0"/>
    <x v="1"/>
    <x v="30"/>
    <x v="196"/>
    <n v="53132"/>
    <x v="23"/>
    <d v="2015-01-26T00:00:00"/>
    <x v="282"/>
    <n v="6"/>
    <x v="290"/>
    <n v="85947"/>
    <n v="11.69"/>
    <x v="1"/>
  </r>
  <r>
    <n v="275"/>
    <x v="213"/>
    <x v="3"/>
    <n v="0.09"/>
    <x v="137"/>
    <x v="162"/>
    <x v="1"/>
    <x v="3"/>
    <x v="2"/>
    <x v="5"/>
    <x v="5"/>
    <s v="Recycled Premium Regency Composition Covers"/>
    <n v="0.36"/>
    <x v="0"/>
    <x v="3"/>
    <x v="22"/>
    <x v="197"/>
    <n v="6824"/>
    <x v="23"/>
    <d v="2015-01-25T00:00:00"/>
    <x v="283"/>
    <n v="4"/>
    <x v="291"/>
    <n v="89292"/>
    <n v="15.19"/>
    <x v="3"/>
  </r>
  <r>
    <n v="1653"/>
    <x v="214"/>
    <x v="3"/>
    <n v="0"/>
    <x v="204"/>
    <x v="45"/>
    <x v="2"/>
    <x v="3"/>
    <x v="2"/>
    <x v="6"/>
    <x v="4"/>
    <s v="Tennsco Regal Shelving Units"/>
    <n v="0.82"/>
    <x v="0"/>
    <x v="2"/>
    <x v="8"/>
    <x v="198"/>
    <n v="91360"/>
    <x v="23"/>
    <d v="2015-01-25T00:00:00"/>
    <x v="284"/>
    <n v="10"/>
    <x v="292"/>
    <n v="89885"/>
    <n v="101.41"/>
    <x v="2"/>
  </r>
  <r>
    <n v="1653"/>
    <x v="214"/>
    <x v="3"/>
    <n v="0.1"/>
    <x v="205"/>
    <x v="163"/>
    <x v="1"/>
    <x v="3"/>
    <x v="1"/>
    <x v="12"/>
    <x v="5"/>
    <s v="T60"/>
    <n v="0.56000000000000005"/>
    <x v="0"/>
    <x v="2"/>
    <x v="8"/>
    <x v="198"/>
    <n v="91360"/>
    <x v="23"/>
    <d v="2015-01-25T00:00:00"/>
    <x v="285"/>
    <n v="2"/>
    <x v="293"/>
    <n v="89885"/>
    <n v="95.89"/>
    <x v="2"/>
  </r>
  <r>
    <n v="1389"/>
    <x v="215"/>
    <x v="0"/>
    <n v="0.06"/>
    <x v="206"/>
    <x v="164"/>
    <x v="1"/>
    <x v="3"/>
    <x v="0"/>
    <x v="11"/>
    <x v="1"/>
    <s v="Eldon Regeneration Recycled Desk Accessories, Smoke"/>
    <n v="0.53"/>
    <x v="0"/>
    <x v="2"/>
    <x v="8"/>
    <x v="199"/>
    <n v="94025"/>
    <x v="24"/>
    <d v="2015-01-26T00:00:00"/>
    <x v="286"/>
    <n v="1"/>
    <x v="294"/>
    <n v="88726"/>
    <n v="1.68"/>
    <x v="2"/>
  </r>
  <r>
    <n v="156"/>
    <x v="216"/>
    <x v="1"/>
    <n v="0.03"/>
    <x v="207"/>
    <x v="11"/>
    <x v="1"/>
    <x v="3"/>
    <x v="2"/>
    <x v="8"/>
    <x v="5"/>
    <s v="Belkin 6 Outlet Metallic Surge Strip"/>
    <n v="0.59"/>
    <x v="0"/>
    <x v="2"/>
    <x v="3"/>
    <x v="3"/>
    <n v="80525"/>
    <x v="24"/>
    <d v="2015-01-26T00:00:00"/>
    <x v="287"/>
    <n v="3"/>
    <x v="295"/>
    <n v="87672"/>
    <n v="10.860000000000001"/>
    <x v="2"/>
  </r>
  <r>
    <n v="1997"/>
    <x v="217"/>
    <x v="3"/>
    <n v="0.1"/>
    <x v="42"/>
    <x v="18"/>
    <x v="1"/>
    <x v="1"/>
    <x v="1"/>
    <x v="12"/>
    <x v="5"/>
    <s v="5170i"/>
    <n v="0.56999999999999995"/>
    <x v="0"/>
    <x v="0"/>
    <x v="23"/>
    <x v="54"/>
    <n v="29915"/>
    <x v="24"/>
    <d v="2015-01-28T00:00:00"/>
    <x v="288"/>
    <n v="4"/>
    <x v="296"/>
    <n v="90333"/>
    <n v="125.89"/>
    <x v="0"/>
  </r>
  <r>
    <n v="1360"/>
    <x v="218"/>
    <x v="1"/>
    <n v="0.03"/>
    <x v="208"/>
    <x v="165"/>
    <x v="1"/>
    <x v="1"/>
    <x v="0"/>
    <x v="11"/>
    <x v="1"/>
    <s v="Nu-Dell Leatherette Frames"/>
    <n v="0.49"/>
    <x v="0"/>
    <x v="1"/>
    <x v="20"/>
    <x v="200"/>
    <n v="52761"/>
    <x v="25"/>
    <d v="2015-01-27T00:00:00"/>
    <x v="289"/>
    <n v="8"/>
    <x v="297"/>
    <n v="89595"/>
    <n v="14.31"/>
    <x v="1"/>
  </r>
  <r>
    <n v="1361"/>
    <x v="219"/>
    <x v="1"/>
    <n v="0.01"/>
    <x v="196"/>
    <x v="92"/>
    <x v="1"/>
    <x v="1"/>
    <x v="2"/>
    <x v="13"/>
    <x v="5"/>
    <s v="Avery 498"/>
    <n v="0.38"/>
    <x v="0"/>
    <x v="1"/>
    <x v="25"/>
    <x v="201"/>
    <n v="48101"/>
    <x v="25"/>
    <d v="2015-01-28T00:00:00"/>
    <x v="290"/>
    <n v="1"/>
    <x v="298"/>
    <n v="89595"/>
    <n v="2.8800000000000003"/>
    <x v="1"/>
  </r>
  <r>
    <n v="3154"/>
    <x v="220"/>
    <x v="1"/>
    <n v="0.08"/>
    <x v="23"/>
    <x v="59"/>
    <x v="2"/>
    <x v="3"/>
    <x v="1"/>
    <x v="3"/>
    <x v="6"/>
    <s v="Canon MP41DH Printing Calculator"/>
    <n v="0.38"/>
    <x v="0"/>
    <x v="0"/>
    <x v="12"/>
    <x v="202"/>
    <n v="33710"/>
    <x v="25"/>
    <d v="2015-01-27T00:00:00"/>
    <x v="291"/>
    <n v="8"/>
    <x v="299"/>
    <n v="86899"/>
    <n v="150.89999999999998"/>
    <x v="0"/>
  </r>
  <r>
    <n v="3155"/>
    <x v="171"/>
    <x v="1"/>
    <n v="0.03"/>
    <x v="209"/>
    <x v="166"/>
    <x v="0"/>
    <x v="3"/>
    <x v="0"/>
    <x v="9"/>
    <x v="3"/>
    <s v="Global Stack Chair without Arms, Black"/>
    <n v="0.6"/>
    <x v="0"/>
    <x v="0"/>
    <x v="12"/>
    <x v="70"/>
    <n v="32771"/>
    <x v="25"/>
    <d v="2015-01-27T00:00:00"/>
    <x v="292"/>
    <n v="4"/>
    <x v="300"/>
    <n v="86899"/>
    <n v="25.95"/>
    <x v="0"/>
  </r>
  <r>
    <n v="3155"/>
    <x v="171"/>
    <x v="1"/>
    <n v="0.1"/>
    <x v="210"/>
    <x v="45"/>
    <x v="1"/>
    <x v="3"/>
    <x v="2"/>
    <x v="6"/>
    <x v="4"/>
    <s v="Fellowes Neat Ideas® Storage Cubes"/>
    <n v="0.81"/>
    <x v="0"/>
    <x v="0"/>
    <x v="12"/>
    <x v="70"/>
    <n v="32771"/>
    <x v="25"/>
    <d v="2015-01-27T00:00:00"/>
    <x v="293"/>
    <n v="10"/>
    <x v="301"/>
    <n v="86899"/>
    <n v="32.379999999999995"/>
    <x v="0"/>
  </r>
  <r>
    <n v="1129"/>
    <x v="221"/>
    <x v="2"/>
    <n v="0.02"/>
    <x v="16"/>
    <x v="167"/>
    <x v="1"/>
    <x v="2"/>
    <x v="2"/>
    <x v="7"/>
    <x v="5"/>
    <s v="Xerox 1897"/>
    <n v="0.36"/>
    <x v="0"/>
    <x v="3"/>
    <x v="35"/>
    <x v="203"/>
    <n v="2118"/>
    <x v="25"/>
    <d v="2015-01-28T00:00:00"/>
    <x v="294"/>
    <n v="19"/>
    <x v="302"/>
    <n v="57794"/>
    <n v="4.9600000000000009"/>
    <x v="3"/>
  </r>
  <r>
    <n v="1133"/>
    <x v="222"/>
    <x v="2"/>
    <n v="0.02"/>
    <x v="16"/>
    <x v="167"/>
    <x v="1"/>
    <x v="2"/>
    <x v="2"/>
    <x v="7"/>
    <x v="5"/>
    <s v="Xerox 1897"/>
    <n v="0.36"/>
    <x v="0"/>
    <x v="1"/>
    <x v="18"/>
    <x v="204"/>
    <n v="75234"/>
    <x v="25"/>
    <d v="2015-01-28T00:00:00"/>
    <x v="294"/>
    <n v="5"/>
    <x v="303"/>
    <n v="88105"/>
    <n v="4.9600000000000009"/>
    <x v="1"/>
  </r>
  <r>
    <n v="2795"/>
    <x v="223"/>
    <x v="2"/>
    <n v="0.04"/>
    <x v="211"/>
    <x v="168"/>
    <x v="1"/>
    <x v="3"/>
    <x v="2"/>
    <x v="2"/>
    <x v="1"/>
    <s v="Barrel Sharpener"/>
    <n v="0.59"/>
    <x v="0"/>
    <x v="1"/>
    <x v="20"/>
    <x v="205"/>
    <n v="50401"/>
    <x v="25"/>
    <d v="2015-01-28T00:00:00"/>
    <x v="295"/>
    <n v="8"/>
    <x v="304"/>
    <n v="87556"/>
    <n v="3.53"/>
    <x v="1"/>
  </r>
  <r>
    <n v="2795"/>
    <x v="223"/>
    <x v="2"/>
    <n v="0.05"/>
    <x v="212"/>
    <x v="105"/>
    <x v="1"/>
    <x v="3"/>
    <x v="1"/>
    <x v="12"/>
    <x v="5"/>
    <s v="2160i"/>
    <n v="0.59"/>
    <x v="0"/>
    <x v="1"/>
    <x v="20"/>
    <x v="205"/>
    <n v="50401"/>
    <x v="25"/>
    <d v="2015-01-30T00:00:00"/>
    <x v="296"/>
    <n v="14"/>
    <x v="305"/>
    <n v="87556"/>
    <n v="200.94"/>
    <x v="1"/>
  </r>
  <r>
    <n v="2795"/>
    <x v="223"/>
    <x v="2"/>
    <n v="7.0000000000000007E-2"/>
    <x v="213"/>
    <x v="18"/>
    <x v="1"/>
    <x v="3"/>
    <x v="1"/>
    <x v="12"/>
    <x v="5"/>
    <s v="A1228"/>
    <n v="0.57999999999999996"/>
    <x v="0"/>
    <x v="1"/>
    <x v="20"/>
    <x v="205"/>
    <n v="50401"/>
    <x v="25"/>
    <d v="2015-01-26T00:00:00"/>
    <x v="297"/>
    <n v="2"/>
    <x v="306"/>
    <n v="87556"/>
    <n v="195.92000000000002"/>
    <x v="1"/>
  </r>
  <r>
    <n v="3000"/>
    <x v="224"/>
    <x v="2"/>
    <n v="0.01"/>
    <x v="31"/>
    <x v="29"/>
    <x v="1"/>
    <x v="1"/>
    <x v="2"/>
    <x v="7"/>
    <x v="2"/>
    <s v="Staples Wirebound Steno Books, 6&quot; x 9&quot;, 12/Pack"/>
    <n v="0.36"/>
    <x v="0"/>
    <x v="1"/>
    <x v="25"/>
    <x v="206"/>
    <n v="48342"/>
    <x v="25"/>
    <d v="2015-01-28T00:00:00"/>
    <x v="298"/>
    <n v="4"/>
    <x v="307"/>
    <n v="87042"/>
    <n v="10.130000000000001"/>
    <x v="1"/>
  </r>
  <r>
    <n v="3307"/>
    <x v="225"/>
    <x v="2"/>
    <n v="7.0000000000000007E-2"/>
    <x v="214"/>
    <x v="169"/>
    <x v="1"/>
    <x v="0"/>
    <x v="2"/>
    <x v="6"/>
    <x v="5"/>
    <s v="Rogers® Profile Extra Capacity Storage Tub"/>
    <n v="0.81"/>
    <x v="0"/>
    <x v="3"/>
    <x v="35"/>
    <x v="207"/>
    <n v="1001"/>
    <x v="25"/>
    <d v="2015-02-02T00:00:00"/>
    <x v="299"/>
    <n v="5"/>
    <x v="308"/>
    <n v="90462"/>
    <n v="16.669999999999998"/>
    <x v="3"/>
  </r>
  <r>
    <n v="3311"/>
    <x v="226"/>
    <x v="2"/>
    <n v="0.06"/>
    <x v="130"/>
    <x v="110"/>
    <x v="1"/>
    <x v="0"/>
    <x v="2"/>
    <x v="7"/>
    <x v="2"/>
    <s v="Wirebound Four 2-3/4 x 5 Forms per Page, 400 Sets per Book"/>
    <n v="0.36"/>
    <x v="0"/>
    <x v="3"/>
    <x v="35"/>
    <x v="208"/>
    <n v="1890"/>
    <x v="25"/>
    <d v="2015-01-31T00:00:00"/>
    <x v="300"/>
    <n v="9"/>
    <x v="309"/>
    <n v="90462"/>
    <n v="6.3900000000000006"/>
    <x v="3"/>
  </r>
  <r>
    <n v="3314"/>
    <x v="227"/>
    <x v="2"/>
    <n v="0.05"/>
    <x v="215"/>
    <x v="170"/>
    <x v="0"/>
    <x v="0"/>
    <x v="0"/>
    <x v="9"/>
    <x v="3"/>
    <s v="Global High-Back Leather Tilter, Burgundy"/>
    <n v="0.74"/>
    <x v="0"/>
    <x v="3"/>
    <x v="33"/>
    <x v="209"/>
    <n v="7024"/>
    <x v="25"/>
    <d v="2015-01-30T00:00:00"/>
    <x v="301"/>
    <n v="4"/>
    <x v="310"/>
    <n v="90462"/>
    <n v="122.94"/>
    <x v="3"/>
  </r>
  <r>
    <n v="1946"/>
    <x v="228"/>
    <x v="4"/>
    <n v="0.08"/>
    <x v="216"/>
    <x v="171"/>
    <x v="1"/>
    <x v="1"/>
    <x v="0"/>
    <x v="11"/>
    <x v="6"/>
    <s v="Eldon ClusterMat Chair Mat with Cordless Antistatic Protection"/>
    <n v="0.74"/>
    <x v="0"/>
    <x v="3"/>
    <x v="28"/>
    <x v="210"/>
    <n v="15228"/>
    <x v="25"/>
    <d v="2015-01-28T00:00:00"/>
    <x v="302"/>
    <n v="12"/>
    <x v="311"/>
    <n v="86331"/>
    <n v="90.9"/>
    <x v="3"/>
  </r>
  <r>
    <n v="1946"/>
    <x v="228"/>
    <x v="4"/>
    <n v="7.0000000000000007E-2"/>
    <x v="53"/>
    <x v="172"/>
    <x v="1"/>
    <x v="1"/>
    <x v="2"/>
    <x v="7"/>
    <x v="5"/>
    <s v="Xerox 1947"/>
    <n v="0.4"/>
    <x v="0"/>
    <x v="3"/>
    <x v="28"/>
    <x v="210"/>
    <n v="15228"/>
    <x v="25"/>
    <d v="2015-01-28T00:00:00"/>
    <x v="303"/>
    <n v="3"/>
    <x v="312"/>
    <n v="86331"/>
    <n v="5.91"/>
    <x v="3"/>
  </r>
  <r>
    <n v="3361"/>
    <x v="229"/>
    <x v="4"/>
    <n v="0.04"/>
    <x v="217"/>
    <x v="58"/>
    <x v="1"/>
    <x v="2"/>
    <x v="0"/>
    <x v="11"/>
    <x v="5"/>
    <s v="Staples Plastic Wall Frames"/>
    <n v="0.41"/>
    <x v="0"/>
    <x v="1"/>
    <x v="30"/>
    <x v="211"/>
    <n v="53095"/>
    <x v="25"/>
    <d v="2015-01-26T00:00:00"/>
    <x v="304"/>
    <n v="15"/>
    <x v="313"/>
    <n v="91436"/>
    <n v="7.92"/>
    <x v="1"/>
  </r>
  <r>
    <n v="2264"/>
    <x v="230"/>
    <x v="3"/>
    <n v="0.09"/>
    <x v="170"/>
    <x v="44"/>
    <x v="1"/>
    <x v="3"/>
    <x v="2"/>
    <x v="8"/>
    <x v="5"/>
    <s v="Kensington 7 Outlet MasterPiece Power Center with Fax/Phone Line Protection"/>
    <n v="0.55000000000000004"/>
    <x v="0"/>
    <x v="1"/>
    <x v="6"/>
    <x v="212"/>
    <n v="64804"/>
    <x v="25"/>
    <d v="2015-01-29T00:00:00"/>
    <x v="305"/>
    <n v="3"/>
    <x v="314"/>
    <n v="86611"/>
    <n v="207.39"/>
    <x v="1"/>
  </r>
  <r>
    <n v="483"/>
    <x v="231"/>
    <x v="0"/>
    <n v="0.03"/>
    <x v="218"/>
    <x v="173"/>
    <x v="1"/>
    <x v="3"/>
    <x v="2"/>
    <x v="8"/>
    <x v="5"/>
    <s v="Staples 6 Outlet Surge"/>
    <n v="0.57999999999999996"/>
    <x v="0"/>
    <x v="1"/>
    <x v="10"/>
    <x v="213"/>
    <n v="60543"/>
    <x v="26"/>
    <d v="2015-01-28T00:00:00"/>
    <x v="306"/>
    <n v="6"/>
    <x v="315"/>
    <n v="90353"/>
    <n v="11.940000000000001"/>
    <x v="1"/>
  </r>
  <r>
    <n v="2979"/>
    <x v="232"/>
    <x v="0"/>
    <n v="0.09"/>
    <x v="219"/>
    <x v="31"/>
    <x v="1"/>
    <x v="3"/>
    <x v="2"/>
    <x v="2"/>
    <x v="2"/>
    <s v="Newell 338"/>
    <n v="0.57999999999999996"/>
    <x v="0"/>
    <x v="1"/>
    <x v="39"/>
    <x v="214"/>
    <n v="58601"/>
    <x v="26"/>
    <d v="2015-01-28T00:00:00"/>
    <x v="307"/>
    <n v="9"/>
    <x v="316"/>
    <n v="86544"/>
    <n v="2.85"/>
    <x v="1"/>
  </r>
  <r>
    <n v="2980"/>
    <x v="233"/>
    <x v="0"/>
    <n v="0.03"/>
    <x v="178"/>
    <x v="18"/>
    <x v="1"/>
    <x v="3"/>
    <x v="2"/>
    <x v="2"/>
    <x v="1"/>
    <s v="Boston 1645 Deluxe Heavier-Duty Electric Pencil Sharpener"/>
    <n v="0.57999999999999996"/>
    <x v="0"/>
    <x v="3"/>
    <x v="27"/>
    <x v="215"/>
    <n v="44870"/>
    <x v="26"/>
    <d v="2015-01-29T00:00:00"/>
    <x v="308"/>
    <n v="10"/>
    <x v="317"/>
    <n v="86544"/>
    <n v="43.949999999999996"/>
    <x v="3"/>
  </r>
  <r>
    <n v="2980"/>
    <x v="233"/>
    <x v="0"/>
    <n v="0.06"/>
    <x v="220"/>
    <x v="31"/>
    <x v="1"/>
    <x v="3"/>
    <x v="2"/>
    <x v="14"/>
    <x v="2"/>
    <s v="OIC Thumb-Tacks"/>
    <n v="0.38"/>
    <x v="0"/>
    <x v="3"/>
    <x v="27"/>
    <x v="215"/>
    <n v="44870"/>
    <x v="26"/>
    <d v="2015-01-30T00:00:00"/>
    <x v="309"/>
    <n v="13"/>
    <x v="318"/>
    <n v="86544"/>
    <n v="1.0799999999999998"/>
    <x v="3"/>
  </r>
  <r>
    <n v="2254"/>
    <x v="234"/>
    <x v="2"/>
    <n v="0.1"/>
    <x v="111"/>
    <x v="92"/>
    <x v="1"/>
    <x v="3"/>
    <x v="2"/>
    <x v="13"/>
    <x v="5"/>
    <s v="Avery 48"/>
    <n v="0.39"/>
    <x v="0"/>
    <x v="0"/>
    <x v="32"/>
    <x v="216"/>
    <n v="42003"/>
    <x v="26"/>
    <d v="2015-02-01T00:00:00"/>
    <x v="310"/>
    <n v="12"/>
    <x v="319"/>
    <n v="89278"/>
    <n v="6.2"/>
    <x v="0"/>
  </r>
  <r>
    <n v="2178"/>
    <x v="235"/>
    <x v="4"/>
    <n v="0.08"/>
    <x v="219"/>
    <x v="80"/>
    <x v="1"/>
    <x v="0"/>
    <x v="2"/>
    <x v="2"/>
    <x v="2"/>
    <s v="Newell 343"/>
    <n v="0.57999999999999996"/>
    <x v="0"/>
    <x v="3"/>
    <x v="35"/>
    <x v="217"/>
    <n v="1610"/>
    <x v="26"/>
    <d v="2015-01-29T00:00:00"/>
    <x v="311"/>
    <n v="9"/>
    <x v="320"/>
    <n v="89465"/>
    <n v="2.86"/>
    <x v="3"/>
  </r>
  <r>
    <n v="3347"/>
    <x v="56"/>
    <x v="4"/>
    <n v="0.02"/>
    <x v="20"/>
    <x v="20"/>
    <x v="1"/>
    <x v="1"/>
    <x v="1"/>
    <x v="12"/>
    <x v="5"/>
    <s v="T18"/>
    <n v="0.56999999999999995"/>
    <x v="0"/>
    <x v="0"/>
    <x v="12"/>
    <x v="53"/>
    <n v="33411"/>
    <x v="26"/>
    <d v="2015-01-29T00:00:00"/>
    <x v="312"/>
    <n v="1"/>
    <x v="321"/>
    <n v="89356"/>
    <n v="110.97"/>
    <x v="0"/>
  </r>
  <r>
    <n v="129"/>
    <x v="236"/>
    <x v="3"/>
    <n v="0.02"/>
    <x v="206"/>
    <x v="164"/>
    <x v="1"/>
    <x v="0"/>
    <x v="0"/>
    <x v="11"/>
    <x v="1"/>
    <s v="Eldon Regeneration Recycled Desk Accessories, Smoke"/>
    <n v="0.53"/>
    <x v="0"/>
    <x v="1"/>
    <x v="10"/>
    <x v="218"/>
    <n v="62002"/>
    <x v="26"/>
    <d v="2015-01-28T00:00:00"/>
    <x v="313"/>
    <n v="5"/>
    <x v="322"/>
    <n v="86693"/>
    <n v="1.72"/>
    <x v="1"/>
  </r>
  <r>
    <n v="898"/>
    <x v="102"/>
    <x v="3"/>
    <n v="0.02"/>
    <x v="24"/>
    <x v="23"/>
    <x v="1"/>
    <x v="0"/>
    <x v="2"/>
    <x v="13"/>
    <x v="5"/>
    <s v="Round Specialty Laser Printer Labels"/>
    <n v="0.38"/>
    <x v="0"/>
    <x v="3"/>
    <x v="11"/>
    <x v="13"/>
    <n v="10039"/>
    <x v="26"/>
    <d v="2015-01-27T00:00:00"/>
    <x v="314"/>
    <n v="47"/>
    <x v="323"/>
    <n v="9606"/>
    <n v="12.51"/>
    <x v="3"/>
  </r>
  <r>
    <n v="898"/>
    <x v="102"/>
    <x v="3"/>
    <n v="7.0000000000000007E-2"/>
    <x v="221"/>
    <x v="174"/>
    <x v="2"/>
    <x v="0"/>
    <x v="2"/>
    <x v="7"/>
    <x v="2"/>
    <s v="Array® Memo Cubes"/>
    <n v="0.36"/>
    <x v="0"/>
    <x v="3"/>
    <x v="11"/>
    <x v="13"/>
    <n v="10039"/>
    <x v="26"/>
    <d v="2015-01-29T00:00:00"/>
    <x v="315"/>
    <n v="44"/>
    <x v="324"/>
    <n v="9606"/>
    <n v="5.1099999999999994"/>
    <x v="3"/>
  </r>
  <r>
    <n v="899"/>
    <x v="103"/>
    <x v="3"/>
    <n v="0.02"/>
    <x v="24"/>
    <x v="23"/>
    <x v="1"/>
    <x v="0"/>
    <x v="2"/>
    <x v="13"/>
    <x v="5"/>
    <s v="Round Specialty Laser Printer Labels"/>
    <n v="0.38"/>
    <x v="0"/>
    <x v="3"/>
    <x v="28"/>
    <x v="97"/>
    <n v="16602"/>
    <x v="26"/>
    <d v="2015-01-27T00:00:00"/>
    <x v="316"/>
    <n v="12"/>
    <x v="325"/>
    <n v="86264"/>
    <n v="12.51"/>
    <x v="3"/>
  </r>
  <r>
    <n v="899"/>
    <x v="103"/>
    <x v="3"/>
    <n v="7.0000000000000007E-2"/>
    <x v="221"/>
    <x v="174"/>
    <x v="2"/>
    <x v="0"/>
    <x v="2"/>
    <x v="7"/>
    <x v="2"/>
    <s v="Array® Memo Cubes"/>
    <n v="0.36"/>
    <x v="0"/>
    <x v="3"/>
    <x v="28"/>
    <x v="97"/>
    <n v="16602"/>
    <x v="26"/>
    <d v="2015-01-29T00:00:00"/>
    <x v="315"/>
    <n v="11"/>
    <x v="326"/>
    <n v="86264"/>
    <n v="5.1099999999999994"/>
    <x v="3"/>
  </r>
  <r>
    <n v="1351"/>
    <x v="237"/>
    <x v="3"/>
    <n v="0.1"/>
    <x v="20"/>
    <x v="18"/>
    <x v="2"/>
    <x v="2"/>
    <x v="1"/>
    <x v="12"/>
    <x v="5"/>
    <s v="LX 677"/>
    <n v="0.56999999999999995"/>
    <x v="0"/>
    <x v="0"/>
    <x v="12"/>
    <x v="219"/>
    <n v="33063"/>
    <x v="26"/>
    <d v="2015-01-29T00:00:00"/>
    <x v="317"/>
    <n v="7"/>
    <x v="327"/>
    <n v="88232"/>
    <n v="110.89"/>
    <x v="0"/>
  </r>
  <r>
    <n v="2281"/>
    <x v="238"/>
    <x v="3"/>
    <n v="0.08"/>
    <x v="47"/>
    <x v="20"/>
    <x v="1"/>
    <x v="2"/>
    <x v="1"/>
    <x v="12"/>
    <x v="5"/>
    <s v="V70"/>
    <n v="0.59"/>
    <x v="0"/>
    <x v="1"/>
    <x v="30"/>
    <x v="220"/>
    <n v="54703"/>
    <x v="26"/>
    <d v="2015-01-28T00:00:00"/>
    <x v="318"/>
    <n v="10"/>
    <x v="328"/>
    <n v="85948"/>
    <n v="205.91"/>
    <x v="1"/>
  </r>
  <r>
    <n v="53"/>
    <x v="239"/>
    <x v="0"/>
    <n v="7.0000000000000007E-2"/>
    <x v="222"/>
    <x v="25"/>
    <x v="0"/>
    <x v="3"/>
    <x v="1"/>
    <x v="3"/>
    <x v="0"/>
    <s v="Okidata Pacemark 4410N Wide Format Dot Matrix Printer"/>
    <n v="0.56999999999999995"/>
    <x v="0"/>
    <x v="2"/>
    <x v="4"/>
    <x v="221"/>
    <n v="98052"/>
    <x v="27"/>
    <d v="2015-01-30T00:00:00"/>
    <x v="319"/>
    <n v="1"/>
    <x v="329"/>
    <n v="88425"/>
    <n v="3502.0699999999997"/>
    <x v="2"/>
  </r>
  <r>
    <n v="3266"/>
    <x v="240"/>
    <x v="0"/>
    <n v="0"/>
    <x v="215"/>
    <x v="170"/>
    <x v="0"/>
    <x v="3"/>
    <x v="0"/>
    <x v="9"/>
    <x v="3"/>
    <s v="Global High-Back Leather Tilter, Burgundy"/>
    <n v="0.74"/>
    <x v="0"/>
    <x v="3"/>
    <x v="29"/>
    <x v="70"/>
    <n v="4073"/>
    <x v="27"/>
    <d v="2015-01-29T00:00:00"/>
    <x v="320"/>
    <n v="14"/>
    <x v="330"/>
    <n v="89836"/>
    <n v="122.99"/>
    <x v="3"/>
  </r>
  <r>
    <n v="3269"/>
    <x v="241"/>
    <x v="0"/>
    <n v="0.01"/>
    <x v="11"/>
    <x v="11"/>
    <x v="2"/>
    <x v="3"/>
    <x v="2"/>
    <x v="8"/>
    <x v="5"/>
    <s v="Tripp Lite Isotel 6 Outlet Surge Protector with Fax/Modem Protection"/>
    <n v="0.56000000000000005"/>
    <x v="0"/>
    <x v="3"/>
    <x v="33"/>
    <x v="222"/>
    <n v="7060"/>
    <x v="27"/>
    <d v="2015-01-30T00:00:00"/>
    <x v="321"/>
    <n v="12"/>
    <x v="331"/>
    <n v="89836"/>
    <n v="60.96"/>
    <x v="3"/>
  </r>
  <r>
    <n v="24"/>
    <x v="242"/>
    <x v="1"/>
    <n v="0.06"/>
    <x v="223"/>
    <x v="175"/>
    <x v="1"/>
    <x v="3"/>
    <x v="2"/>
    <x v="7"/>
    <x v="5"/>
    <s v="Xerox 194"/>
    <n v="0.37"/>
    <x v="0"/>
    <x v="2"/>
    <x v="8"/>
    <x v="223"/>
    <n v="92677"/>
    <x v="27"/>
    <d v="2015-01-29T00:00:00"/>
    <x v="322"/>
    <n v="1"/>
    <x v="332"/>
    <n v="87651"/>
    <n v="55.419999999999995"/>
    <x v="2"/>
  </r>
  <r>
    <n v="24"/>
    <x v="242"/>
    <x v="1"/>
    <n v="0.02"/>
    <x v="110"/>
    <x v="130"/>
    <x v="1"/>
    <x v="3"/>
    <x v="2"/>
    <x v="2"/>
    <x v="2"/>
    <s v="Newell 323"/>
    <n v="0.59"/>
    <x v="0"/>
    <x v="2"/>
    <x v="8"/>
    <x v="223"/>
    <n v="92677"/>
    <x v="27"/>
    <d v="2015-01-30T00:00:00"/>
    <x v="323"/>
    <n v="1"/>
    <x v="333"/>
    <n v="87651"/>
    <n v="1.66"/>
    <x v="2"/>
  </r>
  <r>
    <n v="744"/>
    <x v="153"/>
    <x v="2"/>
    <n v="0.02"/>
    <x v="224"/>
    <x v="176"/>
    <x v="1"/>
    <x v="3"/>
    <x v="2"/>
    <x v="8"/>
    <x v="5"/>
    <s v="Belkin 8 Outlet SurgeMaster II Gold Surge Protector"/>
    <n v="0.56999999999999995"/>
    <x v="0"/>
    <x v="2"/>
    <x v="41"/>
    <x v="146"/>
    <n v="85737"/>
    <x v="27"/>
    <d v="2015-02-06T00:00:00"/>
    <x v="324"/>
    <n v="1"/>
    <x v="334"/>
    <n v="87725"/>
    <n v="59.959999999999994"/>
    <x v="2"/>
  </r>
  <r>
    <n v="744"/>
    <x v="153"/>
    <x v="2"/>
    <n v="0.03"/>
    <x v="221"/>
    <x v="177"/>
    <x v="1"/>
    <x v="3"/>
    <x v="2"/>
    <x v="5"/>
    <x v="5"/>
    <s v="Wilson Jones Impact Binders"/>
    <n v="0.36"/>
    <x v="0"/>
    <x v="2"/>
    <x v="41"/>
    <x v="146"/>
    <n v="85737"/>
    <x v="27"/>
    <d v="2015-02-01T00:00:00"/>
    <x v="325"/>
    <n v="9"/>
    <x v="335"/>
    <n v="87725"/>
    <n v="5.1499999999999995"/>
    <x v="2"/>
  </r>
  <r>
    <n v="553"/>
    <x v="243"/>
    <x v="4"/>
    <n v="0"/>
    <x v="225"/>
    <x v="178"/>
    <x v="2"/>
    <x v="2"/>
    <x v="2"/>
    <x v="7"/>
    <x v="2"/>
    <s v="Adams Phone Message Book, 200 Message Capacity, 8 1/16” x 11”"/>
    <n v="0.39"/>
    <x v="0"/>
    <x v="2"/>
    <x v="8"/>
    <x v="10"/>
    <n v="90008"/>
    <x v="27"/>
    <d v="2015-01-29T00:00:00"/>
    <x v="326"/>
    <n v="36"/>
    <x v="336"/>
    <n v="17155"/>
    <n v="6.88"/>
    <x v="2"/>
  </r>
  <r>
    <n v="556"/>
    <x v="244"/>
    <x v="4"/>
    <n v="0"/>
    <x v="225"/>
    <x v="178"/>
    <x v="2"/>
    <x v="2"/>
    <x v="2"/>
    <x v="7"/>
    <x v="2"/>
    <s v="Adams Phone Message Book, 200 Message Capacity, 8 1/16” x 11”"/>
    <n v="0.39"/>
    <x v="0"/>
    <x v="2"/>
    <x v="15"/>
    <x v="224"/>
    <n v="84604"/>
    <x v="27"/>
    <d v="2015-01-29T00:00:00"/>
    <x v="327"/>
    <n v="9"/>
    <x v="337"/>
    <n v="86189"/>
    <n v="6.88"/>
    <x v="2"/>
  </r>
  <r>
    <n v="556"/>
    <x v="244"/>
    <x v="4"/>
    <n v="0.03"/>
    <x v="210"/>
    <x v="45"/>
    <x v="2"/>
    <x v="2"/>
    <x v="2"/>
    <x v="6"/>
    <x v="4"/>
    <s v="Fellowes Neat Ideas® Storage Cubes"/>
    <n v="0.81"/>
    <x v="0"/>
    <x v="2"/>
    <x v="15"/>
    <x v="224"/>
    <n v="84604"/>
    <x v="27"/>
    <d v="2015-01-28T00:00:00"/>
    <x v="328"/>
    <n v="8"/>
    <x v="338"/>
    <n v="86189"/>
    <n v="32.449999999999996"/>
    <x v="2"/>
  </r>
  <r>
    <n v="1875"/>
    <x v="245"/>
    <x v="0"/>
    <n v="0.09"/>
    <x v="205"/>
    <x v="163"/>
    <x v="1"/>
    <x v="1"/>
    <x v="1"/>
    <x v="12"/>
    <x v="5"/>
    <s v="T60"/>
    <n v="0.56000000000000005"/>
    <x v="0"/>
    <x v="0"/>
    <x v="21"/>
    <x v="225"/>
    <n v="23320"/>
    <x v="28"/>
    <d v="2015-01-31T00:00:00"/>
    <x v="329"/>
    <n v="4"/>
    <x v="339"/>
    <n v="90899"/>
    <n v="95.899999999999991"/>
    <x v="0"/>
  </r>
  <r>
    <n v="2265"/>
    <x v="246"/>
    <x v="0"/>
    <n v="0.1"/>
    <x v="226"/>
    <x v="43"/>
    <x v="1"/>
    <x v="3"/>
    <x v="2"/>
    <x v="5"/>
    <x v="5"/>
    <s v="Acco Four Pocket Poly Ring Binder with Label Holder, Smoke, 1&quot;"/>
    <n v="0.4"/>
    <x v="0"/>
    <x v="1"/>
    <x v="6"/>
    <x v="226"/>
    <n v="64130"/>
    <x v="28"/>
    <d v="2015-02-01T00:00:00"/>
    <x v="330"/>
    <n v="8"/>
    <x v="340"/>
    <n v="86612"/>
    <n v="7.3500000000000005"/>
    <x v="1"/>
  </r>
  <r>
    <n v="2265"/>
    <x v="246"/>
    <x v="0"/>
    <n v="0.01"/>
    <x v="26"/>
    <x v="179"/>
    <x v="1"/>
    <x v="3"/>
    <x v="2"/>
    <x v="7"/>
    <x v="5"/>
    <s v="Xerox 213"/>
    <n v="0.37"/>
    <x v="0"/>
    <x v="1"/>
    <x v="6"/>
    <x v="226"/>
    <n v="64130"/>
    <x v="28"/>
    <d v="2015-01-31T00:00:00"/>
    <x v="331"/>
    <n v="10"/>
    <x v="341"/>
    <n v="86612"/>
    <n v="6.4700000000000006"/>
    <x v="1"/>
  </r>
  <r>
    <n v="699"/>
    <x v="247"/>
    <x v="4"/>
    <n v="7.0000000000000007E-2"/>
    <x v="105"/>
    <x v="85"/>
    <x v="1"/>
    <x v="1"/>
    <x v="1"/>
    <x v="1"/>
    <x v="1"/>
    <s v="Imation 3.5, DISKETTE 44766 HGHLD3.52HD/FM, 10/Pack"/>
    <n v="0.79"/>
    <x v="0"/>
    <x v="2"/>
    <x v="8"/>
    <x v="10"/>
    <n v="90041"/>
    <x v="28"/>
    <d v="2015-01-31T00:00:00"/>
    <x v="332"/>
    <n v="42"/>
    <x v="342"/>
    <n v="32420"/>
    <n v="4.9499999999999993"/>
    <x v="2"/>
  </r>
  <r>
    <n v="699"/>
    <x v="247"/>
    <x v="4"/>
    <n v="7.0000000000000007E-2"/>
    <x v="227"/>
    <x v="180"/>
    <x v="0"/>
    <x v="1"/>
    <x v="0"/>
    <x v="9"/>
    <x v="3"/>
    <s v="Hon 2090 “Pillow Soft” Series Mid Back Swivel/Tilt Chairs"/>
    <n v="0.78"/>
    <x v="0"/>
    <x v="2"/>
    <x v="8"/>
    <x v="10"/>
    <n v="90041"/>
    <x v="28"/>
    <d v="2015-01-31T00:00:00"/>
    <x v="333"/>
    <n v="23"/>
    <x v="343"/>
    <n v="32420"/>
    <n v="280.91000000000003"/>
    <x v="2"/>
  </r>
  <r>
    <n v="2061"/>
    <x v="248"/>
    <x v="4"/>
    <n v="0.02"/>
    <x v="228"/>
    <x v="181"/>
    <x v="0"/>
    <x v="3"/>
    <x v="0"/>
    <x v="10"/>
    <x v="0"/>
    <s v="Atlantic Metals Mobile 2-Shelf Bookcases, Custom Colors"/>
    <n v="0.56000000000000005"/>
    <x v="0"/>
    <x v="1"/>
    <x v="13"/>
    <x v="227"/>
    <n v="69101"/>
    <x v="28"/>
    <d v="2015-01-31T00:00:00"/>
    <x v="334"/>
    <n v="1"/>
    <x v="344"/>
    <n v="87146"/>
    <n v="240.95999999999998"/>
    <x v="1"/>
  </r>
  <r>
    <n v="2062"/>
    <x v="249"/>
    <x v="4"/>
    <n v="0.02"/>
    <x v="229"/>
    <x v="7"/>
    <x v="1"/>
    <x v="3"/>
    <x v="2"/>
    <x v="5"/>
    <x v="5"/>
    <s v="GBC DocuBind 200 Manual Binding Machine"/>
    <n v="0.35"/>
    <x v="0"/>
    <x v="0"/>
    <x v="21"/>
    <x v="228"/>
    <n v="23111"/>
    <x v="28"/>
    <d v="2015-02-01T00:00:00"/>
    <x v="335"/>
    <n v="10"/>
    <x v="345"/>
    <n v="87146"/>
    <n v="420.96000000000004"/>
    <x v="0"/>
  </r>
  <r>
    <n v="767"/>
    <x v="250"/>
    <x v="0"/>
    <n v="0.1"/>
    <x v="230"/>
    <x v="1"/>
    <x v="1"/>
    <x v="3"/>
    <x v="1"/>
    <x v="1"/>
    <x v="1"/>
    <s v="Memorex 4.7GB DVD-RAM, 3/Pack"/>
    <n v="0.42"/>
    <x v="0"/>
    <x v="1"/>
    <x v="10"/>
    <x v="229"/>
    <n v="61201"/>
    <x v="29"/>
    <d v="2015-02-01T00:00:00"/>
    <x v="336"/>
    <n v="11"/>
    <x v="346"/>
    <n v="86279"/>
    <n v="31.68"/>
    <x v="1"/>
  </r>
  <r>
    <n v="550"/>
    <x v="251"/>
    <x v="1"/>
    <n v="0.05"/>
    <x v="110"/>
    <x v="130"/>
    <x v="1"/>
    <x v="3"/>
    <x v="2"/>
    <x v="2"/>
    <x v="2"/>
    <s v="Newell 323"/>
    <n v="0.59"/>
    <x v="0"/>
    <x v="1"/>
    <x v="18"/>
    <x v="230"/>
    <n v="78155"/>
    <x v="29"/>
    <d v="2015-01-31T00:00:00"/>
    <x v="337"/>
    <n v="11"/>
    <x v="347"/>
    <n v="90909"/>
    <n v="1.63"/>
    <x v="1"/>
  </r>
  <r>
    <n v="550"/>
    <x v="251"/>
    <x v="1"/>
    <n v="0.1"/>
    <x v="231"/>
    <x v="182"/>
    <x v="0"/>
    <x v="3"/>
    <x v="0"/>
    <x v="0"/>
    <x v="0"/>
    <s v="BoxOffice By Design Rectangular and Half-Moon Meeting Room Tables"/>
    <n v="0.77"/>
    <x v="0"/>
    <x v="1"/>
    <x v="18"/>
    <x v="230"/>
    <n v="78155"/>
    <x v="29"/>
    <d v="2015-02-01T00:00:00"/>
    <x v="338"/>
    <n v="1"/>
    <x v="348"/>
    <n v="90909"/>
    <n v="218.65"/>
    <x v="1"/>
  </r>
  <r>
    <n v="551"/>
    <x v="252"/>
    <x v="1"/>
    <n v="0"/>
    <x v="10"/>
    <x v="10"/>
    <x v="1"/>
    <x v="3"/>
    <x v="2"/>
    <x v="7"/>
    <x v="2"/>
    <s v="White GlueTop Scratch Pads"/>
    <n v="0.39"/>
    <x v="0"/>
    <x v="1"/>
    <x v="18"/>
    <x v="231"/>
    <n v="75090"/>
    <x v="29"/>
    <d v="2015-02-01T00:00:00"/>
    <x v="339"/>
    <n v="2"/>
    <x v="349"/>
    <n v="90909"/>
    <n v="15.04"/>
    <x v="1"/>
  </r>
  <r>
    <n v="1442"/>
    <x v="253"/>
    <x v="2"/>
    <n v="0.02"/>
    <x v="77"/>
    <x v="67"/>
    <x v="2"/>
    <x v="3"/>
    <x v="2"/>
    <x v="5"/>
    <x v="5"/>
    <s v="GBC Pre-Punched Binding Paper, Plastic, White, 8-1/2&quot; x 11&quot;"/>
    <n v="0.37"/>
    <x v="0"/>
    <x v="1"/>
    <x v="6"/>
    <x v="232"/>
    <n v="65807"/>
    <x v="29"/>
    <d v="2015-02-03T00:00:00"/>
    <x v="340"/>
    <n v="7"/>
    <x v="350"/>
    <n v="89077"/>
    <n v="15.97"/>
    <x v="1"/>
  </r>
  <r>
    <n v="1442"/>
    <x v="253"/>
    <x v="2"/>
    <n v="0.09"/>
    <x v="232"/>
    <x v="183"/>
    <x v="2"/>
    <x v="3"/>
    <x v="0"/>
    <x v="11"/>
    <x v="5"/>
    <s v="Howard Miller 13&quot; Diameter Goldtone Round Wall Clock"/>
    <n v="0.44"/>
    <x v="0"/>
    <x v="1"/>
    <x v="6"/>
    <x v="232"/>
    <n v="65807"/>
    <x v="29"/>
    <d v="2015-01-30T00:00:00"/>
    <x v="341"/>
    <n v="10"/>
    <x v="351"/>
    <n v="89077"/>
    <n v="46.849999999999994"/>
    <x v="1"/>
  </r>
  <r>
    <n v="2775"/>
    <x v="254"/>
    <x v="2"/>
    <n v="7.0000000000000007E-2"/>
    <x v="30"/>
    <x v="4"/>
    <x v="1"/>
    <x v="1"/>
    <x v="1"/>
    <x v="3"/>
    <x v="4"/>
    <s v="Polycom ViaVideo™ Desktop Video Communications Unit"/>
    <n v="0.37"/>
    <x v="0"/>
    <x v="1"/>
    <x v="10"/>
    <x v="233"/>
    <n v="60131"/>
    <x v="29"/>
    <d v="2015-02-04T00:00:00"/>
    <x v="342"/>
    <n v="8"/>
    <x v="352"/>
    <n v="91229"/>
    <n v="574.66999999999996"/>
    <x v="1"/>
  </r>
  <r>
    <n v="256"/>
    <x v="255"/>
    <x v="0"/>
    <n v="0.03"/>
    <x v="99"/>
    <x v="184"/>
    <x v="1"/>
    <x v="2"/>
    <x v="2"/>
    <x v="16"/>
    <x v="1"/>
    <s v="Acme® Elite Stainless Steel Scissors"/>
    <n v="0.59"/>
    <x v="0"/>
    <x v="3"/>
    <x v="28"/>
    <x v="234"/>
    <n v="17331"/>
    <x v="30"/>
    <d v="2015-02-02T00:00:00"/>
    <x v="343"/>
    <n v="4"/>
    <x v="353"/>
    <n v="86267"/>
    <n v="8.31"/>
    <x v="3"/>
  </r>
  <r>
    <n v="343"/>
    <x v="256"/>
    <x v="0"/>
    <n v="0.03"/>
    <x v="233"/>
    <x v="185"/>
    <x v="0"/>
    <x v="3"/>
    <x v="0"/>
    <x v="0"/>
    <x v="0"/>
    <s v="Anderson Hickey Conga Table Tops &amp; Accessories"/>
    <n v="0.76"/>
    <x v="0"/>
    <x v="3"/>
    <x v="29"/>
    <x v="235"/>
    <n v="4401"/>
    <x v="30"/>
    <d v="2015-02-01T00:00:00"/>
    <x v="344"/>
    <n v="7"/>
    <x v="354"/>
    <n v="88151"/>
    <n v="15.200000000000001"/>
    <x v="3"/>
  </r>
  <r>
    <n v="1723"/>
    <x v="257"/>
    <x v="2"/>
    <n v="0.1"/>
    <x v="234"/>
    <x v="7"/>
    <x v="2"/>
    <x v="3"/>
    <x v="1"/>
    <x v="1"/>
    <x v="5"/>
    <s v="US Robotics 56K V.92 Internal PCI Faxmodem"/>
    <n v="0.45"/>
    <x v="0"/>
    <x v="2"/>
    <x v="8"/>
    <x v="236"/>
    <n v="92037"/>
    <x v="30"/>
    <d v="2015-02-05T00:00:00"/>
    <x v="345"/>
    <n v="46"/>
    <x v="355"/>
    <n v="40101"/>
    <n v="49.89"/>
    <x v="2"/>
  </r>
  <r>
    <n v="2202"/>
    <x v="258"/>
    <x v="2"/>
    <n v="0.09"/>
    <x v="235"/>
    <x v="34"/>
    <x v="0"/>
    <x v="2"/>
    <x v="0"/>
    <x v="9"/>
    <x v="3"/>
    <s v="Office Star - Mid Back Dual function Ergonomic High Back Chair with 2-Way Adjustable Arms"/>
    <n v="0.62"/>
    <x v="0"/>
    <x v="1"/>
    <x v="7"/>
    <x v="237"/>
    <n v="55429"/>
    <x v="30"/>
    <d v="2015-01-31T00:00:00"/>
    <x v="346"/>
    <n v="11"/>
    <x v="356"/>
    <n v="86050"/>
    <n v="160.88999999999999"/>
    <x v="1"/>
  </r>
  <r>
    <n v="2202"/>
    <x v="258"/>
    <x v="2"/>
    <n v="0.09"/>
    <x v="111"/>
    <x v="92"/>
    <x v="1"/>
    <x v="2"/>
    <x v="2"/>
    <x v="13"/>
    <x v="5"/>
    <s v="Avery 51"/>
    <n v="0.39"/>
    <x v="0"/>
    <x v="1"/>
    <x v="7"/>
    <x v="237"/>
    <n v="55429"/>
    <x v="30"/>
    <d v="2015-01-31T00:00:00"/>
    <x v="347"/>
    <n v="10"/>
    <x v="357"/>
    <n v="86050"/>
    <n v="6.21"/>
    <x v="1"/>
  </r>
  <r>
    <n v="2202"/>
    <x v="258"/>
    <x v="2"/>
    <n v="0"/>
    <x v="16"/>
    <x v="186"/>
    <x v="1"/>
    <x v="2"/>
    <x v="2"/>
    <x v="7"/>
    <x v="2"/>
    <s v="Rediform S.O.S. Phone Message Books"/>
    <n v="0.36"/>
    <x v="0"/>
    <x v="1"/>
    <x v="7"/>
    <x v="237"/>
    <n v="55429"/>
    <x v="30"/>
    <d v="2015-02-07T00:00:00"/>
    <x v="348"/>
    <n v="8"/>
    <x v="358"/>
    <n v="86050"/>
    <n v="4.9800000000000004"/>
    <x v="1"/>
  </r>
  <r>
    <n v="2781"/>
    <x v="259"/>
    <x v="2"/>
    <n v="0.09"/>
    <x v="236"/>
    <x v="51"/>
    <x v="1"/>
    <x v="1"/>
    <x v="2"/>
    <x v="5"/>
    <x v="5"/>
    <s v="Peel &amp; Stick Add-On Corner Pockets"/>
    <n v="0.37"/>
    <x v="0"/>
    <x v="2"/>
    <x v="14"/>
    <x v="238"/>
    <n v="97071"/>
    <x v="30"/>
    <d v="2015-02-04T00:00:00"/>
    <x v="349"/>
    <n v="2"/>
    <x v="359"/>
    <n v="87162"/>
    <n v="2.0700000000000003"/>
    <x v="2"/>
  </r>
  <r>
    <n v="2781"/>
    <x v="259"/>
    <x v="2"/>
    <n v="0.03"/>
    <x v="237"/>
    <x v="187"/>
    <x v="0"/>
    <x v="1"/>
    <x v="1"/>
    <x v="3"/>
    <x v="3"/>
    <s v="Hewlett-Packard Business Color Inkjet 3000 [N, DTN] Series Printers"/>
    <n v="0.4"/>
    <x v="0"/>
    <x v="2"/>
    <x v="14"/>
    <x v="238"/>
    <n v="97071"/>
    <x v="30"/>
    <d v="2015-02-07T00:00:00"/>
    <x v="350"/>
    <n v="11"/>
    <x v="360"/>
    <n v="87162"/>
    <n v="808.46"/>
    <x v="2"/>
  </r>
  <r>
    <n v="2781"/>
    <x v="259"/>
    <x v="2"/>
    <n v="0"/>
    <x v="26"/>
    <x v="188"/>
    <x v="1"/>
    <x v="1"/>
    <x v="2"/>
    <x v="7"/>
    <x v="5"/>
    <s v="Xerox 217"/>
    <n v="0.37"/>
    <x v="0"/>
    <x v="2"/>
    <x v="14"/>
    <x v="238"/>
    <n v="97071"/>
    <x v="30"/>
    <d v="2015-02-07T00:00:00"/>
    <x v="351"/>
    <n v="3"/>
    <x v="361"/>
    <n v="87162"/>
    <n v="6.48"/>
    <x v="2"/>
  </r>
  <r>
    <n v="1238"/>
    <x v="260"/>
    <x v="4"/>
    <n v="0.01"/>
    <x v="235"/>
    <x v="34"/>
    <x v="0"/>
    <x v="3"/>
    <x v="0"/>
    <x v="9"/>
    <x v="3"/>
    <s v="Office Star - Mid Back Dual function Ergonomic High Back Chair with 2-Way Adjustable Arms"/>
    <n v="0.62"/>
    <x v="0"/>
    <x v="1"/>
    <x v="18"/>
    <x v="239"/>
    <n v="75104"/>
    <x v="30"/>
    <d v="2015-02-02T00:00:00"/>
    <x v="352"/>
    <n v="10"/>
    <x v="362"/>
    <n v="86075"/>
    <n v="160.97"/>
    <x v="1"/>
  </r>
  <r>
    <n v="911"/>
    <x v="261"/>
    <x v="3"/>
    <n v="0.05"/>
    <x v="54"/>
    <x v="47"/>
    <x v="1"/>
    <x v="3"/>
    <x v="2"/>
    <x v="7"/>
    <x v="2"/>
    <s v="Rediform Wirebound &quot;Phone Memo&quot; Message Book, 11 x 5-3/4"/>
    <n v="0.36"/>
    <x v="0"/>
    <x v="3"/>
    <x v="44"/>
    <x v="240"/>
    <n v="26003"/>
    <x v="30"/>
    <d v="2015-02-02T00:00:00"/>
    <x v="353"/>
    <n v="2"/>
    <x v="363"/>
    <n v="90185"/>
    <n v="7.59"/>
    <x v="3"/>
  </r>
  <r>
    <n v="911"/>
    <x v="261"/>
    <x v="3"/>
    <n v="0.04"/>
    <x v="231"/>
    <x v="182"/>
    <x v="0"/>
    <x v="3"/>
    <x v="0"/>
    <x v="0"/>
    <x v="0"/>
    <s v="BoxOffice By Design Rectangular and Half-Moon Meeting Room Tables"/>
    <n v="0.72"/>
    <x v="0"/>
    <x v="3"/>
    <x v="44"/>
    <x v="240"/>
    <n v="26003"/>
    <x v="30"/>
    <d v="2015-02-01T00:00:00"/>
    <x v="354"/>
    <n v="10"/>
    <x v="364"/>
    <n v="90185"/>
    <n v="218.71"/>
    <x v="3"/>
  </r>
  <r>
    <n v="2137"/>
    <x v="262"/>
    <x v="3"/>
    <n v="0"/>
    <x v="194"/>
    <x v="154"/>
    <x v="1"/>
    <x v="3"/>
    <x v="2"/>
    <x v="7"/>
    <x v="2"/>
    <s v="Adams Phone Message Book, Professional, 400 Message Capacity, 5 3/6” x 11”"/>
    <n v="0.38"/>
    <x v="0"/>
    <x v="0"/>
    <x v="12"/>
    <x v="241"/>
    <n v="33407"/>
    <x v="30"/>
    <d v="2015-02-02T00:00:00"/>
    <x v="355"/>
    <n v="9"/>
    <x v="365"/>
    <n v="86002"/>
    <n v="6.98"/>
    <x v="0"/>
  </r>
  <r>
    <n v="510"/>
    <x v="115"/>
    <x v="0"/>
    <n v="0.03"/>
    <x v="238"/>
    <x v="189"/>
    <x v="1"/>
    <x v="3"/>
    <x v="2"/>
    <x v="5"/>
    <x v="5"/>
    <s v="C-Line Peel &amp; Stick Add-On Filing Pockets, 8-3/4 x 5-1/8, 10/Pack"/>
    <n v="0.38"/>
    <x v="0"/>
    <x v="2"/>
    <x v="8"/>
    <x v="108"/>
    <n v="95336"/>
    <x v="31"/>
    <d v="2015-02-02T00:00:00"/>
    <x v="356"/>
    <n v="14"/>
    <x v="366"/>
    <n v="90059"/>
    <n v="6.34"/>
    <x v="2"/>
  </r>
  <r>
    <n v="2122"/>
    <x v="263"/>
    <x v="0"/>
    <n v="0.06"/>
    <x v="239"/>
    <x v="190"/>
    <x v="0"/>
    <x v="1"/>
    <x v="1"/>
    <x v="3"/>
    <x v="3"/>
    <s v="Lexmark Z25 Color Inkjet Printer"/>
    <n v="0.37"/>
    <x v="0"/>
    <x v="0"/>
    <x v="1"/>
    <x v="242"/>
    <n v="72116"/>
    <x v="31"/>
    <d v="2015-02-03T00:00:00"/>
    <x v="357"/>
    <n v="10"/>
    <x v="367"/>
    <n v="89664"/>
    <n v="80.91"/>
    <x v="0"/>
  </r>
  <r>
    <n v="1211"/>
    <x v="264"/>
    <x v="2"/>
    <n v="0.01"/>
    <x v="175"/>
    <x v="92"/>
    <x v="1"/>
    <x v="3"/>
    <x v="2"/>
    <x v="13"/>
    <x v="5"/>
    <s v="Avery 497"/>
    <n v="0.37"/>
    <x v="0"/>
    <x v="1"/>
    <x v="2"/>
    <x v="243"/>
    <n v="46806"/>
    <x v="31"/>
    <d v="2015-02-06T00:00:00"/>
    <x v="358"/>
    <n v="4"/>
    <x v="368"/>
    <n v="88598"/>
    <n v="3.0700000000000003"/>
    <x v="1"/>
  </r>
  <r>
    <n v="1949"/>
    <x v="265"/>
    <x v="2"/>
    <n v="0.05"/>
    <x v="240"/>
    <x v="191"/>
    <x v="0"/>
    <x v="0"/>
    <x v="0"/>
    <x v="0"/>
    <x v="0"/>
    <s v="Bush Advantage Collection® Racetrack Conference Table"/>
    <n v="0.67"/>
    <x v="0"/>
    <x v="2"/>
    <x v="24"/>
    <x v="244"/>
    <n v="59715"/>
    <x v="31"/>
    <d v="2015-02-05T00:00:00"/>
    <x v="359"/>
    <n v="12"/>
    <x v="369"/>
    <n v="90415"/>
    <n v="424.15999999999997"/>
    <x v="2"/>
  </r>
  <r>
    <n v="2071"/>
    <x v="266"/>
    <x v="3"/>
    <n v="0.03"/>
    <x v="241"/>
    <x v="1"/>
    <x v="1"/>
    <x v="3"/>
    <x v="1"/>
    <x v="1"/>
    <x v="1"/>
    <s v="Imation 5.2GB DVD-RAM"/>
    <n v="0.5"/>
    <x v="0"/>
    <x v="1"/>
    <x v="25"/>
    <x v="245"/>
    <n v="48336"/>
    <x v="31"/>
    <d v="2015-02-01T00:00:00"/>
    <x v="360"/>
    <n v="23"/>
    <x v="370"/>
    <n v="88555"/>
    <n v="60.949999999999996"/>
    <x v="1"/>
  </r>
  <r>
    <n v="2071"/>
    <x v="266"/>
    <x v="3"/>
    <n v="0.04"/>
    <x v="175"/>
    <x v="44"/>
    <x v="1"/>
    <x v="3"/>
    <x v="2"/>
    <x v="13"/>
    <x v="5"/>
    <s v="Avery 481"/>
    <n v="0.37"/>
    <x v="0"/>
    <x v="1"/>
    <x v="25"/>
    <x v="245"/>
    <n v="48336"/>
    <x v="31"/>
    <d v="2015-02-02T00:00:00"/>
    <x v="361"/>
    <n v="11"/>
    <x v="371"/>
    <n v="88555"/>
    <n v="3.04"/>
    <x v="1"/>
  </r>
  <r>
    <n v="2072"/>
    <x v="267"/>
    <x v="3"/>
    <n v="0"/>
    <x v="242"/>
    <x v="192"/>
    <x v="1"/>
    <x v="3"/>
    <x v="2"/>
    <x v="7"/>
    <x v="2"/>
    <s v="Speediset Carbonless Redi-Letter® 7&quot; x 8 1/2&quot;"/>
    <n v="0.38"/>
    <x v="0"/>
    <x v="1"/>
    <x v="25"/>
    <x v="246"/>
    <n v="48505"/>
    <x v="31"/>
    <d v="2015-02-03T00:00:00"/>
    <x v="362"/>
    <n v="23"/>
    <x v="372"/>
    <n v="88555"/>
    <n v="10.31"/>
    <x v="1"/>
  </r>
  <r>
    <n v="397"/>
    <x v="268"/>
    <x v="0"/>
    <n v="0.1"/>
    <x v="243"/>
    <x v="193"/>
    <x v="1"/>
    <x v="3"/>
    <x v="0"/>
    <x v="0"/>
    <x v="4"/>
    <s v="Laminate Occasional Tables"/>
    <n v="0.68"/>
    <x v="0"/>
    <x v="3"/>
    <x v="27"/>
    <x v="247"/>
    <n v="44221"/>
    <x v="32"/>
    <d v="2015-02-03T00:00:00"/>
    <x v="363"/>
    <n v="8"/>
    <x v="373"/>
    <n v="89319"/>
    <n v="154.03"/>
    <x v="3"/>
  </r>
  <r>
    <n v="2555"/>
    <x v="81"/>
    <x v="0"/>
    <n v="0"/>
    <x v="244"/>
    <x v="137"/>
    <x v="1"/>
    <x v="2"/>
    <x v="2"/>
    <x v="5"/>
    <x v="5"/>
    <s v="Mead 1st Gear 2&quot; Zipper Binder, Asst. Colors"/>
    <n v="0.35"/>
    <x v="0"/>
    <x v="1"/>
    <x v="30"/>
    <x v="77"/>
    <n v="53711"/>
    <x v="32"/>
    <d v="2015-02-03T00:00:00"/>
    <x v="364"/>
    <n v="19"/>
    <x v="374"/>
    <n v="86529"/>
    <n v="12.97"/>
    <x v="1"/>
  </r>
  <r>
    <n v="2555"/>
    <x v="81"/>
    <x v="0"/>
    <n v="0.06"/>
    <x v="139"/>
    <x v="92"/>
    <x v="1"/>
    <x v="2"/>
    <x v="2"/>
    <x v="13"/>
    <x v="5"/>
    <s v="Avery 508"/>
    <n v="0.36"/>
    <x v="0"/>
    <x v="1"/>
    <x v="30"/>
    <x v="77"/>
    <n v="53711"/>
    <x v="32"/>
    <d v="2015-02-02T00:00:00"/>
    <x v="365"/>
    <n v="9"/>
    <x v="375"/>
    <n v="86529"/>
    <n v="4.8500000000000005"/>
    <x v="1"/>
  </r>
  <r>
    <n v="68"/>
    <x v="13"/>
    <x v="1"/>
    <n v="0.09"/>
    <x v="215"/>
    <x v="170"/>
    <x v="0"/>
    <x v="3"/>
    <x v="0"/>
    <x v="9"/>
    <x v="3"/>
    <s v="Global High-Back Leather Tilter, Burgundy"/>
    <n v="0.74"/>
    <x v="0"/>
    <x v="3"/>
    <x v="11"/>
    <x v="13"/>
    <n v="10177"/>
    <x v="32"/>
    <d v="2015-02-04T00:00:00"/>
    <x v="366"/>
    <n v="49"/>
    <x v="376"/>
    <n v="55713"/>
    <n v="122.89999999999999"/>
    <x v="3"/>
  </r>
  <r>
    <n v="70"/>
    <x v="269"/>
    <x v="1"/>
    <n v="0.09"/>
    <x v="215"/>
    <x v="170"/>
    <x v="0"/>
    <x v="3"/>
    <x v="0"/>
    <x v="9"/>
    <x v="3"/>
    <s v="Global High-Back Leather Tilter, Burgundy"/>
    <n v="0.74"/>
    <x v="0"/>
    <x v="3"/>
    <x v="42"/>
    <x v="248"/>
    <n v="5401"/>
    <x v="32"/>
    <d v="2015-02-04T00:00:00"/>
    <x v="366"/>
    <n v="12"/>
    <x v="377"/>
    <n v="87947"/>
    <n v="122.89999999999999"/>
    <x v="3"/>
  </r>
  <r>
    <n v="894"/>
    <x v="86"/>
    <x v="2"/>
    <n v="0.02"/>
    <x v="220"/>
    <x v="31"/>
    <x v="1"/>
    <x v="3"/>
    <x v="2"/>
    <x v="14"/>
    <x v="2"/>
    <s v="OIC Thumb-Tacks"/>
    <n v="0.38"/>
    <x v="0"/>
    <x v="3"/>
    <x v="31"/>
    <x v="82"/>
    <n v="20024"/>
    <x v="32"/>
    <d v="2015-02-02T00:00:00"/>
    <x v="367"/>
    <n v="38"/>
    <x v="378"/>
    <n v="38529"/>
    <n v="1.1199999999999999"/>
    <x v="3"/>
  </r>
  <r>
    <n v="2498"/>
    <x v="270"/>
    <x v="4"/>
    <n v="0.09"/>
    <x v="174"/>
    <x v="194"/>
    <x v="1"/>
    <x v="0"/>
    <x v="0"/>
    <x v="11"/>
    <x v="5"/>
    <s v="Eldon® 200 Class™ Desk Accessories"/>
    <n v="0.53"/>
    <x v="0"/>
    <x v="2"/>
    <x v="8"/>
    <x v="236"/>
    <n v="92024"/>
    <x v="32"/>
    <d v="2015-02-04T00:00:00"/>
    <x v="368"/>
    <n v="56"/>
    <x v="379"/>
    <n v="54567"/>
    <n v="6.19"/>
    <x v="2"/>
  </r>
  <r>
    <n v="2500"/>
    <x v="271"/>
    <x v="4"/>
    <n v="0.09"/>
    <x v="174"/>
    <x v="194"/>
    <x v="1"/>
    <x v="0"/>
    <x v="0"/>
    <x v="11"/>
    <x v="5"/>
    <s v="Eldon® 200 Class™ Desk Accessories"/>
    <n v="0.53"/>
    <x v="0"/>
    <x v="1"/>
    <x v="10"/>
    <x v="249"/>
    <n v="60102"/>
    <x v="32"/>
    <d v="2015-02-04T00:00:00"/>
    <x v="369"/>
    <n v="14"/>
    <x v="380"/>
    <n v="88320"/>
    <n v="6.19"/>
    <x v="1"/>
  </r>
  <r>
    <n v="84"/>
    <x v="272"/>
    <x v="3"/>
    <n v="0"/>
    <x v="141"/>
    <x v="118"/>
    <x v="1"/>
    <x v="1"/>
    <x v="0"/>
    <x v="11"/>
    <x v="5"/>
    <s v="6&quot; Cubicle Wall Clock, Black"/>
    <n v="0.49"/>
    <x v="0"/>
    <x v="3"/>
    <x v="27"/>
    <x v="250"/>
    <n v="45231"/>
    <x v="32"/>
    <d v="2015-02-03T00:00:00"/>
    <x v="370"/>
    <n v="11"/>
    <x v="381"/>
    <n v="87364"/>
    <n v="8.09"/>
    <x v="3"/>
  </r>
  <r>
    <n v="1412"/>
    <x v="273"/>
    <x v="3"/>
    <n v="0.08"/>
    <x v="245"/>
    <x v="195"/>
    <x v="1"/>
    <x v="3"/>
    <x v="2"/>
    <x v="2"/>
    <x v="2"/>
    <s v="Avery Hi-Liter® Fluorescent Desk Style Markers"/>
    <n v="0.48"/>
    <x v="0"/>
    <x v="2"/>
    <x v="8"/>
    <x v="251"/>
    <n v="94043"/>
    <x v="32"/>
    <d v="2015-02-04T00:00:00"/>
    <x v="371"/>
    <n v="12"/>
    <x v="382"/>
    <n v="87087"/>
    <n v="3.3"/>
    <x v="2"/>
  </r>
  <r>
    <n v="1413"/>
    <x v="274"/>
    <x v="3"/>
    <n v="0.02"/>
    <x v="162"/>
    <x v="1"/>
    <x v="2"/>
    <x v="3"/>
    <x v="1"/>
    <x v="1"/>
    <x v="1"/>
    <s v="Maxell DVD-RAM Discs"/>
    <n v="0.42"/>
    <x v="0"/>
    <x v="3"/>
    <x v="35"/>
    <x v="203"/>
    <n v="2113"/>
    <x v="32"/>
    <d v="2015-02-04T00:00:00"/>
    <x v="372"/>
    <n v="27"/>
    <x v="383"/>
    <n v="45539"/>
    <n v="16.46"/>
    <x v="3"/>
  </r>
  <r>
    <n v="3196"/>
    <x v="275"/>
    <x v="3"/>
    <n v="0.03"/>
    <x v="246"/>
    <x v="196"/>
    <x v="0"/>
    <x v="2"/>
    <x v="1"/>
    <x v="3"/>
    <x v="3"/>
    <s v="Hewlett-Packard Deskjet 6122 Color Inkjet Printer"/>
    <n v="0.36"/>
    <x v="0"/>
    <x v="2"/>
    <x v="8"/>
    <x v="252"/>
    <n v="94109"/>
    <x v="32"/>
    <d v="2015-02-03T00:00:00"/>
    <x v="373"/>
    <n v="43"/>
    <x v="384"/>
    <n v="24294"/>
    <n v="200.94"/>
    <x v="2"/>
  </r>
  <r>
    <n v="3197"/>
    <x v="276"/>
    <x v="3"/>
    <n v="0.03"/>
    <x v="246"/>
    <x v="196"/>
    <x v="0"/>
    <x v="2"/>
    <x v="1"/>
    <x v="3"/>
    <x v="3"/>
    <s v="Hewlett-Packard Deskjet 6122 Color Inkjet Printer"/>
    <n v="0.36"/>
    <x v="0"/>
    <x v="1"/>
    <x v="10"/>
    <x v="253"/>
    <n v="60062"/>
    <x v="32"/>
    <d v="2015-02-03T00:00:00"/>
    <x v="374"/>
    <n v="11"/>
    <x v="385"/>
    <n v="90850"/>
    <n v="200.94"/>
    <x v="1"/>
  </r>
  <r>
    <n v="2486"/>
    <x v="277"/>
    <x v="2"/>
    <n v="0"/>
    <x v="247"/>
    <x v="34"/>
    <x v="0"/>
    <x v="0"/>
    <x v="0"/>
    <x v="9"/>
    <x v="3"/>
    <s v="Office Star - Ergonomic Mid Back Chair with 2-Way Adjustable Arms"/>
    <n v="0.69"/>
    <x v="0"/>
    <x v="0"/>
    <x v="5"/>
    <x v="254"/>
    <n v="30458"/>
    <x v="33"/>
    <d v="2015-02-05T00:00:00"/>
    <x v="375"/>
    <n v="11"/>
    <x v="386"/>
    <n v="91416"/>
    <n v="180.98"/>
    <x v="0"/>
  </r>
  <r>
    <n v="3053"/>
    <x v="278"/>
    <x v="4"/>
    <n v="0.06"/>
    <x v="42"/>
    <x v="20"/>
    <x v="1"/>
    <x v="3"/>
    <x v="1"/>
    <x v="12"/>
    <x v="5"/>
    <s v="i2000"/>
    <n v="0.6"/>
    <x v="0"/>
    <x v="0"/>
    <x v="32"/>
    <x v="255"/>
    <n v="42071"/>
    <x v="33"/>
    <d v="2015-02-05T00:00:00"/>
    <x v="376"/>
    <n v="11"/>
    <x v="387"/>
    <n v="86662"/>
    <n v="125.92999999999999"/>
    <x v="0"/>
  </r>
  <r>
    <n v="603"/>
    <x v="279"/>
    <x v="3"/>
    <n v="0.02"/>
    <x v="69"/>
    <x v="165"/>
    <x v="1"/>
    <x v="2"/>
    <x v="1"/>
    <x v="12"/>
    <x v="5"/>
    <s v="Accessory27"/>
    <n v="0.85"/>
    <x v="0"/>
    <x v="2"/>
    <x v="3"/>
    <x v="256"/>
    <n v="81001"/>
    <x v="33"/>
    <d v="2015-02-05T00:00:00"/>
    <x v="377"/>
    <n v="7"/>
    <x v="388"/>
    <n v="87020"/>
    <n v="35.97"/>
    <x v="2"/>
  </r>
  <r>
    <n v="3151"/>
    <x v="280"/>
    <x v="0"/>
    <n v="0.01"/>
    <x v="222"/>
    <x v="25"/>
    <x v="0"/>
    <x v="3"/>
    <x v="1"/>
    <x v="3"/>
    <x v="0"/>
    <s v="Okidata Pacemark 4410N Wide Format Dot Matrix Printer"/>
    <n v="0.56999999999999995"/>
    <x v="0"/>
    <x v="2"/>
    <x v="8"/>
    <x v="257"/>
    <n v="92277"/>
    <x v="34"/>
    <d v="2015-02-05T00:00:00"/>
    <x v="378"/>
    <n v="1"/>
    <x v="389"/>
    <n v="88544"/>
    <n v="3502.1299999999997"/>
    <x v="2"/>
  </r>
  <r>
    <n v="3151"/>
    <x v="280"/>
    <x v="0"/>
    <n v="0.06"/>
    <x v="248"/>
    <x v="197"/>
    <x v="1"/>
    <x v="3"/>
    <x v="2"/>
    <x v="16"/>
    <x v="1"/>
    <s v="Acme Galleria® Hot Forged Steel Scissors with Colored Handles"/>
    <n v="0.56000000000000005"/>
    <x v="0"/>
    <x v="2"/>
    <x v="8"/>
    <x v="257"/>
    <n v="92277"/>
    <x v="34"/>
    <d v="2015-02-05T00:00:00"/>
    <x v="379"/>
    <n v="4"/>
    <x v="390"/>
    <n v="88544"/>
    <n v="15.67"/>
    <x v="2"/>
  </r>
  <r>
    <n v="3351"/>
    <x v="281"/>
    <x v="0"/>
    <n v="0.1"/>
    <x v="207"/>
    <x v="11"/>
    <x v="1"/>
    <x v="0"/>
    <x v="2"/>
    <x v="8"/>
    <x v="5"/>
    <s v="Belkin 6 Outlet Metallic Surge Strip"/>
    <n v="0.59"/>
    <x v="0"/>
    <x v="2"/>
    <x v="4"/>
    <x v="258"/>
    <n v="99301"/>
    <x v="34"/>
    <d v="2015-02-06T00:00:00"/>
    <x v="380"/>
    <n v="17"/>
    <x v="391"/>
    <n v="91297"/>
    <n v="10.790000000000001"/>
    <x v="2"/>
  </r>
  <r>
    <n v="960"/>
    <x v="282"/>
    <x v="2"/>
    <n v="0.03"/>
    <x v="219"/>
    <x v="80"/>
    <x v="1"/>
    <x v="2"/>
    <x v="2"/>
    <x v="2"/>
    <x v="2"/>
    <s v="Newell 343"/>
    <n v="0.57999999999999996"/>
    <x v="0"/>
    <x v="2"/>
    <x v="8"/>
    <x v="259"/>
    <n v="90278"/>
    <x v="34"/>
    <d v="2015-02-08T00:00:00"/>
    <x v="381"/>
    <n v="1"/>
    <x v="392"/>
    <n v="89401"/>
    <n v="2.91"/>
    <x v="2"/>
  </r>
  <r>
    <n v="962"/>
    <x v="283"/>
    <x v="2"/>
    <n v="0.03"/>
    <x v="219"/>
    <x v="80"/>
    <x v="1"/>
    <x v="2"/>
    <x v="2"/>
    <x v="2"/>
    <x v="2"/>
    <s v="Newell 343"/>
    <n v="0.57999999999999996"/>
    <x v="0"/>
    <x v="1"/>
    <x v="10"/>
    <x v="129"/>
    <n v="60610"/>
    <x v="34"/>
    <d v="2015-02-08T00:00:00"/>
    <x v="381"/>
    <n v="2"/>
    <x v="393"/>
    <n v="17636"/>
    <n v="2.91"/>
    <x v="1"/>
  </r>
  <r>
    <n v="1213"/>
    <x v="132"/>
    <x v="2"/>
    <n v="7.0000000000000007E-2"/>
    <x v="118"/>
    <x v="1"/>
    <x v="2"/>
    <x v="3"/>
    <x v="1"/>
    <x v="1"/>
    <x v="1"/>
    <s v="Verbatim DVD-RAM, 5.2GB, Rewritable, Type 1, DS"/>
    <n v="0.5"/>
    <x v="0"/>
    <x v="1"/>
    <x v="2"/>
    <x v="125"/>
    <n v="46530"/>
    <x v="34"/>
    <d v="2015-02-09T00:00:00"/>
    <x v="382"/>
    <n v="13"/>
    <x v="394"/>
    <n v="88599"/>
    <n v="29.82"/>
    <x v="1"/>
  </r>
  <r>
    <n v="1213"/>
    <x v="132"/>
    <x v="2"/>
    <n v="0.03"/>
    <x v="99"/>
    <x v="198"/>
    <x v="1"/>
    <x v="3"/>
    <x v="2"/>
    <x v="7"/>
    <x v="5"/>
    <s v="Southworth 25% Cotton Antique Laid Paper &amp; Envelopes"/>
    <n v="0.4"/>
    <x v="0"/>
    <x v="1"/>
    <x v="2"/>
    <x v="125"/>
    <n v="46530"/>
    <x v="34"/>
    <d v="2015-02-08T00:00:00"/>
    <x v="383"/>
    <n v="5"/>
    <x v="395"/>
    <n v="88599"/>
    <n v="8.31"/>
    <x v="1"/>
  </r>
  <r>
    <n v="2203"/>
    <x v="32"/>
    <x v="2"/>
    <n v="0.08"/>
    <x v="45"/>
    <x v="40"/>
    <x v="0"/>
    <x v="2"/>
    <x v="1"/>
    <x v="3"/>
    <x v="3"/>
    <s v="Panasonic KX-P1150 Dot Matrix Printer"/>
    <n v="0.56000000000000005"/>
    <x v="0"/>
    <x v="1"/>
    <x v="7"/>
    <x v="30"/>
    <n v="55445"/>
    <x v="34"/>
    <d v="2015-02-04T00:00:00"/>
    <x v="384"/>
    <n v="8"/>
    <x v="396"/>
    <n v="86051"/>
    <n v="145.36999999999998"/>
    <x v="1"/>
  </r>
  <r>
    <n v="2204"/>
    <x v="284"/>
    <x v="2"/>
    <n v="7.0000000000000007E-2"/>
    <x v="249"/>
    <x v="199"/>
    <x v="0"/>
    <x v="2"/>
    <x v="0"/>
    <x v="9"/>
    <x v="3"/>
    <s v="Metal Folding Chairs, Beige, 4/Carton"/>
    <n v="0.57999999999999996"/>
    <x v="0"/>
    <x v="1"/>
    <x v="7"/>
    <x v="260"/>
    <n v="55337"/>
    <x v="34"/>
    <d v="2015-02-08T00:00:00"/>
    <x v="385"/>
    <n v="5"/>
    <x v="397"/>
    <n v="86051"/>
    <n v="33.869999999999997"/>
    <x v="1"/>
  </r>
  <r>
    <n v="689"/>
    <x v="285"/>
    <x v="4"/>
    <n v="7.0000000000000007E-2"/>
    <x v="73"/>
    <x v="1"/>
    <x v="1"/>
    <x v="0"/>
    <x v="1"/>
    <x v="1"/>
    <x v="1"/>
    <s v="BASF Silver 74 Minute CD-R"/>
    <n v="0.51"/>
    <x v="0"/>
    <x v="1"/>
    <x v="6"/>
    <x v="261"/>
    <n v="63376"/>
    <x v="34"/>
    <d v="2015-02-05T00:00:00"/>
    <x v="386"/>
    <n v="10"/>
    <x v="398"/>
    <n v="88502"/>
    <n v="1.63"/>
    <x v="1"/>
  </r>
  <r>
    <n v="1363"/>
    <x v="286"/>
    <x v="4"/>
    <n v="0.05"/>
    <x v="244"/>
    <x v="137"/>
    <x v="1"/>
    <x v="1"/>
    <x v="2"/>
    <x v="5"/>
    <x v="5"/>
    <s v="Mead 1st Gear 2&quot; Zipper Binder, Asst. Colors"/>
    <n v="0.35"/>
    <x v="0"/>
    <x v="0"/>
    <x v="12"/>
    <x v="262"/>
    <n v="32707"/>
    <x v="34"/>
    <d v="2015-02-06T00:00:00"/>
    <x v="387"/>
    <n v="2"/>
    <x v="399"/>
    <n v="89993"/>
    <n v="12.92"/>
    <x v="0"/>
  </r>
  <r>
    <n v="1363"/>
    <x v="286"/>
    <x v="4"/>
    <n v="0.06"/>
    <x v="88"/>
    <x v="200"/>
    <x v="1"/>
    <x v="1"/>
    <x v="2"/>
    <x v="14"/>
    <x v="2"/>
    <s v="Advantus Push Pins, Aluminum Head"/>
    <n v="0.54"/>
    <x v="0"/>
    <x v="0"/>
    <x v="12"/>
    <x v="262"/>
    <n v="32707"/>
    <x v="34"/>
    <d v="2015-02-06T00:00:00"/>
    <x v="388"/>
    <n v="9"/>
    <x v="400"/>
    <n v="89993"/>
    <n v="5.75"/>
    <x v="0"/>
  </r>
  <r>
    <n v="1499"/>
    <x v="287"/>
    <x v="4"/>
    <n v="0.05"/>
    <x v="236"/>
    <x v="51"/>
    <x v="1"/>
    <x v="2"/>
    <x v="2"/>
    <x v="5"/>
    <x v="5"/>
    <s v="Peel &amp; Stick Add-On Corner Pockets"/>
    <n v="0.37"/>
    <x v="0"/>
    <x v="0"/>
    <x v="12"/>
    <x v="263"/>
    <n v="33134"/>
    <x v="34"/>
    <d v="2015-02-05T00:00:00"/>
    <x v="389"/>
    <n v="8"/>
    <x v="401"/>
    <n v="90731"/>
    <n v="2.1100000000000003"/>
    <x v="0"/>
  </r>
  <r>
    <n v="1499"/>
    <x v="287"/>
    <x v="4"/>
    <n v="0.03"/>
    <x v="26"/>
    <x v="89"/>
    <x v="1"/>
    <x v="2"/>
    <x v="2"/>
    <x v="7"/>
    <x v="5"/>
    <s v="Xerox 21"/>
    <n v="0.37"/>
    <x v="0"/>
    <x v="0"/>
    <x v="12"/>
    <x v="263"/>
    <n v="33134"/>
    <x v="34"/>
    <d v="2015-02-05T00:00:00"/>
    <x v="390"/>
    <n v="9"/>
    <x v="402"/>
    <n v="90731"/>
    <n v="6.45"/>
    <x v="0"/>
  </r>
  <r>
    <n v="1499"/>
    <x v="287"/>
    <x v="4"/>
    <n v="0.08"/>
    <x v="250"/>
    <x v="201"/>
    <x v="0"/>
    <x v="2"/>
    <x v="0"/>
    <x v="0"/>
    <x v="0"/>
    <s v="BPI Conference Tables"/>
    <n v="0.71"/>
    <x v="0"/>
    <x v="0"/>
    <x v="12"/>
    <x v="263"/>
    <n v="33134"/>
    <x v="34"/>
    <d v="2015-02-05T00:00:00"/>
    <x v="391"/>
    <n v="11"/>
    <x v="403"/>
    <n v="90731"/>
    <n v="145.97"/>
    <x v="0"/>
  </r>
  <r>
    <n v="2286"/>
    <x v="288"/>
    <x v="4"/>
    <n v="0"/>
    <x v="139"/>
    <x v="92"/>
    <x v="1"/>
    <x v="3"/>
    <x v="2"/>
    <x v="13"/>
    <x v="5"/>
    <s v="Avery 493"/>
    <n v="0.36"/>
    <x v="0"/>
    <x v="0"/>
    <x v="23"/>
    <x v="264"/>
    <n v="29301"/>
    <x v="34"/>
    <d v="2015-02-06T00:00:00"/>
    <x v="392"/>
    <n v="12"/>
    <x v="404"/>
    <n v="90145"/>
    <n v="4.91"/>
    <x v="0"/>
  </r>
  <r>
    <n v="2286"/>
    <x v="288"/>
    <x v="4"/>
    <n v="0.01"/>
    <x v="251"/>
    <x v="202"/>
    <x v="1"/>
    <x v="3"/>
    <x v="2"/>
    <x v="7"/>
    <x v="5"/>
    <s v="Array® Parchment Paper, Assorted Colors"/>
    <n v="0.37"/>
    <x v="0"/>
    <x v="0"/>
    <x v="23"/>
    <x v="264"/>
    <n v="29301"/>
    <x v="34"/>
    <d v="2015-02-05T00:00:00"/>
    <x v="393"/>
    <n v="6"/>
    <x v="405"/>
    <n v="90145"/>
    <n v="7.2700000000000005"/>
    <x v="0"/>
  </r>
  <r>
    <n v="2286"/>
    <x v="288"/>
    <x v="4"/>
    <n v="0.1"/>
    <x v="70"/>
    <x v="203"/>
    <x v="1"/>
    <x v="3"/>
    <x v="2"/>
    <x v="7"/>
    <x v="5"/>
    <s v="HP Office Paper (20Lb. and 87 Bright)"/>
    <n v="0.37"/>
    <x v="0"/>
    <x v="0"/>
    <x v="23"/>
    <x v="264"/>
    <n v="29301"/>
    <x v="34"/>
    <d v="2015-02-07T00:00:00"/>
    <x v="394"/>
    <n v="3"/>
    <x v="406"/>
    <n v="90145"/>
    <n v="6.58"/>
    <x v="0"/>
  </r>
  <r>
    <n v="2290"/>
    <x v="59"/>
    <x v="4"/>
    <n v="7.0000000000000007E-2"/>
    <x v="51"/>
    <x v="147"/>
    <x v="1"/>
    <x v="3"/>
    <x v="1"/>
    <x v="1"/>
    <x v="5"/>
    <s v="Logitech Cordless Navigator Duo"/>
    <n v="0.48"/>
    <x v="0"/>
    <x v="1"/>
    <x v="7"/>
    <x v="56"/>
    <n v="55433"/>
    <x v="34"/>
    <d v="2015-02-06T00:00:00"/>
    <x v="395"/>
    <n v="15"/>
    <x v="407"/>
    <n v="88164"/>
    <n v="80.910000000000011"/>
    <x v="1"/>
  </r>
  <r>
    <n v="3042"/>
    <x v="289"/>
    <x v="4"/>
    <n v="7.0000000000000007E-2"/>
    <x v="252"/>
    <x v="204"/>
    <x v="1"/>
    <x v="0"/>
    <x v="2"/>
    <x v="5"/>
    <x v="5"/>
    <s v="GBC White Gloss Covers, Plain Front"/>
    <n v="0.38"/>
    <x v="0"/>
    <x v="1"/>
    <x v="38"/>
    <x v="265"/>
    <n v="67501"/>
    <x v="34"/>
    <d v="2015-02-05T00:00:00"/>
    <x v="396"/>
    <n v="12"/>
    <x v="408"/>
    <n v="86101"/>
    <n v="14.41"/>
    <x v="1"/>
  </r>
  <r>
    <n v="1776"/>
    <x v="290"/>
    <x v="3"/>
    <n v="0.08"/>
    <x v="166"/>
    <x v="138"/>
    <x v="1"/>
    <x v="1"/>
    <x v="2"/>
    <x v="7"/>
    <x v="5"/>
    <s v="Xerox 1978"/>
    <n v="0.36"/>
    <x v="0"/>
    <x v="1"/>
    <x v="2"/>
    <x v="266"/>
    <n v="47802"/>
    <x v="34"/>
    <d v="2015-02-05T00:00:00"/>
    <x v="397"/>
    <n v="19"/>
    <x v="409"/>
    <n v="89941"/>
    <n v="5.7"/>
    <x v="1"/>
  </r>
  <r>
    <n v="2947"/>
    <x v="291"/>
    <x v="3"/>
    <n v="0.01"/>
    <x v="54"/>
    <x v="98"/>
    <x v="1"/>
    <x v="1"/>
    <x v="2"/>
    <x v="15"/>
    <x v="5"/>
    <s v="Security-Tint Envelopes"/>
    <n v="0.36"/>
    <x v="0"/>
    <x v="3"/>
    <x v="11"/>
    <x v="267"/>
    <n v="14043"/>
    <x v="34"/>
    <d v="2015-02-07T00:00:00"/>
    <x v="398"/>
    <n v="20"/>
    <x v="410"/>
    <n v="87511"/>
    <n v="7.63"/>
    <x v="3"/>
  </r>
  <r>
    <n v="234"/>
    <x v="292"/>
    <x v="0"/>
    <n v="0.06"/>
    <x v="253"/>
    <x v="205"/>
    <x v="0"/>
    <x v="0"/>
    <x v="2"/>
    <x v="8"/>
    <x v="3"/>
    <s v="Sanyo 2.5 Cubic Foot Mid-Size Office Refrigerators"/>
    <n v="0.59"/>
    <x v="0"/>
    <x v="1"/>
    <x v="20"/>
    <x v="189"/>
    <n v="50208"/>
    <x v="35"/>
    <d v="2015-02-06T00:00:00"/>
    <x v="399"/>
    <n v="6"/>
    <x v="411"/>
    <n v="90236"/>
    <n v="279.75"/>
    <x v="1"/>
  </r>
  <r>
    <n v="2359"/>
    <x v="293"/>
    <x v="0"/>
    <n v="0"/>
    <x v="251"/>
    <x v="206"/>
    <x v="1"/>
    <x v="2"/>
    <x v="2"/>
    <x v="7"/>
    <x v="2"/>
    <s v="Post-it® “Important Message” Note Pad, Neon Colors, 50 Sheets/Pad"/>
    <n v="0.37"/>
    <x v="0"/>
    <x v="0"/>
    <x v="12"/>
    <x v="268"/>
    <n v="33917"/>
    <x v="35"/>
    <d v="2015-02-05T00:00:00"/>
    <x v="400"/>
    <n v="7"/>
    <x v="412"/>
    <n v="88265"/>
    <n v="7.28"/>
    <x v="0"/>
  </r>
  <r>
    <n v="672"/>
    <x v="294"/>
    <x v="2"/>
    <n v="7.0000000000000007E-2"/>
    <x v="50"/>
    <x v="207"/>
    <x v="1"/>
    <x v="0"/>
    <x v="2"/>
    <x v="2"/>
    <x v="2"/>
    <s v="Sanford Colorific Colored Pencils, 12/Box"/>
    <n v="0.55000000000000004"/>
    <x v="0"/>
    <x v="1"/>
    <x v="20"/>
    <x v="189"/>
    <n v="50208"/>
    <x v="35"/>
    <d v="2015-02-09T00:00:00"/>
    <x v="401"/>
    <n v="12"/>
    <x v="413"/>
    <n v="88173"/>
    <n v="2.81"/>
    <x v="1"/>
  </r>
  <r>
    <n v="672"/>
    <x v="294"/>
    <x v="2"/>
    <n v="0.1"/>
    <x v="213"/>
    <x v="176"/>
    <x v="1"/>
    <x v="0"/>
    <x v="1"/>
    <x v="12"/>
    <x v="5"/>
    <s v="R380"/>
    <n v="0.57999999999999996"/>
    <x v="0"/>
    <x v="1"/>
    <x v="20"/>
    <x v="189"/>
    <n v="50208"/>
    <x v="35"/>
    <d v="2015-02-12T00:00:00"/>
    <x v="402"/>
    <n v="2"/>
    <x v="414"/>
    <n v="88173"/>
    <n v="195.89000000000001"/>
    <x v="1"/>
  </r>
  <r>
    <n v="1427"/>
    <x v="295"/>
    <x v="2"/>
    <n v="0.09"/>
    <x v="42"/>
    <x v="20"/>
    <x v="1"/>
    <x v="2"/>
    <x v="1"/>
    <x v="12"/>
    <x v="5"/>
    <s v="i2000"/>
    <n v="0.6"/>
    <x v="0"/>
    <x v="1"/>
    <x v="25"/>
    <x v="269"/>
    <n v="48708"/>
    <x v="35"/>
    <d v="2015-02-09T00:00:00"/>
    <x v="403"/>
    <n v="18"/>
    <x v="415"/>
    <n v="90905"/>
    <n v="125.89999999999999"/>
    <x v="1"/>
  </r>
  <r>
    <n v="1816"/>
    <x v="296"/>
    <x v="2"/>
    <n v="0.01"/>
    <x v="254"/>
    <x v="208"/>
    <x v="1"/>
    <x v="1"/>
    <x v="2"/>
    <x v="2"/>
    <x v="1"/>
    <s v="Staples Battery-Operated Desktop Pencil Sharpener"/>
    <n v="0.6"/>
    <x v="0"/>
    <x v="1"/>
    <x v="25"/>
    <x v="270"/>
    <n v="48187"/>
    <x v="35"/>
    <d v="2015-02-07T00:00:00"/>
    <x v="404"/>
    <n v="19"/>
    <x v="416"/>
    <n v="85990"/>
    <n v="10.47"/>
    <x v="1"/>
  </r>
  <r>
    <n v="1821"/>
    <x v="297"/>
    <x v="2"/>
    <n v="0.01"/>
    <x v="254"/>
    <x v="208"/>
    <x v="1"/>
    <x v="1"/>
    <x v="2"/>
    <x v="2"/>
    <x v="1"/>
    <s v="Staples Battery-Operated Desktop Pencil Sharpener"/>
    <n v="0.6"/>
    <x v="0"/>
    <x v="3"/>
    <x v="11"/>
    <x v="13"/>
    <n v="10177"/>
    <x v="35"/>
    <d v="2015-02-07T00:00:00"/>
    <x v="405"/>
    <n v="76"/>
    <x v="417"/>
    <n v="34435"/>
    <n v="10.47"/>
    <x v="3"/>
  </r>
  <r>
    <n v="980"/>
    <x v="298"/>
    <x v="4"/>
    <n v="0"/>
    <x v="255"/>
    <x v="209"/>
    <x v="1"/>
    <x v="3"/>
    <x v="2"/>
    <x v="6"/>
    <x v="5"/>
    <s v="Companion Letter/Legal File, Black"/>
    <n v="0.56999999999999995"/>
    <x v="0"/>
    <x v="3"/>
    <x v="42"/>
    <x v="159"/>
    <n v="5403"/>
    <x v="35"/>
    <d v="2015-02-06T00:00:00"/>
    <x v="406"/>
    <n v="12"/>
    <x v="418"/>
    <n v="87258"/>
    <n v="37.76"/>
    <x v="3"/>
  </r>
  <r>
    <n v="2094"/>
    <x v="299"/>
    <x v="4"/>
    <n v="0.08"/>
    <x v="256"/>
    <x v="210"/>
    <x v="0"/>
    <x v="3"/>
    <x v="0"/>
    <x v="0"/>
    <x v="0"/>
    <s v="Bretford CR8500 Series Meeting Room Furniture"/>
    <n v="0.71"/>
    <x v="0"/>
    <x v="2"/>
    <x v="8"/>
    <x v="271"/>
    <n v="95928"/>
    <x v="35"/>
    <d v="2015-02-06T00:00:00"/>
    <x v="407"/>
    <n v="20"/>
    <x v="419"/>
    <n v="86629"/>
    <n v="400.90000000000003"/>
    <x v="2"/>
  </r>
  <r>
    <n v="2282"/>
    <x v="300"/>
    <x v="4"/>
    <n v="0.04"/>
    <x v="53"/>
    <x v="104"/>
    <x v="1"/>
    <x v="2"/>
    <x v="2"/>
    <x v="7"/>
    <x v="5"/>
    <s v="Xerox 1903"/>
    <n v="0.36"/>
    <x v="0"/>
    <x v="1"/>
    <x v="30"/>
    <x v="272"/>
    <n v="53713"/>
    <x v="35"/>
    <d v="2015-02-07T00:00:00"/>
    <x v="408"/>
    <n v="14"/>
    <x v="420"/>
    <n v="85950"/>
    <n v="5.94"/>
    <x v="1"/>
  </r>
  <r>
    <n v="2747"/>
    <x v="301"/>
    <x v="4"/>
    <n v="0.08"/>
    <x v="257"/>
    <x v="211"/>
    <x v="1"/>
    <x v="3"/>
    <x v="0"/>
    <x v="11"/>
    <x v="5"/>
    <s v="Eldon® Expressions™ Wood and Plastic Desk Accessories, Oak"/>
    <n v="0.56999999999999995"/>
    <x v="0"/>
    <x v="3"/>
    <x v="11"/>
    <x v="13"/>
    <n v="10115"/>
    <x v="35"/>
    <d v="2015-02-07T00:00:00"/>
    <x v="409"/>
    <n v="15"/>
    <x v="421"/>
    <n v="35200"/>
    <n v="9.9"/>
    <x v="3"/>
  </r>
  <r>
    <n v="2803"/>
    <x v="302"/>
    <x v="4"/>
    <n v="7.0000000000000007E-2"/>
    <x v="258"/>
    <x v="212"/>
    <x v="0"/>
    <x v="0"/>
    <x v="1"/>
    <x v="3"/>
    <x v="3"/>
    <s v="Hewlett-Packard cp1700 [D, PS] Series Color Inkjet Printers"/>
    <n v="0.38"/>
    <x v="0"/>
    <x v="2"/>
    <x v="8"/>
    <x v="273"/>
    <n v="90022"/>
    <x v="35"/>
    <d v="2015-02-06T00:00:00"/>
    <x v="410"/>
    <n v="10"/>
    <x v="422"/>
    <n v="86227"/>
    <n v="500.91"/>
    <x v="2"/>
  </r>
  <r>
    <n v="2803"/>
    <x v="302"/>
    <x v="4"/>
    <n v="0.1"/>
    <x v="259"/>
    <x v="7"/>
    <x v="1"/>
    <x v="0"/>
    <x v="2"/>
    <x v="6"/>
    <x v="5"/>
    <s v="Hot File® 7-Pocket, Floor Stand"/>
    <n v="0.55000000000000004"/>
    <x v="0"/>
    <x v="2"/>
    <x v="8"/>
    <x v="273"/>
    <n v="90022"/>
    <x v="35"/>
    <d v="2015-02-07T00:00:00"/>
    <x v="411"/>
    <n v="1"/>
    <x v="423"/>
    <n v="86227"/>
    <n v="178.37"/>
    <x v="2"/>
  </r>
  <r>
    <n v="1117"/>
    <x v="303"/>
    <x v="3"/>
    <n v="0.06"/>
    <x v="260"/>
    <x v="45"/>
    <x v="1"/>
    <x v="2"/>
    <x v="2"/>
    <x v="6"/>
    <x v="4"/>
    <s v="Space Solutions Commercial Steel Shelving"/>
    <n v="0.8"/>
    <x v="0"/>
    <x v="2"/>
    <x v="41"/>
    <x v="274"/>
    <n v="85705"/>
    <x v="35"/>
    <d v="2015-02-06T00:00:00"/>
    <x v="412"/>
    <n v="4"/>
    <x v="424"/>
    <n v="86768"/>
    <n v="64.59"/>
    <x v="2"/>
  </r>
  <r>
    <n v="2498"/>
    <x v="270"/>
    <x v="3"/>
    <n v="0.08"/>
    <x v="110"/>
    <x v="130"/>
    <x v="1"/>
    <x v="0"/>
    <x v="2"/>
    <x v="2"/>
    <x v="2"/>
    <s v="Newell 323"/>
    <n v="0.59"/>
    <x v="0"/>
    <x v="2"/>
    <x v="8"/>
    <x v="236"/>
    <n v="92024"/>
    <x v="35"/>
    <d v="2015-02-06T00:00:00"/>
    <x v="413"/>
    <n v="88"/>
    <x v="425"/>
    <n v="20007"/>
    <n v="1.5999999999999999"/>
    <x v="2"/>
  </r>
  <r>
    <n v="421"/>
    <x v="304"/>
    <x v="0"/>
    <n v="0.09"/>
    <x v="261"/>
    <x v="59"/>
    <x v="1"/>
    <x v="0"/>
    <x v="1"/>
    <x v="3"/>
    <x v="6"/>
    <s v="Polycom Soundstation EX Audio-Conferencing Telephone, Black"/>
    <n v="0.36"/>
    <x v="0"/>
    <x v="3"/>
    <x v="33"/>
    <x v="275"/>
    <n v="7201"/>
    <x v="36"/>
    <d v="2015-02-08T00:00:00"/>
    <x v="414"/>
    <n v="1"/>
    <x v="426"/>
    <n v="87700"/>
    <n v="999.9"/>
    <x v="3"/>
  </r>
  <r>
    <n v="1020"/>
    <x v="305"/>
    <x v="0"/>
    <n v="7.0000000000000007E-2"/>
    <x v="86"/>
    <x v="213"/>
    <x v="1"/>
    <x v="0"/>
    <x v="2"/>
    <x v="5"/>
    <x v="5"/>
    <s v="ACCOHIDE® 3-Ring Binder, Blue, 1&quot;"/>
    <n v="0.38"/>
    <x v="0"/>
    <x v="1"/>
    <x v="38"/>
    <x v="276"/>
    <n v="66762"/>
    <x v="36"/>
    <d v="2015-02-07T00:00:00"/>
    <x v="415"/>
    <n v="20"/>
    <x v="427"/>
    <n v="88634"/>
    <n v="4.0599999999999996"/>
    <x v="1"/>
  </r>
  <r>
    <n v="1020"/>
    <x v="305"/>
    <x v="0"/>
    <n v="0"/>
    <x v="124"/>
    <x v="20"/>
    <x v="1"/>
    <x v="0"/>
    <x v="2"/>
    <x v="15"/>
    <x v="5"/>
    <s v="Ampad #10 Peel &amp; Seel® Holiday Envelopes"/>
    <n v="0.37"/>
    <x v="0"/>
    <x v="1"/>
    <x v="38"/>
    <x v="276"/>
    <n v="66762"/>
    <x v="36"/>
    <d v="2015-02-08T00:00:00"/>
    <x v="416"/>
    <n v="14"/>
    <x v="428"/>
    <n v="88634"/>
    <n v="4.4800000000000004"/>
    <x v="1"/>
  </r>
  <r>
    <n v="1533"/>
    <x v="306"/>
    <x v="1"/>
    <n v="0.02"/>
    <x v="262"/>
    <x v="214"/>
    <x v="1"/>
    <x v="3"/>
    <x v="1"/>
    <x v="1"/>
    <x v="1"/>
    <s v="Maxell 3.5&quot; DS/HD IBM-Formatted Diskettes, 10/Pack"/>
    <n v="0.66"/>
    <x v="0"/>
    <x v="1"/>
    <x v="6"/>
    <x v="277"/>
    <n v="63130"/>
    <x v="36"/>
    <d v="2015-02-07T00:00:00"/>
    <x v="417"/>
    <n v="14"/>
    <x v="429"/>
    <n v="91328"/>
    <n v="4.87"/>
    <x v="1"/>
  </r>
  <r>
    <n v="1533"/>
    <x v="306"/>
    <x v="1"/>
    <n v="7.0000000000000007E-2"/>
    <x v="32"/>
    <x v="30"/>
    <x v="1"/>
    <x v="3"/>
    <x v="2"/>
    <x v="7"/>
    <x v="2"/>
    <s v="Riverleaf Stik-Withit® Designer Note Cubes®"/>
    <n v="0.39"/>
    <x v="0"/>
    <x v="1"/>
    <x v="6"/>
    <x v="277"/>
    <n v="63130"/>
    <x v="36"/>
    <d v="2015-02-07T00:00:00"/>
    <x v="418"/>
    <n v="5"/>
    <x v="430"/>
    <n v="91328"/>
    <n v="9.99"/>
    <x v="1"/>
  </r>
  <r>
    <n v="1927"/>
    <x v="307"/>
    <x v="1"/>
    <n v="0.02"/>
    <x v="263"/>
    <x v="215"/>
    <x v="0"/>
    <x v="2"/>
    <x v="0"/>
    <x v="0"/>
    <x v="0"/>
    <s v="Bevis Round Bullnose 29&quot; High Table Top"/>
    <n v="0.65"/>
    <x v="0"/>
    <x v="0"/>
    <x v="23"/>
    <x v="278"/>
    <n v="29611"/>
    <x v="36"/>
    <d v="2015-02-06T00:00:00"/>
    <x v="419"/>
    <n v="8"/>
    <x v="431"/>
    <n v="88579"/>
    <n v="259.69"/>
    <x v="0"/>
  </r>
  <r>
    <n v="2135"/>
    <x v="308"/>
    <x v="1"/>
    <n v="0.01"/>
    <x v="264"/>
    <x v="216"/>
    <x v="1"/>
    <x v="2"/>
    <x v="1"/>
    <x v="12"/>
    <x v="6"/>
    <s v="SouthWestern Bell FA970 Digital Answering Machine with Time/Day Stamp"/>
    <n v="0.56000000000000005"/>
    <x v="0"/>
    <x v="2"/>
    <x v="43"/>
    <x v="279"/>
    <n v="88101"/>
    <x v="36"/>
    <d v="2015-02-07T00:00:00"/>
    <x v="420"/>
    <n v="21"/>
    <x v="432"/>
    <n v="91583"/>
    <n v="28.979999999999997"/>
    <x v="2"/>
  </r>
  <r>
    <n v="2486"/>
    <x v="277"/>
    <x v="1"/>
    <n v="0.02"/>
    <x v="265"/>
    <x v="193"/>
    <x v="1"/>
    <x v="0"/>
    <x v="0"/>
    <x v="0"/>
    <x v="4"/>
    <s v="Lesro Sheffield Collection Coffee Table, End Table, Center Table, Corner Table"/>
    <n v="0.68"/>
    <x v="0"/>
    <x v="0"/>
    <x v="5"/>
    <x v="254"/>
    <n v="30458"/>
    <x v="36"/>
    <d v="2015-02-07T00:00:00"/>
    <x v="421"/>
    <n v="4"/>
    <x v="433"/>
    <n v="91414"/>
    <n v="71.350000000000009"/>
    <x v="0"/>
  </r>
  <r>
    <n v="2486"/>
    <x v="277"/>
    <x v="1"/>
    <n v="0.03"/>
    <x v="47"/>
    <x v="18"/>
    <x v="2"/>
    <x v="0"/>
    <x v="1"/>
    <x v="12"/>
    <x v="5"/>
    <s v="StarTAC 8000"/>
    <n v="0.6"/>
    <x v="0"/>
    <x v="0"/>
    <x v="5"/>
    <x v="254"/>
    <n v="30458"/>
    <x v="36"/>
    <d v="2015-02-08T00:00:00"/>
    <x v="422"/>
    <n v="1"/>
    <x v="434"/>
    <n v="91414"/>
    <n v="205.96"/>
    <x v="0"/>
  </r>
  <r>
    <n v="389"/>
    <x v="309"/>
    <x v="2"/>
    <n v="0.03"/>
    <x v="235"/>
    <x v="34"/>
    <x v="0"/>
    <x v="3"/>
    <x v="0"/>
    <x v="9"/>
    <x v="3"/>
    <s v="Office Star - Mid Back Dual function Ergonomic High Back Chair with 2-Way Adjustable Arms"/>
    <n v="0.62"/>
    <x v="0"/>
    <x v="1"/>
    <x v="13"/>
    <x v="280"/>
    <n v="68502"/>
    <x v="36"/>
    <d v="2015-02-10T00:00:00"/>
    <x v="423"/>
    <n v="11"/>
    <x v="435"/>
    <n v="90338"/>
    <n v="160.94999999999999"/>
    <x v="1"/>
  </r>
  <r>
    <n v="1607"/>
    <x v="310"/>
    <x v="2"/>
    <n v="0.1"/>
    <x v="161"/>
    <x v="217"/>
    <x v="2"/>
    <x v="2"/>
    <x v="2"/>
    <x v="16"/>
    <x v="1"/>
    <s v="Acme® Preferred Stainless Steel Scissors"/>
    <n v="0.56000000000000005"/>
    <x v="0"/>
    <x v="3"/>
    <x v="11"/>
    <x v="281"/>
    <n v="11520"/>
    <x v="36"/>
    <d v="2015-02-10T00:00:00"/>
    <x v="424"/>
    <n v="21"/>
    <x v="436"/>
    <n v="87995"/>
    <n v="5.58"/>
    <x v="3"/>
  </r>
  <r>
    <n v="2270"/>
    <x v="311"/>
    <x v="2"/>
    <n v="0.01"/>
    <x v="266"/>
    <x v="218"/>
    <x v="1"/>
    <x v="0"/>
    <x v="2"/>
    <x v="8"/>
    <x v="5"/>
    <s v="Kensington 6 Outlet Guardian Standard Surge Protector"/>
    <n v="0.57999999999999996"/>
    <x v="0"/>
    <x v="0"/>
    <x v="23"/>
    <x v="282"/>
    <n v="29662"/>
    <x v="36"/>
    <d v="2015-02-08T00:00:00"/>
    <x v="425"/>
    <n v="18"/>
    <x v="437"/>
    <n v="89572"/>
    <n v="20.47"/>
    <x v="0"/>
  </r>
  <r>
    <n v="2270"/>
    <x v="311"/>
    <x v="2"/>
    <n v="0.09"/>
    <x v="155"/>
    <x v="131"/>
    <x v="1"/>
    <x v="0"/>
    <x v="2"/>
    <x v="14"/>
    <x v="2"/>
    <s v="Super Bands, 12/Pack"/>
    <n v="0.82"/>
    <x v="0"/>
    <x v="0"/>
    <x v="23"/>
    <x v="282"/>
    <n v="29662"/>
    <x v="36"/>
    <d v="2015-02-11T00:00:00"/>
    <x v="426"/>
    <n v="12"/>
    <x v="438"/>
    <n v="89572"/>
    <n v="1.77"/>
    <x v="0"/>
  </r>
  <r>
    <n v="2270"/>
    <x v="311"/>
    <x v="2"/>
    <n v="0.08"/>
    <x v="47"/>
    <x v="20"/>
    <x v="1"/>
    <x v="0"/>
    <x v="1"/>
    <x v="12"/>
    <x v="5"/>
    <s v="V70"/>
    <n v="0.59"/>
    <x v="0"/>
    <x v="0"/>
    <x v="23"/>
    <x v="282"/>
    <n v="29662"/>
    <x v="36"/>
    <d v="2015-02-11T00:00:00"/>
    <x v="427"/>
    <n v="17"/>
    <x v="439"/>
    <n v="89572"/>
    <n v="205.91"/>
    <x v="0"/>
  </r>
  <r>
    <n v="697"/>
    <x v="312"/>
    <x v="0"/>
    <n v="0.08"/>
    <x v="159"/>
    <x v="133"/>
    <x v="1"/>
    <x v="3"/>
    <x v="2"/>
    <x v="8"/>
    <x v="5"/>
    <s v="Holmes Replacement Filter for HEPA Air Cleaner, Large Room"/>
    <n v="0.43"/>
    <x v="0"/>
    <x v="1"/>
    <x v="2"/>
    <x v="283"/>
    <n v="46312"/>
    <x v="37"/>
    <d v="2015-02-09T00:00:00"/>
    <x v="428"/>
    <n v="20"/>
    <x v="440"/>
    <n v="89849"/>
    <n v="14.73"/>
    <x v="1"/>
  </r>
  <r>
    <n v="698"/>
    <x v="313"/>
    <x v="0"/>
    <n v="0.08"/>
    <x v="159"/>
    <x v="133"/>
    <x v="1"/>
    <x v="3"/>
    <x v="2"/>
    <x v="8"/>
    <x v="5"/>
    <s v="Holmes Replacement Filter for HEPA Air Cleaner, Large Room"/>
    <n v="0.43"/>
    <x v="0"/>
    <x v="2"/>
    <x v="4"/>
    <x v="20"/>
    <n v="98105"/>
    <x v="37"/>
    <d v="2015-02-09T00:00:00"/>
    <x v="429"/>
    <n v="79"/>
    <x v="441"/>
    <n v="53410"/>
    <n v="14.73"/>
    <x v="2"/>
  </r>
  <r>
    <n v="2626"/>
    <x v="314"/>
    <x v="1"/>
    <n v="0.1"/>
    <x v="267"/>
    <x v="8"/>
    <x v="1"/>
    <x v="1"/>
    <x v="2"/>
    <x v="5"/>
    <x v="5"/>
    <s v="Avery Trapezoid Extra Heavy Duty 4&quot; Binders"/>
    <n v="0.35"/>
    <x v="0"/>
    <x v="2"/>
    <x v="8"/>
    <x v="199"/>
    <n v="94025"/>
    <x v="37"/>
    <d v="2015-02-08T00:00:00"/>
    <x v="430"/>
    <n v="6"/>
    <x v="442"/>
    <n v="90927"/>
    <n v="41.839999999999996"/>
    <x v="2"/>
  </r>
  <r>
    <n v="3351"/>
    <x v="281"/>
    <x v="1"/>
    <n v="0.06"/>
    <x v="268"/>
    <x v="219"/>
    <x v="2"/>
    <x v="0"/>
    <x v="2"/>
    <x v="2"/>
    <x v="2"/>
    <s v="Turquoise Lead Holder with Pocket Clip"/>
    <n v="0.52"/>
    <x v="0"/>
    <x v="2"/>
    <x v="4"/>
    <x v="258"/>
    <n v="99301"/>
    <x v="37"/>
    <d v="2015-02-09T00:00:00"/>
    <x v="431"/>
    <n v="12"/>
    <x v="443"/>
    <n v="91298"/>
    <n v="6.6400000000000006"/>
    <x v="2"/>
  </r>
  <r>
    <n v="1121"/>
    <x v="315"/>
    <x v="2"/>
    <n v="0.04"/>
    <x v="187"/>
    <x v="150"/>
    <x v="1"/>
    <x v="1"/>
    <x v="2"/>
    <x v="7"/>
    <x v="5"/>
    <s v="Southworth 25% Cotton Premium Laser Paper and Envelopes"/>
    <n v="0.37"/>
    <x v="0"/>
    <x v="2"/>
    <x v="8"/>
    <x v="284"/>
    <n v="92592"/>
    <x v="37"/>
    <d v="2015-02-14T00:00:00"/>
    <x v="432"/>
    <n v="8"/>
    <x v="444"/>
    <n v="86767"/>
    <n v="19.940000000000001"/>
    <x v="2"/>
  </r>
  <r>
    <n v="1121"/>
    <x v="315"/>
    <x v="2"/>
    <n v="0.08"/>
    <x v="42"/>
    <x v="143"/>
    <x v="1"/>
    <x v="1"/>
    <x v="1"/>
    <x v="12"/>
    <x v="5"/>
    <s v="Timeport L7089"/>
    <n v="0.57999999999999996"/>
    <x v="0"/>
    <x v="2"/>
    <x v="8"/>
    <x v="284"/>
    <n v="92592"/>
    <x v="37"/>
    <d v="2015-02-09T00:00:00"/>
    <x v="433"/>
    <n v="7"/>
    <x v="445"/>
    <n v="86767"/>
    <n v="125.91"/>
    <x v="2"/>
  </r>
  <r>
    <n v="1723"/>
    <x v="257"/>
    <x v="4"/>
    <n v="0.05"/>
    <x v="70"/>
    <x v="19"/>
    <x v="1"/>
    <x v="3"/>
    <x v="2"/>
    <x v="7"/>
    <x v="5"/>
    <s v="Xerox 1923"/>
    <n v="0.37"/>
    <x v="0"/>
    <x v="2"/>
    <x v="8"/>
    <x v="236"/>
    <n v="92037"/>
    <x v="37"/>
    <d v="2015-02-09T00:00:00"/>
    <x v="434"/>
    <n v="46"/>
    <x v="446"/>
    <n v="44002"/>
    <n v="6.63"/>
    <x v="2"/>
  </r>
  <r>
    <n v="1723"/>
    <x v="257"/>
    <x v="4"/>
    <n v="0.03"/>
    <x v="269"/>
    <x v="220"/>
    <x v="1"/>
    <x v="3"/>
    <x v="2"/>
    <x v="6"/>
    <x v="5"/>
    <s v="Portfile® Personal File Boxes"/>
    <n v="0.59"/>
    <x v="0"/>
    <x v="2"/>
    <x v="8"/>
    <x v="236"/>
    <n v="92037"/>
    <x v="37"/>
    <d v="2015-02-07T00:00:00"/>
    <x v="435"/>
    <n v="14"/>
    <x v="447"/>
    <n v="44002"/>
    <n v="17.669999999999998"/>
    <x v="2"/>
  </r>
  <r>
    <n v="2813"/>
    <x v="316"/>
    <x v="4"/>
    <n v="7.0000000000000007E-2"/>
    <x v="270"/>
    <x v="8"/>
    <x v="1"/>
    <x v="3"/>
    <x v="2"/>
    <x v="5"/>
    <x v="5"/>
    <s v="Surelock™ Post Binders"/>
    <n v="0.35"/>
    <x v="0"/>
    <x v="0"/>
    <x v="34"/>
    <x v="285"/>
    <n v="37311"/>
    <x v="37"/>
    <d v="2015-02-07T00:00:00"/>
    <x v="436"/>
    <n v="12"/>
    <x v="448"/>
    <n v="88819"/>
    <n v="30.49"/>
    <x v="0"/>
  </r>
  <r>
    <n v="1026"/>
    <x v="317"/>
    <x v="3"/>
    <n v="0.08"/>
    <x v="65"/>
    <x v="56"/>
    <x v="1"/>
    <x v="0"/>
    <x v="1"/>
    <x v="12"/>
    <x v="5"/>
    <s v="i500plus"/>
    <n v="0.57999999999999996"/>
    <x v="0"/>
    <x v="3"/>
    <x v="11"/>
    <x v="286"/>
    <n v="11722"/>
    <x v="37"/>
    <d v="2015-02-07T00:00:00"/>
    <x v="437"/>
    <n v="22"/>
    <x v="449"/>
    <n v="89005"/>
    <n v="65.91"/>
    <x v="3"/>
  </r>
  <r>
    <n v="3403"/>
    <x v="318"/>
    <x v="1"/>
    <n v="0.1"/>
    <x v="271"/>
    <x v="59"/>
    <x v="2"/>
    <x v="1"/>
    <x v="0"/>
    <x v="11"/>
    <x v="6"/>
    <s v="Tenex 46&quot; x 60&quot; Computer Anti-Static Chairmat, Rectangular Shaped"/>
    <n v="0.65"/>
    <x v="0"/>
    <x v="2"/>
    <x v="45"/>
    <x v="287"/>
    <n v="82001"/>
    <x v="38"/>
    <d v="2015-02-11T00:00:00"/>
    <x v="438"/>
    <n v="5"/>
    <x v="450"/>
    <n v="87530"/>
    <n v="105.88000000000001"/>
    <x v="2"/>
  </r>
  <r>
    <n v="471"/>
    <x v="319"/>
    <x v="3"/>
    <n v="7.0000000000000007E-2"/>
    <x v="90"/>
    <x v="7"/>
    <x v="2"/>
    <x v="1"/>
    <x v="1"/>
    <x v="1"/>
    <x v="5"/>
    <s v="Motorola SB4200 Cable Modem"/>
    <n v="0.48"/>
    <x v="0"/>
    <x v="0"/>
    <x v="5"/>
    <x v="78"/>
    <n v="30318"/>
    <x v="38"/>
    <d v="2015-02-08T00:00:00"/>
    <x v="439"/>
    <n v="4"/>
    <x v="451"/>
    <n v="3138"/>
    <n v="179.92000000000002"/>
    <x v="0"/>
  </r>
  <r>
    <n v="472"/>
    <x v="320"/>
    <x v="3"/>
    <n v="7.0000000000000007E-2"/>
    <x v="90"/>
    <x v="7"/>
    <x v="2"/>
    <x v="1"/>
    <x v="1"/>
    <x v="1"/>
    <x v="5"/>
    <s v="Motorola SB4200 Cable Modem"/>
    <n v="0.48"/>
    <x v="0"/>
    <x v="3"/>
    <x v="36"/>
    <x v="288"/>
    <n v="21133"/>
    <x v="38"/>
    <d v="2015-02-08T00:00:00"/>
    <x v="440"/>
    <n v="1"/>
    <x v="452"/>
    <n v="88023"/>
    <n v="179.92000000000002"/>
    <x v="3"/>
  </r>
  <r>
    <n v="2151"/>
    <x v="47"/>
    <x v="1"/>
    <n v="0.08"/>
    <x v="272"/>
    <x v="90"/>
    <x v="1"/>
    <x v="3"/>
    <x v="2"/>
    <x v="5"/>
    <x v="5"/>
    <s v="Binder Posts"/>
    <n v="0.39"/>
    <x v="0"/>
    <x v="1"/>
    <x v="20"/>
    <x v="44"/>
    <n v="52001"/>
    <x v="39"/>
    <d v="2015-02-11T00:00:00"/>
    <x v="441"/>
    <n v="1"/>
    <x v="453"/>
    <n v="90405"/>
    <n v="5.66"/>
    <x v="1"/>
  </r>
  <r>
    <n v="1671"/>
    <x v="321"/>
    <x v="2"/>
    <n v="0.1"/>
    <x v="86"/>
    <x v="44"/>
    <x v="1"/>
    <x v="0"/>
    <x v="2"/>
    <x v="13"/>
    <x v="5"/>
    <s v="Avery 491"/>
    <n v="0.39"/>
    <x v="0"/>
    <x v="0"/>
    <x v="21"/>
    <x v="289"/>
    <n v="22015"/>
    <x v="39"/>
    <d v="2015-02-13T00:00:00"/>
    <x v="442"/>
    <n v="13"/>
    <x v="454"/>
    <n v="86724"/>
    <n v="4.03"/>
    <x v="0"/>
  </r>
  <r>
    <n v="1574"/>
    <x v="322"/>
    <x v="4"/>
    <n v="7.0000000000000007E-2"/>
    <x v="60"/>
    <x v="41"/>
    <x v="1"/>
    <x v="1"/>
    <x v="1"/>
    <x v="1"/>
    <x v="5"/>
    <s v="Fellowes Basic 104-Key Keyboard, Platinum"/>
    <n v="0.65"/>
    <x v="0"/>
    <x v="0"/>
    <x v="9"/>
    <x v="290"/>
    <n v="28314"/>
    <x v="39"/>
    <d v="2015-02-10T00:00:00"/>
    <x v="443"/>
    <n v="19"/>
    <x v="455"/>
    <n v="86966"/>
    <n v="20.88"/>
    <x v="0"/>
  </r>
  <r>
    <n v="2619"/>
    <x v="323"/>
    <x v="3"/>
    <n v="0.1"/>
    <x v="74"/>
    <x v="18"/>
    <x v="1"/>
    <x v="3"/>
    <x v="2"/>
    <x v="2"/>
    <x v="1"/>
    <s v="Boston School Pro Electric Pencil Sharpener, 1670"/>
    <n v="0.57999999999999996"/>
    <x v="0"/>
    <x v="1"/>
    <x v="46"/>
    <x v="291"/>
    <n v="57103"/>
    <x v="39"/>
    <d v="2015-02-11T00:00:00"/>
    <x v="444"/>
    <n v="4"/>
    <x v="456"/>
    <n v="88015"/>
    <n v="30.88"/>
    <x v="1"/>
  </r>
  <r>
    <n v="491"/>
    <x v="324"/>
    <x v="0"/>
    <n v="0.01"/>
    <x v="16"/>
    <x v="167"/>
    <x v="1"/>
    <x v="1"/>
    <x v="2"/>
    <x v="7"/>
    <x v="5"/>
    <s v="Xerox 1897"/>
    <n v="0.36"/>
    <x v="0"/>
    <x v="3"/>
    <x v="11"/>
    <x v="13"/>
    <n v="10154"/>
    <x v="40"/>
    <d v="2015-02-11T00:00:00"/>
    <x v="445"/>
    <n v="41"/>
    <x v="457"/>
    <n v="10464"/>
    <n v="4.9700000000000006"/>
    <x v="3"/>
  </r>
  <r>
    <n v="494"/>
    <x v="325"/>
    <x v="0"/>
    <n v="0.01"/>
    <x v="16"/>
    <x v="167"/>
    <x v="1"/>
    <x v="1"/>
    <x v="2"/>
    <x v="7"/>
    <x v="5"/>
    <s v="Xerox 1897"/>
    <n v="0.36"/>
    <x v="0"/>
    <x v="2"/>
    <x v="4"/>
    <x v="20"/>
    <n v="98115"/>
    <x v="40"/>
    <d v="2015-02-11T00:00:00"/>
    <x v="446"/>
    <n v="10"/>
    <x v="187"/>
    <n v="88907"/>
    <n v="4.9700000000000006"/>
    <x v="2"/>
  </r>
  <r>
    <n v="1267"/>
    <x v="326"/>
    <x v="0"/>
    <n v="0.01"/>
    <x v="273"/>
    <x v="221"/>
    <x v="1"/>
    <x v="3"/>
    <x v="1"/>
    <x v="3"/>
    <x v="6"/>
    <s v="Sharp EL500L Fraction Calculator"/>
    <n v="0.39"/>
    <x v="0"/>
    <x v="0"/>
    <x v="12"/>
    <x v="292"/>
    <n v="33433"/>
    <x v="40"/>
    <d v="2015-02-11T00:00:00"/>
    <x v="447"/>
    <n v="2"/>
    <x v="458"/>
    <n v="89514"/>
    <n v="13.98"/>
    <x v="0"/>
  </r>
  <r>
    <n v="1361"/>
    <x v="219"/>
    <x v="0"/>
    <n v="0.01"/>
    <x v="26"/>
    <x v="222"/>
    <x v="2"/>
    <x v="1"/>
    <x v="2"/>
    <x v="7"/>
    <x v="5"/>
    <s v="Xerox 1894"/>
    <n v="0.37"/>
    <x v="0"/>
    <x v="1"/>
    <x v="25"/>
    <x v="201"/>
    <n v="48101"/>
    <x v="40"/>
    <d v="2015-02-11T00:00:00"/>
    <x v="448"/>
    <n v="9"/>
    <x v="459"/>
    <n v="89596"/>
    <n v="6.4700000000000006"/>
    <x v="1"/>
  </r>
  <r>
    <n v="1361"/>
    <x v="219"/>
    <x v="0"/>
    <n v="0.03"/>
    <x v="138"/>
    <x v="116"/>
    <x v="1"/>
    <x v="1"/>
    <x v="1"/>
    <x v="12"/>
    <x v="1"/>
    <s v="Accessory20"/>
    <n v="0.37"/>
    <x v="0"/>
    <x v="1"/>
    <x v="25"/>
    <x v="201"/>
    <n v="48101"/>
    <x v="40"/>
    <d v="2015-02-12T00:00:00"/>
    <x v="449"/>
    <n v="16"/>
    <x v="460"/>
    <n v="89596"/>
    <n v="85.96"/>
    <x v="1"/>
  </r>
  <r>
    <n v="2204"/>
    <x v="284"/>
    <x v="0"/>
    <n v="0.04"/>
    <x v="274"/>
    <x v="223"/>
    <x v="0"/>
    <x v="1"/>
    <x v="0"/>
    <x v="0"/>
    <x v="0"/>
    <s v="Hon 94000 Series Round Tables"/>
    <n v="0.76"/>
    <x v="0"/>
    <x v="1"/>
    <x v="7"/>
    <x v="260"/>
    <n v="55337"/>
    <x v="40"/>
    <d v="2015-02-11T00:00:00"/>
    <x v="450"/>
    <n v="20"/>
    <x v="461"/>
    <n v="86053"/>
    <n v="296.14"/>
    <x v="1"/>
  </r>
  <r>
    <n v="1526"/>
    <x v="327"/>
    <x v="1"/>
    <n v="0.04"/>
    <x v="109"/>
    <x v="90"/>
    <x v="1"/>
    <x v="2"/>
    <x v="2"/>
    <x v="7"/>
    <x v="5"/>
    <s v="Xerox 188"/>
    <n v="0.36"/>
    <x v="0"/>
    <x v="0"/>
    <x v="16"/>
    <x v="293"/>
    <n v="35211"/>
    <x v="40"/>
    <d v="2015-02-11T00:00:00"/>
    <x v="451"/>
    <n v="10"/>
    <x v="462"/>
    <n v="86812"/>
    <n v="11.3"/>
    <x v="0"/>
  </r>
  <r>
    <n v="1338"/>
    <x v="328"/>
    <x v="2"/>
    <n v="0.02"/>
    <x v="275"/>
    <x v="116"/>
    <x v="1"/>
    <x v="2"/>
    <x v="1"/>
    <x v="12"/>
    <x v="1"/>
    <s v="Accessory24"/>
    <n v="0.59"/>
    <x v="0"/>
    <x v="1"/>
    <x v="10"/>
    <x v="129"/>
    <n v="60623"/>
    <x v="40"/>
    <d v="2015-02-10T00:00:00"/>
    <x v="452"/>
    <n v="16"/>
    <x v="463"/>
    <n v="91244"/>
    <n v="55.97"/>
    <x v="1"/>
  </r>
  <r>
    <n v="1340"/>
    <x v="329"/>
    <x v="2"/>
    <n v="0"/>
    <x v="276"/>
    <x v="224"/>
    <x v="2"/>
    <x v="2"/>
    <x v="2"/>
    <x v="5"/>
    <x v="5"/>
    <s v="Avery Flip-Chart Easel Binder, Black"/>
    <n v="0.38"/>
    <x v="0"/>
    <x v="3"/>
    <x v="11"/>
    <x v="13"/>
    <n v="10170"/>
    <x v="40"/>
    <d v="2015-02-17T00:00:00"/>
    <x v="453"/>
    <n v="29"/>
    <x v="464"/>
    <n v="21636"/>
    <n v="22.38"/>
    <x v="3"/>
  </r>
  <r>
    <n v="1340"/>
    <x v="329"/>
    <x v="2"/>
    <n v="7.0000000000000007E-2"/>
    <x v="53"/>
    <x v="46"/>
    <x v="1"/>
    <x v="2"/>
    <x v="2"/>
    <x v="6"/>
    <x v="5"/>
    <s v="Perma STOR-ALL™ Hanging File Box, 13 1/8&quot;W x 12 1/4&quot;D x 10 1/2&quot;H"/>
    <n v="0.68"/>
    <x v="0"/>
    <x v="3"/>
    <x v="11"/>
    <x v="13"/>
    <n v="10170"/>
    <x v="40"/>
    <d v="2015-02-15T00:00:00"/>
    <x v="454"/>
    <n v="11"/>
    <x v="465"/>
    <n v="21636"/>
    <n v="5.91"/>
    <x v="3"/>
  </r>
  <r>
    <n v="1340"/>
    <x v="329"/>
    <x v="2"/>
    <n v="0.02"/>
    <x v="275"/>
    <x v="116"/>
    <x v="1"/>
    <x v="2"/>
    <x v="1"/>
    <x v="12"/>
    <x v="1"/>
    <s v="Accessory24"/>
    <n v="0.59"/>
    <x v="0"/>
    <x v="3"/>
    <x v="11"/>
    <x v="13"/>
    <n v="10170"/>
    <x v="40"/>
    <d v="2015-02-10T00:00:00"/>
    <x v="455"/>
    <n v="63"/>
    <x v="466"/>
    <n v="21636"/>
    <n v="55.97"/>
    <x v="3"/>
  </r>
  <r>
    <n v="1341"/>
    <x v="330"/>
    <x v="2"/>
    <n v="7.0000000000000007E-2"/>
    <x v="53"/>
    <x v="46"/>
    <x v="1"/>
    <x v="2"/>
    <x v="2"/>
    <x v="6"/>
    <x v="5"/>
    <s v="Perma STOR-ALL™ Hanging File Box, 13 1/8&quot;W x 12 1/4&quot;D x 10 1/2&quot;H"/>
    <n v="0.68"/>
    <x v="0"/>
    <x v="3"/>
    <x v="28"/>
    <x v="294"/>
    <n v="17201"/>
    <x v="40"/>
    <d v="2015-02-15T00:00:00"/>
    <x v="456"/>
    <n v="3"/>
    <x v="467"/>
    <n v="91244"/>
    <n v="5.91"/>
    <x v="3"/>
  </r>
  <r>
    <n v="3004"/>
    <x v="331"/>
    <x v="2"/>
    <n v="0.08"/>
    <x v="26"/>
    <x v="225"/>
    <x v="1"/>
    <x v="3"/>
    <x v="2"/>
    <x v="7"/>
    <x v="5"/>
    <s v="Xerox 1930"/>
    <n v="0.36"/>
    <x v="0"/>
    <x v="2"/>
    <x v="8"/>
    <x v="10"/>
    <n v="90049"/>
    <x v="40"/>
    <d v="2015-02-15T00:00:00"/>
    <x v="457"/>
    <n v="58"/>
    <x v="468"/>
    <n v="54949"/>
    <n v="6.4"/>
    <x v="2"/>
  </r>
  <r>
    <n v="3004"/>
    <x v="331"/>
    <x v="2"/>
    <n v="0.09"/>
    <x v="22"/>
    <x v="226"/>
    <x v="0"/>
    <x v="3"/>
    <x v="2"/>
    <x v="6"/>
    <x v="3"/>
    <s v="Tennsco Lockers, Gray"/>
    <n v="0.78"/>
    <x v="0"/>
    <x v="2"/>
    <x v="8"/>
    <x v="10"/>
    <n v="90049"/>
    <x v="40"/>
    <d v="2015-02-17T00:00:00"/>
    <x v="458"/>
    <n v="13"/>
    <x v="469"/>
    <n v="54949"/>
    <n v="20.89"/>
    <x v="2"/>
  </r>
  <r>
    <n v="3006"/>
    <x v="332"/>
    <x v="2"/>
    <n v="0.08"/>
    <x v="26"/>
    <x v="225"/>
    <x v="1"/>
    <x v="3"/>
    <x v="2"/>
    <x v="7"/>
    <x v="5"/>
    <s v="Xerox 1930"/>
    <n v="0.36"/>
    <x v="0"/>
    <x v="2"/>
    <x v="37"/>
    <x v="295"/>
    <n v="83402"/>
    <x v="40"/>
    <d v="2015-02-15T00:00:00"/>
    <x v="459"/>
    <n v="14"/>
    <x v="470"/>
    <n v="91388"/>
    <n v="6.4"/>
    <x v="2"/>
  </r>
  <r>
    <n v="3006"/>
    <x v="332"/>
    <x v="2"/>
    <n v="0.09"/>
    <x v="22"/>
    <x v="226"/>
    <x v="0"/>
    <x v="3"/>
    <x v="2"/>
    <x v="6"/>
    <x v="3"/>
    <s v="Tennsco Lockers, Gray"/>
    <n v="0.78"/>
    <x v="0"/>
    <x v="2"/>
    <x v="37"/>
    <x v="295"/>
    <n v="83402"/>
    <x v="40"/>
    <d v="2015-02-17T00:00:00"/>
    <x v="460"/>
    <n v="3"/>
    <x v="471"/>
    <n v="91388"/>
    <n v="20.89"/>
    <x v="2"/>
  </r>
  <r>
    <n v="1132"/>
    <x v="333"/>
    <x v="4"/>
    <n v="0.06"/>
    <x v="238"/>
    <x v="189"/>
    <x v="1"/>
    <x v="3"/>
    <x v="2"/>
    <x v="5"/>
    <x v="5"/>
    <s v="C-Line Peel &amp; Stick Add-On Filing Pockets, 8-3/4 x 5-1/8, 10/Pack"/>
    <n v="0.38"/>
    <x v="0"/>
    <x v="1"/>
    <x v="18"/>
    <x v="296"/>
    <n v="76039"/>
    <x v="40"/>
    <d v="2015-02-11T00:00:00"/>
    <x v="461"/>
    <n v="6"/>
    <x v="472"/>
    <n v="88101"/>
    <n v="6.3100000000000005"/>
    <x v="1"/>
  </r>
  <r>
    <n v="2145"/>
    <x v="334"/>
    <x v="4"/>
    <n v="0"/>
    <x v="191"/>
    <x v="151"/>
    <x v="1"/>
    <x v="3"/>
    <x v="0"/>
    <x v="11"/>
    <x v="5"/>
    <s v="Career Cubicle Clock, 8 1/4&quot;, Black"/>
    <n v="0.47"/>
    <x v="0"/>
    <x v="0"/>
    <x v="12"/>
    <x v="297"/>
    <n v="33311"/>
    <x v="40"/>
    <d v="2015-02-12T00:00:00"/>
    <x v="462"/>
    <n v="11"/>
    <x v="473"/>
    <n v="87072"/>
    <n v="20.28"/>
    <x v="0"/>
  </r>
  <r>
    <n v="1633"/>
    <x v="335"/>
    <x v="3"/>
    <n v="0.03"/>
    <x v="53"/>
    <x v="227"/>
    <x v="1"/>
    <x v="2"/>
    <x v="1"/>
    <x v="1"/>
    <x v="1"/>
    <s v="Imation 3.5&quot; IBM-Formatted Diskettes, 10/Pack"/>
    <n v="0.68"/>
    <x v="0"/>
    <x v="0"/>
    <x v="0"/>
    <x v="298"/>
    <n v="38637"/>
    <x v="40"/>
    <d v="2015-02-12T00:00:00"/>
    <x v="463"/>
    <n v="6"/>
    <x v="474"/>
    <n v="90531"/>
    <n v="5.95"/>
    <x v="0"/>
  </r>
  <r>
    <n v="2302"/>
    <x v="23"/>
    <x v="0"/>
    <n v="7.0000000000000007E-2"/>
    <x v="277"/>
    <x v="228"/>
    <x v="0"/>
    <x v="3"/>
    <x v="0"/>
    <x v="9"/>
    <x v="3"/>
    <s v="Global Enterprise Series Seating High-Back Swivel/Tilt Chairs"/>
    <n v="0.77"/>
    <x v="0"/>
    <x v="0"/>
    <x v="12"/>
    <x v="23"/>
    <n v="32404"/>
    <x v="41"/>
    <d v="2015-02-13T00:00:00"/>
    <x v="464"/>
    <n v="9"/>
    <x v="475"/>
    <n v="87695"/>
    <n v="270.91000000000003"/>
    <x v="0"/>
  </r>
  <r>
    <n v="2303"/>
    <x v="24"/>
    <x v="0"/>
    <n v="7.0000000000000007E-2"/>
    <x v="277"/>
    <x v="228"/>
    <x v="0"/>
    <x v="3"/>
    <x v="0"/>
    <x v="9"/>
    <x v="3"/>
    <s v="Global Enterprise Series Seating High-Back Swivel/Tilt Chairs"/>
    <n v="0.77"/>
    <x v="0"/>
    <x v="3"/>
    <x v="11"/>
    <x v="13"/>
    <n v="10011"/>
    <x v="41"/>
    <d v="2015-02-13T00:00:00"/>
    <x v="465"/>
    <n v="36"/>
    <x v="476"/>
    <n v="47493"/>
    <n v="270.91000000000003"/>
    <x v="3"/>
  </r>
  <r>
    <n v="1354"/>
    <x v="336"/>
    <x v="1"/>
    <n v="0.1"/>
    <x v="86"/>
    <x v="44"/>
    <x v="1"/>
    <x v="1"/>
    <x v="2"/>
    <x v="13"/>
    <x v="5"/>
    <s v="Avery 491"/>
    <n v="0.39"/>
    <x v="0"/>
    <x v="1"/>
    <x v="18"/>
    <x v="299"/>
    <n v="76086"/>
    <x v="41"/>
    <d v="2015-02-11T00:00:00"/>
    <x v="466"/>
    <n v="2"/>
    <x v="477"/>
    <n v="91209"/>
    <n v="4.03"/>
    <x v="1"/>
  </r>
  <r>
    <n v="1354"/>
    <x v="336"/>
    <x v="1"/>
    <n v="0.04"/>
    <x v="16"/>
    <x v="23"/>
    <x v="1"/>
    <x v="1"/>
    <x v="2"/>
    <x v="13"/>
    <x v="5"/>
    <s v="Avery White Multi-Purpose Labels"/>
    <n v="0.39"/>
    <x v="0"/>
    <x v="1"/>
    <x v="18"/>
    <x v="299"/>
    <n v="76086"/>
    <x v="41"/>
    <d v="2015-02-13T00:00:00"/>
    <x v="467"/>
    <n v="2"/>
    <x v="478"/>
    <n v="91209"/>
    <n v="4.9400000000000004"/>
    <x v="1"/>
  </r>
  <r>
    <n v="2072"/>
    <x v="267"/>
    <x v="1"/>
    <n v="0.09"/>
    <x v="115"/>
    <x v="96"/>
    <x v="0"/>
    <x v="3"/>
    <x v="0"/>
    <x v="10"/>
    <x v="0"/>
    <s v="Atlantic Metals Mobile 3-Shelf Bookcases, Custom Colors"/>
    <n v="0.59"/>
    <x v="0"/>
    <x v="1"/>
    <x v="25"/>
    <x v="246"/>
    <n v="48505"/>
    <x v="41"/>
    <d v="2015-02-13T00:00:00"/>
    <x v="468"/>
    <n v="14"/>
    <x v="479"/>
    <n v="88556"/>
    <n v="260.89000000000004"/>
    <x v="1"/>
  </r>
  <r>
    <n v="2072"/>
    <x v="267"/>
    <x v="1"/>
    <n v="0.01"/>
    <x v="278"/>
    <x v="229"/>
    <x v="1"/>
    <x v="3"/>
    <x v="0"/>
    <x v="11"/>
    <x v="1"/>
    <s v="Ultra Door Pull Handle"/>
    <n v="0.52"/>
    <x v="0"/>
    <x v="1"/>
    <x v="25"/>
    <x v="246"/>
    <n v="48505"/>
    <x v="41"/>
    <d v="2015-02-13T00:00:00"/>
    <x v="469"/>
    <n v="11"/>
    <x v="480"/>
    <n v="88556"/>
    <n v="10.51"/>
    <x v="1"/>
  </r>
  <r>
    <n v="2072"/>
    <x v="267"/>
    <x v="1"/>
    <n v="0.02"/>
    <x v="53"/>
    <x v="128"/>
    <x v="2"/>
    <x v="3"/>
    <x v="2"/>
    <x v="7"/>
    <x v="5"/>
    <s v="Xerox 1920"/>
    <n v="0.4"/>
    <x v="0"/>
    <x v="1"/>
    <x v="25"/>
    <x v="246"/>
    <n v="48505"/>
    <x v="41"/>
    <d v="2015-02-13T00:00:00"/>
    <x v="470"/>
    <n v="14"/>
    <x v="481"/>
    <n v="88556"/>
    <n v="5.9600000000000009"/>
    <x v="1"/>
  </r>
  <r>
    <n v="2489"/>
    <x v="111"/>
    <x v="1"/>
    <n v="0.01"/>
    <x v="3"/>
    <x v="3"/>
    <x v="0"/>
    <x v="1"/>
    <x v="1"/>
    <x v="3"/>
    <x v="3"/>
    <s v="Lexmark 4227 Plus Dot Matrix Printer"/>
    <n v="0.55000000000000004"/>
    <x v="0"/>
    <x v="2"/>
    <x v="8"/>
    <x v="105"/>
    <n v="94521"/>
    <x v="41"/>
    <d v="2015-02-13T00:00:00"/>
    <x v="471"/>
    <n v="2"/>
    <x v="482"/>
    <n v="86883"/>
    <n v="2036.47"/>
    <x v="2"/>
  </r>
  <r>
    <n v="2778"/>
    <x v="337"/>
    <x v="1"/>
    <n v="0.05"/>
    <x v="47"/>
    <x v="18"/>
    <x v="2"/>
    <x v="1"/>
    <x v="1"/>
    <x v="12"/>
    <x v="5"/>
    <s v="Talkabout T8097"/>
    <n v="0.57999999999999996"/>
    <x v="0"/>
    <x v="0"/>
    <x v="9"/>
    <x v="300"/>
    <n v="28403"/>
    <x v="41"/>
    <d v="2015-02-12T00:00:00"/>
    <x v="472"/>
    <n v="12"/>
    <x v="483"/>
    <n v="87160"/>
    <n v="205.94"/>
    <x v="0"/>
  </r>
  <r>
    <n v="2778"/>
    <x v="337"/>
    <x v="1"/>
    <n v="0.08"/>
    <x v="47"/>
    <x v="18"/>
    <x v="1"/>
    <x v="1"/>
    <x v="1"/>
    <x v="12"/>
    <x v="5"/>
    <s v="TimeportP7382"/>
    <n v="0.56000000000000005"/>
    <x v="0"/>
    <x v="0"/>
    <x v="9"/>
    <x v="300"/>
    <n v="28403"/>
    <x v="41"/>
    <d v="2015-02-12T00:00:00"/>
    <x v="473"/>
    <n v="5"/>
    <x v="484"/>
    <n v="87160"/>
    <n v="205.91"/>
    <x v="0"/>
  </r>
  <r>
    <n v="1815"/>
    <x v="338"/>
    <x v="4"/>
    <n v="0.06"/>
    <x v="112"/>
    <x v="230"/>
    <x v="0"/>
    <x v="2"/>
    <x v="1"/>
    <x v="3"/>
    <x v="3"/>
    <s v="Lexmark Z54se Color Inkjet Printer"/>
    <n v="0.36"/>
    <x v="0"/>
    <x v="0"/>
    <x v="0"/>
    <x v="301"/>
    <n v="39208"/>
    <x v="41"/>
    <d v="2015-02-12T00:00:00"/>
    <x v="474"/>
    <n v="14"/>
    <x v="485"/>
    <n v="90525"/>
    <n v="90.91"/>
    <x v="0"/>
  </r>
  <r>
    <n v="757"/>
    <x v="339"/>
    <x v="3"/>
    <n v="0.03"/>
    <x v="279"/>
    <x v="231"/>
    <x v="1"/>
    <x v="2"/>
    <x v="2"/>
    <x v="7"/>
    <x v="2"/>
    <s v="Snap-A-Way® Black Print Carbonless Ruled Speed Letter, Triplicate"/>
    <n v="0.38"/>
    <x v="0"/>
    <x v="2"/>
    <x v="14"/>
    <x v="302"/>
    <n v="97062"/>
    <x v="41"/>
    <d v="2015-02-13T00:00:00"/>
    <x v="475"/>
    <n v="1"/>
    <x v="486"/>
    <n v="90258"/>
    <n v="37.909999999999997"/>
    <x v="2"/>
  </r>
  <r>
    <n v="16"/>
    <x v="340"/>
    <x v="1"/>
    <n v="0.04"/>
    <x v="150"/>
    <x v="232"/>
    <x v="1"/>
    <x v="0"/>
    <x v="2"/>
    <x v="14"/>
    <x v="2"/>
    <s v="Staples Gold Paper Clips"/>
    <n v="0.39"/>
    <x v="0"/>
    <x v="3"/>
    <x v="11"/>
    <x v="303"/>
    <n v="13210"/>
    <x v="42"/>
    <d v="2015-02-15T00:00:00"/>
    <x v="476"/>
    <n v="6"/>
    <x v="487"/>
    <n v="86836"/>
    <n v="2.94"/>
    <x v="3"/>
  </r>
  <r>
    <n v="16"/>
    <x v="340"/>
    <x v="1"/>
    <n v="0.05"/>
    <x v="127"/>
    <x v="20"/>
    <x v="1"/>
    <x v="0"/>
    <x v="1"/>
    <x v="12"/>
    <x v="5"/>
    <s v="StarTAC 7797"/>
    <n v="0.55000000000000004"/>
    <x v="0"/>
    <x v="3"/>
    <x v="11"/>
    <x v="303"/>
    <n v="13210"/>
    <x v="42"/>
    <d v="2015-02-14T00:00:00"/>
    <x v="477"/>
    <n v="10"/>
    <x v="488"/>
    <n v="86836"/>
    <n v="115.94"/>
    <x v="3"/>
  </r>
  <r>
    <n v="190"/>
    <x v="341"/>
    <x v="1"/>
    <n v="0.1"/>
    <x v="168"/>
    <x v="137"/>
    <x v="1"/>
    <x v="3"/>
    <x v="2"/>
    <x v="5"/>
    <x v="5"/>
    <s v="Avery Arch Ring Binders"/>
    <n v="0.38"/>
    <x v="0"/>
    <x v="1"/>
    <x v="10"/>
    <x v="304"/>
    <n v="60004"/>
    <x v="42"/>
    <d v="2015-02-13T00:00:00"/>
    <x v="478"/>
    <n v="3"/>
    <x v="489"/>
    <n v="89092"/>
    <n v="58"/>
    <x v="1"/>
  </r>
  <r>
    <n v="191"/>
    <x v="342"/>
    <x v="1"/>
    <n v="0.01"/>
    <x v="280"/>
    <x v="11"/>
    <x v="1"/>
    <x v="3"/>
    <x v="2"/>
    <x v="8"/>
    <x v="5"/>
    <s v="APC 7 Outlet Network SurgeArrest Surge Protector"/>
    <n v="0.55000000000000004"/>
    <x v="0"/>
    <x v="1"/>
    <x v="10"/>
    <x v="305"/>
    <n v="60505"/>
    <x v="42"/>
    <d v="2015-02-15T00:00:00"/>
    <x v="479"/>
    <n v="1"/>
    <x v="490"/>
    <n v="89092"/>
    <n v="80.47"/>
    <x v="1"/>
  </r>
  <r>
    <n v="3046"/>
    <x v="343"/>
    <x v="1"/>
    <n v="0.05"/>
    <x v="281"/>
    <x v="34"/>
    <x v="0"/>
    <x v="0"/>
    <x v="0"/>
    <x v="9"/>
    <x v="3"/>
    <s v="Hon Every-Day® Chair Series Swivel Task Chairs"/>
    <n v="0.64"/>
    <x v="0"/>
    <x v="1"/>
    <x v="38"/>
    <x v="195"/>
    <n v="66209"/>
    <x v="42"/>
    <d v="2015-02-14T00:00:00"/>
    <x v="480"/>
    <n v="2"/>
    <x v="491"/>
    <n v="86103"/>
    <n v="120.93"/>
    <x v="1"/>
  </r>
  <r>
    <n v="954"/>
    <x v="344"/>
    <x v="2"/>
    <n v="0.1"/>
    <x v="282"/>
    <x v="23"/>
    <x v="1"/>
    <x v="0"/>
    <x v="2"/>
    <x v="13"/>
    <x v="5"/>
    <s v="Self-Adhesive Address Labels for Typewriters by Universal"/>
    <n v="0.38"/>
    <x v="0"/>
    <x v="1"/>
    <x v="18"/>
    <x v="306"/>
    <n v="75067"/>
    <x v="42"/>
    <d v="2015-02-21T00:00:00"/>
    <x v="481"/>
    <n v="4"/>
    <x v="492"/>
    <n v="90771"/>
    <n v="7.21"/>
    <x v="1"/>
  </r>
  <r>
    <n v="954"/>
    <x v="344"/>
    <x v="2"/>
    <n v="0.08"/>
    <x v="268"/>
    <x v="219"/>
    <x v="1"/>
    <x v="0"/>
    <x v="2"/>
    <x v="2"/>
    <x v="2"/>
    <s v="Turquoise Lead Holder with Pocket Clip"/>
    <n v="0.52"/>
    <x v="0"/>
    <x v="1"/>
    <x v="18"/>
    <x v="306"/>
    <n v="75067"/>
    <x v="42"/>
    <d v="2015-02-12T00:00:00"/>
    <x v="482"/>
    <n v="5"/>
    <x v="493"/>
    <n v="90771"/>
    <n v="6.62"/>
    <x v="1"/>
  </r>
  <r>
    <n v="1743"/>
    <x v="345"/>
    <x v="4"/>
    <n v="0"/>
    <x v="275"/>
    <x v="20"/>
    <x v="1"/>
    <x v="1"/>
    <x v="1"/>
    <x v="12"/>
    <x v="1"/>
    <s v="Accessory28"/>
    <n v="0.83"/>
    <x v="0"/>
    <x v="1"/>
    <x v="18"/>
    <x v="307"/>
    <n v="77546"/>
    <x v="42"/>
    <d v="2015-02-14T00:00:00"/>
    <x v="483"/>
    <n v="1"/>
    <x v="494"/>
    <n v="91025"/>
    <n v="55.99"/>
    <x v="1"/>
  </r>
  <r>
    <n v="2553"/>
    <x v="346"/>
    <x v="4"/>
    <n v="0.03"/>
    <x v="24"/>
    <x v="233"/>
    <x v="1"/>
    <x v="2"/>
    <x v="2"/>
    <x v="5"/>
    <x v="5"/>
    <s v="GBC ProClick Spines for 32-Hole Punch"/>
    <n v="0.38"/>
    <x v="0"/>
    <x v="1"/>
    <x v="30"/>
    <x v="308"/>
    <n v="53142"/>
    <x v="42"/>
    <d v="2015-02-13T00:00:00"/>
    <x v="484"/>
    <n v="1"/>
    <x v="495"/>
    <n v="86528"/>
    <n v="12.5"/>
    <x v="1"/>
  </r>
  <r>
    <n v="3324"/>
    <x v="347"/>
    <x v="4"/>
    <n v="0.05"/>
    <x v="26"/>
    <x v="188"/>
    <x v="1"/>
    <x v="1"/>
    <x v="2"/>
    <x v="7"/>
    <x v="5"/>
    <s v="Xerox 217"/>
    <n v="0.37"/>
    <x v="0"/>
    <x v="2"/>
    <x v="41"/>
    <x v="309"/>
    <n v="85335"/>
    <x v="42"/>
    <d v="2015-02-15T00:00:00"/>
    <x v="485"/>
    <n v="9"/>
    <x v="496"/>
    <n v="90985"/>
    <n v="6.4300000000000006"/>
    <x v="2"/>
  </r>
  <r>
    <n v="3369"/>
    <x v="348"/>
    <x v="4"/>
    <n v="0.06"/>
    <x v="59"/>
    <x v="51"/>
    <x v="1"/>
    <x v="2"/>
    <x v="2"/>
    <x v="5"/>
    <x v="5"/>
    <s v="Wilson Jones Hanging View Binder, White, 1&quot;"/>
    <n v="0.39"/>
    <x v="0"/>
    <x v="3"/>
    <x v="27"/>
    <x v="310"/>
    <n v="43081"/>
    <x v="42"/>
    <d v="2015-02-13T00:00:00"/>
    <x v="486"/>
    <n v="4"/>
    <x v="497"/>
    <n v="90500"/>
    <n v="7.04"/>
    <x v="3"/>
  </r>
  <r>
    <n v="1298"/>
    <x v="349"/>
    <x v="3"/>
    <n v="0.04"/>
    <x v="23"/>
    <x v="59"/>
    <x v="1"/>
    <x v="2"/>
    <x v="1"/>
    <x v="3"/>
    <x v="6"/>
    <s v="Canon MP41DH Printing Calculator"/>
    <n v="0.38"/>
    <x v="0"/>
    <x v="1"/>
    <x v="18"/>
    <x v="311"/>
    <n v="75482"/>
    <x v="42"/>
    <d v="2015-02-15T00:00:00"/>
    <x v="487"/>
    <n v="6"/>
    <x v="498"/>
    <n v="90662"/>
    <n v="150.94"/>
    <x v="1"/>
  </r>
  <r>
    <n v="1298"/>
    <x v="349"/>
    <x v="3"/>
    <n v="0.04"/>
    <x v="283"/>
    <x v="234"/>
    <x v="1"/>
    <x v="2"/>
    <x v="2"/>
    <x v="6"/>
    <x v="5"/>
    <s v="Fellowes High-Stak® Drawer Files"/>
    <n v="0.62"/>
    <x v="0"/>
    <x v="1"/>
    <x v="18"/>
    <x v="311"/>
    <n v="75482"/>
    <x v="42"/>
    <d v="2015-02-14T00:00:00"/>
    <x v="488"/>
    <n v="4"/>
    <x v="499"/>
    <n v="90662"/>
    <n v="176.15"/>
    <x v="1"/>
  </r>
  <r>
    <n v="2020"/>
    <x v="350"/>
    <x v="0"/>
    <n v="0.02"/>
    <x v="281"/>
    <x v="235"/>
    <x v="0"/>
    <x v="2"/>
    <x v="0"/>
    <x v="10"/>
    <x v="0"/>
    <s v="O'Sullivan Living Dimensions 2-Shelf Bookcases"/>
    <n v="0.75"/>
    <x v="0"/>
    <x v="3"/>
    <x v="28"/>
    <x v="312"/>
    <n v="15239"/>
    <x v="43"/>
    <d v="2015-02-15T00:00:00"/>
    <x v="489"/>
    <n v="11"/>
    <x v="500"/>
    <n v="86933"/>
    <n v="120.96000000000001"/>
    <x v="3"/>
  </r>
  <r>
    <n v="3342"/>
    <x v="351"/>
    <x v="0"/>
    <n v="0.03"/>
    <x v="43"/>
    <x v="38"/>
    <x v="1"/>
    <x v="2"/>
    <x v="0"/>
    <x v="11"/>
    <x v="4"/>
    <s v="Electrix Halogen Magnifier Lamp"/>
    <n v="0.59"/>
    <x v="0"/>
    <x v="3"/>
    <x v="31"/>
    <x v="82"/>
    <n v="20006"/>
    <x v="43"/>
    <d v="2015-02-15T00:00:00"/>
    <x v="490"/>
    <n v="42"/>
    <x v="501"/>
    <n v="21572"/>
    <n v="194.27"/>
    <x v="3"/>
  </r>
  <r>
    <n v="3344"/>
    <x v="352"/>
    <x v="0"/>
    <n v="0.03"/>
    <x v="43"/>
    <x v="38"/>
    <x v="1"/>
    <x v="2"/>
    <x v="0"/>
    <x v="11"/>
    <x v="4"/>
    <s v="Electrix Halogen Magnifier Lamp"/>
    <n v="0.59"/>
    <x v="0"/>
    <x v="1"/>
    <x v="25"/>
    <x v="313"/>
    <n v="48307"/>
    <x v="43"/>
    <d v="2015-02-15T00:00:00"/>
    <x v="491"/>
    <n v="11"/>
    <x v="502"/>
    <n v="89928"/>
    <n v="194.27"/>
    <x v="1"/>
  </r>
  <r>
    <n v="1554"/>
    <x v="353"/>
    <x v="1"/>
    <n v="0.03"/>
    <x v="284"/>
    <x v="236"/>
    <x v="0"/>
    <x v="1"/>
    <x v="0"/>
    <x v="0"/>
    <x v="0"/>
    <s v="Bevis 36 x 72 Conference Tables"/>
    <n v="0.63"/>
    <x v="0"/>
    <x v="0"/>
    <x v="0"/>
    <x v="314"/>
    <n v="39503"/>
    <x v="43"/>
    <d v="2015-02-14T00:00:00"/>
    <x v="492"/>
    <n v="7"/>
    <x v="503"/>
    <n v="87487"/>
    <n v="124.46"/>
    <x v="0"/>
  </r>
  <r>
    <n v="2897"/>
    <x v="354"/>
    <x v="1"/>
    <n v="0.05"/>
    <x v="239"/>
    <x v="237"/>
    <x v="0"/>
    <x v="2"/>
    <x v="1"/>
    <x v="3"/>
    <x v="0"/>
    <s v="Hewlett-Packard Deskjet 940 REFURBISHED Color Inkjet Printer"/>
    <n v="0.4"/>
    <x v="0"/>
    <x v="1"/>
    <x v="7"/>
    <x v="315"/>
    <n v="55369"/>
    <x v="43"/>
    <d v="2015-02-14T00:00:00"/>
    <x v="493"/>
    <n v="11"/>
    <x v="504"/>
    <n v="86926"/>
    <n v="80.92"/>
    <x v="1"/>
  </r>
  <r>
    <n v="2897"/>
    <x v="354"/>
    <x v="1"/>
    <n v="0"/>
    <x v="26"/>
    <x v="238"/>
    <x v="1"/>
    <x v="2"/>
    <x v="2"/>
    <x v="7"/>
    <x v="5"/>
    <s v="Xerox 1997"/>
    <n v="0.37"/>
    <x v="0"/>
    <x v="1"/>
    <x v="7"/>
    <x v="315"/>
    <n v="55369"/>
    <x v="43"/>
    <d v="2015-02-15T00:00:00"/>
    <x v="494"/>
    <n v="2"/>
    <x v="505"/>
    <n v="86926"/>
    <n v="6.48"/>
    <x v="1"/>
  </r>
  <r>
    <n v="2058"/>
    <x v="355"/>
    <x v="4"/>
    <n v="7.0000000000000007E-2"/>
    <x v="53"/>
    <x v="239"/>
    <x v="1"/>
    <x v="3"/>
    <x v="2"/>
    <x v="7"/>
    <x v="5"/>
    <s v="Xerox 1983"/>
    <n v="0.36"/>
    <x v="0"/>
    <x v="0"/>
    <x v="9"/>
    <x v="316"/>
    <n v="28601"/>
    <x v="43"/>
    <d v="2015-02-15T00:00:00"/>
    <x v="495"/>
    <n v="5"/>
    <x v="506"/>
    <n v="88040"/>
    <n v="5.91"/>
    <x v="0"/>
  </r>
  <r>
    <n v="3170"/>
    <x v="356"/>
    <x v="4"/>
    <n v="0.1"/>
    <x v="251"/>
    <x v="240"/>
    <x v="1"/>
    <x v="3"/>
    <x v="2"/>
    <x v="7"/>
    <x v="5"/>
    <s v="Southworth Structures Collection™"/>
    <n v="0.35"/>
    <x v="0"/>
    <x v="0"/>
    <x v="12"/>
    <x v="317"/>
    <n v="34952"/>
    <x v="43"/>
    <d v="2015-02-13T00:00:00"/>
    <x v="496"/>
    <n v="12"/>
    <x v="507"/>
    <n v="86489"/>
    <n v="7.1800000000000006"/>
    <x v="0"/>
  </r>
  <r>
    <n v="2190"/>
    <x v="357"/>
    <x v="0"/>
    <n v="0.05"/>
    <x v="285"/>
    <x v="241"/>
    <x v="1"/>
    <x v="2"/>
    <x v="2"/>
    <x v="2"/>
    <x v="1"/>
    <s v="Stanley Bostitch Contemporary Electric Pencil Sharpeners"/>
    <n v="0.56999999999999995"/>
    <x v="0"/>
    <x v="1"/>
    <x v="25"/>
    <x v="318"/>
    <n v="48227"/>
    <x v="44"/>
    <d v="2015-02-16T00:00:00"/>
    <x v="497"/>
    <n v="45"/>
    <x v="508"/>
    <n v="41636"/>
    <n v="16.93"/>
    <x v="1"/>
  </r>
  <r>
    <n v="2190"/>
    <x v="357"/>
    <x v="0"/>
    <n v="0.03"/>
    <x v="127"/>
    <x v="242"/>
    <x v="1"/>
    <x v="2"/>
    <x v="1"/>
    <x v="12"/>
    <x v="5"/>
    <s v="282"/>
    <n v="0.56000000000000005"/>
    <x v="0"/>
    <x v="1"/>
    <x v="25"/>
    <x v="318"/>
    <n v="48227"/>
    <x v="44"/>
    <d v="2015-02-16T00:00:00"/>
    <x v="498"/>
    <n v="49"/>
    <x v="509"/>
    <n v="41636"/>
    <n v="115.96"/>
    <x v="1"/>
  </r>
  <r>
    <n v="2193"/>
    <x v="358"/>
    <x v="0"/>
    <n v="0.05"/>
    <x v="285"/>
    <x v="241"/>
    <x v="1"/>
    <x v="2"/>
    <x v="2"/>
    <x v="2"/>
    <x v="1"/>
    <s v="Stanley Bostitch Contemporary Electric Pencil Sharpeners"/>
    <n v="0.56999999999999995"/>
    <x v="0"/>
    <x v="0"/>
    <x v="9"/>
    <x v="9"/>
    <n v="28560"/>
    <x v="44"/>
    <d v="2015-02-16T00:00:00"/>
    <x v="499"/>
    <n v="11"/>
    <x v="510"/>
    <n v="90685"/>
    <n v="16.93"/>
    <x v="0"/>
  </r>
  <r>
    <n v="2193"/>
    <x v="358"/>
    <x v="0"/>
    <n v="0.03"/>
    <x v="127"/>
    <x v="242"/>
    <x v="1"/>
    <x v="2"/>
    <x v="1"/>
    <x v="12"/>
    <x v="5"/>
    <s v="282"/>
    <n v="0.56000000000000005"/>
    <x v="0"/>
    <x v="0"/>
    <x v="9"/>
    <x v="9"/>
    <n v="28560"/>
    <x v="44"/>
    <d v="2015-02-16T00:00:00"/>
    <x v="500"/>
    <n v="12"/>
    <x v="511"/>
    <n v="90685"/>
    <n v="115.96"/>
    <x v="0"/>
  </r>
  <r>
    <n v="2358"/>
    <x v="359"/>
    <x v="0"/>
    <n v="0.05"/>
    <x v="121"/>
    <x v="243"/>
    <x v="1"/>
    <x v="2"/>
    <x v="2"/>
    <x v="16"/>
    <x v="1"/>
    <s v="Kleencut® Forged Office Shears by Acme United Corporation"/>
    <n v="0.55000000000000004"/>
    <x v="0"/>
    <x v="0"/>
    <x v="12"/>
    <x v="297"/>
    <n v="33311"/>
    <x v="44"/>
    <d v="2015-02-16T00:00:00"/>
    <x v="501"/>
    <n v="19"/>
    <x v="512"/>
    <n v="88268"/>
    <n v="2.0300000000000002"/>
    <x v="0"/>
  </r>
  <r>
    <n v="2490"/>
    <x v="112"/>
    <x v="0"/>
    <n v="0.09"/>
    <x v="0"/>
    <x v="0"/>
    <x v="0"/>
    <x v="2"/>
    <x v="0"/>
    <x v="0"/>
    <x v="0"/>
    <s v="Bretford CR4500 Series Slim Rectangular Table"/>
    <n v="0.62"/>
    <x v="0"/>
    <x v="2"/>
    <x v="8"/>
    <x v="106"/>
    <n v="92627"/>
    <x v="44"/>
    <d v="2015-02-16T00:00:00"/>
    <x v="502"/>
    <n v="2"/>
    <x v="513"/>
    <n v="86884"/>
    <n v="348.12"/>
    <x v="2"/>
  </r>
  <r>
    <n v="2491"/>
    <x v="113"/>
    <x v="0"/>
    <n v="0.09"/>
    <x v="0"/>
    <x v="0"/>
    <x v="0"/>
    <x v="2"/>
    <x v="0"/>
    <x v="0"/>
    <x v="0"/>
    <s v="Bretford CR4500 Series Slim Rectangular Table"/>
    <n v="0.62"/>
    <x v="0"/>
    <x v="2"/>
    <x v="8"/>
    <x v="10"/>
    <n v="90045"/>
    <x v="44"/>
    <d v="2015-02-16T00:00:00"/>
    <x v="502"/>
    <n v="8"/>
    <x v="514"/>
    <n v="48836"/>
    <n v="348.12"/>
    <x v="2"/>
  </r>
  <r>
    <n v="3069"/>
    <x v="360"/>
    <x v="0"/>
    <n v="0.09"/>
    <x v="286"/>
    <x v="244"/>
    <x v="1"/>
    <x v="1"/>
    <x v="2"/>
    <x v="2"/>
    <x v="2"/>
    <s v="Newell 307"/>
    <n v="0.56999999999999995"/>
    <x v="0"/>
    <x v="1"/>
    <x v="7"/>
    <x v="319"/>
    <n v="55128"/>
    <x v="44"/>
    <d v="2015-02-15T00:00:00"/>
    <x v="503"/>
    <n v="22"/>
    <x v="515"/>
    <n v="88192"/>
    <n v="1.73"/>
    <x v="1"/>
  </r>
  <r>
    <n v="3393"/>
    <x v="361"/>
    <x v="0"/>
    <n v="0.08"/>
    <x v="124"/>
    <x v="20"/>
    <x v="1"/>
    <x v="1"/>
    <x v="2"/>
    <x v="15"/>
    <x v="5"/>
    <s v="Ampad #10 Peel &amp; Seel® Holiday Envelopes"/>
    <n v="0.37"/>
    <x v="0"/>
    <x v="2"/>
    <x v="4"/>
    <x v="320"/>
    <n v="99163"/>
    <x v="44"/>
    <d v="2015-02-15T00:00:00"/>
    <x v="504"/>
    <n v="19"/>
    <x v="516"/>
    <n v="87909"/>
    <n v="4.4000000000000004"/>
    <x v="2"/>
  </r>
  <r>
    <n v="306"/>
    <x v="362"/>
    <x v="1"/>
    <n v="0.01"/>
    <x v="287"/>
    <x v="1"/>
    <x v="1"/>
    <x v="0"/>
    <x v="1"/>
    <x v="1"/>
    <x v="1"/>
    <s v="80 Minute Slim Jewel Case CD-R , 10/Pack - Staples"/>
    <n v="0.52"/>
    <x v="0"/>
    <x v="3"/>
    <x v="36"/>
    <x v="321"/>
    <n v="21208"/>
    <x v="44"/>
    <d v="2015-02-15T00:00:00"/>
    <x v="505"/>
    <n v="8"/>
    <x v="517"/>
    <n v="87057"/>
    <n v="8.32"/>
    <x v="3"/>
  </r>
  <r>
    <n v="306"/>
    <x v="362"/>
    <x v="1"/>
    <n v="0.04"/>
    <x v="138"/>
    <x v="44"/>
    <x v="1"/>
    <x v="0"/>
    <x v="1"/>
    <x v="12"/>
    <x v="2"/>
    <s v="Accessory34"/>
    <n v="0.55000000000000004"/>
    <x v="0"/>
    <x v="3"/>
    <x v="36"/>
    <x v="321"/>
    <n v="21208"/>
    <x v="44"/>
    <d v="2015-02-16T00:00:00"/>
    <x v="506"/>
    <n v="17"/>
    <x v="518"/>
    <n v="87057"/>
    <n v="85.949999999999989"/>
    <x v="3"/>
  </r>
  <r>
    <n v="308"/>
    <x v="363"/>
    <x v="1"/>
    <n v="0.01"/>
    <x v="287"/>
    <x v="1"/>
    <x v="1"/>
    <x v="0"/>
    <x v="1"/>
    <x v="1"/>
    <x v="1"/>
    <s v="80 Minute Slim Jewel Case CD-R , 10/Pack - Staples"/>
    <n v="0.52"/>
    <x v="0"/>
    <x v="2"/>
    <x v="4"/>
    <x v="20"/>
    <n v="98115"/>
    <x v="44"/>
    <d v="2015-02-15T00:00:00"/>
    <x v="507"/>
    <n v="32"/>
    <x v="519"/>
    <n v="37760"/>
    <n v="8.32"/>
    <x v="2"/>
  </r>
  <r>
    <n v="1156"/>
    <x v="364"/>
    <x v="1"/>
    <n v="0.06"/>
    <x v="288"/>
    <x v="18"/>
    <x v="1"/>
    <x v="1"/>
    <x v="1"/>
    <x v="12"/>
    <x v="5"/>
    <s v="2180"/>
    <n v="0.56999999999999995"/>
    <x v="0"/>
    <x v="3"/>
    <x v="35"/>
    <x v="322"/>
    <n v="1876"/>
    <x v="44"/>
    <d v="2015-02-15T00:00:00"/>
    <x v="508"/>
    <n v="7"/>
    <x v="520"/>
    <n v="90855"/>
    <n v="175.93"/>
    <x v="3"/>
  </r>
  <r>
    <n v="1745"/>
    <x v="82"/>
    <x v="2"/>
    <n v="0.04"/>
    <x v="289"/>
    <x v="245"/>
    <x v="1"/>
    <x v="2"/>
    <x v="0"/>
    <x v="11"/>
    <x v="6"/>
    <s v="Tenex Traditional Chairmats for Medium Pile Carpet, Standard Lip, 36&quot; x 48&quot;"/>
    <n v="0.64"/>
    <x v="0"/>
    <x v="0"/>
    <x v="5"/>
    <x v="78"/>
    <n v="30305"/>
    <x v="44"/>
    <d v="2015-02-16T00:00:00"/>
    <x v="509"/>
    <n v="4"/>
    <x v="521"/>
    <n v="13408"/>
    <n v="60.61"/>
    <x v="0"/>
  </r>
  <r>
    <n v="1749"/>
    <x v="83"/>
    <x v="2"/>
    <n v="0.04"/>
    <x v="289"/>
    <x v="245"/>
    <x v="1"/>
    <x v="2"/>
    <x v="0"/>
    <x v="11"/>
    <x v="6"/>
    <s v="Tenex Traditional Chairmats for Medium Pile Carpet, Standard Lip, 36&quot; x 48&quot;"/>
    <n v="0.64"/>
    <x v="0"/>
    <x v="1"/>
    <x v="19"/>
    <x v="79"/>
    <n v="73505"/>
    <x v="44"/>
    <d v="2015-02-16T00:00:00"/>
    <x v="510"/>
    <n v="1"/>
    <x v="522"/>
    <n v="87244"/>
    <n v="60.61"/>
    <x v="1"/>
  </r>
  <r>
    <n v="639"/>
    <x v="365"/>
    <x v="3"/>
    <n v="0"/>
    <x v="290"/>
    <x v="246"/>
    <x v="0"/>
    <x v="1"/>
    <x v="0"/>
    <x v="0"/>
    <x v="0"/>
    <s v="Chromcraft Rectangular Conference Tables"/>
    <n v="0.61"/>
    <x v="0"/>
    <x v="2"/>
    <x v="8"/>
    <x v="323"/>
    <n v="93454"/>
    <x v="44"/>
    <d v="2015-02-15T00:00:00"/>
    <x v="511"/>
    <n v="9"/>
    <x v="523"/>
    <n v="87952"/>
    <n v="236.97"/>
    <x v="2"/>
  </r>
  <r>
    <n v="640"/>
    <x v="366"/>
    <x v="3"/>
    <n v="0"/>
    <x v="290"/>
    <x v="246"/>
    <x v="0"/>
    <x v="1"/>
    <x v="0"/>
    <x v="0"/>
    <x v="0"/>
    <s v="Chromcraft Rectangular Conference Tables"/>
    <n v="0.61"/>
    <x v="0"/>
    <x v="2"/>
    <x v="4"/>
    <x v="20"/>
    <n v="98119"/>
    <x v="44"/>
    <d v="2015-02-15T00:00:00"/>
    <x v="511"/>
    <n v="34"/>
    <x v="524"/>
    <n v="56452"/>
    <n v="236.97"/>
    <x v="2"/>
  </r>
  <r>
    <n v="1682"/>
    <x v="367"/>
    <x v="3"/>
    <n v="0.04"/>
    <x v="174"/>
    <x v="194"/>
    <x v="1"/>
    <x v="1"/>
    <x v="0"/>
    <x v="11"/>
    <x v="5"/>
    <s v="Eldon® 200 Class™ Desk Accessories"/>
    <n v="0.53"/>
    <x v="0"/>
    <x v="1"/>
    <x v="10"/>
    <x v="129"/>
    <n v="60611"/>
    <x v="44"/>
    <d v="2015-02-16T00:00:00"/>
    <x v="512"/>
    <n v="43"/>
    <x v="525"/>
    <n v="14115"/>
    <n v="6.24"/>
    <x v="1"/>
  </r>
  <r>
    <n v="1683"/>
    <x v="368"/>
    <x v="3"/>
    <n v="0.04"/>
    <x v="174"/>
    <x v="194"/>
    <x v="1"/>
    <x v="1"/>
    <x v="0"/>
    <x v="11"/>
    <x v="5"/>
    <s v="Eldon® 200 Class™ Desk Accessories"/>
    <n v="0.53"/>
    <x v="0"/>
    <x v="1"/>
    <x v="18"/>
    <x v="324"/>
    <n v="77301"/>
    <x v="44"/>
    <d v="2015-02-16T00:00:00"/>
    <x v="513"/>
    <n v="11"/>
    <x v="526"/>
    <n v="90612"/>
    <n v="6.24"/>
    <x v="1"/>
  </r>
  <r>
    <n v="11"/>
    <x v="369"/>
    <x v="0"/>
    <n v="0.06"/>
    <x v="136"/>
    <x v="115"/>
    <x v="1"/>
    <x v="2"/>
    <x v="0"/>
    <x v="11"/>
    <x v="1"/>
    <s v="DAX Two-Tone Rosewood/Black Document Frame, Desktop, 5 x 7"/>
    <n v="0.45"/>
    <x v="0"/>
    <x v="3"/>
    <x v="33"/>
    <x v="325"/>
    <n v="7203"/>
    <x v="45"/>
    <d v="2015-02-17T00:00:00"/>
    <x v="514"/>
    <n v="22"/>
    <x v="527"/>
    <n v="90192"/>
    <n v="9.42"/>
    <x v="3"/>
  </r>
  <r>
    <n v="596"/>
    <x v="370"/>
    <x v="0"/>
    <n v="0.03"/>
    <x v="291"/>
    <x v="137"/>
    <x v="1"/>
    <x v="1"/>
    <x v="2"/>
    <x v="5"/>
    <x v="5"/>
    <s v="Durable Pressboard Binders"/>
    <n v="0.38"/>
    <x v="0"/>
    <x v="1"/>
    <x v="2"/>
    <x v="326"/>
    <n v="46032"/>
    <x v="45"/>
    <d v="2015-02-17T00:00:00"/>
    <x v="515"/>
    <n v="6"/>
    <x v="528"/>
    <n v="86308"/>
    <n v="3.77"/>
    <x v="1"/>
  </r>
  <r>
    <n v="596"/>
    <x v="370"/>
    <x v="0"/>
    <n v="7.0000000000000007E-2"/>
    <x v="292"/>
    <x v="83"/>
    <x v="1"/>
    <x v="1"/>
    <x v="2"/>
    <x v="7"/>
    <x v="2"/>
    <s v="Adams Telephone Message Book w/Frequently-Called Numbers Space, 400 Messages per Book"/>
    <n v="0.35"/>
    <x v="0"/>
    <x v="1"/>
    <x v="2"/>
    <x v="326"/>
    <n v="46032"/>
    <x v="45"/>
    <d v="2015-02-17T00:00:00"/>
    <x v="516"/>
    <n v="5"/>
    <x v="529"/>
    <n v="86308"/>
    <n v="7.91"/>
    <x v="1"/>
  </r>
  <r>
    <n v="596"/>
    <x v="370"/>
    <x v="0"/>
    <n v="7.0000000000000007E-2"/>
    <x v="293"/>
    <x v="247"/>
    <x v="0"/>
    <x v="1"/>
    <x v="0"/>
    <x v="0"/>
    <x v="0"/>
    <s v="Bretford “Just In Time” Height-Adjustable Multi-Task Work Tables"/>
    <n v="0.79"/>
    <x v="0"/>
    <x v="1"/>
    <x v="2"/>
    <x v="326"/>
    <n v="46032"/>
    <x v="45"/>
    <d v="2015-02-16T00:00:00"/>
    <x v="517"/>
    <n v="12"/>
    <x v="530"/>
    <n v="86308"/>
    <n v="417.33"/>
    <x v="1"/>
  </r>
  <r>
    <n v="2260"/>
    <x v="371"/>
    <x v="0"/>
    <n v="0.02"/>
    <x v="16"/>
    <x v="23"/>
    <x v="1"/>
    <x v="3"/>
    <x v="2"/>
    <x v="13"/>
    <x v="5"/>
    <s v="Avery White Multi-Purpose Labels"/>
    <n v="0.39"/>
    <x v="0"/>
    <x v="0"/>
    <x v="5"/>
    <x v="327"/>
    <n v="30161"/>
    <x v="45"/>
    <d v="2015-02-16T00:00:00"/>
    <x v="518"/>
    <n v="17"/>
    <x v="531"/>
    <n v="89601"/>
    <n v="4.9600000000000009"/>
    <x v="0"/>
  </r>
  <r>
    <n v="2260"/>
    <x v="371"/>
    <x v="0"/>
    <n v="0.01"/>
    <x v="294"/>
    <x v="44"/>
    <x v="1"/>
    <x v="3"/>
    <x v="1"/>
    <x v="12"/>
    <x v="1"/>
    <s v="Accessory15"/>
    <n v="0.83"/>
    <x v="0"/>
    <x v="0"/>
    <x v="5"/>
    <x v="327"/>
    <n v="30161"/>
    <x v="45"/>
    <d v="2015-02-16T00:00:00"/>
    <x v="519"/>
    <n v="9"/>
    <x v="532"/>
    <n v="89601"/>
    <n v="20.979999999999997"/>
    <x v="0"/>
  </r>
  <r>
    <n v="3211"/>
    <x v="372"/>
    <x v="1"/>
    <n v="0.1"/>
    <x v="282"/>
    <x v="23"/>
    <x v="1"/>
    <x v="3"/>
    <x v="2"/>
    <x v="13"/>
    <x v="5"/>
    <s v="Self-Adhesive Address Labels for Typewriters by Universal"/>
    <n v="0.38"/>
    <x v="0"/>
    <x v="1"/>
    <x v="10"/>
    <x v="328"/>
    <n v="60101"/>
    <x v="45"/>
    <d v="2015-02-16T00:00:00"/>
    <x v="520"/>
    <n v="12"/>
    <x v="533"/>
    <n v="91522"/>
    <n v="7.21"/>
    <x v="1"/>
  </r>
  <r>
    <n v="3211"/>
    <x v="372"/>
    <x v="1"/>
    <n v="0.1"/>
    <x v="294"/>
    <x v="20"/>
    <x v="1"/>
    <x v="3"/>
    <x v="1"/>
    <x v="12"/>
    <x v="2"/>
    <s v="Accessory37"/>
    <n v="0.81"/>
    <x v="0"/>
    <x v="1"/>
    <x v="10"/>
    <x v="328"/>
    <n v="60101"/>
    <x v="45"/>
    <d v="2015-02-16T00:00:00"/>
    <x v="521"/>
    <n v="23"/>
    <x v="534"/>
    <n v="91522"/>
    <n v="20.889999999999997"/>
    <x v="1"/>
  </r>
  <r>
    <n v="393"/>
    <x v="373"/>
    <x v="2"/>
    <n v="7.0000000000000007E-2"/>
    <x v="295"/>
    <x v="248"/>
    <x v="1"/>
    <x v="3"/>
    <x v="2"/>
    <x v="6"/>
    <x v="5"/>
    <s v="Filing/Storage Totes and Swivel Casters"/>
    <n v="0.6"/>
    <x v="0"/>
    <x v="3"/>
    <x v="11"/>
    <x v="329"/>
    <n v="13021"/>
    <x v="45"/>
    <d v="2015-02-22T00:00:00"/>
    <x v="522"/>
    <n v="3"/>
    <x v="535"/>
    <n v="86382"/>
    <n v="9.64"/>
    <x v="3"/>
  </r>
  <r>
    <n v="651"/>
    <x v="63"/>
    <x v="2"/>
    <n v="0.04"/>
    <x v="56"/>
    <x v="49"/>
    <x v="0"/>
    <x v="1"/>
    <x v="0"/>
    <x v="10"/>
    <x v="0"/>
    <s v="Riverside Palais Royal Lawyers Bookcase, Royale Cherry Finish"/>
    <n v="0.62"/>
    <x v="0"/>
    <x v="2"/>
    <x v="26"/>
    <x v="60"/>
    <n v="89115"/>
    <x v="45"/>
    <d v="2015-02-19T00:00:00"/>
    <x v="523"/>
    <n v="8"/>
    <x v="536"/>
    <n v="91576"/>
    <n v="880.94"/>
    <x v="2"/>
  </r>
  <r>
    <n v="651"/>
    <x v="63"/>
    <x v="2"/>
    <n v="7.0000000000000007E-2"/>
    <x v="296"/>
    <x v="58"/>
    <x v="1"/>
    <x v="1"/>
    <x v="0"/>
    <x v="11"/>
    <x v="1"/>
    <s v="Electrix 20W Halogen Replacement Bulb for Zoom-In Desk Lamp"/>
    <n v="0.37"/>
    <x v="0"/>
    <x v="2"/>
    <x v="26"/>
    <x v="60"/>
    <n v="89115"/>
    <x v="45"/>
    <d v="2015-02-20T00:00:00"/>
    <x v="524"/>
    <n v="11"/>
    <x v="537"/>
    <n v="91576"/>
    <n v="13.33"/>
    <x v="2"/>
  </r>
  <r>
    <n v="651"/>
    <x v="63"/>
    <x v="2"/>
    <n v="0.01"/>
    <x v="77"/>
    <x v="249"/>
    <x v="1"/>
    <x v="1"/>
    <x v="1"/>
    <x v="3"/>
    <x v="6"/>
    <s v="210 Trimline Phone, White"/>
    <n v="0.38"/>
    <x v="0"/>
    <x v="2"/>
    <x v="26"/>
    <x v="60"/>
    <n v="89115"/>
    <x v="45"/>
    <d v="2015-02-22T00:00:00"/>
    <x v="525"/>
    <n v="12"/>
    <x v="538"/>
    <n v="91576"/>
    <n v="15.98"/>
    <x v="2"/>
  </r>
  <r>
    <n v="2684"/>
    <x v="374"/>
    <x v="2"/>
    <n v="0.09"/>
    <x v="117"/>
    <x v="98"/>
    <x v="2"/>
    <x v="0"/>
    <x v="2"/>
    <x v="15"/>
    <x v="5"/>
    <s v="#10- 4 1/8&quot; x 9 1/2&quot; Recycled Envelopes"/>
    <n v="0.38"/>
    <x v="0"/>
    <x v="0"/>
    <x v="12"/>
    <x v="330"/>
    <n v="33952"/>
    <x v="45"/>
    <d v="2015-02-20T00:00:00"/>
    <x v="526"/>
    <n v="1"/>
    <x v="539"/>
    <n v="89146"/>
    <n v="8.65"/>
    <x v="0"/>
  </r>
  <r>
    <n v="2684"/>
    <x v="374"/>
    <x v="2"/>
    <n v="0.09"/>
    <x v="126"/>
    <x v="142"/>
    <x v="1"/>
    <x v="0"/>
    <x v="2"/>
    <x v="7"/>
    <x v="5"/>
    <s v="Computer Printout Paper with Letter-Trim Perforations"/>
    <n v="0.37"/>
    <x v="0"/>
    <x v="0"/>
    <x v="12"/>
    <x v="330"/>
    <n v="33952"/>
    <x v="45"/>
    <d v="2015-02-20T00:00:00"/>
    <x v="527"/>
    <n v="1"/>
    <x v="540"/>
    <n v="89146"/>
    <n v="18.88"/>
    <x v="0"/>
  </r>
  <r>
    <n v="2951"/>
    <x v="375"/>
    <x v="4"/>
    <n v="7.0000000000000007E-2"/>
    <x v="71"/>
    <x v="62"/>
    <x v="2"/>
    <x v="3"/>
    <x v="2"/>
    <x v="8"/>
    <x v="5"/>
    <s v="Belkin F9M820V08 8 Outlet Surge"/>
    <n v="0.56000000000000005"/>
    <x v="0"/>
    <x v="1"/>
    <x v="38"/>
    <x v="331"/>
    <n v="67601"/>
    <x v="45"/>
    <d v="2015-02-17T00:00:00"/>
    <x v="528"/>
    <n v="19"/>
    <x v="541"/>
    <n v="91397"/>
    <n v="42.91"/>
    <x v="1"/>
  </r>
  <r>
    <n v="2951"/>
    <x v="375"/>
    <x v="4"/>
    <n v="0.03"/>
    <x v="297"/>
    <x v="250"/>
    <x v="0"/>
    <x v="3"/>
    <x v="0"/>
    <x v="9"/>
    <x v="3"/>
    <s v="Global Leather Task Chair, Black"/>
    <n v="0.66"/>
    <x v="0"/>
    <x v="1"/>
    <x v="38"/>
    <x v="331"/>
    <n v="67601"/>
    <x v="45"/>
    <d v="2015-02-18T00:00:00"/>
    <x v="529"/>
    <n v="19"/>
    <x v="542"/>
    <n v="91397"/>
    <n v="89.96"/>
    <x v="1"/>
  </r>
  <r>
    <n v="2355"/>
    <x v="376"/>
    <x v="3"/>
    <n v="0.1"/>
    <x v="298"/>
    <x v="7"/>
    <x v="1"/>
    <x v="1"/>
    <x v="0"/>
    <x v="11"/>
    <x v="5"/>
    <s v="Howard Miller 12-3/4 Diameter Accuwave DS ™ Wall Clock"/>
    <n v="0.43"/>
    <x v="0"/>
    <x v="2"/>
    <x v="8"/>
    <x v="332"/>
    <n v="92236"/>
    <x v="45"/>
    <d v="2015-02-16T00:00:00"/>
    <x v="530"/>
    <n v="9"/>
    <x v="543"/>
    <n v="91304"/>
    <n v="78.59"/>
    <x v="2"/>
  </r>
  <r>
    <n v="1129"/>
    <x v="221"/>
    <x v="2"/>
    <n v="0.04"/>
    <x v="144"/>
    <x v="122"/>
    <x v="1"/>
    <x v="2"/>
    <x v="2"/>
    <x v="5"/>
    <x v="5"/>
    <s v="Avery Printable Repositionable Plastic Tabs"/>
    <n v="0.38"/>
    <x v="0"/>
    <x v="3"/>
    <x v="35"/>
    <x v="203"/>
    <n v="2118"/>
    <x v="46"/>
    <d v="2015-02-23T00:00:00"/>
    <x v="531"/>
    <n v="37"/>
    <x v="544"/>
    <n v="32037"/>
    <n v="8.56"/>
    <x v="3"/>
  </r>
  <r>
    <n v="1129"/>
    <x v="221"/>
    <x v="2"/>
    <n v="7.0000000000000007E-2"/>
    <x v="82"/>
    <x v="4"/>
    <x v="1"/>
    <x v="2"/>
    <x v="1"/>
    <x v="4"/>
    <x v="4"/>
    <s v="Canon Imageclass D680 Copier / Fax"/>
    <n v="0.54"/>
    <x v="0"/>
    <x v="3"/>
    <x v="35"/>
    <x v="203"/>
    <n v="2118"/>
    <x v="46"/>
    <d v="2015-02-20T00:00:00"/>
    <x v="532"/>
    <n v="15"/>
    <x v="545"/>
    <n v="32037"/>
    <n v="699.92"/>
    <x v="3"/>
  </r>
  <r>
    <n v="1132"/>
    <x v="333"/>
    <x v="2"/>
    <n v="0.04"/>
    <x v="144"/>
    <x v="122"/>
    <x v="1"/>
    <x v="2"/>
    <x v="2"/>
    <x v="5"/>
    <x v="5"/>
    <s v="Avery Printable Repositionable Plastic Tabs"/>
    <n v="0.38"/>
    <x v="0"/>
    <x v="1"/>
    <x v="18"/>
    <x v="296"/>
    <n v="76039"/>
    <x v="46"/>
    <d v="2015-02-23T00:00:00"/>
    <x v="531"/>
    <n v="9"/>
    <x v="546"/>
    <n v="88102"/>
    <n v="8.56"/>
    <x v="1"/>
  </r>
  <r>
    <n v="1132"/>
    <x v="333"/>
    <x v="2"/>
    <n v="7.0000000000000007E-2"/>
    <x v="82"/>
    <x v="4"/>
    <x v="1"/>
    <x v="2"/>
    <x v="1"/>
    <x v="4"/>
    <x v="4"/>
    <s v="Canon Imageclass D680 Copier / Fax"/>
    <n v="0.54"/>
    <x v="0"/>
    <x v="1"/>
    <x v="18"/>
    <x v="296"/>
    <n v="76039"/>
    <x v="46"/>
    <d v="2015-02-20T00:00:00"/>
    <x v="532"/>
    <n v="4"/>
    <x v="547"/>
    <n v="88102"/>
    <n v="699.92"/>
    <x v="1"/>
  </r>
  <r>
    <n v="1580"/>
    <x v="377"/>
    <x v="2"/>
    <n v="0.1"/>
    <x v="169"/>
    <x v="251"/>
    <x v="1"/>
    <x v="3"/>
    <x v="2"/>
    <x v="15"/>
    <x v="5"/>
    <s v="Peel &amp; Seel® Recycled Catalog Envelopes, Brown"/>
    <n v="0.35"/>
    <x v="0"/>
    <x v="3"/>
    <x v="29"/>
    <x v="333"/>
    <n v="4901"/>
    <x v="46"/>
    <d v="2015-02-20T00:00:00"/>
    <x v="533"/>
    <n v="1"/>
    <x v="318"/>
    <n v="90934"/>
    <n v="11.48"/>
    <x v="3"/>
  </r>
  <r>
    <n v="1138"/>
    <x v="378"/>
    <x v="4"/>
    <n v="0.02"/>
    <x v="235"/>
    <x v="34"/>
    <x v="0"/>
    <x v="2"/>
    <x v="0"/>
    <x v="9"/>
    <x v="3"/>
    <s v="Office Star - Mid Back Dual function Ergonomic High Back Chair with 2-Way Adjustable Arms"/>
    <n v="0.62"/>
    <x v="0"/>
    <x v="1"/>
    <x v="18"/>
    <x v="334"/>
    <n v="75056"/>
    <x v="46"/>
    <d v="2015-02-19T00:00:00"/>
    <x v="534"/>
    <n v="1"/>
    <x v="548"/>
    <n v="86574"/>
    <n v="160.95999999999998"/>
    <x v="1"/>
  </r>
  <r>
    <n v="1228"/>
    <x v="379"/>
    <x v="4"/>
    <n v="0"/>
    <x v="59"/>
    <x v="51"/>
    <x v="1"/>
    <x v="0"/>
    <x v="2"/>
    <x v="5"/>
    <x v="5"/>
    <s v="Wilson Jones Hanging View Binder, White, 1&quot;"/>
    <n v="0.39"/>
    <x v="0"/>
    <x v="3"/>
    <x v="28"/>
    <x v="67"/>
    <n v="19140"/>
    <x v="46"/>
    <d v="2015-02-17T00:00:00"/>
    <x v="535"/>
    <n v="28"/>
    <x v="549"/>
    <n v="55874"/>
    <n v="7.1"/>
    <x v="3"/>
  </r>
  <r>
    <n v="1228"/>
    <x v="379"/>
    <x v="4"/>
    <n v="0.01"/>
    <x v="16"/>
    <x v="62"/>
    <x v="2"/>
    <x v="0"/>
    <x v="1"/>
    <x v="1"/>
    <x v="1"/>
    <s v="Imation 3.5&quot;, DISKETTE 44766 HGHLD3.52HD/FM, 10/Pack"/>
    <n v="0.64"/>
    <x v="0"/>
    <x v="3"/>
    <x v="28"/>
    <x v="67"/>
    <n v="19140"/>
    <x v="46"/>
    <d v="2015-02-18T00:00:00"/>
    <x v="536"/>
    <n v="41"/>
    <x v="550"/>
    <n v="55874"/>
    <n v="4.9700000000000006"/>
    <x v="3"/>
  </r>
  <r>
    <n v="1228"/>
    <x v="379"/>
    <x v="4"/>
    <n v="0.06"/>
    <x v="161"/>
    <x v="98"/>
    <x v="1"/>
    <x v="0"/>
    <x v="2"/>
    <x v="15"/>
    <x v="5"/>
    <s v="Staples Standard Envelopes"/>
    <n v="0.38"/>
    <x v="0"/>
    <x v="3"/>
    <x v="28"/>
    <x v="67"/>
    <n v="19140"/>
    <x v="46"/>
    <d v="2015-02-16T00:00:00"/>
    <x v="537"/>
    <n v="24"/>
    <x v="551"/>
    <n v="55874"/>
    <n v="5.62"/>
    <x v="3"/>
  </r>
  <r>
    <n v="1229"/>
    <x v="380"/>
    <x v="4"/>
    <n v="0.01"/>
    <x v="16"/>
    <x v="62"/>
    <x v="2"/>
    <x v="0"/>
    <x v="1"/>
    <x v="1"/>
    <x v="1"/>
    <s v="Imation 3.5&quot;, DISKETTE 44766 HGHLD3.52HD/FM, 10/Pack"/>
    <n v="0.64"/>
    <x v="0"/>
    <x v="1"/>
    <x v="18"/>
    <x v="311"/>
    <n v="75482"/>
    <x v="46"/>
    <d v="2015-02-18T00:00:00"/>
    <x v="536"/>
    <n v="10"/>
    <x v="552"/>
    <n v="90378"/>
    <n v="4.9700000000000006"/>
    <x v="1"/>
  </r>
  <r>
    <n v="1625"/>
    <x v="381"/>
    <x v="4"/>
    <n v="0"/>
    <x v="299"/>
    <x v="193"/>
    <x v="1"/>
    <x v="2"/>
    <x v="0"/>
    <x v="0"/>
    <x v="4"/>
    <s v="Hon 2111 Invitation™ Series Corner Table"/>
    <n v="0.79"/>
    <x v="0"/>
    <x v="3"/>
    <x v="11"/>
    <x v="335"/>
    <n v="11542"/>
    <x v="46"/>
    <d v="2015-02-18T00:00:00"/>
    <x v="538"/>
    <n v="11"/>
    <x v="553"/>
    <n v="90601"/>
    <n v="209.37"/>
    <x v="3"/>
  </r>
  <r>
    <n v="3151"/>
    <x v="280"/>
    <x v="3"/>
    <n v="0.05"/>
    <x v="300"/>
    <x v="252"/>
    <x v="2"/>
    <x v="3"/>
    <x v="2"/>
    <x v="2"/>
    <x v="5"/>
    <s v="BOSTON® Ranger® #55 Pencil Sharpener, Black"/>
    <n v="0.56000000000000005"/>
    <x v="0"/>
    <x v="2"/>
    <x v="8"/>
    <x v="257"/>
    <n v="92277"/>
    <x v="46"/>
    <d v="2015-02-18T00:00:00"/>
    <x v="539"/>
    <n v="18"/>
    <x v="554"/>
    <n v="88545"/>
    <n v="25.939999999999998"/>
    <x v="2"/>
  </r>
  <r>
    <n v="936"/>
    <x v="382"/>
    <x v="0"/>
    <n v="0.05"/>
    <x v="301"/>
    <x v="253"/>
    <x v="2"/>
    <x v="3"/>
    <x v="2"/>
    <x v="7"/>
    <x v="2"/>
    <s v="Adams Telephone Message Books, 5 1/4” x 11”"/>
    <n v="0.38"/>
    <x v="0"/>
    <x v="2"/>
    <x v="8"/>
    <x v="336"/>
    <n v="92374"/>
    <x v="47"/>
    <d v="2015-02-19T00:00:00"/>
    <x v="540"/>
    <n v="1"/>
    <x v="555"/>
    <n v="90588"/>
    <n v="5.99"/>
    <x v="2"/>
  </r>
  <r>
    <n v="1305"/>
    <x v="383"/>
    <x v="1"/>
    <n v="0.04"/>
    <x v="302"/>
    <x v="254"/>
    <x v="1"/>
    <x v="1"/>
    <x v="0"/>
    <x v="11"/>
    <x v="6"/>
    <s v="Deflect-o Glass Clear Studded Chair Mats"/>
    <n v="0.63"/>
    <x v="0"/>
    <x v="2"/>
    <x v="15"/>
    <x v="337"/>
    <n v="84120"/>
    <x v="47"/>
    <d v="2015-02-19T00:00:00"/>
    <x v="541"/>
    <n v="3"/>
    <x v="556"/>
    <n v="87002"/>
    <n v="62.14"/>
    <x v="2"/>
  </r>
  <r>
    <n v="2427"/>
    <x v="384"/>
    <x v="1"/>
    <n v="0.03"/>
    <x v="303"/>
    <x v="7"/>
    <x v="1"/>
    <x v="3"/>
    <x v="2"/>
    <x v="7"/>
    <x v="5"/>
    <s v="White Dual Perf Computer Printout Paper, 2700 Sheets, 1 Part, Heavyweight, 20 lbs., 14 7/8 x 11"/>
    <n v="0.36"/>
    <x v="0"/>
    <x v="1"/>
    <x v="18"/>
    <x v="338"/>
    <n v="76248"/>
    <x v="47"/>
    <d v="2015-02-18T00:00:00"/>
    <x v="542"/>
    <n v="21"/>
    <x v="557"/>
    <n v="90860"/>
    <n v="40.96"/>
    <x v="1"/>
  </r>
  <r>
    <n v="1065"/>
    <x v="385"/>
    <x v="0"/>
    <n v="0.01"/>
    <x v="77"/>
    <x v="67"/>
    <x v="1"/>
    <x v="3"/>
    <x v="2"/>
    <x v="5"/>
    <x v="5"/>
    <s v="GBC Pre-Punched Binding Paper, Plastic, White, 8-1/2&quot; x 11&quot;"/>
    <n v="0.37"/>
    <x v="0"/>
    <x v="1"/>
    <x v="10"/>
    <x v="339"/>
    <n v="60459"/>
    <x v="48"/>
    <d v="2015-02-20T00:00:00"/>
    <x v="543"/>
    <n v="23"/>
    <x v="558"/>
    <n v="88899"/>
    <n v="15.98"/>
    <x v="1"/>
  </r>
  <r>
    <n v="3255"/>
    <x v="386"/>
    <x v="0"/>
    <n v="0.06"/>
    <x v="304"/>
    <x v="255"/>
    <x v="1"/>
    <x v="2"/>
    <x v="1"/>
    <x v="1"/>
    <x v="1"/>
    <s v="DS/HD IBM Formatted Diskettes, 200/Pack - Staples"/>
    <n v="0.71"/>
    <x v="0"/>
    <x v="0"/>
    <x v="12"/>
    <x v="340"/>
    <n v="33319"/>
    <x v="48"/>
    <d v="2015-02-20T00:00:00"/>
    <x v="544"/>
    <n v="2"/>
    <x v="559"/>
    <n v="90488"/>
    <n v="47.919999999999995"/>
    <x v="0"/>
  </r>
  <r>
    <n v="2141"/>
    <x v="387"/>
    <x v="1"/>
    <n v="0.01"/>
    <x v="305"/>
    <x v="256"/>
    <x v="1"/>
    <x v="2"/>
    <x v="2"/>
    <x v="5"/>
    <x v="5"/>
    <s v="Wilson Jones Custom Binder Spines &amp; Labels"/>
    <n v="0.36"/>
    <x v="0"/>
    <x v="2"/>
    <x v="3"/>
    <x v="341"/>
    <n v="81301"/>
    <x v="48"/>
    <d v="2015-02-19T00:00:00"/>
    <x v="545"/>
    <n v="3"/>
    <x v="560"/>
    <n v="87570"/>
    <n v="5.4300000000000006"/>
    <x v="2"/>
  </r>
  <r>
    <n v="2141"/>
    <x v="387"/>
    <x v="1"/>
    <n v="0.02"/>
    <x v="306"/>
    <x v="103"/>
    <x v="0"/>
    <x v="2"/>
    <x v="1"/>
    <x v="4"/>
    <x v="3"/>
    <s v="Sharp 1540cs Digital Laser Copier"/>
    <n v="0.35"/>
    <x v="0"/>
    <x v="2"/>
    <x v="3"/>
    <x v="341"/>
    <n v="81301"/>
    <x v="48"/>
    <d v="2015-02-20T00:00:00"/>
    <x v="546"/>
    <n v="18"/>
    <x v="561"/>
    <n v="87570"/>
    <n v="549.97"/>
    <x v="2"/>
  </r>
  <r>
    <n v="2141"/>
    <x v="387"/>
    <x v="1"/>
    <n v="0.03"/>
    <x v="133"/>
    <x v="113"/>
    <x v="2"/>
    <x v="2"/>
    <x v="2"/>
    <x v="2"/>
    <x v="1"/>
    <s v="Boston 16801 Nautilus™ Battery Pencil Sharpener"/>
    <n v="0.59"/>
    <x v="0"/>
    <x v="2"/>
    <x v="3"/>
    <x v="341"/>
    <n v="81301"/>
    <x v="48"/>
    <d v="2015-02-19T00:00:00"/>
    <x v="547"/>
    <n v="7"/>
    <x v="562"/>
    <n v="87570"/>
    <n v="21.98"/>
    <x v="2"/>
  </r>
  <r>
    <n v="2141"/>
    <x v="387"/>
    <x v="1"/>
    <n v="0.09"/>
    <x v="307"/>
    <x v="257"/>
    <x v="1"/>
    <x v="2"/>
    <x v="2"/>
    <x v="6"/>
    <x v="5"/>
    <s v="Multi-Use Personal File Cart and Caster Set, Three Stacking Bins"/>
    <n v="0.56999999999999995"/>
    <x v="0"/>
    <x v="2"/>
    <x v="3"/>
    <x v="341"/>
    <n v="81301"/>
    <x v="48"/>
    <d v="2015-02-20T00:00:00"/>
    <x v="548"/>
    <n v="7"/>
    <x v="563"/>
    <n v="87570"/>
    <n v="34.669999999999995"/>
    <x v="2"/>
  </r>
  <r>
    <n v="91"/>
    <x v="388"/>
    <x v="4"/>
    <n v="0.05"/>
    <x v="221"/>
    <x v="174"/>
    <x v="1"/>
    <x v="2"/>
    <x v="2"/>
    <x v="7"/>
    <x v="2"/>
    <s v="Array® Memo Cubes"/>
    <n v="0.36"/>
    <x v="0"/>
    <x v="2"/>
    <x v="8"/>
    <x v="342"/>
    <n v="94591"/>
    <x v="48"/>
    <d v="2015-02-20T00:00:00"/>
    <x v="549"/>
    <n v="10"/>
    <x v="564"/>
    <n v="87176"/>
    <n v="5.13"/>
    <x v="2"/>
  </r>
  <r>
    <n v="2521"/>
    <x v="389"/>
    <x v="4"/>
    <n v="0"/>
    <x v="288"/>
    <x v="123"/>
    <x v="1"/>
    <x v="2"/>
    <x v="1"/>
    <x v="12"/>
    <x v="5"/>
    <s v="5165"/>
    <n v="0.59"/>
    <x v="0"/>
    <x v="1"/>
    <x v="18"/>
    <x v="343"/>
    <n v="75109"/>
    <x v="48"/>
    <d v="2015-02-21T00:00:00"/>
    <x v="550"/>
    <n v="15"/>
    <x v="565"/>
    <n v="87032"/>
    <n v="175.99"/>
    <x v="1"/>
  </r>
  <r>
    <n v="2498"/>
    <x v="270"/>
    <x v="3"/>
    <n v="0.09"/>
    <x v="186"/>
    <x v="149"/>
    <x v="0"/>
    <x v="3"/>
    <x v="0"/>
    <x v="9"/>
    <x v="3"/>
    <s v="Hon 4700 Series Mobuis™ Mid-Back Task Chairs with Adjustable Arms"/>
    <n v="0.64"/>
    <x v="0"/>
    <x v="2"/>
    <x v="8"/>
    <x v="236"/>
    <n v="92024"/>
    <x v="48"/>
    <d v="2015-02-20T00:00:00"/>
    <x v="551"/>
    <n v="30"/>
    <x v="566"/>
    <n v="16547"/>
    <n v="355.89000000000004"/>
    <x v="2"/>
  </r>
  <r>
    <n v="2498"/>
    <x v="270"/>
    <x v="3"/>
    <n v="0.04"/>
    <x v="231"/>
    <x v="182"/>
    <x v="0"/>
    <x v="3"/>
    <x v="0"/>
    <x v="0"/>
    <x v="0"/>
    <s v="BoxOffice By Design Rectangular and Half-Moon Meeting Room Tables"/>
    <n v="0.77"/>
    <x v="0"/>
    <x v="2"/>
    <x v="8"/>
    <x v="236"/>
    <n v="92024"/>
    <x v="48"/>
    <d v="2015-02-18T00:00:00"/>
    <x v="552"/>
    <n v="8"/>
    <x v="567"/>
    <n v="16547"/>
    <n v="218.71"/>
    <x v="2"/>
  </r>
  <r>
    <n v="2499"/>
    <x v="390"/>
    <x v="3"/>
    <n v="0.09"/>
    <x v="186"/>
    <x v="149"/>
    <x v="0"/>
    <x v="3"/>
    <x v="0"/>
    <x v="9"/>
    <x v="3"/>
    <s v="Hon 4700 Series Mobuis™ Mid-Back Task Chairs with Adjustable Arms"/>
    <n v="0.64"/>
    <x v="0"/>
    <x v="1"/>
    <x v="10"/>
    <x v="344"/>
    <n v="60901"/>
    <x v="48"/>
    <d v="2015-02-20T00:00:00"/>
    <x v="551"/>
    <n v="8"/>
    <x v="568"/>
    <n v="88319"/>
    <n v="355.89000000000004"/>
    <x v="1"/>
  </r>
  <r>
    <n v="993"/>
    <x v="391"/>
    <x v="1"/>
    <n v="0.05"/>
    <x v="128"/>
    <x v="258"/>
    <x v="1"/>
    <x v="0"/>
    <x v="2"/>
    <x v="7"/>
    <x v="5"/>
    <s v="Xerox 1971"/>
    <n v="0.4"/>
    <x v="0"/>
    <x v="2"/>
    <x v="8"/>
    <x v="345"/>
    <n v="93030"/>
    <x v="49"/>
    <d v="2015-02-19T00:00:00"/>
    <x v="553"/>
    <n v="9"/>
    <x v="569"/>
    <n v="89432"/>
    <n v="4.2300000000000004"/>
    <x v="2"/>
  </r>
  <r>
    <n v="1303"/>
    <x v="392"/>
    <x v="1"/>
    <n v="0.03"/>
    <x v="308"/>
    <x v="1"/>
    <x v="1"/>
    <x v="1"/>
    <x v="1"/>
    <x v="1"/>
    <x v="1"/>
    <s v="80 Minute CD-R Spindle, 100/Pack - Staples"/>
    <n v="0.54"/>
    <x v="0"/>
    <x v="2"/>
    <x v="15"/>
    <x v="346"/>
    <n v="84074"/>
    <x v="49"/>
    <d v="2015-02-21T00:00:00"/>
    <x v="554"/>
    <n v="12"/>
    <x v="570"/>
    <n v="87003"/>
    <n v="39.449999999999996"/>
    <x v="2"/>
  </r>
  <r>
    <n v="2828"/>
    <x v="393"/>
    <x v="1"/>
    <n v="0.05"/>
    <x v="309"/>
    <x v="102"/>
    <x v="1"/>
    <x v="3"/>
    <x v="2"/>
    <x v="6"/>
    <x v="5"/>
    <s v="X-Rack™ File for Hanging Folders"/>
    <n v="0.59"/>
    <x v="0"/>
    <x v="2"/>
    <x v="8"/>
    <x v="347"/>
    <n v="92243"/>
    <x v="49"/>
    <d v="2015-02-21T00:00:00"/>
    <x v="555"/>
    <n v="8"/>
    <x v="571"/>
    <n v="87720"/>
    <n v="11.239999999999998"/>
    <x v="2"/>
  </r>
  <r>
    <n v="1303"/>
    <x v="392"/>
    <x v="2"/>
    <n v="0.01"/>
    <x v="65"/>
    <x v="259"/>
    <x v="1"/>
    <x v="1"/>
    <x v="1"/>
    <x v="12"/>
    <x v="5"/>
    <s v="3390"/>
    <n v="0.56999999999999995"/>
    <x v="0"/>
    <x v="2"/>
    <x v="15"/>
    <x v="346"/>
    <n v="84074"/>
    <x v="49"/>
    <d v="2015-02-26T00:00:00"/>
    <x v="556"/>
    <n v="9"/>
    <x v="572"/>
    <n v="87005"/>
    <n v="65.97999999999999"/>
    <x v="2"/>
  </r>
  <r>
    <n v="2287"/>
    <x v="394"/>
    <x v="2"/>
    <n v="0.1"/>
    <x v="310"/>
    <x v="7"/>
    <x v="1"/>
    <x v="3"/>
    <x v="2"/>
    <x v="6"/>
    <x v="5"/>
    <s v="Desktop 3-Pocket Hot File®"/>
    <n v="0.59"/>
    <x v="0"/>
    <x v="0"/>
    <x v="23"/>
    <x v="348"/>
    <n v="29483"/>
    <x v="49"/>
    <d v="2015-02-24T00:00:00"/>
    <x v="326"/>
    <n v="9"/>
    <x v="573"/>
    <n v="90147"/>
    <n v="54"/>
    <x v="0"/>
  </r>
  <r>
    <n v="1827"/>
    <x v="395"/>
    <x v="3"/>
    <n v="0"/>
    <x v="53"/>
    <x v="80"/>
    <x v="1"/>
    <x v="3"/>
    <x v="2"/>
    <x v="2"/>
    <x v="2"/>
    <s v="Newell 315"/>
    <n v="0.6"/>
    <x v="0"/>
    <x v="1"/>
    <x v="20"/>
    <x v="248"/>
    <n v="52601"/>
    <x v="49"/>
    <d v="2015-02-20T00:00:00"/>
    <x v="557"/>
    <n v="9"/>
    <x v="574"/>
    <n v="86956"/>
    <n v="5.98"/>
    <x v="1"/>
  </r>
  <r>
    <n v="1828"/>
    <x v="52"/>
    <x v="3"/>
    <n v="0.02"/>
    <x v="53"/>
    <x v="239"/>
    <x v="1"/>
    <x v="3"/>
    <x v="2"/>
    <x v="7"/>
    <x v="5"/>
    <s v="Xerox 1983"/>
    <n v="0.36"/>
    <x v="0"/>
    <x v="1"/>
    <x v="20"/>
    <x v="49"/>
    <n v="50613"/>
    <x v="49"/>
    <d v="2015-02-20T00:00:00"/>
    <x v="558"/>
    <n v="7"/>
    <x v="575"/>
    <n v="86956"/>
    <n v="5.9600000000000009"/>
    <x v="1"/>
  </r>
  <r>
    <n v="2052"/>
    <x v="396"/>
    <x v="3"/>
    <n v="7.0000000000000007E-2"/>
    <x v="230"/>
    <x v="1"/>
    <x v="1"/>
    <x v="2"/>
    <x v="1"/>
    <x v="1"/>
    <x v="1"/>
    <s v="Memorex 4.7GB DVD-RAM, 3/Pack"/>
    <n v="0.42"/>
    <x v="0"/>
    <x v="2"/>
    <x v="43"/>
    <x v="349"/>
    <n v="87105"/>
    <x v="49"/>
    <d v="2015-02-21T00:00:00"/>
    <x v="559"/>
    <n v="13"/>
    <x v="279"/>
    <n v="87234"/>
    <n v="31.71"/>
    <x v="2"/>
  </r>
  <r>
    <n v="2052"/>
    <x v="396"/>
    <x v="3"/>
    <n v="0"/>
    <x v="53"/>
    <x v="20"/>
    <x v="1"/>
    <x v="2"/>
    <x v="2"/>
    <x v="15"/>
    <x v="5"/>
    <s v="Wausau Papers Astrobrights® Colored Envelopes"/>
    <n v="0.36"/>
    <x v="0"/>
    <x v="2"/>
    <x v="43"/>
    <x v="349"/>
    <n v="87105"/>
    <x v="49"/>
    <d v="2015-02-20T00:00:00"/>
    <x v="560"/>
    <n v="5"/>
    <x v="576"/>
    <n v="87234"/>
    <n v="5.98"/>
    <x v="2"/>
  </r>
  <r>
    <n v="2052"/>
    <x v="396"/>
    <x v="3"/>
    <n v="0.1"/>
    <x v="69"/>
    <x v="60"/>
    <x v="2"/>
    <x v="2"/>
    <x v="1"/>
    <x v="12"/>
    <x v="5"/>
    <s v="Accessory35"/>
    <n v="0.55000000000000004"/>
    <x v="0"/>
    <x v="2"/>
    <x v="43"/>
    <x v="349"/>
    <n v="87105"/>
    <x v="49"/>
    <d v="2015-02-20T00:00:00"/>
    <x v="561"/>
    <n v="19"/>
    <x v="577"/>
    <n v="87234"/>
    <n v="35.89"/>
    <x v="2"/>
  </r>
  <r>
    <n v="2882"/>
    <x v="181"/>
    <x v="1"/>
    <n v="0.03"/>
    <x v="311"/>
    <x v="76"/>
    <x v="1"/>
    <x v="1"/>
    <x v="2"/>
    <x v="8"/>
    <x v="5"/>
    <s v="Eureka Disposable Bags for Sanitaire® Vibra Groomer I® Upright Vac"/>
    <n v="0.6"/>
    <x v="0"/>
    <x v="0"/>
    <x v="9"/>
    <x v="170"/>
    <n v="28206"/>
    <x v="50"/>
    <d v="2015-02-22T00:00:00"/>
    <x v="562"/>
    <n v="37"/>
    <x v="578"/>
    <n v="55300"/>
    <n v="4.0299999999999994"/>
    <x v="0"/>
  </r>
  <r>
    <n v="2882"/>
    <x v="181"/>
    <x v="1"/>
    <n v="0.01"/>
    <x v="312"/>
    <x v="92"/>
    <x v="1"/>
    <x v="1"/>
    <x v="2"/>
    <x v="13"/>
    <x v="5"/>
    <s v="Avery 510"/>
    <n v="0.37"/>
    <x v="0"/>
    <x v="0"/>
    <x v="9"/>
    <x v="170"/>
    <n v="28206"/>
    <x v="50"/>
    <d v="2015-02-21T00:00:00"/>
    <x v="563"/>
    <n v="48"/>
    <x v="579"/>
    <n v="55300"/>
    <n v="3.74"/>
    <x v="0"/>
  </r>
  <r>
    <n v="2882"/>
    <x v="181"/>
    <x v="1"/>
    <n v="0.02"/>
    <x v="313"/>
    <x v="260"/>
    <x v="1"/>
    <x v="1"/>
    <x v="0"/>
    <x v="11"/>
    <x v="4"/>
    <s v="Dana Swing-Arm Lamps"/>
    <n v="0.6"/>
    <x v="0"/>
    <x v="0"/>
    <x v="9"/>
    <x v="170"/>
    <n v="28206"/>
    <x v="50"/>
    <d v="2015-02-22T00:00:00"/>
    <x v="564"/>
    <n v="31"/>
    <x v="580"/>
    <n v="55300"/>
    <n v="10.66"/>
    <x v="0"/>
  </r>
  <r>
    <n v="2886"/>
    <x v="397"/>
    <x v="1"/>
    <n v="0.03"/>
    <x v="311"/>
    <x v="76"/>
    <x v="1"/>
    <x v="1"/>
    <x v="2"/>
    <x v="8"/>
    <x v="5"/>
    <s v="Eureka Disposable Bags for Sanitaire® Vibra Groomer I® Upright Vac"/>
    <n v="0.6"/>
    <x v="0"/>
    <x v="3"/>
    <x v="27"/>
    <x v="350"/>
    <n v="44134"/>
    <x v="50"/>
    <d v="2015-02-22T00:00:00"/>
    <x v="565"/>
    <n v="9"/>
    <x v="581"/>
    <n v="87630"/>
    <n v="4.0299999999999994"/>
    <x v="3"/>
  </r>
  <r>
    <n v="2886"/>
    <x v="397"/>
    <x v="1"/>
    <n v="0.01"/>
    <x v="312"/>
    <x v="92"/>
    <x v="1"/>
    <x v="1"/>
    <x v="2"/>
    <x v="13"/>
    <x v="5"/>
    <s v="Avery 510"/>
    <n v="0.37"/>
    <x v="0"/>
    <x v="3"/>
    <x v="27"/>
    <x v="350"/>
    <n v="44134"/>
    <x v="50"/>
    <d v="2015-02-21T00:00:00"/>
    <x v="566"/>
    <n v="12"/>
    <x v="582"/>
    <n v="87630"/>
    <n v="3.74"/>
    <x v="3"/>
  </r>
  <r>
    <n v="2886"/>
    <x v="397"/>
    <x v="1"/>
    <n v="0.02"/>
    <x v="313"/>
    <x v="260"/>
    <x v="1"/>
    <x v="1"/>
    <x v="0"/>
    <x v="11"/>
    <x v="4"/>
    <s v="Dana Swing-Arm Lamps"/>
    <n v="0.6"/>
    <x v="0"/>
    <x v="3"/>
    <x v="27"/>
    <x v="350"/>
    <n v="44134"/>
    <x v="50"/>
    <d v="2015-02-22T00:00:00"/>
    <x v="567"/>
    <n v="8"/>
    <x v="583"/>
    <n v="87630"/>
    <n v="10.66"/>
    <x v="3"/>
  </r>
  <r>
    <n v="3284"/>
    <x v="398"/>
    <x v="1"/>
    <n v="0.05"/>
    <x v="314"/>
    <x v="261"/>
    <x v="2"/>
    <x v="3"/>
    <x v="0"/>
    <x v="11"/>
    <x v="1"/>
    <s v="Executive Impressions 13&quot; Clairmont Wall Clock"/>
    <n v="0.44"/>
    <x v="0"/>
    <x v="0"/>
    <x v="12"/>
    <x v="351"/>
    <n v="34741"/>
    <x v="50"/>
    <d v="2015-02-22T00:00:00"/>
    <x v="568"/>
    <n v="6"/>
    <x v="584"/>
    <n v="90751"/>
    <n v="19.18"/>
    <x v="0"/>
  </r>
  <r>
    <n v="233"/>
    <x v="399"/>
    <x v="4"/>
    <n v="7.0000000000000007E-2"/>
    <x v="88"/>
    <x v="73"/>
    <x v="1"/>
    <x v="0"/>
    <x v="2"/>
    <x v="5"/>
    <x v="5"/>
    <s v="Fellowes Black Plastic Comb Bindings"/>
    <n v="0.39"/>
    <x v="0"/>
    <x v="1"/>
    <x v="10"/>
    <x v="352"/>
    <n v="60462"/>
    <x v="50"/>
    <d v="2015-02-22T00:00:00"/>
    <x v="569"/>
    <n v="10"/>
    <x v="585"/>
    <n v="90237"/>
    <n v="5.7399999999999993"/>
    <x v="1"/>
  </r>
  <r>
    <n v="233"/>
    <x v="399"/>
    <x v="4"/>
    <n v="0.04"/>
    <x v="315"/>
    <x v="222"/>
    <x v="1"/>
    <x v="0"/>
    <x v="0"/>
    <x v="11"/>
    <x v="5"/>
    <s v="Eldon Expressions™ Desk Accessory, Wood Pencil Holder, Oak"/>
    <n v="0.55000000000000004"/>
    <x v="0"/>
    <x v="1"/>
    <x v="10"/>
    <x v="352"/>
    <n v="60462"/>
    <x v="50"/>
    <d v="2015-02-21T00:00:00"/>
    <x v="570"/>
    <n v="12"/>
    <x v="586"/>
    <n v="90237"/>
    <n v="9.6100000000000012"/>
    <x v="1"/>
  </r>
  <r>
    <n v="1485"/>
    <x v="400"/>
    <x v="3"/>
    <n v="0.04"/>
    <x v="316"/>
    <x v="262"/>
    <x v="1"/>
    <x v="2"/>
    <x v="2"/>
    <x v="5"/>
    <x v="5"/>
    <s v="Ibico Covers for Plastic or Wire Binding Elements"/>
    <n v="0.4"/>
    <x v="0"/>
    <x v="1"/>
    <x v="10"/>
    <x v="353"/>
    <n v="60516"/>
    <x v="50"/>
    <d v="2015-02-23T00:00:00"/>
    <x v="571"/>
    <n v="14"/>
    <x v="587"/>
    <n v="91236"/>
    <n v="11.46"/>
    <x v="1"/>
  </r>
  <r>
    <n v="1485"/>
    <x v="400"/>
    <x v="3"/>
    <n v="0.02"/>
    <x v="317"/>
    <x v="263"/>
    <x v="1"/>
    <x v="2"/>
    <x v="2"/>
    <x v="6"/>
    <x v="5"/>
    <s v="Hanging Personal Folder File"/>
    <n v="0.6"/>
    <x v="0"/>
    <x v="1"/>
    <x v="10"/>
    <x v="353"/>
    <n v="60516"/>
    <x v="50"/>
    <d v="2015-02-21T00:00:00"/>
    <x v="572"/>
    <n v="1"/>
    <x v="588"/>
    <n v="91236"/>
    <n v="15.68"/>
    <x v="1"/>
  </r>
  <r>
    <n v="1485"/>
    <x v="400"/>
    <x v="3"/>
    <n v="0.05"/>
    <x v="318"/>
    <x v="264"/>
    <x v="0"/>
    <x v="2"/>
    <x v="2"/>
    <x v="6"/>
    <x v="3"/>
    <s v="Tennsco Double-Tier Lockers"/>
    <n v="0.72"/>
    <x v="0"/>
    <x v="1"/>
    <x v="10"/>
    <x v="353"/>
    <n v="60516"/>
    <x v="50"/>
    <d v="2015-02-22T00:00:00"/>
    <x v="573"/>
    <n v="21"/>
    <x v="589"/>
    <n v="91236"/>
    <n v="224.97"/>
    <x v="1"/>
  </r>
  <r>
    <n v="181"/>
    <x v="401"/>
    <x v="0"/>
    <n v="0.02"/>
    <x v="234"/>
    <x v="7"/>
    <x v="1"/>
    <x v="0"/>
    <x v="1"/>
    <x v="1"/>
    <x v="5"/>
    <s v="Zoom V.92 USB External Faxmodem"/>
    <n v="0.41"/>
    <x v="0"/>
    <x v="2"/>
    <x v="8"/>
    <x v="252"/>
    <n v="94122"/>
    <x v="51"/>
    <d v="2015-02-21T00:00:00"/>
    <x v="574"/>
    <n v="18"/>
    <x v="590"/>
    <n v="38087"/>
    <n v="49.97"/>
    <x v="2"/>
  </r>
  <r>
    <n v="184"/>
    <x v="402"/>
    <x v="0"/>
    <n v="0.02"/>
    <x v="234"/>
    <x v="7"/>
    <x v="1"/>
    <x v="0"/>
    <x v="1"/>
    <x v="1"/>
    <x v="5"/>
    <s v="Zoom V.92 USB External Faxmodem"/>
    <n v="0.41"/>
    <x v="0"/>
    <x v="3"/>
    <x v="35"/>
    <x v="354"/>
    <n v="2474"/>
    <x v="51"/>
    <d v="2015-02-21T00:00:00"/>
    <x v="574"/>
    <n v="5"/>
    <x v="591"/>
    <n v="88360"/>
    <n v="49.97"/>
    <x v="3"/>
  </r>
  <r>
    <n v="2225"/>
    <x v="403"/>
    <x v="0"/>
    <n v="0"/>
    <x v="319"/>
    <x v="250"/>
    <x v="0"/>
    <x v="0"/>
    <x v="0"/>
    <x v="9"/>
    <x v="3"/>
    <s v="Office Star Flex Back Scooter Chair with Aluminum Finish Frame"/>
    <n v="0.61"/>
    <x v="0"/>
    <x v="2"/>
    <x v="43"/>
    <x v="355"/>
    <n v="88240"/>
    <x v="51"/>
    <d v="2015-02-22T00:00:00"/>
    <x v="575"/>
    <n v="15"/>
    <x v="592"/>
    <n v="89970"/>
    <n v="100.89"/>
    <x v="2"/>
  </r>
  <r>
    <n v="875"/>
    <x v="404"/>
    <x v="1"/>
    <n v="0.04"/>
    <x v="320"/>
    <x v="265"/>
    <x v="1"/>
    <x v="0"/>
    <x v="2"/>
    <x v="8"/>
    <x v="5"/>
    <s v="Eureka Sanitaire ® Multi-Pro Heavy-Duty Upright, Disposable Bags"/>
    <n v="0.59"/>
    <x v="0"/>
    <x v="2"/>
    <x v="15"/>
    <x v="356"/>
    <n v="84106"/>
    <x v="51"/>
    <d v="2015-02-22T00:00:00"/>
    <x v="576"/>
    <n v="18"/>
    <x v="593"/>
    <n v="89059"/>
    <n v="4.33"/>
    <x v="2"/>
  </r>
  <r>
    <n v="875"/>
    <x v="404"/>
    <x v="1"/>
    <n v="0.09"/>
    <x v="321"/>
    <x v="18"/>
    <x v="1"/>
    <x v="0"/>
    <x v="1"/>
    <x v="12"/>
    <x v="5"/>
    <s v="CF 688"/>
    <n v="0.57999999999999996"/>
    <x v="0"/>
    <x v="2"/>
    <x v="15"/>
    <x v="356"/>
    <n v="84106"/>
    <x v="51"/>
    <d v="2015-02-23T00:00:00"/>
    <x v="577"/>
    <n v="4"/>
    <x v="594"/>
    <n v="89059"/>
    <n v="155.9"/>
    <x v="2"/>
  </r>
  <r>
    <n v="2472"/>
    <x v="405"/>
    <x v="2"/>
    <n v="0.1"/>
    <x v="139"/>
    <x v="92"/>
    <x v="2"/>
    <x v="2"/>
    <x v="2"/>
    <x v="13"/>
    <x v="5"/>
    <s v="Avery 493"/>
    <n v="0.36"/>
    <x v="0"/>
    <x v="1"/>
    <x v="10"/>
    <x v="357"/>
    <n v="60432"/>
    <x v="51"/>
    <d v="2015-02-21T00:00:00"/>
    <x v="578"/>
    <n v="10"/>
    <x v="595"/>
    <n v="86514"/>
    <n v="4.8100000000000005"/>
    <x v="1"/>
  </r>
  <r>
    <n v="553"/>
    <x v="243"/>
    <x v="3"/>
    <n v="7.0000000000000007E-2"/>
    <x v="3"/>
    <x v="3"/>
    <x v="0"/>
    <x v="3"/>
    <x v="1"/>
    <x v="3"/>
    <x v="3"/>
    <s v="Lexmark 4227 Plus Dot Matrix Printer"/>
    <n v="0.55000000000000004"/>
    <x v="0"/>
    <x v="2"/>
    <x v="8"/>
    <x v="10"/>
    <n v="90008"/>
    <x v="51"/>
    <d v="2015-02-21T00:00:00"/>
    <x v="579"/>
    <n v="25"/>
    <x v="596"/>
    <n v="2433"/>
    <n v="2036.41"/>
    <x v="2"/>
  </r>
  <r>
    <n v="555"/>
    <x v="406"/>
    <x v="3"/>
    <n v="7.0000000000000007E-2"/>
    <x v="3"/>
    <x v="3"/>
    <x v="0"/>
    <x v="3"/>
    <x v="1"/>
    <x v="3"/>
    <x v="3"/>
    <s v="Lexmark 4227 Plus Dot Matrix Printer"/>
    <n v="0.55000000000000004"/>
    <x v="0"/>
    <x v="2"/>
    <x v="15"/>
    <x v="358"/>
    <n v="84062"/>
    <x v="51"/>
    <d v="2015-02-21T00:00:00"/>
    <x v="580"/>
    <n v="6"/>
    <x v="597"/>
    <n v="86190"/>
    <n v="2036.41"/>
    <x v="2"/>
  </r>
  <r>
    <n v="3136"/>
    <x v="407"/>
    <x v="0"/>
    <n v="0.03"/>
    <x v="322"/>
    <x v="181"/>
    <x v="0"/>
    <x v="1"/>
    <x v="0"/>
    <x v="9"/>
    <x v="3"/>
    <s v="Global Leather &amp; Oak Executive Chair, Burgundy"/>
    <n v="0.77"/>
    <x v="0"/>
    <x v="3"/>
    <x v="29"/>
    <x v="70"/>
    <n v="4073"/>
    <x v="52"/>
    <d v="2015-02-22T00:00:00"/>
    <x v="581"/>
    <n v="23"/>
    <x v="598"/>
    <n v="86791"/>
    <n v="150.85999999999999"/>
    <x v="3"/>
  </r>
  <r>
    <n v="32"/>
    <x v="172"/>
    <x v="1"/>
    <n v="0.08"/>
    <x v="323"/>
    <x v="266"/>
    <x v="1"/>
    <x v="3"/>
    <x v="2"/>
    <x v="2"/>
    <x v="5"/>
    <s v="Hunt Boston® Vacuum Mount KS Pencil Sharpener"/>
    <n v="0.59"/>
    <x v="0"/>
    <x v="2"/>
    <x v="14"/>
    <x v="162"/>
    <n v="97526"/>
    <x v="52"/>
    <d v="2015-02-23T00:00:00"/>
    <x v="582"/>
    <n v="13"/>
    <x v="599"/>
    <n v="89199"/>
    <n v="34.910000000000004"/>
    <x v="2"/>
  </r>
  <r>
    <n v="1728"/>
    <x v="408"/>
    <x v="1"/>
    <n v="0.04"/>
    <x v="223"/>
    <x v="267"/>
    <x v="1"/>
    <x v="3"/>
    <x v="2"/>
    <x v="7"/>
    <x v="5"/>
    <s v="Eaton Premium Continuous-Feed Paper, 25% Cotton, Letter Size, White, 1000 Shts/Box"/>
    <n v="0.37"/>
    <x v="0"/>
    <x v="3"/>
    <x v="27"/>
    <x v="359"/>
    <n v="45429"/>
    <x v="52"/>
    <d v="2015-02-24T00:00:00"/>
    <x v="583"/>
    <n v="10"/>
    <x v="600"/>
    <n v="87195"/>
    <n v="55.44"/>
    <x v="3"/>
  </r>
  <r>
    <n v="1991"/>
    <x v="409"/>
    <x v="4"/>
    <n v="0"/>
    <x v="324"/>
    <x v="268"/>
    <x v="1"/>
    <x v="2"/>
    <x v="2"/>
    <x v="7"/>
    <x v="5"/>
    <s v="Xerox 1938"/>
    <n v="0.37"/>
    <x v="0"/>
    <x v="2"/>
    <x v="15"/>
    <x v="360"/>
    <n v="84118"/>
    <x v="52"/>
    <d v="2015-02-24T00:00:00"/>
    <x v="584"/>
    <n v="18"/>
    <x v="601"/>
    <n v="90002"/>
    <n v="47.9"/>
    <x v="2"/>
  </r>
  <r>
    <n v="236"/>
    <x v="410"/>
    <x v="3"/>
    <n v="0"/>
    <x v="325"/>
    <x v="3"/>
    <x v="0"/>
    <x v="3"/>
    <x v="1"/>
    <x v="3"/>
    <x v="3"/>
    <s v="Okidata ML390 Turbo Dot Matrix Printers"/>
    <n v="0.56000000000000005"/>
    <x v="0"/>
    <x v="2"/>
    <x v="3"/>
    <x v="361"/>
    <n v="80027"/>
    <x v="52"/>
    <d v="2015-02-22T00:00:00"/>
    <x v="585"/>
    <n v="10"/>
    <x v="602"/>
    <n v="86621"/>
    <n v="442.14"/>
    <x v="2"/>
  </r>
  <r>
    <n v="829"/>
    <x v="411"/>
    <x v="3"/>
    <n v="0.01"/>
    <x v="221"/>
    <x v="174"/>
    <x v="1"/>
    <x v="3"/>
    <x v="2"/>
    <x v="7"/>
    <x v="2"/>
    <s v="Array® Memo Cubes"/>
    <n v="0.36"/>
    <x v="0"/>
    <x v="0"/>
    <x v="1"/>
    <x v="362"/>
    <n v="71854"/>
    <x v="52"/>
    <d v="2015-02-24T00:00:00"/>
    <x v="586"/>
    <n v="5"/>
    <x v="603"/>
    <n v="90271"/>
    <n v="5.17"/>
    <x v="0"/>
  </r>
  <r>
    <n v="2653"/>
    <x v="412"/>
    <x v="3"/>
    <n v="0.05"/>
    <x v="16"/>
    <x v="62"/>
    <x v="1"/>
    <x v="1"/>
    <x v="1"/>
    <x v="1"/>
    <x v="1"/>
    <s v="Imation 3.5&quot;, DISKETTE 44766 HGHLD3.52HD/FM, 10/Pack"/>
    <n v="0.64"/>
    <x v="0"/>
    <x v="1"/>
    <x v="38"/>
    <x v="363"/>
    <n v="67037"/>
    <x v="52"/>
    <d v="2015-02-23T00:00:00"/>
    <x v="587"/>
    <n v="7"/>
    <x v="604"/>
    <n v="89360"/>
    <n v="4.9300000000000006"/>
    <x v="1"/>
  </r>
  <r>
    <n v="2653"/>
    <x v="412"/>
    <x v="3"/>
    <n v="0.02"/>
    <x v="326"/>
    <x v="269"/>
    <x v="1"/>
    <x v="1"/>
    <x v="0"/>
    <x v="11"/>
    <x v="5"/>
    <s v="Hand-Finished Solid Wood Document Frame"/>
    <n v="0.55000000000000004"/>
    <x v="0"/>
    <x v="1"/>
    <x v="38"/>
    <x v="363"/>
    <n v="67037"/>
    <x v="52"/>
    <d v="2015-02-24T00:00:00"/>
    <x v="588"/>
    <n v="11"/>
    <x v="534"/>
    <n v="89360"/>
    <n v="34.209999999999994"/>
    <x v="1"/>
  </r>
  <r>
    <n v="2968"/>
    <x v="413"/>
    <x v="3"/>
    <n v="0.08"/>
    <x v="327"/>
    <x v="68"/>
    <x v="1"/>
    <x v="0"/>
    <x v="2"/>
    <x v="7"/>
    <x v="2"/>
    <s v="Wirebound Service Call Books, 5 1/2&quot; x 4&quot;"/>
    <n v="0.37"/>
    <x v="0"/>
    <x v="0"/>
    <x v="12"/>
    <x v="364"/>
    <n v="33021"/>
    <x v="52"/>
    <d v="2015-02-24T00:00:00"/>
    <x v="589"/>
    <n v="1"/>
    <x v="605"/>
    <n v="86085"/>
    <n v="9.6"/>
    <x v="0"/>
  </r>
  <r>
    <n v="2968"/>
    <x v="413"/>
    <x v="3"/>
    <n v="0.04"/>
    <x v="23"/>
    <x v="270"/>
    <x v="0"/>
    <x v="0"/>
    <x v="0"/>
    <x v="0"/>
    <x v="0"/>
    <s v="Iceberg OfficeWorks 42&quot; Round Tables"/>
    <n v="0.7"/>
    <x v="0"/>
    <x v="0"/>
    <x v="12"/>
    <x v="364"/>
    <n v="33021"/>
    <x v="52"/>
    <d v="2015-02-23T00:00:00"/>
    <x v="590"/>
    <n v="5"/>
    <x v="606"/>
    <n v="86085"/>
    <n v="150.94"/>
    <x v="0"/>
  </r>
  <r>
    <n v="2697"/>
    <x v="414"/>
    <x v="0"/>
    <n v="0.04"/>
    <x v="206"/>
    <x v="164"/>
    <x v="1"/>
    <x v="3"/>
    <x v="0"/>
    <x v="11"/>
    <x v="1"/>
    <s v="Eldon Regeneration Recycled Desk Accessories, Smoke"/>
    <n v="0.53"/>
    <x v="0"/>
    <x v="0"/>
    <x v="16"/>
    <x v="365"/>
    <n v="35216"/>
    <x v="53"/>
    <d v="2015-02-25T00:00:00"/>
    <x v="591"/>
    <n v="16"/>
    <x v="607"/>
    <n v="87678"/>
    <n v="1.7"/>
    <x v="0"/>
  </r>
  <r>
    <n v="2697"/>
    <x v="414"/>
    <x v="0"/>
    <n v="0.01"/>
    <x v="157"/>
    <x v="108"/>
    <x v="0"/>
    <x v="3"/>
    <x v="1"/>
    <x v="3"/>
    <x v="0"/>
    <s v="Hewlett-Packard 2600DN Business Color Inkjet Printer"/>
    <n v="0.39"/>
    <x v="0"/>
    <x v="0"/>
    <x v="16"/>
    <x v="365"/>
    <n v="35216"/>
    <x v="53"/>
    <d v="2015-02-24T00:00:00"/>
    <x v="592"/>
    <n v="21"/>
    <x v="608"/>
    <n v="87678"/>
    <n v="119.97999999999999"/>
    <x v="0"/>
  </r>
  <r>
    <n v="2865"/>
    <x v="415"/>
    <x v="0"/>
    <n v="0.01"/>
    <x v="328"/>
    <x v="271"/>
    <x v="1"/>
    <x v="3"/>
    <x v="0"/>
    <x v="11"/>
    <x v="5"/>
    <s v="9-3/4 Diameter Round Wall Clock"/>
    <n v="0.43"/>
    <x v="0"/>
    <x v="1"/>
    <x v="18"/>
    <x v="366"/>
    <n v="75460"/>
    <x v="53"/>
    <d v="2015-02-25T00:00:00"/>
    <x v="593"/>
    <n v="4"/>
    <x v="609"/>
    <n v="90871"/>
    <n v="13.78"/>
    <x v="1"/>
  </r>
  <r>
    <n v="2865"/>
    <x v="415"/>
    <x v="0"/>
    <n v="0.04"/>
    <x v="329"/>
    <x v="272"/>
    <x v="1"/>
    <x v="3"/>
    <x v="2"/>
    <x v="6"/>
    <x v="5"/>
    <s v="Fellowes Bases and Tops For Staxonsteel®/High-Stak® Systems"/>
    <n v="0.61"/>
    <x v="0"/>
    <x v="1"/>
    <x v="18"/>
    <x v="366"/>
    <n v="75460"/>
    <x v="53"/>
    <d v="2015-02-24T00:00:00"/>
    <x v="594"/>
    <n v="8"/>
    <x v="610"/>
    <n v="90871"/>
    <n v="33.25"/>
    <x v="1"/>
  </r>
  <r>
    <n v="508"/>
    <x v="416"/>
    <x v="1"/>
    <n v="0.01"/>
    <x v="22"/>
    <x v="226"/>
    <x v="0"/>
    <x v="3"/>
    <x v="2"/>
    <x v="6"/>
    <x v="3"/>
    <s v="Tennsco Lockers, Gray"/>
    <n v="0.78"/>
    <x v="0"/>
    <x v="0"/>
    <x v="32"/>
    <x v="367"/>
    <n v="41011"/>
    <x v="53"/>
    <d v="2015-02-23T00:00:00"/>
    <x v="595"/>
    <n v="5"/>
    <x v="611"/>
    <n v="87356"/>
    <n v="20.97"/>
    <x v="0"/>
  </r>
  <r>
    <n v="2892"/>
    <x v="417"/>
    <x v="1"/>
    <n v="0.1"/>
    <x v="299"/>
    <x v="193"/>
    <x v="1"/>
    <x v="1"/>
    <x v="0"/>
    <x v="0"/>
    <x v="4"/>
    <s v="Hon 2111 Invitation™ Series Corner Table"/>
    <n v="0.79"/>
    <x v="0"/>
    <x v="1"/>
    <x v="25"/>
    <x v="368"/>
    <n v="48154"/>
    <x v="53"/>
    <d v="2015-02-25T00:00:00"/>
    <x v="596"/>
    <n v="11"/>
    <x v="612"/>
    <n v="90011"/>
    <n v="209.27"/>
    <x v="1"/>
  </r>
  <r>
    <n v="2893"/>
    <x v="418"/>
    <x v="1"/>
    <n v="7.0000000000000007E-2"/>
    <x v="16"/>
    <x v="273"/>
    <x v="1"/>
    <x v="1"/>
    <x v="2"/>
    <x v="7"/>
    <x v="5"/>
    <s v="Staples Copy Paper (20Lb. and 84 Bright)"/>
    <n v="0.38"/>
    <x v="0"/>
    <x v="1"/>
    <x v="25"/>
    <x v="122"/>
    <n v="48071"/>
    <x v="53"/>
    <d v="2015-02-24T00:00:00"/>
    <x v="597"/>
    <n v="9"/>
    <x v="613"/>
    <n v="90011"/>
    <n v="4.91"/>
    <x v="1"/>
  </r>
  <r>
    <n v="247"/>
    <x v="419"/>
    <x v="4"/>
    <n v="0.02"/>
    <x v="250"/>
    <x v="201"/>
    <x v="0"/>
    <x v="3"/>
    <x v="0"/>
    <x v="0"/>
    <x v="0"/>
    <s v="BPI Conference Tables"/>
    <n v="0.71"/>
    <x v="0"/>
    <x v="0"/>
    <x v="34"/>
    <x v="369"/>
    <n v="37804"/>
    <x v="53"/>
    <d v="2015-02-23T00:00:00"/>
    <x v="598"/>
    <n v="5"/>
    <x v="614"/>
    <n v="89139"/>
    <n v="146.03"/>
    <x v="0"/>
  </r>
  <r>
    <n v="247"/>
    <x v="419"/>
    <x v="4"/>
    <n v="0.06"/>
    <x v="65"/>
    <x v="56"/>
    <x v="1"/>
    <x v="3"/>
    <x v="1"/>
    <x v="12"/>
    <x v="5"/>
    <s v="252"/>
    <n v="0.55000000000000004"/>
    <x v="0"/>
    <x v="0"/>
    <x v="34"/>
    <x v="369"/>
    <n v="37804"/>
    <x v="53"/>
    <d v="2015-02-24T00:00:00"/>
    <x v="599"/>
    <n v="14"/>
    <x v="615"/>
    <n v="89139"/>
    <n v="65.929999999999993"/>
    <x v="0"/>
  </r>
  <r>
    <n v="1649"/>
    <x v="420"/>
    <x v="0"/>
    <n v="0.03"/>
    <x v="330"/>
    <x v="176"/>
    <x v="2"/>
    <x v="3"/>
    <x v="2"/>
    <x v="8"/>
    <x v="5"/>
    <s v="Belkin Premiere Surge Master II 8-outlet surge protector"/>
    <n v="0.56000000000000005"/>
    <x v="0"/>
    <x v="3"/>
    <x v="11"/>
    <x v="132"/>
    <n v="11598"/>
    <x v="54"/>
    <d v="2015-02-26T00:00:00"/>
    <x v="600"/>
    <n v="3"/>
    <x v="616"/>
    <n v="91041"/>
    <n v="48.55"/>
    <x v="3"/>
  </r>
  <r>
    <n v="1894"/>
    <x v="421"/>
    <x v="0"/>
    <n v="0"/>
    <x v="331"/>
    <x v="274"/>
    <x v="0"/>
    <x v="2"/>
    <x v="0"/>
    <x v="9"/>
    <x v="3"/>
    <s v="Global Leather and Oak Executive Chair, Black"/>
    <n v="0.56000000000000005"/>
    <x v="0"/>
    <x v="1"/>
    <x v="30"/>
    <x v="370"/>
    <n v="54915"/>
    <x v="54"/>
    <d v="2015-02-25T00:00:00"/>
    <x v="601"/>
    <n v="12"/>
    <x v="617"/>
    <n v="91261"/>
    <n v="300.98"/>
    <x v="1"/>
  </r>
  <r>
    <n v="1894"/>
    <x v="421"/>
    <x v="0"/>
    <n v="0.09"/>
    <x v="219"/>
    <x v="80"/>
    <x v="1"/>
    <x v="2"/>
    <x v="2"/>
    <x v="2"/>
    <x v="2"/>
    <s v="Newell 343"/>
    <n v="0.57999999999999996"/>
    <x v="0"/>
    <x v="1"/>
    <x v="30"/>
    <x v="370"/>
    <n v="54915"/>
    <x v="54"/>
    <d v="2015-02-26T00:00:00"/>
    <x v="602"/>
    <n v="1"/>
    <x v="618"/>
    <n v="91261"/>
    <n v="2.85"/>
    <x v="1"/>
  </r>
  <r>
    <n v="1919"/>
    <x v="422"/>
    <x v="1"/>
    <n v="0"/>
    <x v="213"/>
    <x v="18"/>
    <x v="1"/>
    <x v="2"/>
    <x v="1"/>
    <x v="12"/>
    <x v="5"/>
    <s v="T28 WORLD"/>
    <n v="0.6"/>
    <x v="0"/>
    <x v="0"/>
    <x v="1"/>
    <x v="371"/>
    <n v="71603"/>
    <x v="54"/>
    <d v="2015-02-25T00:00:00"/>
    <x v="603"/>
    <n v="5"/>
    <x v="619"/>
    <n v="85896"/>
    <n v="195.99"/>
    <x v="0"/>
  </r>
  <r>
    <n v="1127"/>
    <x v="423"/>
    <x v="4"/>
    <n v="0.02"/>
    <x v="311"/>
    <x v="76"/>
    <x v="1"/>
    <x v="1"/>
    <x v="2"/>
    <x v="8"/>
    <x v="5"/>
    <s v="Eureka Disposable Bags for Sanitaire® Vibra Groomer I® Upright Vac"/>
    <n v="0.6"/>
    <x v="0"/>
    <x v="1"/>
    <x v="18"/>
    <x v="372"/>
    <n v="78852"/>
    <x v="54"/>
    <d v="2015-02-26T00:00:00"/>
    <x v="604"/>
    <n v="16"/>
    <x v="620"/>
    <n v="87221"/>
    <n v="4.04"/>
    <x v="1"/>
  </r>
  <r>
    <n v="961"/>
    <x v="424"/>
    <x v="3"/>
    <n v="0.05"/>
    <x v="284"/>
    <x v="236"/>
    <x v="0"/>
    <x v="2"/>
    <x v="0"/>
    <x v="0"/>
    <x v="0"/>
    <s v="Bevis 36 x 72 Conference Tables"/>
    <n v="0.63"/>
    <x v="0"/>
    <x v="2"/>
    <x v="8"/>
    <x v="373"/>
    <n v="94061"/>
    <x v="54"/>
    <d v="2015-02-24T00:00:00"/>
    <x v="605"/>
    <n v="1"/>
    <x v="621"/>
    <n v="89402"/>
    <n v="124.44"/>
    <x v="2"/>
  </r>
  <r>
    <n v="2398"/>
    <x v="425"/>
    <x v="3"/>
    <n v="0.03"/>
    <x v="54"/>
    <x v="47"/>
    <x v="1"/>
    <x v="3"/>
    <x v="2"/>
    <x v="7"/>
    <x v="2"/>
    <s v="Rediform Wirebound &quot;Phone Memo&quot; Message Book, 11 x 5-3/4"/>
    <n v="0.36"/>
    <x v="0"/>
    <x v="1"/>
    <x v="10"/>
    <x v="374"/>
    <n v="60103"/>
    <x v="54"/>
    <d v="2015-02-26T00:00:00"/>
    <x v="606"/>
    <n v="12"/>
    <x v="622"/>
    <n v="86373"/>
    <n v="7.6099999999999994"/>
    <x v="1"/>
  </r>
  <r>
    <n v="1193"/>
    <x v="426"/>
    <x v="1"/>
    <n v="0.05"/>
    <x v="332"/>
    <x v="275"/>
    <x v="1"/>
    <x v="1"/>
    <x v="2"/>
    <x v="5"/>
    <x v="5"/>
    <s v="Ibico Laser Imprintable Binding System Covers"/>
    <n v="0.39"/>
    <x v="0"/>
    <x v="3"/>
    <x v="31"/>
    <x v="82"/>
    <n v="20016"/>
    <x v="55"/>
    <d v="2015-02-27T00:00:00"/>
    <x v="607"/>
    <n v="85"/>
    <x v="623"/>
    <n v="29350"/>
    <n v="52.35"/>
    <x v="3"/>
  </r>
  <r>
    <n v="1193"/>
    <x v="426"/>
    <x v="1"/>
    <n v="0.05"/>
    <x v="333"/>
    <x v="276"/>
    <x v="2"/>
    <x v="1"/>
    <x v="2"/>
    <x v="2"/>
    <x v="2"/>
    <s v="Dixon Ticonderoga Core-Lock Colored Pencils, 48-Color Set"/>
    <n v="0.41"/>
    <x v="0"/>
    <x v="3"/>
    <x v="31"/>
    <x v="82"/>
    <n v="20016"/>
    <x v="55"/>
    <d v="2015-02-26T00:00:00"/>
    <x v="608"/>
    <n v="83"/>
    <x v="624"/>
    <n v="29350"/>
    <n v="36.5"/>
    <x v="3"/>
  </r>
  <r>
    <n v="1199"/>
    <x v="427"/>
    <x v="1"/>
    <n v="0.1"/>
    <x v="334"/>
    <x v="277"/>
    <x v="1"/>
    <x v="1"/>
    <x v="2"/>
    <x v="6"/>
    <x v="5"/>
    <s v="Eldon® Gobal File Keepers"/>
    <n v="0.81"/>
    <x v="0"/>
    <x v="3"/>
    <x v="47"/>
    <x v="375"/>
    <n v="3060"/>
    <x v="55"/>
    <d v="2015-02-28T00:00:00"/>
    <x v="609"/>
    <n v="5"/>
    <x v="625"/>
    <n v="87585"/>
    <n v="15.040000000000001"/>
    <x v="3"/>
  </r>
  <r>
    <n v="1200"/>
    <x v="428"/>
    <x v="1"/>
    <n v="0.05"/>
    <x v="332"/>
    <x v="275"/>
    <x v="1"/>
    <x v="1"/>
    <x v="2"/>
    <x v="5"/>
    <x v="5"/>
    <s v="Ibico Laser Imprintable Binding System Covers"/>
    <n v="0.39"/>
    <x v="0"/>
    <x v="3"/>
    <x v="33"/>
    <x v="376"/>
    <n v="7407"/>
    <x v="55"/>
    <d v="2015-02-27T00:00:00"/>
    <x v="610"/>
    <n v="21"/>
    <x v="626"/>
    <n v="87585"/>
    <n v="52.35"/>
    <x v="3"/>
  </r>
  <r>
    <n v="1202"/>
    <x v="429"/>
    <x v="1"/>
    <n v="0.05"/>
    <x v="333"/>
    <x v="276"/>
    <x v="2"/>
    <x v="1"/>
    <x v="2"/>
    <x v="2"/>
    <x v="2"/>
    <s v="Dixon Ticonderoga Core-Lock Colored Pencils, 48-Color Set"/>
    <n v="0.41"/>
    <x v="0"/>
    <x v="3"/>
    <x v="33"/>
    <x v="377"/>
    <n v="7079"/>
    <x v="55"/>
    <d v="2015-02-26T00:00:00"/>
    <x v="611"/>
    <n v="21"/>
    <x v="627"/>
    <n v="87585"/>
    <n v="36.5"/>
    <x v="3"/>
  </r>
  <r>
    <n v="2361"/>
    <x v="430"/>
    <x v="1"/>
    <n v="0.06"/>
    <x v="287"/>
    <x v="1"/>
    <x v="1"/>
    <x v="3"/>
    <x v="1"/>
    <x v="1"/>
    <x v="1"/>
    <s v="80 Minute Slim Jewel Case CD-R , 10/Pack - Staples"/>
    <n v="0.52"/>
    <x v="0"/>
    <x v="0"/>
    <x v="12"/>
    <x v="378"/>
    <n v="32259"/>
    <x v="55"/>
    <d v="2015-02-26T00:00:00"/>
    <x v="612"/>
    <n v="1"/>
    <x v="628"/>
    <n v="88266"/>
    <n v="8.27"/>
    <x v="0"/>
  </r>
  <r>
    <n v="851"/>
    <x v="431"/>
    <x v="2"/>
    <n v="0.1"/>
    <x v="201"/>
    <x v="278"/>
    <x v="1"/>
    <x v="3"/>
    <x v="0"/>
    <x v="11"/>
    <x v="4"/>
    <s v="Dana Fluorescent Magnifying Lamp, White, 36&quot;"/>
    <n v="0.55000000000000004"/>
    <x v="0"/>
    <x v="2"/>
    <x v="8"/>
    <x v="379"/>
    <n v="91745"/>
    <x v="55"/>
    <d v="2015-02-27T00:00:00"/>
    <x v="613"/>
    <n v="6"/>
    <x v="629"/>
    <n v="88568"/>
    <n v="50.879999999999995"/>
    <x v="2"/>
  </r>
  <r>
    <n v="2980"/>
    <x v="233"/>
    <x v="4"/>
    <n v="7.0000000000000007E-2"/>
    <x v="335"/>
    <x v="92"/>
    <x v="1"/>
    <x v="3"/>
    <x v="2"/>
    <x v="13"/>
    <x v="5"/>
    <s v="Avery 494"/>
    <n v="0.39"/>
    <x v="0"/>
    <x v="3"/>
    <x v="27"/>
    <x v="215"/>
    <n v="44870"/>
    <x v="55"/>
    <d v="2015-02-27T00:00:00"/>
    <x v="614"/>
    <n v="6"/>
    <x v="630"/>
    <n v="86547"/>
    <n v="2.54"/>
    <x v="3"/>
  </r>
  <r>
    <n v="868"/>
    <x v="432"/>
    <x v="3"/>
    <n v="0.04"/>
    <x v="336"/>
    <x v="279"/>
    <x v="2"/>
    <x v="3"/>
    <x v="0"/>
    <x v="11"/>
    <x v="5"/>
    <s v="Deflect-o SuperTray™ Unbreakable Stackable Tray, Letter, Black"/>
    <n v="0.42"/>
    <x v="0"/>
    <x v="1"/>
    <x v="7"/>
    <x v="380"/>
    <n v="55126"/>
    <x v="55"/>
    <d v="2015-02-27T00:00:00"/>
    <x v="615"/>
    <n v="10"/>
    <x v="631"/>
    <n v="91194"/>
    <n v="29.14"/>
    <x v="1"/>
  </r>
  <r>
    <n v="868"/>
    <x v="432"/>
    <x v="3"/>
    <n v="0"/>
    <x v="51"/>
    <x v="45"/>
    <x v="1"/>
    <x v="3"/>
    <x v="2"/>
    <x v="6"/>
    <x v="4"/>
    <s v="Carina 42&quot;Hx23 3/4&quot;W Media Storage Unit"/>
    <n v="0.83"/>
    <x v="0"/>
    <x v="1"/>
    <x v="7"/>
    <x v="380"/>
    <n v="55126"/>
    <x v="55"/>
    <d v="2015-02-27T00:00:00"/>
    <x v="616"/>
    <n v="8"/>
    <x v="632"/>
    <n v="91194"/>
    <n v="80.98"/>
    <x v="1"/>
  </r>
  <r>
    <n v="907"/>
    <x v="433"/>
    <x v="0"/>
    <n v="0.09"/>
    <x v="69"/>
    <x v="41"/>
    <x v="1"/>
    <x v="2"/>
    <x v="1"/>
    <x v="12"/>
    <x v="2"/>
    <s v="Accessory41"/>
    <n v="0.38"/>
    <x v="0"/>
    <x v="0"/>
    <x v="32"/>
    <x v="109"/>
    <n v="42420"/>
    <x v="56"/>
    <d v="2015-02-27T00:00:00"/>
    <x v="617"/>
    <n v="5"/>
    <x v="633"/>
    <n v="86459"/>
    <n v="35.9"/>
    <x v="0"/>
  </r>
  <r>
    <n v="1639"/>
    <x v="434"/>
    <x v="0"/>
    <n v="0.08"/>
    <x v="223"/>
    <x v="267"/>
    <x v="1"/>
    <x v="2"/>
    <x v="2"/>
    <x v="7"/>
    <x v="5"/>
    <s v="Eaton Premium Continuous-Feed Paper, 25% Cotton, Letter Size, White, 1000 Shts/Box"/>
    <n v="0.37"/>
    <x v="0"/>
    <x v="3"/>
    <x v="22"/>
    <x v="381"/>
    <n v="6901"/>
    <x v="56"/>
    <d v="2015-02-28T00:00:00"/>
    <x v="618"/>
    <n v="4"/>
    <x v="634"/>
    <n v="89705"/>
    <n v="55.4"/>
    <x v="3"/>
  </r>
  <r>
    <n v="2114"/>
    <x v="435"/>
    <x v="0"/>
    <n v="7.0000000000000007E-2"/>
    <x v="337"/>
    <x v="280"/>
    <x v="0"/>
    <x v="3"/>
    <x v="0"/>
    <x v="9"/>
    <x v="3"/>
    <s v="Hon GuestStacker Chair"/>
    <n v="0.59"/>
    <x v="0"/>
    <x v="0"/>
    <x v="21"/>
    <x v="382"/>
    <n v="23518"/>
    <x v="56"/>
    <d v="2015-02-27T00:00:00"/>
    <x v="619"/>
    <n v="1"/>
    <x v="635"/>
    <n v="88405"/>
    <n v="226.6"/>
    <x v="0"/>
  </r>
  <r>
    <n v="2114"/>
    <x v="435"/>
    <x v="0"/>
    <n v="0.08"/>
    <x v="22"/>
    <x v="226"/>
    <x v="0"/>
    <x v="3"/>
    <x v="2"/>
    <x v="6"/>
    <x v="3"/>
    <s v="Tennsco Lockers, Gray"/>
    <n v="0.78"/>
    <x v="0"/>
    <x v="0"/>
    <x v="21"/>
    <x v="382"/>
    <n v="23518"/>
    <x v="56"/>
    <d v="2015-02-28T00:00:00"/>
    <x v="620"/>
    <n v="20"/>
    <x v="636"/>
    <n v="88405"/>
    <n v="20.900000000000002"/>
    <x v="0"/>
  </r>
  <r>
    <n v="2979"/>
    <x v="232"/>
    <x v="0"/>
    <n v="0.02"/>
    <x v="338"/>
    <x v="8"/>
    <x v="1"/>
    <x v="3"/>
    <x v="2"/>
    <x v="5"/>
    <x v="5"/>
    <s v="Wilson Jones 14 Line Acrylic Coated Pressboard Data Binders"/>
    <n v="0.38"/>
    <x v="0"/>
    <x v="1"/>
    <x v="39"/>
    <x v="214"/>
    <n v="58601"/>
    <x v="56"/>
    <d v="2015-02-28T00:00:00"/>
    <x v="621"/>
    <n v="6"/>
    <x v="637"/>
    <n v="86545"/>
    <n v="5.32"/>
    <x v="1"/>
  </r>
  <r>
    <n v="2979"/>
    <x v="232"/>
    <x v="0"/>
    <n v="0.03"/>
    <x v="8"/>
    <x v="281"/>
    <x v="1"/>
    <x v="3"/>
    <x v="2"/>
    <x v="5"/>
    <x v="5"/>
    <s v="Wilson Jones Ledger-Size, Piano-Hinge Binder, 2&quot;, Blue"/>
    <n v="0.37"/>
    <x v="0"/>
    <x v="1"/>
    <x v="39"/>
    <x v="214"/>
    <n v="58601"/>
    <x v="56"/>
    <d v="2015-02-27T00:00:00"/>
    <x v="622"/>
    <n v="6"/>
    <x v="638"/>
    <n v="86545"/>
    <n v="40.949999999999996"/>
    <x v="1"/>
  </r>
  <r>
    <n v="573"/>
    <x v="436"/>
    <x v="1"/>
    <n v="0.08"/>
    <x v="339"/>
    <x v="282"/>
    <x v="1"/>
    <x v="3"/>
    <x v="2"/>
    <x v="6"/>
    <x v="5"/>
    <s v="Deluxe Rollaway Locking File with Drawer"/>
    <n v="0.56999999999999995"/>
    <x v="0"/>
    <x v="1"/>
    <x v="10"/>
    <x v="383"/>
    <n v="61554"/>
    <x v="56"/>
    <d v="2015-02-27T00:00:00"/>
    <x v="623"/>
    <n v="1"/>
    <x v="639"/>
    <n v="86556"/>
    <n v="415.8"/>
    <x v="1"/>
  </r>
  <r>
    <n v="1665"/>
    <x v="437"/>
    <x v="1"/>
    <n v="0.1"/>
    <x v="340"/>
    <x v="283"/>
    <x v="1"/>
    <x v="1"/>
    <x v="2"/>
    <x v="7"/>
    <x v="2"/>
    <s v="Telephone Message Books with Fax/Mobile Section, 4 1/4&quot; x 6&quot;"/>
    <n v="0.39"/>
    <x v="0"/>
    <x v="2"/>
    <x v="8"/>
    <x v="384"/>
    <n v="92653"/>
    <x v="56"/>
    <d v="2015-02-27T00:00:00"/>
    <x v="624"/>
    <n v="2"/>
    <x v="640"/>
    <n v="90678"/>
    <n v="3.5"/>
    <x v="2"/>
  </r>
  <r>
    <n v="865"/>
    <x v="438"/>
    <x v="2"/>
    <n v="0.04"/>
    <x v="26"/>
    <x v="284"/>
    <x v="2"/>
    <x v="3"/>
    <x v="2"/>
    <x v="7"/>
    <x v="5"/>
    <s v="Xerox 1985"/>
    <n v="0.37"/>
    <x v="0"/>
    <x v="1"/>
    <x v="2"/>
    <x v="283"/>
    <n v="46312"/>
    <x v="56"/>
    <d v="2015-03-02T00:00:00"/>
    <x v="625"/>
    <n v="12"/>
    <x v="641"/>
    <n v="90675"/>
    <n v="6.44"/>
    <x v="1"/>
  </r>
  <r>
    <n v="621"/>
    <x v="439"/>
    <x v="4"/>
    <n v="0.1"/>
    <x v="225"/>
    <x v="178"/>
    <x v="1"/>
    <x v="2"/>
    <x v="2"/>
    <x v="7"/>
    <x v="2"/>
    <s v="Adams Phone Message Book, 200 Message Capacity, 8 1/16” x 11”"/>
    <n v="0.39"/>
    <x v="0"/>
    <x v="3"/>
    <x v="22"/>
    <x v="385"/>
    <n v="6111"/>
    <x v="56"/>
    <d v="2015-02-27T00:00:00"/>
    <x v="626"/>
    <n v="5"/>
    <x v="642"/>
    <n v="91432"/>
    <n v="6.78"/>
    <x v="3"/>
  </r>
  <r>
    <n v="622"/>
    <x v="440"/>
    <x v="4"/>
    <n v="0.06"/>
    <x v="213"/>
    <x v="18"/>
    <x v="1"/>
    <x v="2"/>
    <x v="1"/>
    <x v="12"/>
    <x v="5"/>
    <s v="T28 WORLD"/>
    <n v="0.6"/>
    <x v="0"/>
    <x v="3"/>
    <x v="29"/>
    <x v="329"/>
    <n v="4210"/>
    <x v="56"/>
    <d v="2015-02-28T00:00:00"/>
    <x v="627"/>
    <n v="6"/>
    <x v="643"/>
    <n v="91432"/>
    <n v="195.93"/>
    <x v="3"/>
  </r>
  <r>
    <n v="3063"/>
    <x v="441"/>
    <x v="4"/>
    <n v="7.0000000000000007E-2"/>
    <x v="287"/>
    <x v="1"/>
    <x v="1"/>
    <x v="1"/>
    <x v="1"/>
    <x v="1"/>
    <x v="1"/>
    <s v="80 Minute Slim Jewel Case CD-R , 10/Pack - Staples"/>
    <n v="0.52"/>
    <x v="0"/>
    <x v="2"/>
    <x v="4"/>
    <x v="386"/>
    <n v="98034"/>
    <x v="56"/>
    <d v="2015-02-28T00:00:00"/>
    <x v="628"/>
    <n v="6"/>
    <x v="644"/>
    <n v="88447"/>
    <n v="8.26"/>
    <x v="2"/>
  </r>
  <r>
    <n v="3063"/>
    <x v="441"/>
    <x v="4"/>
    <n v="0.03"/>
    <x v="341"/>
    <x v="4"/>
    <x v="1"/>
    <x v="1"/>
    <x v="1"/>
    <x v="4"/>
    <x v="4"/>
    <s v="Sharp AL-1530CS Digital Copier"/>
    <n v="0.36"/>
    <x v="0"/>
    <x v="2"/>
    <x v="4"/>
    <x v="386"/>
    <n v="98034"/>
    <x v="56"/>
    <d v="2015-02-27T00:00:00"/>
    <x v="629"/>
    <n v="5"/>
    <x v="645"/>
    <n v="88447"/>
    <n v="499.96000000000004"/>
    <x v="2"/>
  </r>
  <r>
    <n v="1916"/>
    <x v="442"/>
    <x v="0"/>
    <n v="0.03"/>
    <x v="342"/>
    <x v="41"/>
    <x v="1"/>
    <x v="2"/>
    <x v="1"/>
    <x v="3"/>
    <x v="6"/>
    <s v="TI 30X Scientific Calculator"/>
    <n v="0.36"/>
    <x v="0"/>
    <x v="0"/>
    <x v="1"/>
    <x v="387"/>
    <n v="72209"/>
    <x v="57"/>
    <d v="2015-02-28T00:00:00"/>
    <x v="630"/>
    <n v="7"/>
    <x v="646"/>
    <n v="85893"/>
    <n v="11.96"/>
    <x v="0"/>
  </r>
  <r>
    <n v="1005"/>
    <x v="443"/>
    <x v="1"/>
    <n v="0.02"/>
    <x v="303"/>
    <x v="285"/>
    <x v="1"/>
    <x v="0"/>
    <x v="2"/>
    <x v="7"/>
    <x v="5"/>
    <s v="Xerox 1893"/>
    <n v="0.36"/>
    <x v="0"/>
    <x v="1"/>
    <x v="10"/>
    <x v="388"/>
    <n v="60089"/>
    <x v="57"/>
    <d v="2015-02-28T00:00:00"/>
    <x v="631"/>
    <n v="23"/>
    <x v="647"/>
    <n v="90044"/>
    <n v="40.97"/>
    <x v="1"/>
  </r>
  <r>
    <n v="1044"/>
    <x v="444"/>
    <x v="1"/>
    <n v="0"/>
    <x v="70"/>
    <x v="19"/>
    <x v="1"/>
    <x v="2"/>
    <x v="2"/>
    <x v="7"/>
    <x v="5"/>
    <s v="Xerox 1923"/>
    <n v="0.37"/>
    <x v="0"/>
    <x v="2"/>
    <x v="8"/>
    <x v="10"/>
    <n v="90004"/>
    <x v="57"/>
    <d v="2015-02-28T00:00:00"/>
    <x v="632"/>
    <n v="90"/>
    <x v="648"/>
    <n v="47813"/>
    <n v="6.68"/>
    <x v="2"/>
  </r>
  <r>
    <n v="1047"/>
    <x v="445"/>
    <x v="1"/>
    <n v="0"/>
    <x v="70"/>
    <x v="19"/>
    <x v="1"/>
    <x v="2"/>
    <x v="2"/>
    <x v="7"/>
    <x v="5"/>
    <s v="Xerox 1923"/>
    <n v="0.37"/>
    <x v="0"/>
    <x v="3"/>
    <x v="35"/>
    <x v="203"/>
    <n v="2109"/>
    <x v="57"/>
    <d v="2015-02-28T00:00:00"/>
    <x v="633"/>
    <n v="23"/>
    <x v="649"/>
    <n v="89389"/>
    <n v="6.68"/>
    <x v="3"/>
  </r>
  <r>
    <n v="751"/>
    <x v="446"/>
    <x v="2"/>
    <n v="0.06"/>
    <x v="343"/>
    <x v="286"/>
    <x v="0"/>
    <x v="3"/>
    <x v="0"/>
    <x v="10"/>
    <x v="0"/>
    <s v="O'Sullivan Elevations Bookcase, Cherry Finish"/>
    <n v="0.69"/>
    <x v="0"/>
    <x v="0"/>
    <x v="32"/>
    <x v="389"/>
    <n v="40324"/>
    <x v="57"/>
    <d v="2015-03-06T00:00:00"/>
    <x v="634"/>
    <n v="3"/>
    <x v="650"/>
    <n v="91201"/>
    <n v="130.91999999999999"/>
    <x v="0"/>
  </r>
  <r>
    <n v="1754"/>
    <x v="447"/>
    <x v="2"/>
    <n v="0.04"/>
    <x v="344"/>
    <x v="1"/>
    <x v="1"/>
    <x v="1"/>
    <x v="1"/>
    <x v="1"/>
    <x v="1"/>
    <s v="Hewlett-Packard 4.7GB DVD+R Discs"/>
    <n v="0.49"/>
    <x v="0"/>
    <x v="2"/>
    <x v="8"/>
    <x v="390"/>
    <n v="90503"/>
    <x v="57"/>
    <d v="2015-02-28T00:00:00"/>
    <x v="635"/>
    <n v="14"/>
    <x v="651"/>
    <n v="90178"/>
    <n v="8.4600000000000009"/>
    <x v="2"/>
  </r>
  <r>
    <n v="1754"/>
    <x v="447"/>
    <x v="2"/>
    <n v="0.1"/>
    <x v="77"/>
    <x v="141"/>
    <x v="1"/>
    <x v="1"/>
    <x v="1"/>
    <x v="3"/>
    <x v="5"/>
    <s v="AT&amp;T Black Trimline Phone, Model 210"/>
    <n v="0.49"/>
    <x v="0"/>
    <x v="2"/>
    <x v="8"/>
    <x v="390"/>
    <n v="90503"/>
    <x v="57"/>
    <d v="2015-02-27T00:00:00"/>
    <x v="636"/>
    <n v="5"/>
    <x v="652"/>
    <n v="90178"/>
    <n v="15.89"/>
    <x v="2"/>
  </r>
  <r>
    <n v="1754"/>
    <x v="447"/>
    <x v="2"/>
    <n v="0.09"/>
    <x v="205"/>
    <x v="18"/>
    <x v="1"/>
    <x v="1"/>
    <x v="1"/>
    <x v="12"/>
    <x v="5"/>
    <s v="600 Series Flip"/>
    <n v="0.56999999999999995"/>
    <x v="0"/>
    <x v="2"/>
    <x v="8"/>
    <x v="390"/>
    <n v="90503"/>
    <x v="57"/>
    <d v="2015-03-03T00:00:00"/>
    <x v="637"/>
    <n v="8"/>
    <x v="653"/>
    <n v="90178"/>
    <n v="95.899999999999991"/>
    <x v="2"/>
  </r>
  <r>
    <n v="2466"/>
    <x v="448"/>
    <x v="4"/>
    <n v="0.04"/>
    <x v="121"/>
    <x v="137"/>
    <x v="1"/>
    <x v="3"/>
    <x v="2"/>
    <x v="5"/>
    <x v="5"/>
    <s v="Economy Binders"/>
    <n v="0.36"/>
    <x v="0"/>
    <x v="1"/>
    <x v="25"/>
    <x v="391"/>
    <n v="49783"/>
    <x v="57"/>
    <d v="2015-02-28T00:00:00"/>
    <x v="638"/>
    <n v="7"/>
    <x v="654"/>
    <n v="88136"/>
    <n v="2.04"/>
    <x v="1"/>
  </r>
  <r>
    <n v="2466"/>
    <x v="448"/>
    <x v="4"/>
    <n v="0.02"/>
    <x v="345"/>
    <x v="127"/>
    <x v="2"/>
    <x v="3"/>
    <x v="1"/>
    <x v="1"/>
    <x v="5"/>
    <s v="Nu-Form 106-Key Ergonomic Keyboard w/ Touchpad"/>
    <n v="0.62"/>
    <x v="0"/>
    <x v="1"/>
    <x v="25"/>
    <x v="391"/>
    <n v="49783"/>
    <x v="57"/>
    <d v="2015-02-28T00:00:00"/>
    <x v="639"/>
    <n v="8"/>
    <x v="655"/>
    <n v="88136"/>
    <n v="53.959999999999994"/>
    <x v="1"/>
  </r>
  <r>
    <n v="2466"/>
    <x v="448"/>
    <x v="4"/>
    <n v="0.05"/>
    <x v="16"/>
    <x v="269"/>
    <x v="1"/>
    <x v="3"/>
    <x v="2"/>
    <x v="7"/>
    <x v="5"/>
    <s v="Xerox 1989"/>
    <n v="0.38"/>
    <x v="0"/>
    <x v="1"/>
    <x v="25"/>
    <x v="391"/>
    <n v="49783"/>
    <x v="57"/>
    <d v="2015-02-27T00:00:00"/>
    <x v="640"/>
    <n v="7"/>
    <x v="656"/>
    <n v="88136"/>
    <n v="4.9300000000000006"/>
    <x v="1"/>
  </r>
  <r>
    <n v="972"/>
    <x v="449"/>
    <x v="2"/>
    <n v="0.03"/>
    <x v="346"/>
    <x v="287"/>
    <x v="0"/>
    <x v="3"/>
    <x v="0"/>
    <x v="9"/>
    <x v="3"/>
    <s v="Global Commerce™ Series High-Back Swivel/Tilt Chairs"/>
    <n v="0.6"/>
    <x v="0"/>
    <x v="2"/>
    <x v="8"/>
    <x v="392"/>
    <n v="92503"/>
    <x v="58"/>
    <d v="2015-03-05T00:00:00"/>
    <x v="641"/>
    <n v="2"/>
    <x v="657"/>
    <n v="87259"/>
    <n v="284.95000000000005"/>
    <x v="2"/>
  </r>
  <r>
    <n v="972"/>
    <x v="449"/>
    <x v="2"/>
    <n v="0"/>
    <x v="106"/>
    <x v="87"/>
    <x v="1"/>
    <x v="3"/>
    <x v="0"/>
    <x v="11"/>
    <x v="4"/>
    <s v="Tensor &quot;Hersey Kiss&quot; Styled Floor Lamp"/>
    <n v="0.73"/>
    <x v="0"/>
    <x v="2"/>
    <x v="8"/>
    <x v="392"/>
    <n v="92503"/>
    <x v="58"/>
    <d v="2015-02-28T00:00:00"/>
    <x v="642"/>
    <n v="1"/>
    <x v="658"/>
    <n v="87259"/>
    <n v="12.99"/>
    <x v="2"/>
  </r>
  <r>
    <n v="2220"/>
    <x v="450"/>
    <x v="2"/>
    <n v="0.09"/>
    <x v="75"/>
    <x v="65"/>
    <x v="1"/>
    <x v="1"/>
    <x v="0"/>
    <x v="11"/>
    <x v="2"/>
    <s v="Coloredge Poster Frame"/>
    <n v="0.46"/>
    <x v="0"/>
    <x v="0"/>
    <x v="12"/>
    <x v="393"/>
    <n v="34787"/>
    <x v="58"/>
    <d v="2015-03-01T00:00:00"/>
    <x v="643"/>
    <n v="4"/>
    <x v="659"/>
    <n v="91036"/>
    <n v="14.11"/>
    <x v="0"/>
  </r>
  <r>
    <n v="3075"/>
    <x v="451"/>
    <x v="2"/>
    <n v="0.06"/>
    <x v="314"/>
    <x v="261"/>
    <x v="1"/>
    <x v="3"/>
    <x v="0"/>
    <x v="11"/>
    <x v="1"/>
    <s v="Executive Impressions 13&quot; Clairmont Wall Clock"/>
    <n v="0.44"/>
    <x v="0"/>
    <x v="2"/>
    <x v="8"/>
    <x v="10"/>
    <n v="90061"/>
    <x v="58"/>
    <d v="2015-02-28T00:00:00"/>
    <x v="644"/>
    <n v="4"/>
    <x v="660"/>
    <n v="14756"/>
    <n v="19.170000000000002"/>
    <x v="2"/>
  </r>
  <r>
    <n v="3098"/>
    <x v="452"/>
    <x v="2"/>
    <n v="0.06"/>
    <x v="196"/>
    <x v="92"/>
    <x v="1"/>
    <x v="1"/>
    <x v="2"/>
    <x v="13"/>
    <x v="5"/>
    <s v="Avery 498"/>
    <n v="0.38"/>
    <x v="0"/>
    <x v="3"/>
    <x v="11"/>
    <x v="394"/>
    <n v="11967"/>
    <x v="58"/>
    <d v="2015-02-28T00:00:00"/>
    <x v="645"/>
    <n v="5"/>
    <x v="661"/>
    <n v="89316"/>
    <n v="2.83"/>
    <x v="3"/>
  </r>
  <r>
    <n v="3355"/>
    <x v="453"/>
    <x v="2"/>
    <n v="0.1"/>
    <x v="281"/>
    <x v="288"/>
    <x v="1"/>
    <x v="3"/>
    <x v="2"/>
    <x v="5"/>
    <x v="5"/>
    <s v="GBC VeloBinder Electric Binding Machine"/>
    <n v="0.35"/>
    <x v="0"/>
    <x v="2"/>
    <x v="8"/>
    <x v="395"/>
    <n v="93010"/>
    <x v="58"/>
    <d v="2015-03-09T00:00:00"/>
    <x v="646"/>
    <n v="5"/>
    <x v="662"/>
    <n v="88587"/>
    <n v="120.88000000000001"/>
    <x v="2"/>
  </r>
  <r>
    <n v="3355"/>
    <x v="453"/>
    <x v="2"/>
    <n v="0.08"/>
    <x v="347"/>
    <x v="289"/>
    <x v="2"/>
    <x v="3"/>
    <x v="1"/>
    <x v="1"/>
    <x v="1"/>
    <s v="Imation 3.5 IBM Formatted Diskettes, 10/Box"/>
    <n v="0.74"/>
    <x v="0"/>
    <x v="2"/>
    <x v="8"/>
    <x v="395"/>
    <n v="93010"/>
    <x v="58"/>
    <d v="2015-03-04T00:00:00"/>
    <x v="647"/>
    <n v="6"/>
    <x v="663"/>
    <n v="88587"/>
    <n v="8.24"/>
    <x v="2"/>
  </r>
  <r>
    <n v="3355"/>
    <x v="453"/>
    <x v="2"/>
    <n v="0.1"/>
    <x v="42"/>
    <x v="105"/>
    <x v="1"/>
    <x v="3"/>
    <x v="1"/>
    <x v="12"/>
    <x v="5"/>
    <s v="V3682"/>
    <n v="0.59"/>
    <x v="0"/>
    <x v="2"/>
    <x v="8"/>
    <x v="395"/>
    <n v="93010"/>
    <x v="58"/>
    <d v="2015-02-28T00:00:00"/>
    <x v="648"/>
    <n v="7"/>
    <x v="664"/>
    <n v="88587"/>
    <n v="125.89"/>
    <x v="2"/>
  </r>
  <r>
    <n v="2587"/>
    <x v="454"/>
    <x v="4"/>
    <n v="0.01"/>
    <x v="26"/>
    <x v="290"/>
    <x v="2"/>
    <x v="2"/>
    <x v="2"/>
    <x v="7"/>
    <x v="5"/>
    <s v="Xerox 20"/>
    <n v="0.37"/>
    <x v="0"/>
    <x v="1"/>
    <x v="30"/>
    <x v="396"/>
    <n v="54220"/>
    <x v="58"/>
    <d v="2015-02-28T00:00:00"/>
    <x v="649"/>
    <n v="18"/>
    <x v="665"/>
    <n v="91166"/>
    <n v="6.4700000000000006"/>
    <x v="1"/>
  </r>
  <r>
    <n v="2861"/>
    <x v="455"/>
    <x v="4"/>
    <n v="0.05"/>
    <x v="294"/>
    <x v="291"/>
    <x v="1"/>
    <x v="3"/>
    <x v="1"/>
    <x v="12"/>
    <x v="6"/>
    <s v="1726 Digital Answering Machine"/>
    <n v="0.57999999999999996"/>
    <x v="0"/>
    <x v="1"/>
    <x v="38"/>
    <x v="331"/>
    <n v="67601"/>
    <x v="58"/>
    <d v="2015-02-28T00:00:00"/>
    <x v="650"/>
    <n v="11"/>
    <x v="666"/>
    <n v="88280"/>
    <n v="20.939999999999998"/>
    <x v="1"/>
  </r>
  <r>
    <n v="2923"/>
    <x v="456"/>
    <x v="4"/>
    <n v="0"/>
    <x v="238"/>
    <x v="189"/>
    <x v="1"/>
    <x v="1"/>
    <x v="2"/>
    <x v="5"/>
    <x v="5"/>
    <s v="C-Line Peel &amp; Stick Add-On Filing Pockets, 8-3/4 x 5-1/8, 10/Pack"/>
    <n v="0.38"/>
    <x v="0"/>
    <x v="3"/>
    <x v="36"/>
    <x v="397"/>
    <n v="21740"/>
    <x v="58"/>
    <d v="2015-03-02T00:00:00"/>
    <x v="651"/>
    <n v="15"/>
    <x v="667"/>
    <n v="86592"/>
    <n v="6.37"/>
    <x v="3"/>
  </r>
  <r>
    <n v="3151"/>
    <x v="280"/>
    <x v="4"/>
    <n v="0.04"/>
    <x v="348"/>
    <x v="292"/>
    <x v="1"/>
    <x v="2"/>
    <x v="2"/>
    <x v="16"/>
    <x v="1"/>
    <s v="Fiskars 8&quot; Scissors, 2/Pack"/>
    <n v="0.56000000000000005"/>
    <x v="0"/>
    <x v="2"/>
    <x v="8"/>
    <x v="257"/>
    <n v="92277"/>
    <x v="58"/>
    <d v="2015-02-28T00:00:00"/>
    <x v="652"/>
    <n v="7"/>
    <x v="668"/>
    <n v="88546"/>
    <n v="17.2"/>
    <x v="2"/>
  </r>
  <r>
    <n v="719"/>
    <x v="457"/>
    <x v="3"/>
    <n v="0"/>
    <x v="344"/>
    <x v="1"/>
    <x v="1"/>
    <x v="3"/>
    <x v="1"/>
    <x v="1"/>
    <x v="1"/>
    <s v="Hewlett-Packard 4.7GB DVD+R Discs"/>
    <n v="0.49"/>
    <x v="0"/>
    <x v="2"/>
    <x v="26"/>
    <x v="398"/>
    <n v="89041"/>
    <x v="58"/>
    <d v="2015-03-02T00:00:00"/>
    <x v="653"/>
    <n v="14"/>
    <x v="669"/>
    <n v="89344"/>
    <n v="8.5"/>
    <x v="2"/>
  </r>
  <r>
    <n v="719"/>
    <x v="457"/>
    <x v="3"/>
    <n v="0.03"/>
    <x v="349"/>
    <x v="7"/>
    <x v="1"/>
    <x v="3"/>
    <x v="2"/>
    <x v="6"/>
    <x v="5"/>
    <s v="Fellowes Stor/Drawer® Steel Plus™ Storage Drawers"/>
    <n v="0.79"/>
    <x v="0"/>
    <x v="2"/>
    <x v="26"/>
    <x v="398"/>
    <n v="89041"/>
    <x v="58"/>
    <d v="2015-03-02T00:00:00"/>
    <x v="654"/>
    <n v="2"/>
    <x v="670"/>
    <n v="89344"/>
    <n v="95.4"/>
    <x v="2"/>
  </r>
  <r>
    <n v="1482"/>
    <x v="458"/>
    <x v="3"/>
    <n v="0.05"/>
    <x v="315"/>
    <x v="222"/>
    <x v="1"/>
    <x v="3"/>
    <x v="0"/>
    <x v="11"/>
    <x v="5"/>
    <s v="Eldon Expressions™ Desk Accessory, Wood Pencil Holder, Oak"/>
    <n v="0.55000000000000004"/>
    <x v="0"/>
    <x v="1"/>
    <x v="25"/>
    <x v="269"/>
    <n v="48708"/>
    <x v="58"/>
    <d v="2015-02-28T00:00:00"/>
    <x v="655"/>
    <n v="15"/>
    <x v="671"/>
    <n v="91363"/>
    <n v="9.6"/>
    <x v="1"/>
  </r>
  <r>
    <n v="2908"/>
    <x v="72"/>
    <x v="3"/>
    <n v="0.05"/>
    <x v="350"/>
    <x v="293"/>
    <x v="2"/>
    <x v="2"/>
    <x v="1"/>
    <x v="1"/>
    <x v="5"/>
    <s v="Fellowes EZ Multi-Media Keyboard"/>
    <n v="0.76"/>
    <x v="0"/>
    <x v="3"/>
    <x v="27"/>
    <x v="69"/>
    <n v="44125"/>
    <x v="58"/>
    <d v="2015-03-03T00:00:00"/>
    <x v="656"/>
    <n v="16"/>
    <x v="672"/>
    <n v="88157"/>
    <n v="34.93"/>
    <x v="3"/>
  </r>
  <r>
    <n v="2908"/>
    <x v="72"/>
    <x v="3"/>
    <n v="0"/>
    <x v="351"/>
    <x v="294"/>
    <x v="1"/>
    <x v="2"/>
    <x v="2"/>
    <x v="16"/>
    <x v="2"/>
    <s v="Serrated Blade or Curved Handle Hand Letter Openers"/>
    <n v="0.84"/>
    <x v="0"/>
    <x v="3"/>
    <x v="27"/>
    <x v="69"/>
    <n v="44125"/>
    <x v="58"/>
    <d v="2015-03-02T00:00:00"/>
    <x v="657"/>
    <n v="8"/>
    <x v="673"/>
    <n v="88157"/>
    <n v="3.14"/>
    <x v="3"/>
  </r>
  <r>
    <n v="2931"/>
    <x v="459"/>
    <x v="3"/>
    <n v="0.1"/>
    <x v="101"/>
    <x v="82"/>
    <x v="1"/>
    <x v="0"/>
    <x v="2"/>
    <x v="2"/>
    <x v="2"/>
    <s v="Newell 309"/>
    <n v="0.55000000000000004"/>
    <x v="0"/>
    <x v="2"/>
    <x v="8"/>
    <x v="399"/>
    <n v="95630"/>
    <x v="58"/>
    <d v="2015-02-28T00:00:00"/>
    <x v="658"/>
    <n v="12"/>
    <x v="674"/>
    <n v="87619"/>
    <n v="11.450000000000001"/>
    <x v="2"/>
  </r>
  <r>
    <n v="946"/>
    <x v="460"/>
    <x v="0"/>
    <n v="0.09"/>
    <x v="216"/>
    <x v="171"/>
    <x v="2"/>
    <x v="2"/>
    <x v="0"/>
    <x v="11"/>
    <x v="6"/>
    <s v="Eldon ClusterMat Chair Mat with Cordless Antistatic Protection"/>
    <n v="0.74"/>
    <x v="0"/>
    <x v="3"/>
    <x v="29"/>
    <x v="329"/>
    <n v="4210"/>
    <x v="59"/>
    <d v="2015-03-02T00:00:00"/>
    <x v="659"/>
    <n v="20"/>
    <x v="675"/>
    <n v="86566"/>
    <n v="90.89"/>
    <x v="3"/>
  </r>
  <r>
    <n v="1014"/>
    <x v="461"/>
    <x v="0"/>
    <n v="0.09"/>
    <x v="46"/>
    <x v="1"/>
    <x v="1"/>
    <x v="2"/>
    <x v="1"/>
    <x v="1"/>
    <x v="1"/>
    <s v="Memorex 4.7GB DVD+RW, 3/Pack"/>
    <n v="0.4"/>
    <x v="0"/>
    <x v="0"/>
    <x v="1"/>
    <x v="400"/>
    <n v="72022"/>
    <x v="59"/>
    <d v="2015-03-02T00:00:00"/>
    <x v="660"/>
    <n v="6"/>
    <x v="676"/>
    <n v="88387"/>
    <n v="28.39"/>
    <x v="0"/>
  </r>
  <r>
    <n v="1014"/>
    <x v="461"/>
    <x v="0"/>
    <n v="0"/>
    <x v="121"/>
    <x v="101"/>
    <x v="1"/>
    <x v="2"/>
    <x v="0"/>
    <x v="11"/>
    <x v="5"/>
    <s v="Eldon® Wave Desk Accessories"/>
    <n v="0.43"/>
    <x v="0"/>
    <x v="0"/>
    <x v="1"/>
    <x v="400"/>
    <n v="72022"/>
    <x v="59"/>
    <d v="2015-03-03T00:00:00"/>
    <x v="661"/>
    <n v="3"/>
    <x v="677"/>
    <n v="88387"/>
    <n v="2.08"/>
    <x v="0"/>
  </r>
  <r>
    <n v="1014"/>
    <x v="461"/>
    <x v="0"/>
    <n v="0.06"/>
    <x v="352"/>
    <x v="123"/>
    <x v="2"/>
    <x v="2"/>
    <x v="1"/>
    <x v="12"/>
    <x v="5"/>
    <s v="KF 788"/>
    <n v="0.56000000000000005"/>
    <x v="0"/>
    <x v="0"/>
    <x v="1"/>
    <x v="400"/>
    <n v="72022"/>
    <x v="59"/>
    <d v="2015-03-02T00:00:00"/>
    <x v="662"/>
    <n v="10"/>
    <x v="678"/>
    <n v="88387"/>
    <n v="45.93"/>
    <x v="0"/>
  </r>
  <r>
    <n v="1279"/>
    <x v="462"/>
    <x v="0"/>
    <n v="7.0000000000000007E-2"/>
    <x v="8"/>
    <x v="281"/>
    <x v="1"/>
    <x v="3"/>
    <x v="2"/>
    <x v="5"/>
    <x v="5"/>
    <s v="Wilson Jones Ledger-Size, Piano-Hinge Binder, 2&quot;, Blue"/>
    <n v="0.37"/>
    <x v="0"/>
    <x v="1"/>
    <x v="2"/>
    <x v="401"/>
    <n v="46324"/>
    <x v="59"/>
    <d v="2015-03-02T00:00:00"/>
    <x v="663"/>
    <n v="2"/>
    <x v="679"/>
    <n v="90114"/>
    <n v="40.909999999999997"/>
    <x v="1"/>
  </r>
  <r>
    <n v="1280"/>
    <x v="463"/>
    <x v="0"/>
    <n v="7.0000000000000007E-2"/>
    <x v="8"/>
    <x v="281"/>
    <x v="1"/>
    <x v="3"/>
    <x v="2"/>
    <x v="5"/>
    <x v="5"/>
    <s v="Wilson Jones Ledger-Size, Piano-Hinge Binder, 2&quot;, Blue"/>
    <n v="0.37"/>
    <x v="0"/>
    <x v="2"/>
    <x v="4"/>
    <x v="20"/>
    <n v="98119"/>
    <x v="59"/>
    <d v="2015-03-02T00:00:00"/>
    <x v="663"/>
    <n v="8"/>
    <x v="680"/>
    <n v="19042"/>
    <n v="40.909999999999997"/>
    <x v="2"/>
  </r>
  <r>
    <n v="2718"/>
    <x v="464"/>
    <x v="0"/>
    <n v="0.1"/>
    <x v="353"/>
    <x v="295"/>
    <x v="1"/>
    <x v="1"/>
    <x v="2"/>
    <x v="7"/>
    <x v="2"/>
    <s v="Memo Book, 100 Message Capacity, 5 3/8” x 11”"/>
    <n v="0.35"/>
    <x v="0"/>
    <x v="1"/>
    <x v="10"/>
    <x v="102"/>
    <n v="60438"/>
    <x v="59"/>
    <d v="2015-03-03T00:00:00"/>
    <x v="664"/>
    <n v="15"/>
    <x v="681"/>
    <n v="89394"/>
    <n v="6.6400000000000006"/>
    <x v="1"/>
  </r>
  <r>
    <n v="1561"/>
    <x v="465"/>
    <x v="1"/>
    <n v="0.02"/>
    <x v="109"/>
    <x v="263"/>
    <x v="1"/>
    <x v="3"/>
    <x v="2"/>
    <x v="7"/>
    <x v="5"/>
    <s v="Staples 1 Part Blank Computer Paper"/>
    <n v="0.36"/>
    <x v="0"/>
    <x v="1"/>
    <x v="18"/>
    <x v="402"/>
    <n v="76063"/>
    <x v="59"/>
    <d v="2015-03-02T00:00:00"/>
    <x v="665"/>
    <n v="9"/>
    <x v="682"/>
    <n v="88093"/>
    <n v="11.32"/>
    <x v="1"/>
  </r>
  <r>
    <n v="1764"/>
    <x v="194"/>
    <x v="1"/>
    <n v="0.06"/>
    <x v="187"/>
    <x v="296"/>
    <x v="1"/>
    <x v="1"/>
    <x v="0"/>
    <x v="11"/>
    <x v="5"/>
    <s v="12-1/2 Diameter Round Wall Clock"/>
    <n v="0.49"/>
    <x v="0"/>
    <x v="0"/>
    <x v="12"/>
    <x v="182"/>
    <n v="34698"/>
    <x v="59"/>
    <d v="2015-03-03T00:00:00"/>
    <x v="666"/>
    <n v="5"/>
    <x v="683"/>
    <n v="89776"/>
    <n v="19.920000000000002"/>
    <x v="0"/>
  </r>
  <r>
    <n v="1764"/>
    <x v="194"/>
    <x v="1"/>
    <n v="0.08"/>
    <x v="164"/>
    <x v="136"/>
    <x v="1"/>
    <x v="1"/>
    <x v="0"/>
    <x v="11"/>
    <x v="5"/>
    <s v="Regeneration Desk Collection"/>
    <n v="0.41"/>
    <x v="0"/>
    <x v="0"/>
    <x v="12"/>
    <x v="182"/>
    <n v="34698"/>
    <x v="59"/>
    <d v="2015-03-02T00:00:00"/>
    <x v="667"/>
    <n v="23"/>
    <x v="684"/>
    <n v="89776"/>
    <n v="1.68"/>
    <x v="0"/>
  </r>
  <r>
    <n v="1917"/>
    <x v="466"/>
    <x v="1"/>
    <n v="0.08"/>
    <x v="354"/>
    <x v="297"/>
    <x v="1"/>
    <x v="2"/>
    <x v="0"/>
    <x v="11"/>
    <x v="1"/>
    <s v="Executive Impressions 14&quot; Contract Wall Clock"/>
    <n v="0.52"/>
    <x v="0"/>
    <x v="0"/>
    <x v="1"/>
    <x v="403"/>
    <n v="72113"/>
    <x v="59"/>
    <d v="2015-03-03T00:00:00"/>
    <x v="668"/>
    <n v="10"/>
    <x v="685"/>
    <n v="85897"/>
    <n v="22.150000000000002"/>
    <x v="0"/>
  </r>
  <r>
    <n v="2437"/>
    <x v="467"/>
    <x v="2"/>
    <n v="0.09"/>
    <x v="112"/>
    <x v="230"/>
    <x v="0"/>
    <x v="2"/>
    <x v="1"/>
    <x v="3"/>
    <x v="3"/>
    <s v="Lexmark Z54se Color Inkjet Printer"/>
    <n v="0.36"/>
    <x v="0"/>
    <x v="1"/>
    <x v="30"/>
    <x v="404"/>
    <n v="53150"/>
    <x v="59"/>
    <d v="2015-03-03T00:00:00"/>
    <x v="669"/>
    <n v="3"/>
    <x v="686"/>
    <n v="90301"/>
    <n v="90.88"/>
    <x v="1"/>
  </r>
  <r>
    <n v="2454"/>
    <x v="468"/>
    <x v="4"/>
    <n v="0.06"/>
    <x v="140"/>
    <x v="4"/>
    <x v="2"/>
    <x v="3"/>
    <x v="1"/>
    <x v="4"/>
    <x v="4"/>
    <s v="Canon imageCLASS 2200 Advanced Copier"/>
    <n v="0.37"/>
    <x v="0"/>
    <x v="0"/>
    <x v="16"/>
    <x v="405"/>
    <n v="35244"/>
    <x v="59"/>
    <d v="2015-03-04T00:00:00"/>
    <x v="670"/>
    <n v="1"/>
    <x v="687"/>
    <n v="89219"/>
    <n v="3499.93"/>
    <x v="0"/>
  </r>
  <r>
    <n v="1882"/>
    <x v="469"/>
    <x v="3"/>
    <n v="0.09"/>
    <x v="166"/>
    <x v="138"/>
    <x v="1"/>
    <x v="2"/>
    <x v="2"/>
    <x v="7"/>
    <x v="5"/>
    <s v="Xerox 1978"/>
    <n v="0.36"/>
    <x v="0"/>
    <x v="3"/>
    <x v="33"/>
    <x v="406"/>
    <n v="7036"/>
    <x v="59"/>
    <d v="2015-03-03T00:00:00"/>
    <x v="671"/>
    <n v="1"/>
    <x v="688"/>
    <n v="87378"/>
    <n v="5.69"/>
    <x v="3"/>
  </r>
  <r>
    <n v="1885"/>
    <x v="470"/>
    <x v="3"/>
    <n v="0.05"/>
    <x v="355"/>
    <x v="3"/>
    <x v="0"/>
    <x v="2"/>
    <x v="1"/>
    <x v="3"/>
    <x v="3"/>
    <s v="Epson LQ-870 Dot Matrix Printer"/>
    <n v="0.59"/>
    <x v="0"/>
    <x v="3"/>
    <x v="40"/>
    <x v="407"/>
    <n v="2806"/>
    <x v="59"/>
    <d v="2015-03-03T00:00:00"/>
    <x v="672"/>
    <n v="15"/>
    <x v="689"/>
    <n v="87378"/>
    <n v="535.59"/>
    <x v="3"/>
  </r>
  <r>
    <n v="3187"/>
    <x v="471"/>
    <x v="1"/>
    <n v="0.08"/>
    <x v="356"/>
    <x v="298"/>
    <x v="0"/>
    <x v="0"/>
    <x v="0"/>
    <x v="10"/>
    <x v="0"/>
    <s v="Rush Hierlooms Collection 1&quot; Thick Stackable Bookcases"/>
    <n v="0.66"/>
    <x v="0"/>
    <x v="0"/>
    <x v="12"/>
    <x v="408"/>
    <n v="33569"/>
    <x v="60"/>
    <d v="2015-03-04T00:00:00"/>
    <x v="673"/>
    <n v="1"/>
    <x v="690"/>
    <n v="89025"/>
    <n v="170.89999999999998"/>
    <x v="0"/>
  </r>
  <r>
    <n v="64"/>
    <x v="472"/>
    <x v="3"/>
    <n v="0"/>
    <x v="357"/>
    <x v="92"/>
    <x v="1"/>
    <x v="0"/>
    <x v="2"/>
    <x v="13"/>
    <x v="5"/>
    <s v="Avery 501"/>
    <n v="0.38"/>
    <x v="0"/>
    <x v="0"/>
    <x v="21"/>
    <x v="409"/>
    <n v="24153"/>
    <x v="60"/>
    <d v="2015-03-04T00:00:00"/>
    <x v="674"/>
    <n v="1"/>
    <x v="691"/>
    <n v="87406"/>
    <n v="3.69"/>
    <x v="0"/>
  </r>
  <r>
    <n v="64"/>
    <x v="472"/>
    <x v="3"/>
    <n v="0.02"/>
    <x v="288"/>
    <x v="123"/>
    <x v="2"/>
    <x v="0"/>
    <x v="1"/>
    <x v="12"/>
    <x v="5"/>
    <s v="5165"/>
    <n v="0.59"/>
    <x v="0"/>
    <x v="0"/>
    <x v="21"/>
    <x v="409"/>
    <n v="24153"/>
    <x v="60"/>
    <d v="2015-03-02T00:00:00"/>
    <x v="675"/>
    <n v="4"/>
    <x v="692"/>
    <n v="87406"/>
    <n v="175.97"/>
    <x v="0"/>
  </r>
  <r>
    <n v="2877"/>
    <x v="473"/>
    <x v="3"/>
    <n v="0"/>
    <x v="287"/>
    <x v="1"/>
    <x v="2"/>
    <x v="1"/>
    <x v="1"/>
    <x v="1"/>
    <x v="1"/>
    <s v="80 Minute Slim Jewel Case CD-R , 10/Pack - Staples"/>
    <n v="0.52"/>
    <x v="0"/>
    <x v="3"/>
    <x v="27"/>
    <x v="410"/>
    <n v="44070"/>
    <x v="60"/>
    <d v="2015-03-04T00:00:00"/>
    <x v="676"/>
    <n v="12"/>
    <x v="693"/>
    <n v="91492"/>
    <n v="8.33"/>
    <x v="3"/>
  </r>
  <r>
    <n v="2878"/>
    <x v="474"/>
    <x v="3"/>
    <n v="0"/>
    <x v="287"/>
    <x v="1"/>
    <x v="2"/>
    <x v="1"/>
    <x v="1"/>
    <x v="1"/>
    <x v="1"/>
    <s v="80 Minute Slim Jewel Case CD-R , 10/Pack - Staples"/>
    <n v="0.52"/>
    <x v="0"/>
    <x v="2"/>
    <x v="4"/>
    <x v="20"/>
    <n v="98107"/>
    <x v="60"/>
    <d v="2015-03-04T00:00:00"/>
    <x v="677"/>
    <n v="47"/>
    <x v="694"/>
    <n v="54369"/>
    <n v="8.33"/>
    <x v="2"/>
  </r>
  <r>
    <n v="3067"/>
    <x v="475"/>
    <x v="3"/>
    <n v="0.06"/>
    <x v="186"/>
    <x v="149"/>
    <x v="0"/>
    <x v="1"/>
    <x v="0"/>
    <x v="9"/>
    <x v="3"/>
    <s v="Hon 4700 Series Mobuis™ Mid-Back Task Chairs with Adjustable Arms"/>
    <n v="0.64"/>
    <x v="0"/>
    <x v="3"/>
    <x v="27"/>
    <x v="411"/>
    <n v="44515"/>
    <x v="60"/>
    <d v="2015-03-03T00:00:00"/>
    <x v="678"/>
    <n v="14"/>
    <x v="695"/>
    <n v="91376"/>
    <n v="355.92"/>
    <x v="3"/>
  </r>
  <r>
    <n v="1686"/>
    <x v="476"/>
    <x v="2"/>
    <n v="0.08"/>
    <x v="121"/>
    <x v="101"/>
    <x v="1"/>
    <x v="3"/>
    <x v="0"/>
    <x v="11"/>
    <x v="5"/>
    <s v="Eldon® Wave Desk Accessories"/>
    <n v="0.43"/>
    <x v="0"/>
    <x v="1"/>
    <x v="10"/>
    <x v="412"/>
    <n v="60123"/>
    <x v="61"/>
    <d v="2015-03-10T00:00:00"/>
    <x v="679"/>
    <n v="9"/>
    <x v="696"/>
    <n v="86973"/>
    <n v="2"/>
    <x v="1"/>
  </r>
  <r>
    <n v="428"/>
    <x v="130"/>
    <x v="3"/>
    <n v="0.05"/>
    <x v="358"/>
    <x v="299"/>
    <x v="1"/>
    <x v="3"/>
    <x v="2"/>
    <x v="15"/>
    <x v="5"/>
    <s v="Manila Recycled Extra-Heavyweight Clasp Envelopes, 6&quot; x 9&quot;"/>
    <n v="0.36"/>
    <x v="0"/>
    <x v="2"/>
    <x v="26"/>
    <x v="123"/>
    <n v="89701"/>
    <x v="61"/>
    <d v="2015-03-05T00:00:00"/>
    <x v="680"/>
    <n v="22"/>
    <x v="697"/>
    <n v="88480"/>
    <n v="10.93"/>
    <x v="2"/>
  </r>
  <r>
    <n v="568"/>
    <x v="477"/>
    <x v="0"/>
    <n v="0.02"/>
    <x v="227"/>
    <x v="180"/>
    <x v="0"/>
    <x v="1"/>
    <x v="0"/>
    <x v="9"/>
    <x v="3"/>
    <s v="Hon 2090 “Pillow Soft” Series Mid Back Swivel/Tilt Chairs"/>
    <n v="0.78"/>
    <x v="0"/>
    <x v="0"/>
    <x v="0"/>
    <x v="413"/>
    <n v="39701"/>
    <x v="62"/>
    <d v="2015-03-05T00:00:00"/>
    <x v="681"/>
    <n v="4"/>
    <x v="698"/>
    <n v="88879"/>
    <n v="280.96000000000004"/>
    <x v="0"/>
  </r>
  <r>
    <n v="3133"/>
    <x v="146"/>
    <x v="0"/>
    <n v="0.08"/>
    <x v="359"/>
    <x v="241"/>
    <x v="1"/>
    <x v="3"/>
    <x v="2"/>
    <x v="5"/>
    <x v="5"/>
    <s v="3M Organizer Strips"/>
    <n v="0.37"/>
    <x v="0"/>
    <x v="1"/>
    <x v="10"/>
    <x v="139"/>
    <n v="60540"/>
    <x v="62"/>
    <d v="2015-03-04T00:00:00"/>
    <x v="682"/>
    <n v="4"/>
    <x v="320"/>
    <n v="86792"/>
    <n v="5.32"/>
    <x v="1"/>
  </r>
  <r>
    <n v="3133"/>
    <x v="146"/>
    <x v="0"/>
    <n v="0.09"/>
    <x v="360"/>
    <x v="18"/>
    <x v="2"/>
    <x v="3"/>
    <x v="1"/>
    <x v="1"/>
    <x v="1"/>
    <s v="Imation 3.5 IBM Diskettes, 10/Box"/>
    <n v="0.79"/>
    <x v="0"/>
    <x v="1"/>
    <x v="10"/>
    <x v="139"/>
    <n v="60540"/>
    <x v="62"/>
    <d v="2015-03-07T00:00:00"/>
    <x v="683"/>
    <n v="5"/>
    <x v="699"/>
    <n v="86792"/>
    <n v="8.370000000000001"/>
    <x v="1"/>
  </r>
  <r>
    <n v="3133"/>
    <x v="146"/>
    <x v="0"/>
    <n v="0.21"/>
    <x v="184"/>
    <x v="18"/>
    <x v="1"/>
    <x v="3"/>
    <x v="0"/>
    <x v="11"/>
    <x v="1"/>
    <s v="GE 4 Foot Flourescent Tube, 40 Watt"/>
    <n v="0.39"/>
    <x v="0"/>
    <x v="1"/>
    <x v="10"/>
    <x v="139"/>
    <n v="60540"/>
    <x v="62"/>
    <d v="2015-03-05T00:00:00"/>
    <x v="684"/>
    <n v="10"/>
    <x v="700"/>
    <n v="86792"/>
    <n v="14.77"/>
    <x v="1"/>
  </r>
  <r>
    <n v="3133"/>
    <x v="146"/>
    <x v="0"/>
    <n v="0.04"/>
    <x v="321"/>
    <x v="300"/>
    <x v="1"/>
    <x v="3"/>
    <x v="1"/>
    <x v="12"/>
    <x v="5"/>
    <s v="300 Series Non-Flip"/>
    <n v="0.6"/>
    <x v="0"/>
    <x v="1"/>
    <x v="10"/>
    <x v="139"/>
    <n v="60540"/>
    <x v="62"/>
    <d v="2015-03-05T00:00:00"/>
    <x v="685"/>
    <n v="22"/>
    <x v="701"/>
    <n v="86792"/>
    <n v="155.95000000000002"/>
    <x v="1"/>
  </r>
  <r>
    <n v="1005"/>
    <x v="443"/>
    <x v="2"/>
    <n v="0.06"/>
    <x v="31"/>
    <x v="29"/>
    <x v="1"/>
    <x v="0"/>
    <x v="2"/>
    <x v="7"/>
    <x v="2"/>
    <s v="Staples Wirebound Steno Books, 6&quot; x 9&quot;, 12/Pack"/>
    <n v="0.36"/>
    <x v="0"/>
    <x v="1"/>
    <x v="10"/>
    <x v="388"/>
    <n v="60089"/>
    <x v="62"/>
    <d v="2015-03-04T00:00:00"/>
    <x v="686"/>
    <n v="1"/>
    <x v="702"/>
    <n v="90043"/>
    <n v="10.08"/>
    <x v="1"/>
  </r>
  <r>
    <n v="2358"/>
    <x v="359"/>
    <x v="2"/>
    <n v="0.1"/>
    <x v="47"/>
    <x v="18"/>
    <x v="1"/>
    <x v="3"/>
    <x v="1"/>
    <x v="12"/>
    <x v="5"/>
    <s v="TimeportP7382"/>
    <n v="0.56000000000000005"/>
    <x v="0"/>
    <x v="0"/>
    <x v="12"/>
    <x v="297"/>
    <n v="33311"/>
    <x v="62"/>
    <d v="2015-03-08T00:00:00"/>
    <x v="687"/>
    <n v="2"/>
    <x v="703"/>
    <n v="88267"/>
    <n v="205.89000000000001"/>
    <x v="0"/>
  </r>
  <r>
    <n v="91"/>
    <x v="388"/>
    <x v="4"/>
    <n v="0.06"/>
    <x v="288"/>
    <x v="18"/>
    <x v="1"/>
    <x v="3"/>
    <x v="1"/>
    <x v="12"/>
    <x v="5"/>
    <s v="2180"/>
    <n v="0.56999999999999995"/>
    <x v="0"/>
    <x v="2"/>
    <x v="8"/>
    <x v="342"/>
    <n v="94591"/>
    <x v="62"/>
    <d v="2015-03-06T00:00:00"/>
    <x v="688"/>
    <n v="23"/>
    <x v="704"/>
    <n v="87177"/>
    <n v="175.93"/>
    <x v="2"/>
  </r>
  <r>
    <n v="679"/>
    <x v="478"/>
    <x v="4"/>
    <n v="0.01"/>
    <x v="361"/>
    <x v="301"/>
    <x v="1"/>
    <x v="3"/>
    <x v="2"/>
    <x v="8"/>
    <x v="5"/>
    <s v="Hoover Replacement Belts For Soft Guard™ &amp; Commercial Ltweight Upright Vacs, 2/Pk"/>
    <n v="0.59"/>
    <x v="0"/>
    <x v="2"/>
    <x v="4"/>
    <x v="414"/>
    <n v="98387"/>
    <x v="62"/>
    <d v="2015-03-05T00:00:00"/>
    <x v="689"/>
    <n v="2"/>
    <x v="705"/>
    <n v="88890"/>
    <n v="3.9400000000000004"/>
    <x v="2"/>
  </r>
  <r>
    <n v="679"/>
    <x v="478"/>
    <x v="4"/>
    <n v="0.02"/>
    <x v="362"/>
    <x v="7"/>
    <x v="1"/>
    <x v="3"/>
    <x v="2"/>
    <x v="5"/>
    <x v="5"/>
    <s v="Ibico Ibimaster 300 Manual Binding System"/>
    <n v="0.4"/>
    <x v="0"/>
    <x v="2"/>
    <x v="4"/>
    <x v="414"/>
    <n v="98387"/>
    <x v="62"/>
    <d v="2015-03-05T00:00:00"/>
    <x v="690"/>
    <n v="17"/>
    <x v="706"/>
    <n v="88890"/>
    <n v="367.97"/>
    <x v="2"/>
  </r>
  <r>
    <n v="680"/>
    <x v="479"/>
    <x v="4"/>
    <n v="0.04"/>
    <x v="205"/>
    <x v="163"/>
    <x v="1"/>
    <x v="3"/>
    <x v="1"/>
    <x v="12"/>
    <x v="5"/>
    <s v="T60"/>
    <n v="0.56000000000000005"/>
    <x v="0"/>
    <x v="2"/>
    <x v="4"/>
    <x v="415"/>
    <n v="99207"/>
    <x v="62"/>
    <d v="2015-03-06T00:00:00"/>
    <x v="691"/>
    <n v="3"/>
    <x v="707"/>
    <n v="88890"/>
    <n v="95.949999999999989"/>
    <x v="2"/>
  </r>
  <r>
    <n v="2696"/>
    <x v="480"/>
    <x v="0"/>
    <n v="0.05"/>
    <x v="363"/>
    <x v="302"/>
    <x v="1"/>
    <x v="2"/>
    <x v="0"/>
    <x v="11"/>
    <x v="6"/>
    <s v="Tenex Contemporary Contur Chairmats for Low and Medium Pile Carpet, Computer, 39&quot; x 49&quot;"/>
    <n v="0.65"/>
    <x v="0"/>
    <x v="0"/>
    <x v="16"/>
    <x v="416"/>
    <n v="35401"/>
    <x v="63"/>
    <d v="2015-03-06T00:00:00"/>
    <x v="692"/>
    <n v="6"/>
    <x v="708"/>
    <n v="87676"/>
    <n v="107.48"/>
    <x v="0"/>
  </r>
  <r>
    <n v="2376"/>
    <x v="481"/>
    <x v="1"/>
    <n v="0.05"/>
    <x v="58"/>
    <x v="50"/>
    <x v="1"/>
    <x v="3"/>
    <x v="2"/>
    <x v="2"/>
    <x v="2"/>
    <s v="Newell 342"/>
    <n v="0.56000000000000005"/>
    <x v="0"/>
    <x v="2"/>
    <x v="37"/>
    <x v="417"/>
    <n v="83843"/>
    <x v="63"/>
    <d v="2015-03-06T00:00:00"/>
    <x v="693"/>
    <n v="18"/>
    <x v="709"/>
    <n v="91321"/>
    <n v="3.23"/>
    <x v="2"/>
  </r>
  <r>
    <n v="2376"/>
    <x v="481"/>
    <x v="1"/>
    <n v="0.03"/>
    <x v="194"/>
    <x v="303"/>
    <x v="1"/>
    <x v="3"/>
    <x v="2"/>
    <x v="6"/>
    <x v="5"/>
    <s v="Eldon Shelf Savers™ Cubes and Bins"/>
    <n v="0.83"/>
    <x v="0"/>
    <x v="2"/>
    <x v="37"/>
    <x v="417"/>
    <n v="83843"/>
    <x v="63"/>
    <d v="2015-03-07T00:00:00"/>
    <x v="694"/>
    <n v="15"/>
    <x v="710"/>
    <n v="91321"/>
    <n v="6.95"/>
    <x v="2"/>
  </r>
  <r>
    <n v="670"/>
    <x v="482"/>
    <x v="2"/>
    <n v="0.08"/>
    <x v="274"/>
    <x v="304"/>
    <x v="0"/>
    <x v="2"/>
    <x v="0"/>
    <x v="0"/>
    <x v="0"/>
    <s v="Hon 94000 Series Round Tables"/>
    <n v="0.76"/>
    <x v="0"/>
    <x v="0"/>
    <x v="21"/>
    <x v="418"/>
    <n v="22025"/>
    <x v="63"/>
    <d v="2015-03-12T00:00:00"/>
    <x v="695"/>
    <n v="5"/>
    <x v="711"/>
    <n v="88474"/>
    <n v="296.10000000000002"/>
    <x v="0"/>
  </r>
  <r>
    <n v="2944"/>
    <x v="483"/>
    <x v="2"/>
    <n v="0.04"/>
    <x v="364"/>
    <x v="137"/>
    <x v="1"/>
    <x v="3"/>
    <x v="2"/>
    <x v="5"/>
    <x v="5"/>
    <s v="Presstex Flexible Ring Binders"/>
    <n v="0.35"/>
    <x v="0"/>
    <x v="1"/>
    <x v="25"/>
    <x v="419"/>
    <n v="48640"/>
    <x v="63"/>
    <d v="2015-03-07T00:00:00"/>
    <x v="696"/>
    <n v="13"/>
    <x v="712"/>
    <n v="90309"/>
    <n v="4.51"/>
    <x v="1"/>
  </r>
  <r>
    <n v="392"/>
    <x v="484"/>
    <x v="4"/>
    <n v="0.02"/>
    <x v="350"/>
    <x v="293"/>
    <x v="1"/>
    <x v="3"/>
    <x v="1"/>
    <x v="1"/>
    <x v="5"/>
    <s v="Fellowes EZ Multi-Media Keyboard"/>
    <n v="0.76"/>
    <x v="0"/>
    <x v="1"/>
    <x v="6"/>
    <x v="420"/>
    <n v="63105"/>
    <x v="63"/>
    <d v="2015-03-07T00:00:00"/>
    <x v="697"/>
    <n v="1"/>
    <x v="713"/>
    <n v="86383"/>
    <n v="34.959999999999994"/>
    <x v="1"/>
  </r>
  <r>
    <n v="392"/>
    <x v="484"/>
    <x v="4"/>
    <n v="0.01"/>
    <x v="131"/>
    <x v="111"/>
    <x v="1"/>
    <x v="3"/>
    <x v="0"/>
    <x v="11"/>
    <x v="4"/>
    <s v="Telescoping Adjustable Floor Lamp"/>
    <n v="0.6"/>
    <x v="0"/>
    <x v="1"/>
    <x v="6"/>
    <x v="420"/>
    <n v="63105"/>
    <x v="63"/>
    <d v="2015-03-08T00:00:00"/>
    <x v="698"/>
    <n v="2"/>
    <x v="714"/>
    <n v="86383"/>
    <n v="19.979999999999997"/>
    <x v="1"/>
  </r>
  <r>
    <n v="3003"/>
    <x v="485"/>
    <x v="4"/>
    <n v="0.03"/>
    <x v="138"/>
    <x v="44"/>
    <x v="1"/>
    <x v="2"/>
    <x v="1"/>
    <x v="12"/>
    <x v="2"/>
    <s v="Accessory34"/>
    <n v="0.55000000000000004"/>
    <x v="0"/>
    <x v="2"/>
    <x v="37"/>
    <x v="421"/>
    <n v="83814"/>
    <x v="63"/>
    <d v="2015-03-06T00:00:00"/>
    <x v="699"/>
    <n v="20"/>
    <x v="715"/>
    <n v="91586"/>
    <n v="85.96"/>
    <x v="2"/>
  </r>
  <r>
    <n v="1014"/>
    <x v="461"/>
    <x v="3"/>
    <n v="0.08"/>
    <x v="365"/>
    <x v="8"/>
    <x v="1"/>
    <x v="2"/>
    <x v="2"/>
    <x v="5"/>
    <x v="5"/>
    <s v="Heavy-Duty E-Z-D® Binders"/>
    <n v="0.38"/>
    <x v="0"/>
    <x v="0"/>
    <x v="1"/>
    <x v="400"/>
    <n v="72022"/>
    <x v="63"/>
    <d v="2015-03-06T00:00:00"/>
    <x v="700"/>
    <n v="11"/>
    <x v="716"/>
    <n v="88388"/>
    <n v="10.83"/>
    <x v="0"/>
  </r>
  <r>
    <n v="1279"/>
    <x v="462"/>
    <x v="3"/>
    <n v="0"/>
    <x v="325"/>
    <x v="3"/>
    <x v="0"/>
    <x v="3"/>
    <x v="1"/>
    <x v="3"/>
    <x v="3"/>
    <s v="Okidata ML390 Turbo Dot Matrix Printers"/>
    <n v="0.56000000000000005"/>
    <x v="0"/>
    <x v="1"/>
    <x v="2"/>
    <x v="401"/>
    <n v="46324"/>
    <x v="63"/>
    <d v="2015-03-05T00:00:00"/>
    <x v="701"/>
    <n v="5"/>
    <x v="717"/>
    <n v="90115"/>
    <n v="442.14"/>
    <x v="1"/>
  </r>
  <r>
    <n v="1432"/>
    <x v="486"/>
    <x v="3"/>
    <n v="0.05"/>
    <x v="176"/>
    <x v="98"/>
    <x v="1"/>
    <x v="3"/>
    <x v="2"/>
    <x v="15"/>
    <x v="5"/>
    <s v="Staples #10 Laser &amp; Inkjet Envelopes, 4 1/8&quot; x 9 1/2&quot;, 100/Box"/>
    <n v="0.39"/>
    <x v="0"/>
    <x v="1"/>
    <x v="2"/>
    <x v="422"/>
    <n v="46203"/>
    <x v="63"/>
    <d v="2015-03-06T00:00:00"/>
    <x v="702"/>
    <n v="11"/>
    <x v="718"/>
    <n v="86826"/>
    <n v="9.7299999999999986"/>
    <x v="1"/>
  </r>
  <r>
    <n v="1433"/>
    <x v="487"/>
    <x v="3"/>
    <n v="0.02"/>
    <x v="58"/>
    <x v="50"/>
    <x v="2"/>
    <x v="3"/>
    <x v="2"/>
    <x v="2"/>
    <x v="2"/>
    <s v="Newell 337"/>
    <n v="0.56000000000000005"/>
    <x v="0"/>
    <x v="1"/>
    <x v="2"/>
    <x v="423"/>
    <n v="47130"/>
    <x v="63"/>
    <d v="2015-03-06T00:00:00"/>
    <x v="703"/>
    <n v="7"/>
    <x v="719"/>
    <n v="86826"/>
    <n v="3.26"/>
    <x v="1"/>
  </r>
  <r>
    <n v="2006"/>
    <x v="488"/>
    <x v="3"/>
    <n v="0.03"/>
    <x v="166"/>
    <x v="252"/>
    <x v="1"/>
    <x v="2"/>
    <x v="2"/>
    <x v="7"/>
    <x v="5"/>
    <s v="Xerox 1950"/>
    <n v="0.36"/>
    <x v="0"/>
    <x v="2"/>
    <x v="3"/>
    <x v="341"/>
    <n v="81301"/>
    <x v="63"/>
    <d v="2015-03-06T00:00:00"/>
    <x v="704"/>
    <n v="15"/>
    <x v="720"/>
    <n v="88798"/>
    <n v="5.75"/>
    <x v="2"/>
  </r>
  <r>
    <n v="868"/>
    <x v="432"/>
    <x v="0"/>
    <n v="0.06"/>
    <x v="26"/>
    <x v="305"/>
    <x v="1"/>
    <x v="3"/>
    <x v="2"/>
    <x v="7"/>
    <x v="5"/>
    <s v="Xerox 224"/>
    <n v="0.37"/>
    <x v="0"/>
    <x v="1"/>
    <x v="7"/>
    <x v="380"/>
    <n v="55126"/>
    <x v="64"/>
    <d v="2015-03-07T00:00:00"/>
    <x v="705"/>
    <n v="20"/>
    <x v="721"/>
    <n v="91195"/>
    <n v="6.4200000000000008"/>
    <x v="1"/>
  </r>
  <r>
    <n v="3008"/>
    <x v="489"/>
    <x v="0"/>
    <n v="0.05"/>
    <x v="366"/>
    <x v="306"/>
    <x v="1"/>
    <x v="2"/>
    <x v="2"/>
    <x v="7"/>
    <x v="5"/>
    <s v="Xerox 1896"/>
    <n v="0.4"/>
    <x v="0"/>
    <x v="1"/>
    <x v="7"/>
    <x v="424"/>
    <n v="55343"/>
    <x v="64"/>
    <d v="2015-03-07T00:00:00"/>
    <x v="706"/>
    <n v="20"/>
    <x v="722"/>
    <n v="89414"/>
    <n v="9.94"/>
    <x v="1"/>
  </r>
  <r>
    <n v="688"/>
    <x v="490"/>
    <x v="2"/>
    <n v="0.06"/>
    <x v="367"/>
    <x v="8"/>
    <x v="1"/>
    <x v="0"/>
    <x v="2"/>
    <x v="5"/>
    <x v="5"/>
    <s v="Avery® Durable Slant Ring Binders With Label Holder"/>
    <n v="0.37"/>
    <x v="0"/>
    <x v="1"/>
    <x v="6"/>
    <x v="425"/>
    <n v="63116"/>
    <x v="64"/>
    <d v="2015-03-08T00:00:00"/>
    <x v="707"/>
    <n v="5"/>
    <x v="723"/>
    <n v="88504"/>
    <n v="4.12"/>
    <x v="1"/>
  </r>
  <r>
    <n v="797"/>
    <x v="491"/>
    <x v="2"/>
    <n v="0.09"/>
    <x v="26"/>
    <x v="307"/>
    <x v="1"/>
    <x v="3"/>
    <x v="2"/>
    <x v="7"/>
    <x v="5"/>
    <s v="Xerox 204"/>
    <n v="0.37"/>
    <x v="0"/>
    <x v="2"/>
    <x v="15"/>
    <x v="426"/>
    <n v="84067"/>
    <x v="64"/>
    <d v="2015-03-08T00:00:00"/>
    <x v="708"/>
    <n v="8"/>
    <x v="724"/>
    <n v="86870"/>
    <n v="6.3900000000000006"/>
    <x v="2"/>
  </r>
  <r>
    <n v="2729"/>
    <x v="492"/>
    <x v="2"/>
    <n v="0.08"/>
    <x v="368"/>
    <x v="308"/>
    <x v="0"/>
    <x v="1"/>
    <x v="0"/>
    <x v="0"/>
    <x v="0"/>
    <s v="Bush® Cubix Conference Tables, Fully Assembled"/>
    <n v="0.6"/>
    <x v="0"/>
    <x v="2"/>
    <x v="4"/>
    <x v="91"/>
    <n v="98226"/>
    <x v="64"/>
    <d v="2015-03-10T00:00:00"/>
    <x v="709"/>
    <n v="4"/>
    <x v="725"/>
    <n v="88114"/>
    <n v="230.89999999999998"/>
    <x v="2"/>
  </r>
  <r>
    <n v="1771"/>
    <x v="493"/>
    <x v="4"/>
    <n v="7.0000000000000007E-2"/>
    <x v="241"/>
    <x v="103"/>
    <x v="1"/>
    <x v="2"/>
    <x v="2"/>
    <x v="8"/>
    <x v="4"/>
    <s v="Euro Pro Shark Stick Mini Vacuum"/>
    <n v="0.59"/>
    <x v="0"/>
    <x v="1"/>
    <x v="10"/>
    <x v="281"/>
    <n v="61032"/>
    <x v="64"/>
    <d v="2015-03-07T00:00:00"/>
    <x v="710"/>
    <n v="7"/>
    <x v="726"/>
    <n v="89106"/>
    <n v="60.91"/>
    <x v="1"/>
  </r>
  <r>
    <n v="945"/>
    <x v="494"/>
    <x v="3"/>
    <n v="0.03"/>
    <x v="369"/>
    <x v="309"/>
    <x v="1"/>
    <x v="2"/>
    <x v="2"/>
    <x v="5"/>
    <x v="5"/>
    <s v="GBC Wire Binding Strips"/>
    <n v="0.37"/>
    <x v="0"/>
    <x v="2"/>
    <x v="8"/>
    <x v="427"/>
    <n v="95070"/>
    <x v="64"/>
    <d v="2015-03-06T00:00:00"/>
    <x v="711"/>
    <n v="3"/>
    <x v="727"/>
    <n v="86567"/>
    <n v="31.709999999999997"/>
    <x v="2"/>
  </r>
  <r>
    <n v="3327"/>
    <x v="495"/>
    <x v="3"/>
    <n v="0.06"/>
    <x v="370"/>
    <x v="34"/>
    <x v="0"/>
    <x v="0"/>
    <x v="0"/>
    <x v="9"/>
    <x v="3"/>
    <s v="Hon Comfortask® Task/Swivel Chairs"/>
    <n v="0.69"/>
    <x v="0"/>
    <x v="1"/>
    <x v="25"/>
    <x v="428"/>
    <n v="48060"/>
    <x v="64"/>
    <d v="2015-03-08T00:00:00"/>
    <x v="712"/>
    <n v="3"/>
    <x v="728"/>
    <n v="87272"/>
    <n v="113.92"/>
    <x v="1"/>
  </r>
  <r>
    <n v="3327"/>
    <x v="495"/>
    <x v="3"/>
    <n v="0.05"/>
    <x v="26"/>
    <x v="307"/>
    <x v="1"/>
    <x v="0"/>
    <x v="2"/>
    <x v="7"/>
    <x v="5"/>
    <s v="Xerox 204"/>
    <n v="0.37"/>
    <x v="0"/>
    <x v="1"/>
    <x v="25"/>
    <x v="428"/>
    <n v="48060"/>
    <x v="64"/>
    <d v="2015-03-08T00:00:00"/>
    <x v="713"/>
    <n v="4"/>
    <x v="729"/>
    <n v="87272"/>
    <n v="6.4300000000000006"/>
    <x v="1"/>
  </r>
  <r>
    <n v="1020"/>
    <x v="305"/>
    <x v="0"/>
    <n v="0.09"/>
    <x v="371"/>
    <x v="310"/>
    <x v="0"/>
    <x v="0"/>
    <x v="1"/>
    <x v="3"/>
    <x v="0"/>
    <s v="Panasonic KX-P3626 Dot Matrix Printer"/>
    <n v="0.59"/>
    <x v="0"/>
    <x v="1"/>
    <x v="38"/>
    <x v="276"/>
    <n v="66762"/>
    <x v="65"/>
    <d v="2015-03-07T00:00:00"/>
    <x v="714"/>
    <n v="5"/>
    <x v="730"/>
    <n v="88632"/>
    <n v="517.39"/>
    <x v="1"/>
  </r>
  <r>
    <n v="850"/>
    <x v="496"/>
    <x v="3"/>
    <n v="7.0000000000000007E-2"/>
    <x v="372"/>
    <x v="311"/>
    <x v="1"/>
    <x v="3"/>
    <x v="2"/>
    <x v="2"/>
    <x v="2"/>
    <s v="Zebra Zazzle Fluorescent Highlighters"/>
    <n v="0.51"/>
    <x v="0"/>
    <x v="2"/>
    <x v="8"/>
    <x v="429"/>
    <n v="93117"/>
    <x v="65"/>
    <d v="2015-03-08T00:00:00"/>
    <x v="715"/>
    <n v="7"/>
    <x v="731"/>
    <n v="88569"/>
    <n v="6.01"/>
    <x v="2"/>
  </r>
  <r>
    <n v="851"/>
    <x v="431"/>
    <x v="3"/>
    <n v="0.08"/>
    <x v="373"/>
    <x v="312"/>
    <x v="1"/>
    <x v="3"/>
    <x v="2"/>
    <x v="8"/>
    <x v="6"/>
    <s v="Holmes Cool Mist Humidifier for the Whole House with 8-Gallon Output per Day, Extended Life Filter"/>
    <n v="0.4"/>
    <x v="0"/>
    <x v="2"/>
    <x v="8"/>
    <x v="379"/>
    <n v="91745"/>
    <x v="65"/>
    <d v="2015-03-09T00:00:00"/>
    <x v="716"/>
    <n v="13"/>
    <x v="732"/>
    <n v="88569"/>
    <n v="19.82"/>
    <x v="2"/>
  </r>
  <r>
    <n v="851"/>
    <x v="431"/>
    <x v="3"/>
    <n v="0.02"/>
    <x v="36"/>
    <x v="6"/>
    <x v="1"/>
    <x v="3"/>
    <x v="2"/>
    <x v="5"/>
    <x v="5"/>
    <s v="Cardinal Poly Pocket Divider Pockets for Ring Binders"/>
    <n v="0.4"/>
    <x v="0"/>
    <x v="2"/>
    <x v="8"/>
    <x v="379"/>
    <n v="91745"/>
    <x v="65"/>
    <d v="2015-03-09T00:00:00"/>
    <x v="717"/>
    <n v="21"/>
    <x v="733"/>
    <n v="88569"/>
    <n v="3.34"/>
    <x v="2"/>
  </r>
  <r>
    <n v="2750"/>
    <x v="497"/>
    <x v="0"/>
    <n v="0.02"/>
    <x v="7"/>
    <x v="7"/>
    <x v="1"/>
    <x v="0"/>
    <x v="2"/>
    <x v="6"/>
    <x v="5"/>
    <s v="Fellowes Super Stor/Drawer® Files"/>
    <n v="0.66"/>
    <x v="0"/>
    <x v="0"/>
    <x v="21"/>
    <x v="430"/>
    <n v="22980"/>
    <x v="66"/>
    <d v="2015-03-08T00:00:00"/>
    <x v="718"/>
    <n v="4"/>
    <x v="734"/>
    <n v="91424"/>
    <n v="161.53"/>
    <x v="0"/>
  </r>
  <r>
    <n v="2770"/>
    <x v="498"/>
    <x v="0"/>
    <n v="0.02"/>
    <x v="101"/>
    <x v="82"/>
    <x v="1"/>
    <x v="3"/>
    <x v="2"/>
    <x v="2"/>
    <x v="2"/>
    <s v="Newell 309"/>
    <n v="0.55000000000000004"/>
    <x v="0"/>
    <x v="0"/>
    <x v="5"/>
    <x v="431"/>
    <n v="30338"/>
    <x v="66"/>
    <d v="2015-03-10T00:00:00"/>
    <x v="719"/>
    <n v="14"/>
    <x v="735"/>
    <n v="88975"/>
    <n v="11.530000000000001"/>
    <x v="0"/>
  </r>
  <r>
    <n v="2837"/>
    <x v="499"/>
    <x v="1"/>
    <n v="7.0000000000000007E-2"/>
    <x v="374"/>
    <x v="313"/>
    <x v="1"/>
    <x v="2"/>
    <x v="1"/>
    <x v="3"/>
    <x v="6"/>
    <s v="Canon MP25DIII Desktop Whisper-Quiet Printing Calculator"/>
    <n v="0.37"/>
    <x v="0"/>
    <x v="1"/>
    <x v="19"/>
    <x v="432"/>
    <n v="74133"/>
    <x v="66"/>
    <d v="2015-03-10T00:00:00"/>
    <x v="720"/>
    <n v="13"/>
    <x v="736"/>
    <n v="89801"/>
    <n v="51.91"/>
    <x v="1"/>
  </r>
  <r>
    <n v="2837"/>
    <x v="499"/>
    <x v="1"/>
    <n v="0.1"/>
    <x v="239"/>
    <x v="190"/>
    <x v="0"/>
    <x v="2"/>
    <x v="1"/>
    <x v="3"/>
    <x v="3"/>
    <s v="Lexmark Z25 Color Inkjet Printer"/>
    <n v="0.37"/>
    <x v="0"/>
    <x v="1"/>
    <x v="19"/>
    <x v="432"/>
    <n v="74133"/>
    <x v="66"/>
    <d v="2015-03-11T00:00:00"/>
    <x v="721"/>
    <n v="3"/>
    <x v="737"/>
    <n v="89801"/>
    <n v="80.87"/>
    <x v="1"/>
  </r>
  <r>
    <n v="693"/>
    <x v="500"/>
    <x v="2"/>
    <n v="0.09"/>
    <x v="338"/>
    <x v="8"/>
    <x v="2"/>
    <x v="0"/>
    <x v="2"/>
    <x v="5"/>
    <x v="5"/>
    <s v="Wilson Jones 14 Line Acrylic Coated Pressboard Data Binders"/>
    <n v="0.38"/>
    <x v="0"/>
    <x v="2"/>
    <x v="3"/>
    <x v="433"/>
    <n v="80229"/>
    <x v="66"/>
    <d v="2015-03-15T00:00:00"/>
    <x v="722"/>
    <n v="17"/>
    <x v="738"/>
    <n v="87812"/>
    <n v="5.25"/>
    <x v="2"/>
  </r>
  <r>
    <n v="693"/>
    <x v="500"/>
    <x v="2"/>
    <n v="7.0000000000000007E-2"/>
    <x v="375"/>
    <x v="314"/>
    <x v="0"/>
    <x v="0"/>
    <x v="0"/>
    <x v="10"/>
    <x v="0"/>
    <s v="Bush Heritage Pine Collection 5-Shelf Bookcase, Albany Pine Finish, *Special Order"/>
    <n v="0.65"/>
    <x v="0"/>
    <x v="2"/>
    <x v="3"/>
    <x v="433"/>
    <n v="80229"/>
    <x v="66"/>
    <d v="2015-03-15T00:00:00"/>
    <x v="723"/>
    <n v="5"/>
    <x v="739"/>
    <n v="87812"/>
    <n v="140.91"/>
    <x v="2"/>
  </r>
  <r>
    <n v="693"/>
    <x v="500"/>
    <x v="2"/>
    <n v="0.06"/>
    <x v="47"/>
    <x v="37"/>
    <x v="1"/>
    <x v="0"/>
    <x v="1"/>
    <x v="12"/>
    <x v="5"/>
    <s v="i470"/>
    <n v="0.56000000000000005"/>
    <x v="0"/>
    <x v="2"/>
    <x v="3"/>
    <x v="433"/>
    <n v="80229"/>
    <x v="66"/>
    <d v="2015-03-15T00:00:00"/>
    <x v="724"/>
    <n v="11"/>
    <x v="740"/>
    <n v="87812"/>
    <n v="205.93"/>
    <x v="2"/>
  </r>
  <r>
    <n v="1718"/>
    <x v="501"/>
    <x v="2"/>
    <n v="0.01"/>
    <x v="331"/>
    <x v="315"/>
    <x v="0"/>
    <x v="1"/>
    <x v="0"/>
    <x v="9"/>
    <x v="3"/>
    <s v="Global Leather and Oak Executive Chair, Black"/>
    <n v="0.56000000000000005"/>
    <x v="0"/>
    <x v="0"/>
    <x v="9"/>
    <x v="434"/>
    <n v="27529"/>
    <x v="66"/>
    <d v="2015-03-15T00:00:00"/>
    <x v="725"/>
    <n v="3"/>
    <x v="741"/>
    <n v="90621"/>
    <n v="300.97000000000003"/>
    <x v="0"/>
  </r>
  <r>
    <n v="1075"/>
    <x v="502"/>
    <x v="1"/>
    <n v="0.04"/>
    <x v="314"/>
    <x v="261"/>
    <x v="1"/>
    <x v="2"/>
    <x v="0"/>
    <x v="11"/>
    <x v="1"/>
    <s v="Executive Impressions 13&quot; Clairmont Wall Clock"/>
    <n v="0.44"/>
    <x v="0"/>
    <x v="1"/>
    <x v="10"/>
    <x v="435"/>
    <n v="60441"/>
    <x v="67"/>
    <d v="2015-03-10T00:00:00"/>
    <x v="726"/>
    <n v="11"/>
    <x v="742"/>
    <n v="86422"/>
    <n v="19.190000000000001"/>
    <x v="1"/>
  </r>
  <r>
    <n v="2258"/>
    <x v="503"/>
    <x v="2"/>
    <n v="0.01"/>
    <x v="54"/>
    <x v="98"/>
    <x v="2"/>
    <x v="3"/>
    <x v="2"/>
    <x v="15"/>
    <x v="5"/>
    <s v="#10- 4 1/8&quot; x 9 1/2&quot; Security-Tint Envelopes"/>
    <n v="0.36"/>
    <x v="0"/>
    <x v="0"/>
    <x v="9"/>
    <x v="436"/>
    <n v="27801"/>
    <x v="67"/>
    <d v="2015-03-13T00:00:00"/>
    <x v="727"/>
    <n v="9"/>
    <x v="743"/>
    <n v="87962"/>
    <n v="7.63"/>
    <x v="0"/>
  </r>
  <r>
    <n v="2258"/>
    <x v="503"/>
    <x v="2"/>
    <n v="7.0000000000000007E-2"/>
    <x v="376"/>
    <x v="316"/>
    <x v="0"/>
    <x v="3"/>
    <x v="1"/>
    <x v="3"/>
    <x v="0"/>
    <s v="Hewlett-Packard Deskjet 1220Cse Color Inkjet Printer"/>
    <n v="0.36"/>
    <x v="0"/>
    <x v="0"/>
    <x v="9"/>
    <x v="436"/>
    <n v="27801"/>
    <x v="67"/>
    <d v="2015-03-13T00:00:00"/>
    <x v="728"/>
    <n v="8"/>
    <x v="744"/>
    <n v="87962"/>
    <n v="400.90000000000003"/>
    <x v="0"/>
  </r>
  <r>
    <n v="2855"/>
    <x v="183"/>
    <x v="2"/>
    <n v="0.09"/>
    <x v="83"/>
    <x v="4"/>
    <x v="1"/>
    <x v="1"/>
    <x v="1"/>
    <x v="3"/>
    <x v="4"/>
    <s v="Polycom ViewStation™ ISDN Videoconferencing Unit"/>
    <n v="0.39"/>
    <x v="0"/>
    <x v="2"/>
    <x v="4"/>
    <x v="172"/>
    <n v="98198"/>
    <x v="68"/>
    <d v="2015-03-14T00:00:00"/>
    <x v="729"/>
    <n v="1"/>
    <x v="745"/>
    <n v="87317"/>
    <n v="6782.93"/>
    <x v="2"/>
  </r>
  <r>
    <n v="2545"/>
    <x v="504"/>
    <x v="4"/>
    <n v="0.01"/>
    <x v="377"/>
    <x v="7"/>
    <x v="2"/>
    <x v="2"/>
    <x v="1"/>
    <x v="3"/>
    <x v="5"/>
    <s v="AT&amp;T 2230 Dual Handset Phone With Caller ID/Call Waiting"/>
    <n v="0.52"/>
    <x v="0"/>
    <x v="0"/>
    <x v="21"/>
    <x v="232"/>
    <n v="22153"/>
    <x v="68"/>
    <d v="2015-03-12T00:00:00"/>
    <x v="730"/>
    <n v="2"/>
    <x v="746"/>
    <n v="87915"/>
    <n v="99.97999999999999"/>
    <x v="0"/>
  </r>
  <r>
    <n v="3194"/>
    <x v="505"/>
    <x v="4"/>
    <n v="0.1"/>
    <x v="16"/>
    <x v="317"/>
    <x v="1"/>
    <x v="1"/>
    <x v="2"/>
    <x v="7"/>
    <x v="5"/>
    <s v="Xerox 1961"/>
    <n v="0.38"/>
    <x v="0"/>
    <x v="0"/>
    <x v="12"/>
    <x v="100"/>
    <n v="34609"/>
    <x v="68"/>
    <d v="2015-03-11T00:00:00"/>
    <x v="731"/>
    <n v="9"/>
    <x v="747"/>
    <n v="89805"/>
    <n v="4.8800000000000008"/>
    <x v="0"/>
  </r>
  <r>
    <n v="3194"/>
    <x v="505"/>
    <x v="4"/>
    <n v="0"/>
    <x v="163"/>
    <x v="135"/>
    <x v="1"/>
    <x v="1"/>
    <x v="2"/>
    <x v="7"/>
    <x v="5"/>
    <s v="Xerox 1991"/>
    <n v="0.39"/>
    <x v="0"/>
    <x v="0"/>
    <x v="12"/>
    <x v="100"/>
    <n v="34609"/>
    <x v="68"/>
    <d v="2015-03-12T00:00:00"/>
    <x v="732"/>
    <n v="6"/>
    <x v="748"/>
    <n v="89805"/>
    <n v="22.84"/>
    <x v="0"/>
  </r>
  <r>
    <n v="52"/>
    <x v="506"/>
    <x v="3"/>
    <n v="0"/>
    <x v="127"/>
    <x v="20"/>
    <x v="1"/>
    <x v="3"/>
    <x v="1"/>
    <x v="12"/>
    <x v="5"/>
    <s v="6160"/>
    <n v="0.56999999999999995"/>
    <x v="0"/>
    <x v="2"/>
    <x v="4"/>
    <x v="437"/>
    <n v="98373"/>
    <x v="68"/>
    <d v="2015-03-10T00:00:00"/>
    <x v="733"/>
    <n v="6"/>
    <x v="749"/>
    <n v="88426"/>
    <n v="115.99"/>
    <x v="2"/>
  </r>
  <r>
    <n v="53"/>
    <x v="239"/>
    <x v="3"/>
    <n v="0.02"/>
    <x v="53"/>
    <x v="104"/>
    <x v="1"/>
    <x v="3"/>
    <x v="2"/>
    <x v="7"/>
    <x v="5"/>
    <s v="Xerox 1903"/>
    <n v="0.36"/>
    <x v="0"/>
    <x v="2"/>
    <x v="4"/>
    <x v="221"/>
    <n v="98052"/>
    <x v="68"/>
    <d v="2015-03-11T00:00:00"/>
    <x v="734"/>
    <n v="17"/>
    <x v="750"/>
    <n v="88426"/>
    <n v="5.9600000000000009"/>
    <x v="2"/>
  </r>
  <r>
    <n v="753"/>
    <x v="507"/>
    <x v="0"/>
    <n v="0.06"/>
    <x v="335"/>
    <x v="92"/>
    <x v="2"/>
    <x v="3"/>
    <x v="2"/>
    <x v="13"/>
    <x v="5"/>
    <s v="Avery 479"/>
    <n v="0.39"/>
    <x v="0"/>
    <x v="2"/>
    <x v="41"/>
    <x v="438"/>
    <n v="86301"/>
    <x v="69"/>
    <d v="2015-03-11T00:00:00"/>
    <x v="735"/>
    <n v="1"/>
    <x v="751"/>
    <n v="90438"/>
    <n v="2.5499999999999998"/>
    <x v="2"/>
  </r>
  <r>
    <n v="753"/>
    <x v="507"/>
    <x v="0"/>
    <n v="0.01"/>
    <x v="142"/>
    <x v="120"/>
    <x v="1"/>
    <x v="3"/>
    <x v="2"/>
    <x v="7"/>
    <x v="2"/>
    <s v="Telephone Message Books with Fax/Mobile Section, 5 1/2&quot; x 3 3/16&quot;"/>
    <n v="0.39"/>
    <x v="0"/>
    <x v="2"/>
    <x v="41"/>
    <x v="438"/>
    <n v="86301"/>
    <x v="69"/>
    <d v="2015-03-13T00:00:00"/>
    <x v="736"/>
    <n v="22"/>
    <x v="752"/>
    <n v="90438"/>
    <n v="6.34"/>
    <x v="2"/>
  </r>
  <r>
    <n v="1494"/>
    <x v="508"/>
    <x v="0"/>
    <n v="0.06"/>
    <x v="378"/>
    <x v="318"/>
    <x v="1"/>
    <x v="3"/>
    <x v="0"/>
    <x v="11"/>
    <x v="4"/>
    <s v="Westinghouse Clip-On Gooseneck Lamps"/>
    <n v="0.59"/>
    <x v="0"/>
    <x v="3"/>
    <x v="36"/>
    <x v="439"/>
    <n v="21222"/>
    <x v="69"/>
    <d v="2015-03-13T00:00:00"/>
    <x v="737"/>
    <n v="18"/>
    <x v="753"/>
    <n v="85880"/>
    <n v="8.3099999999999987"/>
    <x v="3"/>
  </r>
  <r>
    <n v="1494"/>
    <x v="508"/>
    <x v="0"/>
    <n v="0.09"/>
    <x v="26"/>
    <x v="86"/>
    <x v="2"/>
    <x v="3"/>
    <x v="2"/>
    <x v="7"/>
    <x v="5"/>
    <s v="Xerox 1996"/>
    <n v="0.37"/>
    <x v="0"/>
    <x v="3"/>
    <x v="36"/>
    <x v="439"/>
    <n v="21222"/>
    <x v="69"/>
    <d v="2015-03-13T00:00:00"/>
    <x v="738"/>
    <n v="6"/>
    <x v="754"/>
    <n v="85880"/>
    <n v="6.3900000000000006"/>
    <x v="3"/>
  </r>
  <r>
    <n v="1497"/>
    <x v="509"/>
    <x v="0"/>
    <n v="0.09"/>
    <x v="174"/>
    <x v="312"/>
    <x v="1"/>
    <x v="3"/>
    <x v="0"/>
    <x v="11"/>
    <x v="5"/>
    <s v="Eldon® 200 Class™ Desk Accessories, Burgundy"/>
    <n v="0.43"/>
    <x v="0"/>
    <x v="3"/>
    <x v="11"/>
    <x v="440"/>
    <n v="14901"/>
    <x v="69"/>
    <d v="2015-03-12T00:00:00"/>
    <x v="739"/>
    <n v="2"/>
    <x v="755"/>
    <n v="85880"/>
    <n v="6.19"/>
    <x v="3"/>
  </r>
  <r>
    <n v="1497"/>
    <x v="509"/>
    <x v="0"/>
    <n v="0.03"/>
    <x v="334"/>
    <x v="277"/>
    <x v="1"/>
    <x v="3"/>
    <x v="2"/>
    <x v="6"/>
    <x v="5"/>
    <s v="Eldon® Gobal File Keepers"/>
    <n v="0.81"/>
    <x v="0"/>
    <x v="3"/>
    <x v="11"/>
    <x v="440"/>
    <n v="14901"/>
    <x v="69"/>
    <d v="2015-03-13T00:00:00"/>
    <x v="740"/>
    <n v="17"/>
    <x v="756"/>
    <n v="85880"/>
    <n v="15.110000000000001"/>
    <x v="3"/>
  </r>
  <r>
    <n v="2616"/>
    <x v="510"/>
    <x v="0"/>
    <n v="0"/>
    <x v="95"/>
    <x v="75"/>
    <x v="1"/>
    <x v="3"/>
    <x v="2"/>
    <x v="2"/>
    <x v="2"/>
    <s v="12 Colored Short Pencils"/>
    <n v="0.57999999999999996"/>
    <x v="0"/>
    <x v="1"/>
    <x v="25"/>
    <x v="441"/>
    <n v="49002"/>
    <x v="69"/>
    <d v="2015-03-13T00:00:00"/>
    <x v="741"/>
    <n v="16"/>
    <x v="757"/>
    <n v="91495"/>
    <n v="2.6"/>
    <x v="1"/>
  </r>
  <r>
    <n v="1484"/>
    <x v="511"/>
    <x v="1"/>
    <n v="0.06"/>
    <x v="377"/>
    <x v="7"/>
    <x v="1"/>
    <x v="2"/>
    <x v="1"/>
    <x v="1"/>
    <x v="5"/>
    <s v="US Robotics 56K V.92 External Faxmodem"/>
    <n v="0.52"/>
    <x v="0"/>
    <x v="1"/>
    <x v="10"/>
    <x v="442"/>
    <n v="60016"/>
    <x v="69"/>
    <d v="2015-03-14T00:00:00"/>
    <x v="742"/>
    <n v="3"/>
    <x v="758"/>
    <n v="91235"/>
    <n v="99.929999999999993"/>
    <x v="1"/>
  </r>
  <r>
    <n v="1484"/>
    <x v="511"/>
    <x v="1"/>
    <n v="0"/>
    <x v="379"/>
    <x v="7"/>
    <x v="1"/>
    <x v="2"/>
    <x v="2"/>
    <x v="6"/>
    <x v="5"/>
    <s v="Fellowes Staxonsteel® Drawer Files"/>
    <n v="0.71"/>
    <x v="0"/>
    <x v="1"/>
    <x v="10"/>
    <x v="442"/>
    <n v="60016"/>
    <x v="69"/>
    <d v="2015-03-12T00:00:00"/>
    <x v="743"/>
    <n v="5"/>
    <x v="759"/>
    <n v="91235"/>
    <n v="193.17"/>
    <x v="1"/>
  </r>
  <r>
    <n v="1484"/>
    <x v="511"/>
    <x v="1"/>
    <n v="0.08"/>
    <x v="294"/>
    <x v="116"/>
    <x v="2"/>
    <x v="2"/>
    <x v="1"/>
    <x v="12"/>
    <x v="1"/>
    <s v="Accessory39"/>
    <n v="0.81"/>
    <x v="0"/>
    <x v="1"/>
    <x v="10"/>
    <x v="442"/>
    <n v="60016"/>
    <x v="69"/>
    <d v="2015-03-11T00:00:00"/>
    <x v="744"/>
    <n v="11"/>
    <x v="760"/>
    <n v="91235"/>
    <n v="20.91"/>
    <x v="1"/>
  </r>
  <r>
    <n v="3397"/>
    <x v="512"/>
    <x v="1"/>
    <n v="0.01"/>
    <x v="380"/>
    <x v="256"/>
    <x v="1"/>
    <x v="0"/>
    <x v="2"/>
    <x v="6"/>
    <x v="5"/>
    <s v="Crate-A-Files™"/>
    <n v="0.59"/>
    <x v="0"/>
    <x v="1"/>
    <x v="10"/>
    <x v="443"/>
    <n v="61832"/>
    <x v="69"/>
    <d v="2015-03-12T00:00:00"/>
    <x v="745"/>
    <n v="18"/>
    <x v="761"/>
    <n v="87536"/>
    <n v="10.89"/>
    <x v="1"/>
  </r>
  <r>
    <n v="3397"/>
    <x v="512"/>
    <x v="1"/>
    <n v="0.1"/>
    <x v="123"/>
    <x v="102"/>
    <x v="1"/>
    <x v="0"/>
    <x v="1"/>
    <x v="12"/>
    <x v="6"/>
    <s v="Bell Sonecor JB700 Caller ID"/>
    <n v="0.6"/>
    <x v="0"/>
    <x v="1"/>
    <x v="10"/>
    <x v="443"/>
    <n v="61832"/>
    <x v="69"/>
    <d v="2015-03-12T00:00:00"/>
    <x v="746"/>
    <n v="22"/>
    <x v="762"/>
    <n v="87536"/>
    <n v="7.8900000000000006"/>
    <x v="1"/>
  </r>
  <r>
    <n v="3151"/>
    <x v="280"/>
    <x v="4"/>
    <n v="0.02"/>
    <x v="53"/>
    <x v="137"/>
    <x v="1"/>
    <x v="3"/>
    <x v="2"/>
    <x v="5"/>
    <x v="5"/>
    <s v="Avery Hanging File Binders"/>
    <n v="0.39"/>
    <x v="0"/>
    <x v="2"/>
    <x v="8"/>
    <x v="257"/>
    <n v="92277"/>
    <x v="69"/>
    <d v="2015-03-12T00:00:00"/>
    <x v="747"/>
    <n v="10"/>
    <x v="763"/>
    <n v="88547"/>
    <n v="5.9600000000000009"/>
    <x v="2"/>
  </r>
  <r>
    <n v="796"/>
    <x v="513"/>
    <x v="3"/>
    <n v="0.06"/>
    <x v="144"/>
    <x v="122"/>
    <x v="1"/>
    <x v="3"/>
    <x v="2"/>
    <x v="5"/>
    <x v="5"/>
    <s v="Avery Printable Repositionable Plastic Tabs"/>
    <n v="0.38"/>
    <x v="0"/>
    <x v="1"/>
    <x v="13"/>
    <x v="444"/>
    <n v="68046"/>
    <x v="69"/>
    <d v="2015-03-12T00:00:00"/>
    <x v="748"/>
    <n v="9"/>
    <x v="764"/>
    <n v="86867"/>
    <n v="8.5399999999999991"/>
    <x v="1"/>
  </r>
  <r>
    <n v="1254"/>
    <x v="514"/>
    <x v="0"/>
    <n v="0.06"/>
    <x v="51"/>
    <x v="45"/>
    <x v="1"/>
    <x v="2"/>
    <x v="2"/>
    <x v="6"/>
    <x v="4"/>
    <s v="Carina Double Wide Media Storage Towers in Natural &amp; Black"/>
    <n v="0.81"/>
    <x v="0"/>
    <x v="1"/>
    <x v="18"/>
    <x v="445"/>
    <n v="77530"/>
    <x v="70"/>
    <d v="2015-03-13T00:00:00"/>
    <x v="749"/>
    <n v="2"/>
    <x v="765"/>
    <n v="89983"/>
    <n v="80.92"/>
    <x v="1"/>
  </r>
  <r>
    <n v="2896"/>
    <x v="198"/>
    <x v="0"/>
    <n v="0"/>
    <x v="163"/>
    <x v="319"/>
    <x v="1"/>
    <x v="2"/>
    <x v="2"/>
    <x v="7"/>
    <x v="5"/>
    <s v="Xerox 1973"/>
    <n v="0.39"/>
    <x v="0"/>
    <x v="1"/>
    <x v="7"/>
    <x v="185"/>
    <n v="56001"/>
    <x v="70"/>
    <d v="2015-03-14T00:00:00"/>
    <x v="750"/>
    <n v="15"/>
    <x v="766"/>
    <n v="86927"/>
    <n v="22.84"/>
    <x v="1"/>
  </r>
  <r>
    <n v="1027"/>
    <x v="515"/>
    <x v="1"/>
    <n v="0.1"/>
    <x v="80"/>
    <x v="52"/>
    <x v="1"/>
    <x v="0"/>
    <x v="1"/>
    <x v="1"/>
    <x v="5"/>
    <s v="Keytronic French Keyboard"/>
    <n v="0.79"/>
    <x v="0"/>
    <x v="3"/>
    <x v="11"/>
    <x v="446"/>
    <n v="14225"/>
    <x v="70"/>
    <d v="2015-03-13T00:00:00"/>
    <x v="751"/>
    <n v="5"/>
    <x v="767"/>
    <n v="89004"/>
    <n v="73.88000000000001"/>
    <x v="3"/>
  </r>
  <r>
    <n v="1027"/>
    <x v="515"/>
    <x v="1"/>
    <n v="0.05"/>
    <x v="374"/>
    <x v="313"/>
    <x v="1"/>
    <x v="0"/>
    <x v="1"/>
    <x v="3"/>
    <x v="6"/>
    <s v="Canon MP25DIII Desktop Whisper-Quiet Printing Calculator"/>
    <n v="0.37"/>
    <x v="0"/>
    <x v="3"/>
    <x v="11"/>
    <x v="446"/>
    <n v="14225"/>
    <x v="70"/>
    <d v="2015-03-13T00:00:00"/>
    <x v="752"/>
    <n v="9"/>
    <x v="768"/>
    <n v="89004"/>
    <n v="51.93"/>
    <x v="3"/>
  </r>
  <r>
    <n v="32"/>
    <x v="172"/>
    <x v="2"/>
    <n v="0.06"/>
    <x v="47"/>
    <x v="18"/>
    <x v="1"/>
    <x v="3"/>
    <x v="1"/>
    <x v="12"/>
    <x v="5"/>
    <s v="TimeportP7382"/>
    <n v="0.56000000000000005"/>
    <x v="0"/>
    <x v="2"/>
    <x v="14"/>
    <x v="162"/>
    <n v="97526"/>
    <x v="70"/>
    <d v="2015-03-19T00:00:00"/>
    <x v="753"/>
    <n v="22"/>
    <x v="769"/>
    <n v="89203"/>
    <n v="205.93"/>
    <x v="2"/>
  </r>
  <r>
    <n v="2593"/>
    <x v="516"/>
    <x v="2"/>
    <n v="0.01"/>
    <x v="138"/>
    <x v="44"/>
    <x v="1"/>
    <x v="3"/>
    <x v="1"/>
    <x v="12"/>
    <x v="2"/>
    <s v="Accessory4"/>
    <n v="0.85"/>
    <x v="0"/>
    <x v="0"/>
    <x v="5"/>
    <x v="447"/>
    <n v="30605"/>
    <x v="70"/>
    <d v="2015-03-17T00:00:00"/>
    <x v="754"/>
    <n v="2"/>
    <x v="770"/>
    <n v="87773"/>
    <n v="85.97999999999999"/>
    <x v="0"/>
  </r>
  <r>
    <n v="2741"/>
    <x v="517"/>
    <x v="2"/>
    <n v="0.01"/>
    <x v="69"/>
    <x v="41"/>
    <x v="1"/>
    <x v="0"/>
    <x v="1"/>
    <x v="12"/>
    <x v="2"/>
    <s v="Accessory41"/>
    <n v="0.38"/>
    <x v="0"/>
    <x v="2"/>
    <x v="37"/>
    <x v="448"/>
    <n v="83605"/>
    <x v="70"/>
    <d v="2015-03-19T00:00:00"/>
    <x v="755"/>
    <n v="10"/>
    <x v="771"/>
    <n v="89481"/>
    <n v="35.980000000000004"/>
    <x v="2"/>
  </r>
  <r>
    <n v="146"/>
    <x v="518"/>
    <x v="3"/>
    <n v="0.01"/>
    <x v="381"/>
    <x v="299"/>
    <x v="1"/>
    <x v="0"/>
    <x v="0"/>
    <x v="11"/>
    <x v="2"/>
    <s v="Tenex B1-RE Series Chair Mats for Low Pile Carpets"/>
    <n v="0.68"/>
    <x v="0"/>
    <x v="1"/>
    <x v="18"/>
    <x v="449"/>
    <n v="76148"/>
    <x v="70"/>
    <d v="2015-03-13T00:00:00"/>
    <x v="756"/>
    <n v="4"/>
    <x v="772"/>
    <n v="91088"/>
    <n v="45.97"/>
    <x v="1"/>
  </r>
  <r>
    <n v="903"/>
    <x v="519"/>
    <x v="3"/>
    <n v="0"/>
    <x v="53"/>
    <x v="137"/>
    <x v="1"/>
    <x v="1"/>
    <x v="2"/>
    <x v="5"/>
    <x v="5"/>
    <s v="Avery Hanging File Binders"/>
    <n v="0.39"/>
    <x v="0"/>
    <x v="3"/>
    <x v="35"/>
    <x v="300"/>
    <n v="1887"/>
    <x v="70"/>
    <d v="2015-03-14T00:00:00"/>
    <x v="757"/>
    <n v="18"/>
    <x v="773"/>
    <n v="90806"/>
    <n v="5.98"/>
    <x v="3"/>
  </r>
  <r>
    <n v="2037"/>
    <x v="520"/>
    <x v="3"/>
    <n v="0"/>
    <x v="80"/>
    <x v="70"/>
    <x v="1"/>
    <x v="0"/>
    <x v="1"/>
    <x v="1"/>
    <x v="5"/>
    <s v="Keytronic French Keyboard"/>
    <n v="0.65"/>
    <x v="0"/>
    <x v="2"/>
    <x v="24"/>
    <x v="244"/>
    <n v="59715"/>
    <x v="70"/>
    <d v="2015-03-14T00:00:00"/>
    <x v="758"/>
    <n v="4"/>
    <x v="774"/>
    <n v="89333"/>
    <n v="73.98"/>
    <x v="2"/>
  </r>
  <r>
    <n v="2787"/>
    <x v="521"/>
    <x v="3"/>
    <n v="0.01"/>
    <x v="304"/>
    <x v="255"/>
    <x v="2"/>
    <x v="1"/>
    <x v="1"/>
    <x v="1"/>
    <x v="1"/>
    <s v="DS/HD IBM Formatted Diskettes, 200/Pack - Staples"/>
    <n v="0.71"/>
    <x v="0"/>
    <x v="0"/>
    <x v="17"/>
    <x v="450"/>
    <n v="70003"/>
    <x v="70"/>
    <d v="2015-03-13T00:00:00"/>
    <x v="759"/>
    <n v="8"/>
    <x v="775"/>
    <n v="91316"/>
    <n v="47.97"/>
    <x v="0"/>
  </r>
  <r>
    <n v="573"/>
    <x v="436"/>
    <x v="0"/>
    <n v="0.05"/>
    <x v="86"/>
    <x v="213"/>
    <x v="1"/>
    <x v="2"/>
    <x v="2"/>
    <x v="5"/>
    <x v="5"/>
    <s v="ACCOHIDE® 3-Ring Binder, Blue, 1&quot;"/>
    <n v="0.38"/>
    <x v="0"/>
    <x v="1"/>
    <x v="10"/>
    <x v="383"/>
    <n v="61554"/>
    <x v="71"/>
    <d v="2015-03-14T00:00:00"/>
    <x v="760"/>
    <n v="1"/>
    <x v="776"/>
    <n v="86555"/>
    <n v="4.08"/>
    <x v="1"/>
  </r>
  <r>
    <n v="1035"/>
    <x v="522"/>
    <x v="0"/>
    <n v="7.0000000000000007E-2"/>
    <x v="42"/>
    <x v="20"/>
    <x v="1"/>
    <x v="2"/>
    <x v="1"/>
    <x v="12"/>
    <x v="5"/>
    <s v="i2000"/>
    <n v="0.6"/>
    <x v="0"/>
    <x v="3"/>
    <x v="27"/>
    <x v="451"/>
    <n v="43015"/>
    <x v="71"/>
    <d v="2015-03-13T00:00:00"/>
    <x v="761"/>
    <n v="1"/>
    <x v="777"/>
    <n v="90710"/>
    <n v="125.92"/>
    <x v="3"/>
  </r>
  <r>
    <n v="1036"/>
    <x v="523"/>
    <x v="0"/>
    <n v="0.03"/>
    <x v="377"/>
    <x v="7"/>
    <x v="1"/>
    <x v="2"/>
    <x v="1"/>
    <x v="1"/>
    <x v="5"/>
    <s v="US Robotics 56K V.92 External Faxmodem"/>
    <n v="0.52"/>
    <x v="0"/>
    <x v="3"/>
    <x v="27"/>
    <x v="452"/>
    <n v="43017"/>
    <x v="71"/>
    <d v="2015-03-14T00:00:00"/>
    <x v="762"/>
    <n v="6"/>
    <x v="778"/>
    <n v="90710"/>
    <n v="99.96"/>
    <x v="3"/>
  </r>
  <r>
    <n v="2468"/>
    <x v="524"/>
    <x v="0"/>
    <n v="0.04"/>
    <x v="65"/>
    <x v="18"/>
    <x v="1"/>
    <x v="3"/>
    <x v="1"/>
    <x v="12"/>
    <x v="5"/>
    <s v="i270"/>
    <n v="0.55000000000000004"/>
    <x v="0"/>
    <x v="0"/>
    <x v="9"/>
    <x v="453"/>
    <n v="28144"/>
    <x v="71"/>
    <d v="2015-03-14T00:00:00"/>
    <x v="763"/>
    <n v="13"/>
    <x v="779"/>
    <n v="88137"/>
    <n v="65.949999999999989"/>
    <x v="0"/>
  </r>
  <r>
    <n v="3036"/>
    <x v="147"/>
    <x v="0"/>
    <n v="0.08"/>
    <x v="259"/>
    <x v="7"/>
    <x v="1"/>
    <x v="2"/>
    <x v="2"/>
    <x v="6"/>
    <x v="5"/>
    <s v="Hot File® 7-Pocket, Floor Stand"/>
    <n v="0.55000000000000004"/>
    <x v="0"/>
    <x v="1"/>
    <x v="39"/>
    <x v="140"/>
    <n v="58554"/>
    <x v="71"/>
    <d v="2015-03-16T00:00:00"/>
    <x v="764"/>
    <n v="22"/>
    <x v="780"/>
    <n v="89130"/>
    <n v="178.39"/>
    <x v="1"/>
  </r>
  <r>
    <n v="600"/>
    <x v="525"/>
    <x v="4"/>
    <n v="0.06"/>
    <x v="26"/>
    <x v="320"/>
    <x v="1"/>
    <x v="3"/>
    <x v="2"/>
    <x v="7"/>
    <x v="5"/>
    <s v="Xerox 210"/>
    <n v="0.37"/>
    <x v="0"/>
    <x v="3"/>
    <x v="36"/>
    <x v="454"/>
    <n v="21136"/>
    <x v="71"/>
    <d v="2015-03-14T00:00:00"/>
    <x v="765"/>
    <n v="5"/>
    <x v="781"/>
    <n v="87579"/>
    <n v="6.4200000000000008"/>
    <x v="3"/>
  </r>
  <r>
    <n v="2285"/>
    <x v="526"/>
    <x v="4"/>
    <n v="0.02"/>
    <x v="269"/>
    <x v="220"/>
    <x v="2"/>
    <x v="3"/>
    <x v="2"/>
    <x v="6"/>
    <x v="5"/>
    <s v="Portfile® Personal File Boxes"/>
    <n v="0.59"/>
    <x v="0"/>
    <x v="0"/>
    <x v="23"/>
    <x v="455"/>
    <n v="29730"/>
    <x v="71"/>
    <d v="2015-03-15T00:00:00"/>
    <x v="766"/>
    <n v="21"/>
    <x v="782"/>
    <n v="90148"/>
    <n v="17.68"/>
    <x v="0"/>
  </r>
  <r>
    <n v="2484"/>
    <x v="527"/>
    <x v="4"/>
    <n v="0.05"/>
    <x v="26"/>
    <x v="321"/>
    <x v="1"/>
    <x v="3"/>
    <x v="2"/>
    <x v="7"/>
    <x v="5"/>
    <s v="Xerox 216"/>
    <n v="0.37"/>
    <x v="0"/>
    <x v="0"/>
    <x v="12"/>
    <x v="456"/>
    <n v="33881"/>
    <x v="71"/>
    <d v="2015-03-14T00:00:00"/>
    <x v="767"/>
    <n v="16"/>
    <x v="783"/>
    <n v="88998"/>
    <n v="6.4300000000000006"/>
    <x v="0"/>
  </r>
  <r>
    <n v="2484"/>
    <x v="527"/>
    <x v="4"/>
    <n v="0.03"/>
    <x v="382"/>
    <x v="322"/>
    <x v="1"/>
    <x v="3"/>
    <x v="2"/>
    <x v="6"/>
    <x v="5"/>
    <s v="Fellowes Recycled Storage Drawers"/>
    <n v="0.78"/>
    <x v="0"/>
    <x v="0"/>
    <x v="12"/>
    <x v="456"/>
    <n v="33881"/>
    <x v="71"/>
    <d v="2015-03-14T00:00:00"/>
    <x v="768"/>
    <n v="8"/>
    <x v="784"/>
    <n v="88998"/>
    <n v="111"/>
    <x v="0"/>
  </r>
  <r>
    <n v="604"/>
    <x v="204"/>
    <x v="0"/>
    <n v="0.09"/>
    <x v="243"/>
    <x v="193"/>
    <x v="2"/>
    <x v="3"/>
    <x v="0"/>
    <x v="0"/>
    <x v="4"/>
    <s v="Laminate Occasional Tables"/>
    <n v="0.68"/>
    <x v="0"/>
    <x v="2"/>
    <x v="8"/>
    <x v="10"/>
    <n v="90045"/>
    <x v="72"/>
    <d v="2015-03-15T00:00:00"/>
    <x v="769"/>
    <n v="38"/>
    <x v="785"/>
    <n v="28647"/>
    <n v="154.04"/>
    <x v="2"/>
  </r>
  <r>
    <n v="605"/>
    <x v="528"/>
    <x v="0"/>
    <n v="0.09"/>
    <x v="243"/>
    <x v="193"/>
    <x v="2"/>
    <x v="3"/>
    <x v="0"/>
    <x v="0"/>
    <x v="4"/>
    <s v="Laminate Occasional Tables"/>
    <n v="0.68"/>
    <x v="0"/>
    <x v="3"/>
    <x v="11"/>
    <x v="457"/>
    <n v="11795"/>
    <x v="72"/>
    <d v="2015-03-15T00:00:00"/>
    <x v="769"/>
    <n v="10"/>
    <x v="786"/>
    <n v="91144"/>
    <n v="154.04"/>
    <x v="3"/>
  </r>
  <r>
    <n v="994"/>
    <x v="529"/>
    <x v="1"/>
    <n v="0.1"/>
    <x v="256"/>
    <x v="323"/>
    <x v="0"/>
    <x v="0"/>
    <x v="0"/>
    <x v="0"/>
    <x v="0"/>
    <s v="Bretford CR8500 Series Meeting Room Furniture"/>
    <n v="0.6"/>
    <x v="0"/>
    <x v="3"/>
    <x v="29"/>
    <x v="70"/>
    <n v="4073"/>
    <x v="72"/>
    <d v="2015-03-15T00:00:00"/>
    <x v="770"/>
    <n v="2"/>
    <x v="787"/>
    <n v="89433"/>
    <n v="400.88"/>
    <x v="3"/>
  </r>
  <r>
    <n v="999"/>
    <x v="530"/>
    <x v="1"/>
    <n v="0.08"/>
    <x v="1"/>
    <x v="1"/>
    <x v="1"/>
    <x v="0"/>
    <x v="1"/>
    <x v="1"/>
    <x v="1"/>
    <s v="Verbatim DVD-RAM, 9.4GB, Rewritable, Type 1, DS, DataLife Plus"/>
    <n v="0.55000000000000004"/>
    <x v="0"/>
    <x v="3"/>
    <x v="33"/>
    <x v="458"/>
    <n v="7450"/>
    <x v="72"/>
    <d v="2015-03-15T00:00:00"/>
    <x v="771"/>
    <n v="3"/>
    <x v="788"/>
    <n v="89433"/>
    <n v="45.11"/>
    <x v="3"/>
  </r>
  <r>
    <n v="1000"/>
    <x v="531"/>
    <x v="1"/>
    <n v="0.03"/>
    <x v="383"/>
    <x v="7"/>
    <x v="1"/>
    <x v="0"/>
    <x v="0"/>
    <x v="11"/>
    <x v="5"/>
    <s v="Linden® 12&quot; Wall Clock With Oak Frame"/>
    <n v="0.55000000000000004"/>
    <x v="0"/>
    <x v="3"/>
    <x v="42"/>
    <x v="459"/>
    <n v="5201"/>
    <x v="72"/>
    <d v="2015-03-15T00:00:00"/>
    <x v="772"/>
    <n v="12"/>
    <x v="789"/>
    <n v="89433"/>
    <n v="33.949999999999996"/>
    <x v="3"/>
  </r>
  <r>
    <n v="2345"/>
    <x v="532"/>
    <x v="4"/>
    <n v="7.0000000000000007E-2"/>
    <x v="384"/>
    <x v="324"/>
    <x v="0"/>
    <x v="3"/>
    <x v="0"/>
    <x v="9"/>
    <x v="3"/>
    <s v="Global Leather Highback Executive Chair with Pneumatic Height Adjustment, Black"/>
    <n v="0.57999999999999996"/>
    <x v="0"/>
    <x v="0"/>
    <x v="32"/>
    <x v="216"/>
    <n v="42003"/>
    <x v="72"/>
    <d v="2015-03-15T00:00:00"/>
    <x v="773"/>
    <n v="9"/>
    <x v="790"/>
    <n v="89504"/>
    <n v="200.91"/>
    <x v="0"/>
  </r>
  <r>
    <n v="2345"/>
    <x v="532"/>
    <x v="4"/>
    <n v="0.02"/>
    <x v="146"/>
    <x v="125"/>
    <x v="0"/>
    <x v="3"/>
    <x v="0"/>
    <x v="0"/>
    <x v="0"/>
    <s v="Bevis Round Conference Table Top, X-Base"/>
    <n v="0.76"/>
    <x v="0"/>
    <x v="0"/>
    <x v="32"/>
    <x v="216"/>
    <n v="42003"/>
    <x v="72"/>
    <d v="2015-03-14T00:00:00"/>
    <x v="774"/>
    <n v="2"/>
    <x v="791"/>
    <n v="89504"/>
    <n v="179.26999999999998"/>
    <x v="0"/>
  </r>
  <r>
    <n v="2417"/>
    <x v="533"/>
    <x v="4"/>
    <n v="0"/>
    <x v="65"/>
    <x v="176"/>
    <x v="1"/>
    <x v="1"/>
    <x v="1"/>
    <x v="12"/>
    <x v="5"/>
    <s v="StarTAC 7760"/>
    <n v="0.59"/>
    <x v="0"/>
    <x v="0"/>
    <x v="21"/>
    <x v="460"/>
    <n v="22124"/>
    <x v="72"/>
    <d v="2015-03-15T00:00:00"/>
    <x v="775"/>
    <n v="13"/>
    <x v="792"/>
    <n v="86754"/>
    <n v="65.989999999999995"/>
    <x v="0"/>
  </r>
  <r>
    <n v="3279"/>
    <x v="534"/>
    <x v="4"/>
    <n v="0.01"/>
    <x v="352"/>
    <x v="123"/>
    <x v="1"/>
    <x v="2"/>
    <x v="1"/>
    <x v="12"/>
    <x v="5"/>
    <s v="KF 788"/>
    <n v="0.56000000000000005"/>
    <x v="0"/>
    <x v="0"/>
    <x v="23"/>
    <x v="461"/>
    <n v="29203"/>
    <x v="72"/>
    <d v="2015-03-16T00:00:00"/>
    <x v="776"/>
    <n v="3"/>
    <x v="793"/>
    <n v="90767"/>
    <n v="45.980000000000004"/>
    <x v="0"/>
  </r>
  <r>
    <n v="373"/>
    <x v="535"/>
    <x v="3"/>
    <n v="0.02"/>
    <x v="384"/>
    <x v="325"/>
    <x v="0"/>
    <x v="0"/>
    <x v="0"/>
    <x v="10"/>
    <x v="0"/>
    <s v="O'Sullivan Living Dimensions 3-Shelf Bookcases"/>
    <n v="0.75"/>
    <x v="0"/>
    <x v="1"/>
    <x v="25"/>
    <x v="318"/>
    <n v="48234"/>
    <x v="72"/>
    <d v="2015-03-16T00:00:00"/>
    <x v="777"/>
    <n v="45"/>
    <x v="794"/>
    <n v="24193"/>
    <n v="200.95999999999998"/>
    <x v="1"/>
  </r>
  <r>
    <n v="373"/>
    <x v="535"/>
    <x v="3"/>
    <n v="0.02"/>
    <x v="128"/>
    <x v="258"/>
    <x v="1"/>
    <x v="0"/>
    <x v="2"/>
    <x v="7"/>
    <x v="5"/>
    <s v="Xerox 1971"/>
    <n v="0.4"/>
    <x v="0"/>
    <x v="1"/>
    <x v="25"/>
    <x v="318"/>
    <n v="48234"/>
    <x v="72"/>
    <d v="2015-03-15T00:00:00"/>
    <x v="778"/>
    <n v="24"/>
    <x v="795"/>
    <n v="24193"/>
    <n v="4.2600000000000007"/>
    <x v="1"/>
  </r>
  <r>
    <n v="373"/>
    <x v="535"/>
    <x v="3"/>
    <n v="0.04"/>
    <x v="138"/>
    <x v="44"/>
    <x v="1"/>
    <x v="0"/>
    <x v="1"/>
    <x v="12"/>
    <x v="2"/>
    <s v="Accessory4"/>
    <n v="0.85"/>
    <x v="0"/>
    <x v="1"/>
    <x v="25"/>
    <x v="318"/>
    <n v="48234"/>
    <x v="72"/>
    <d v="2015-03-16T00:00:00"/>
    <x v="779"/>
    <n v="19"/>
    <x v="796"/>
    <n v="24193"/>
    <n v="85.949999999999989"/>
    <x v="1"/>
  </r>
  <r>
    <n v="375"/>
    <x v="536"/>
    <x v="3"/>
    <n v="0.02"/>
    <x v="384"/>
    <x v="325"/>
    <x v="0"/>
    <x v="0"/>
    <x v="0"/>
    <x v="10"/>
    <x v="0"/>
    <s v="O'Sullivan Living Dimensions 3-Shelf Bookcases"/>
    <n v="0.75"/>
    <x v="0"/>
    <x v="0"/>
    <x v="34"/>
    <x v="462"/>
    <n v="37814"/>
    <x v="72"/>
    <d v="2015-03-16T00:00:00"/>
    <x v="780"/>
    <n v="11"/>
    <x v="797"/>
    <n v="90917"/>
    <n v="200.95999999999998"/>
    <x v="0"/>
  </r>
  <r>
    <n v="375"/>
    <x v="536"/>
    <x v="3"/>
    <n v="0.02"/>
    <x v="128"/>
    <x v="258"/>
    <x v="1"/>
    <x v="0"/>
    <x v="2"/>
    <x v="7"/>
    <x v="5"/>
    <s v="Xerox 1971"/>
    <n v="0.4"/>
    <x v="0"/>
    <x v="0"/>
    <x v="34"/>
    <x v="462"/>
    <n v="37814"/>
    <x v="72"/>
    <d v="2015-03-15T00:00:00"/>
    <x v="781"/>
    <n v="6"/>
    <x v="798"/>
    <n v="90917"/>
    <n v="4.2600000000000007"/>
    <x v="0"/>
  </r>
  <r>
    <n v="1682"/>
    <x v="367"/>
    <x v="3"/>
    <n v="0.08"/>
    <x v="16"/>
    <x v="273"/>
    <x v="1"/>
    <x v="1"/>
    <x v="2"/>
    <x v="7"/>
    <x v="5"/>
    <s v="Staples Copy Paper (20Lb. and 84 Bright)"/>
    <n v="0.38"/>
    <x v="0"/>
    <x v="1"/>
    <x v="10"/>
    <x v="129"/>
    <n v="60611"/>
    <x v="72"/>
    <d v="2015-03-15T00:00:00"/>
    <x v="782"/>
    <n v="47"/>
    <x v="799"/>
    <n v="38080"/>
    <n v="4.9000000000000004"/>
    <x v="1"/>
  </r>
  <r>
    <n v="1683"/>
    <x v="368"/>
    <x v="3"/>
    <n v="0.08"/>
    <x v="16"/>
    <x v="273"/>
    <x v="1"/>
    <x v="1"/>
    <x v="2"/>
    <x v="7"/>
    <x v="5"/>
    <s v="Staples Copy Paper (20Lb. and 84 Bright)"/>
    <n v="0.38"/>
    <x v="0"/>
    <x v="1"/>
    <x v="18"/>
    <x v="324"/>
    <n v="77301"/>
    <x v="72"/>
    <d v="2015-03-15T00:00:00"/>
    <x v="782"/>
    <n v="12"/>
    <x v="800"/>
    <n v="90613"/>
    <n v="4.9000000000000004"/>
    <x v="1"/>
  </r>
  <r>
    <n v="3177"/>
    <x v="537"/>
    <x v="3"/>
    <n v="0.1"/>
    <x v="302"/>
    <x v="254"/>
    <x v="1"/>
    <x v="1"/>
    <x v="0"/>
    <x v="11"/>
    <x v="6"/>
    <s v="Deflect-o Glass Clear Studded Chair Mats"/>
    <n v="0.63"/>
    <x v="0"/>
    <x v="0"/>
    <x v="12"/>
    <x v="463"/>
    <n v="33458"/>
    <x v="72"/>
    <d v="2015-03-16T00:00:00"/>
    <x v="783"/>
    <n v="9"/>
    <x v="801"/>
    <n v="90818"/>
    <n v="62.08"/>
    <x v="0"/>
  </r>
  <r>
    <n v="594"/>
    <x v="538"/>
    <x v="0"/>
    <n v="0.09"/>
    <x v="328"/>
    <x v="271"/>
    <x v="1"/>
    <x v="1"/>
    <x v="0"/>
    <x v="11"/>
    <x v="5"/>
    <s v="9-3/4 Diameter Round Wall Clock"/>
    <n v="0.43"/>
    <x v="0"/>
    <x v="1"/>
    <x v="2"/>
    <x v="464"/>
    <n v="46016"/>
    <x v="73"/>
    <d v="2015-03-17T00:00:00"/>
    <x v="784"/>
    <n v="1"/>
    <x v="802"/>
    <n v="86309"/>
    <n v="13.7"/>
    <x v="1"/>
  </r>
  <r>
    <n v="83"/>
    <x v="539"/>
    <x v="1"/>
    <n v="0.04"/>
    <x v="274"/>
    <x v="304"/>
    <x v="0"/>
    <x v="3"/>
    <x v="0"/>
    <x v="0"/>
    <x v="0"/>
    <s v="Hon 94000 Series Round Tables"/>
    <n v="0.76"/>
    <x v="0"/>
    <x v="3"/>
    <x v="27"/>
    <x v="270"/>
    <n v="44708"/>
    <x v="73"/>
    <d v="2015-03-15T00:00:00"/>
    <x v="785"/>
    <n v="6"/>
    <x v="803"/>
    <n v="87365"/>
    <n v="296.14"/>
    <x v="3"/>
  </r>
  <r>
    <n v="1123"/>
    <x v="540"/>
    <x v="1"/>
    <n v="0.03"/>
    <x v="385"/>
    <x v="326"/>
    <x v="1"/>
    <x v="0"/>
    <x v="2"/>
    <x v="5"/>
    <x v="5"/>
    <s v="Angle-D Binders with Locking Rings, Label Holders"/>
    <n v="0.38"/>
    <x v="0"/>
    <x v="2"/>
    <x v="8"/>
    <x v="465"/>
    <n v="95661"/>
    <x v="73"/>
    <d v="2015-03-18T00:00:00"/>
    <x v="786"/>
    <n v="14"/>
    <x v="804"/>
    <n v="87015"/>
    <n v="7.27"/>
    <x v="2"/>
  </r>
  <r>
    <n v="2426"/>
    <x v="541"/>
    <x v="1"/>
    <n v="0.08"/>
    <x v="386"/>
    <x v="327"/>
    <x v="1"/>
    <x v="0"/>
    <x v="0"/>
    <x v="11"/>
    <x v="1"/>
    <s v="Advantus Employee of the Month Certificate Frame, 11 x 13-1/2"/>
    <n v="0.44"/>
    <x v="0"/>
    <x v="1"/>
    <x v="18"/>
    <x v="466"/>
    <n v="75061"/>
    <x v="73"/>
    <d v="2015-03-16T00:00:00"/>
    <x v="787"/>
    <n v="3"/>
    <x v="805"/>
    <n v="90859"/>
    <n v="30.85"/>
    <x v="1"/>
  </r>
  <r>
    <n v="724"/>
    <x v="542"/>
    <x v="4"/>
    <n v="0.09"/>
    <x v="42"/>
    <x v="18"/>
    <x v="1"/>
    <x v="1"/>
    <x v="1"/>
    <x v="12"/>
    <x v="5"/>
    <s v="SC7868i"/>
    <n v="0.55000000000000004"/>
    <x v="0"/>
    <x v="3"/>
    <x v="22"/>
    <x v="467"/>
    <n v="6614"/>
    <x v="73"/>
    <d v="2015-03-16T00:00:00"/>
    <x v="788"/>
    <n v="1"/>
    <x v="806"/>
    <n v="90359"/>
    <n v="125.89999999999999"/>
    <x v="3"/>
  </r>
  <r>
    <n v="727"/>
    <x v="543"/>
    <x v="4"/>
    <n v="0.1"/>
    <x v="387"/>
    <x v="52"/>
    <x v="1"/>
    <x v="1"/>
    <x v="1"/>
    <x v="1"/>
    <x v="5"/>
    <s v="Belkin 107-key enhanced keyboard, USB/PS/2 interface"/>
    <n v="0.79"/>
    <x v="0"/>
    <x v="3"/>
    <x v="29"/>
    <x v="468"/>
    <n v="4240"/>
    <x v="73"/>
    <d v="2015-03-16T00:00:00"/>
    <x v="789"/>
    <n v="4"/>
    <x v="245"/>
    <n v="90359"/>
    <n v="17.88"/>
    <x v="3"/>
  </r>
  <r>
    <n v="2356"/>
    <x v="544"/>
    <x v="4"/>
    <n v="0"/>
    <x v="388"/>
    <x v="328"/>
    <x v="1"/>
    <x v="1"/>
    <x v="0"/>
    <x v="11"/>
    <x v="5"/>
    <s v="Seth Thomas 14&quot; Putty-Colored Wall Clock"/>
    <n v="0.54"/>
    <x v="0"/>
    <x v="2"/>
    <x v="45"/>
    <x v="469"/>
    <n v="82901"/>
    <x v="73"/>
    <d v="2015-03-17T00:00:00"/>
    <x v="790"/>
    <n v="22"/>
    <x v="807"/>
    <n v="91305"/>
    <n v="29.34"/>
    <x v="2"/>
  </r>
  <r>
    <n v="2372"/>
    <x v="545"/>
    <x v="4"/>
    <n v="0.01"/>
    <x v="164"/>
    <x v="31"/>
    <x v="1"/>
    <x v="3"/>
    <x v="2"/>
    <x v="2"/>
    <x v="2"/>
    <s v="Newell 310"/>
    <n v="0.56000000000000005"/>
    <x v="0"/>
    <x v="1"/>
    <x v="7"/>
    <x v="470"/>
    <n v="55803"/>
    <x v="73"/>
    <d v="2015-03-16T00:00:00"/>
    <x v="791"/>
    <n v="4"/>
    <x v="808"/>
    <n v="90714"/>
    <n v="1.75"/>
    <x v="1"/>
  </r>
  <r>
    <n v="871"/>
    <x v="546"/>
    <x v="3"/>
    <n v="0.03"/>
    <x v="75"/>
    <x v="65"/>
    <x v="1"/>
    <x v="2"/>
    <x v="0"/>
    <x v="11"/>
    <x v="2"/>
    <s v="Coloredge Poster Frame"/>
    <n v="0.46"/>
    <x v="0"/>
    <x v="2"/>
    <x v="26"/>
    <x v="471"/>
    <n v="89502"/>
    <x v="73"/>
    <d v="2015-03-17T00:00:00"/>
    <x v="792"/>
    <n v="2"/>
    <x v="809"/>
    <n v="90577"/>
    <n v="14.17"/>
    <x v="2"/>
  </r>
  <r>
    <n v="1646"/>
    <x v="547"/>
    <x v="3"/>
    <n v="0.06"/>
    <x v="389"/>
    <x v="329"/>
    <x v="1"/>
    <x v="0"/>
    <x v="2"/>
    <x v="14"/>
    <x v="2"/>
    <s v="Acco® Hot Clips™ Clips to Go"/>
    <n v="0.4"/>
    <x v="0"/>
    <x v="3"/>
    <x v="11"/>
    <x v="472"/>
    <n v="11714"/>
    <x v="73"/>
    <d v="2015-03-17T00:00:00"/>
    <x v="793"/>
    <n v="11"/>
    <x v="810"/>
    <n v="90932"/>
    <n v="3.23"/>
    <x v="3"/>
  </r>
  <r>
    <n v="853"/>
    <x v="548"/>
    <x v="1"/>
    <n v="0.05"/>
    <x v="390"/>
    <x v="194"/>
    <x v="1"/>
    <x v="0"/>
    <x v="2"/>
    <x v="5"/>
    <x v="5"/>
    <s v="Storex DuraTech Recycled Plastic Frosted Binders"/>
    <n v="0.35"/>
    <x v="0"/>
    <x v="2"/>
    <x v="8"/>
    <x v="473"/>
    <n v="92345"/>
    <x v="74"/>
    <d v="2015-03-18T00:00:00"/>
    <x v="794"/>
    <n v="12"/>
    <x v="811"/>
    <n v="88570"/>
    <n v="4.1900000000000004"/>
    <x v="2"/>
  </r>
  <r>
    <n v="2272"/>
    <x v="549"/>
    <x v="1"/>
    <n v="0.08"/>
    <x v="248"/>
    <x v="197"/>
    <x v="2"/>
    <x v="3"/>
    <x v="2"/>
    <x v="16"/>
    <x v="1"/>
    <s v="Acme Galleria® Hot Forged Steel Scissors with Colored Handles"/>
    <n v="0.56000000000000005"/>
    <x v="0"/>
    <x v="1"/>
    <x v="18"/>
    <x v="474"/>
    <n v="76543"/>
    <x v="74"/>
    <d v="2015-03-18T00:00:00"/>
    <x v="795"/>
    <n v="5"/>
    <x v="812"/>
    <n v="90110"/>
    <n v="15.65"/>
    <x v="1"/>
  </r>
  <r>
    <n v="2323"/>
    <x v="550"/>
    <x v="1"/>
    <n v="0.08"/>
    <x v="391"/>
    <x v="330"/>
    <x v="0"/>
    <x v="0"/>
    <x v="2"/>
    <x v="8"/>
    <x v="3"/>
    <s v="Holmes Replacement Filter for HEPA Air Cleaner, Very Large Room, HEPA Filter"/>
    <n v="0.41"/>
    <x v="0"/>
    <x v="2"/>
    <x v="8"/>
    <x v="332"/>
    <n v="92236"/>
    <x v="74"/>
    <d v="2015-03-17T00:00:00"/>
    <x v="796"/>
    <n v="5"/>
    <x v="813"/>
    <n v="88721"/>
    <n v="68.73"/>
    <x v="2"/>
  </r>
  <r>
    <n v="2323"/>
    <x v="550"/>
    <x v="1"/>
    <n v="0.04"/>
    <x v="392"/>
    <x v="18"/>
    <x v="1"/>
    <x v="0"/>
    <x v="2"/>
    <x v="2"/>
    <x v="1"/>
    <s v="Boston 1730 StandUp Electric Pencil Sharpener"/>
    <n v="0.59"/>
    <x v="0"/>
    <x v="2"/>
    <x v="8"/>
    <x v="332"/>
    <n v="92236"/>
    <x v="74"/>
    <d v="2015-03-18T00:00:00"/>
    <x v="797"/>
    <n v="4"/>
    <x v="814"/>
    <n v="88721"/>
    <n v="21.34"/>
    <x v="2"/>
  </r>
  <r>
    <n v="145"/>
    <x v="135"/>
    <x v="2"/>
    <n v="7.0000000000000007E-2"/>
    <x v="243"/>
    <x v="193"/>
    <x v="2"/>
    <x v="2"/>
    <x v="0"/>
    <x v="0"/>
    <x v="4"/>
    <s v="Laminate Occasional Tables"/>
    <n v="0.68"/>
    <x v="0"/>
    <x v="3"/>
    <x v="28"/>
    <x v="128"/>
    <n v="15122"/>
    <x v="74"/>
    <d v="2015-03-16T00:00:00"/>
    <x v="798"/>
    <n v="3"/>
    <x v="815"/>
    <n v="91089"/>
    <n v="154.06"/>
    <x v="3"/>
  </r>
  <r>
    <n v="1068"/>
    <x v="551"/>
    <x v="2"/>
    <n v="0.04"/>
    <x v="163"/>
    <x v="331"/>
    <x v="1"/>
    <x v="2"/>
    <x v="2"/>
    <x v="7"/>
    <x v="5"/>
    <s v="Xerox 1982"/>
    <n v="0.39"/>
    <x v="0"/>
    <x v="1"/>
    <x v="10"/>
    <x v="475"/>
    <n v="60409"/>
    <x v="74"/>
    <d v="2015-03-16T00:00:00"/>
    <x v="799"/>
    <n v="12"/>
    <x v="816"/>
    <n v="87109"/>
    <n v="22.8"/>
    <x v="1"/>
  </r>
  <r>
    <n v="2157"/>
    <x v="552"/>
    <x v="2"/>
    <n v="0.05"/>
    <x v="393"/>
    <x v="27"/>
    <x v="1"/>
    <x v="2"/>
    <x v="0"/>
    <x v="11"/>
    <x v="6"/>
    <s v="Eldon Cleatmat® Chair Mats for Medium Pile Carpets"/>
    <n v="0.72"/>
    <x v="0"/>
    <x v="1"/>
    <x v="25"/>
    <x v="476"/>
    <n v="48093"/>
    <x v="74"/>
    <d v="2015-03-16T00:00:00"/>
    <x v="800"/>
    <n v="4"/>
    <x v="817"/>
    <n v="90385"/>
    <n v="55.45"/>
    <x v="1"/>
  </r>
  <r>
    <n v="2157"/>
    <x v="552"/>
    <x v="2"/>
    <n v="0.05"/>
    <x v="325"/>
    <x v="3"/>
    <x v="0"/>
    <x v="2"/>
    <x v="1"/>
    <x v="3"/>
    <x v="3"/>
    <s v="Okidata ML390 Turbo Dot Matrix Printers"/>
    <n v="0.56000000000000005"/>
    <x v="0"/>
    <x v="1"/>
    <x v="25"/>
    <x v="476"/>
    <n v="48093"/>
    <x v="74"/>
    <d v="2015-03-25T00:00:00"/>
    <x v="801"/>
    <n v="14"/>
    <x v="818"/>
    <n v="90385"/>
    <n v="442.09"/>
    <x v="1"/>
  </r>
  <r>
    <n v="1241"/>
    <x v="553"/>
    <x v="3"/>
    <n v="0"/>
    <x v="394"/>
    <x v="7"/>
    <x v="1"/>
    <x v="3"/>
    <x v="2"/>
    <x v="5"/>
    <x v="5"/>
    <s v="Fellowes PB300 Plastic Comb Binding Machine"/>
    <n v="0.38"/>
    <x v="0"/>
    <x v="0"/>
    <x v="16"/>
    <x v="329"/>
    <n v="36830"/>
    <x v="74"/>
    <d v="2015-03-17T00:00:00"/>
    <x v="802"/>
    <n v="23"/>
    <x v="819"/>
    <n v="90880"/>
    <n v="387.99"/>
    <x v="0"/>
  </r>
  <r>
    <n v="1711"/>
    <x v="554"/>
    <x v="3"/>
    <n v="7.0000000000000007E-2"/>
    <x v="395"/>
    <x v="52"/>
    <x v="1"/>
    <x v="3"/>
    <x v="0"/>
    <x v="11"/>
    <x v="2"/>
    <s v="Master Giant Foot® Doorstop, Safety Yellow"/>
    <n v="0.42"/>
    <x v="0"/>
    <x v="0"/>
    <x v="5"/>
    <x v="477"/>
    <n v="30062"/>
    <x v="74"/>
    <d v="2015-03-18T00:00:00"/>
    <x v="803"/>
    <n v="3"/>
    <x v="820"/>
    <n v="87747"/>
    <n v="7.52"/>
    <x v="0"/>
  </r>
  <r>
    <n v="2030"/>
    <x v="555"/>
    <x v="0"/>
    <n v="0.04"/>
    <x v="48"/>
    <x v="332"/>
    <x v="1"/>
    <x v="3"/>
    <x v="1"/>
    <x v="3"/>
    <x v="6"/>
    <s v="Canon BP1200DH 12-Digit Bubble Jet Printing Calculator"/>
    <n v="0.36"/>
    <x v="0"/>
    <x v="1"/>
    <x v="18"/>
    <x v="278"/>
    <n v="75401"/>
    <x v="75"/>
    <d v="2015-03-17T00:00:00"/>
    <x v="804"/>
    <n v="16"/>
    <x v="821"/>
    <n v="91059"/>
    <n v="120.92999999999999"/>
    <x v="1"/>
  </r>
  <r>
    <n v="2030"/>
    <x v="555"/>
    <x v="0"/>
    <n v="0"/>
    <x v="213"/>
    <x v="105"/>
    <x v="1"/>
    <x v="3"/>
    <x v="1"/>
    <x v="12"/>
    <x v="5"/>
    <s v="688"/>
    <n v="0.6"/>
    <x v="0"/>
    <x v="1"/>
    <x v="18"/>
    <x v="278"/>
    <n v="75401"/>
    <x v="75"/>
    <d v="2015-03-19T00:00:00"/>
    <x v="805"/>
    <n v="16"/>
    <x v="822"/>
    <n v="91059"/>
    <n v="195.99"/>
    <x v="1"/>
  </r>
  <r>
    <n v="2647"/>
    <x v="556"/>
    <x v="2"/>
    <n v="0.1"/>
    <x v="358"/>
    <x v="176"/>
    <x v="1"/>
    <x v="3"/>
    <x v="2"/>
    <x v="8"/>
    <x v="5"/>
    <s v="Staples Surge Protector 6 outlet"/>
    <n v="0.57999999999999996"/>
    <x v="0"/>
    <x v="2"/>
    <x v="8"/>
    <x v="478"/>
    <n v="93309"/>
    <x v="75"/>
    <d v="2015-03-24T00:00:00"/>
    <x v="806"/>
    <n v="5"/>
    <x v="823"/>
    <n v="91386"/>
    <n v="10.88"/>
    <x v="2"/>
  </r>
  <r>
    <n v="2647"/>
    <x v="556"/>
    <x v="2"/>
    <n v="0.01"/>
    <x v="396"/>
    <x v="333"/>
    <x v="1"/>
    <x v="3"/>
    <x v="0"/>
    <x v="11"/>
    <x v="2"/>
    <s v="Eldon Radial Chair Mat for Low to Medium Pile Carpets"/>
    <n v="0.65"/>
    <x v="0"/>
    <x v="2"/>
    <x v="8"/>
    <x v="478"/>
    <n v="93309"/>
    <x v="75"/>
    <d v="2015-03-19T00:00:00"/>
    <x v="807"/>
    <n v="4"/>
    <x v="824"/>
    <n v="91386"/>
    <n v="39.97"/>
    <x v="2"/>
  </r>
  <r>
    <n v="339"/>
    <x v="557"/>
    <x v="4"/>
    <n v="0.08"/>
    <x v="125"/>
    <x v="106"/>
    <x v="1"/>
    <x v="3"/>
    <x v="2"/>
    <x v="8"/>
    <x v="5"/>
    <s v="Hoover Commercial Soft Guard Upright Vacuum And Disposable Filtration Bags"/>
    <n v="0.57999999999999996"/>
    <x v="0"/>
    <x v="3"/>
    <x v="27"/>
    <x v="413"/>
    <n v="43229"/>
    <x v="75"/>
    <d v="2015-03-18T00:00:00"/>
    <x v="808"/>
    <n v="5"/>
    <x v="825"/>
    <n v="90583"/>
    <n v="7.6899999999999995"/>
    <x v="3"/>
  </r>
  <r>
    <n v="339"/>
    <x v="557"/>
    <x v="4"/>
    <n v="7.0000000000000007E-2"/>
    <x v="395"/>
    <x v="52"/>
    <x v="1"/>
    <x v="3"/>
    <x v="0"/>
    <x v="11"/>
    <x v="2"/>
    <s v="Master Giant Foot® Doorstop, Safety Yellow"/>
    <n v="0.42"/>
    <x v="0"/>
    <x v="3"/>
    <x v="27"/>
    <x v="413"/>
    <n v="43229"/>
    <x v="75"/>
    <d v="2015-03-19T00:00:00"/>
    <x v="809"/>
    <n v="15"/>
    <x v="826"/>
    <n v="90583"/>
    <n v="7.52"/>
    <x v="3"/>
  </r>
  <r>
    <n v="1808"/>
    <x v="558"/>
    <x v="4"/>
    <n v="0.01"/>
    <x v="397"/>
    <x v="334"/>
    <x v="2"/>
    <x v="2"/>
    <x v="1"/>
    <x v="1"/>
    <x v="1"/>
    <s v="Imation Neon Mac Format Diskettes, 10/Pack"/>
    <n v="0.77"/>
    <x v="0"/>
    <x v="3"/>
    <x v="44"/>
    <x v="479"/>
    <n v="26101"/>
    <x v="75"/>
    <d v="2015-03-18T00:00:00"/>
    <x v="810"/>
    <n v="10"/>
    <x v="827"/>
    <n v="89251"/>
    <n v="8.11"/>
    <x v="3"/>
  </r>
  <r>
    <n v="1364"/>
    <x v="559"/>
    <x v="3"/>
    <n v="0.1"/>
    <x v="53"/>
    <x v="172"/>
    <x v="1"/>
    <x v="2"/>
    <x v="2"/>
    <x v="7"/>
    <x v="5"/>
    <s v="Xerox 1947"/>
    <n v="0.4"/>
    <x v="0"/>
    <x v="3"/>
    <x v="36"/>
    <x v="480"/>
    <n v="20746"/>
    <x v="75"/>
    <d v="2015-03-17T00:00:00"/>
    <x v="811"/>
    <n v="10"/>
    <x v="828"/>
    <n v="89994"/>
    <n v="5.8800000000000008"/>
    <x v="3"/>
  </r>
  <r>
    <n v="3001"/>
    <x v="560"/>
    <x v="3"/>
    <n v="0.03"/>
    <x v="359"/>
    <x v="241"/>
    <x v="1"/>
    <x v="1"/>
    <x v="2"/>
    <x v="5"/>
    <x v="5"/>
    <s v="3M Organizer Strips"/>
    <n v="0.37"/>
    <x v="0"/>
    <x v="1"/>
    <x v="25"/>
    <x v="428"/>
    <n v="48060"/>
    <x v="75"/>
    <d v="2015-03-19T00:00:00"/>
    <x v="812"/>
    <n v="21"/>
    <x v="829"/>
    <n v="87043"/>
    <n v="5.37"/>
    <x v="1"/>
  </r>
  <r>
    <n v="2127"/>
    <x v="561"/>
    <x v="0"/>
    <n v="0.1"/>
    <x v="53"/>
    <x v="85"/>
    <x v="1"/>
    <x v="2"/>
    <x v="2"/>
    <x v="7"/>
    <x v="5"/>
    <s v="Xerox 1974"/>
    <n v="0.36"/>
    <x v="0"/>
    <x v="1"/>
    <x v="25"/>
    <x v="481"/>
    <n v="48310"/>
    <x v="76"/>
    <d v="2015-03-20T00:00:00"/>
    <x v="813"/>
    <n v="6"/>
    <x v="830"/>
    <n v="88418"/>
    <n v="5.8800000000000008"/>
    <x v="1"/>
  </r>
  <r>
    <n v="3191"/>
    <x v="562"/>
    <x v="0"/>
    <n v="0.01"/>
    <x v="294"/>
    <x v="291"/>
    <x v="1"/>
    <x v="3"/>
    <x v="1"/>
    <x v="12"/>
    <x v="6"/>
    <s v="1726 Digital Answering Machine"/>
    <n v="0.57999999999999996"/>
    <x v="0"/>
    <x v="1"/>
    <x v="30"/>
    <x v="482"/>
    <n v="54481"/>
    <x v="76"/>
    <d v="2015-03-18T00:00:00"/>
    <x v="814"/>
    <n v="5"/>
    <x v="831"/>
    <n v="86447"/>
    <n v="20.979999999999997"/>
    <x v="1"/>
  </r>
  <r>
    <n v="1197"/>
    <x v="563"/>
    <x v="1"/>
    <n v="0.08"/>
    <x v="186"/>
    <x v="149"/>
    <x v="0"/>
    <x v="0"/>
    <x v="0"/>
    <x v="9"/>
    <x v="3"/>
    <s v="Hon 4700 Series Mobuis™ Mid-Back Task Chairs with Adjustable Arms"/>
    <n v="0.64"/>
    <x v="0"/>
    <x v="3"/>
    <x v="35"/>
    <x v="483"/>
    <n v="1776"/>
    <x v="76"/>
    <d v="2015-03-20T00:00:00"/>
    <x v="815"/>
    <n v="4"/>
    <x v="832"/>
    <n v="87583"/>
    <n v="355.90000000000003"/>
    <x v="3"/>
  </r>
  <r>
    <n v="1894"/>
    <x v="421"/>
    <x v="1"/>
    <n v="0.01"/>
    <x v="398"/>
    <x v="98"/>
    <x v="1"/>
    <x v="1"/>
    <x v="2"/>
    <x v="15"/>
    <x v="5"/>
    <s v="Quality Park Security Envelopes"/>
    <n v="0.38"/>
    <x v="0"/>
    <x v="1"/>
    <x v="30"/>
    <x v="370"/>
    <n v="54915"/>
    <x v="76"/>
    <d v="2015-03-19T00:00:00"/>
    <x v="816"/>
    <n v="13"/>
    <x v="833"/>
    <n v="91263"/>
    <n v="26.16"/>
    <x v="1"/>
  </r>
  <r>
    <n v="1015"/>
    <x v="564"/>
    <x v="4"/>
    <n v="0"/>
    <x v="178"/>
    <x v="18"/>
    <x v="1"/>
    <x v="2"/>
    <x v="2"/>
    <x v="2"/>
    <x v="1"/>
    <s v="Boston 1645 Deluxe Heavier-Duty Electric Pencil Sharpener"/>
    <n v="0.57999999999999996"/>
    <x v="0"/>
    <x v="0"/>
    <x v="9"/>
    <x v="484"/>
    <n v="27502"/>
    <x v="76"/>
    <d v="2015-03-18T00:00:00"/>
    <x v="817"/>
    <n v="14"/>
    <x v="834"/>
    <n v="88390"/>
    <n v="43.98"/>
    <x v="0"/>
  </r>
  <r>
    <n v="1967"/>
    <x v="565"/>
    <x v="4"/>
    <n v="0.01"/>
    <x v="399"/>
    <x v="59"/>
    <x v="2"/>
    <x v="0"/>
    <x v="2"/>
    <x v="8"/>
    <x v="6"/>
    <s v="Honeywell Quietcare HEPA Air Cleaner"/>
    <n v="0.52"/>
    <x v="0"/>
    <x v="1"/>
    <x v="20"/>
    <x v="0"/>
    <n v="52732"/>
    <x v="76"/>
    <d v="2015-03-19T00:00:00"/>
    <x v="818"/>
    <n v="8"/>
    <x v="835"/>
    <n v="89456"/>
    <n v="78.64"/>
    <x v="1"/>
  </r>
  <r>
    <n v="2030"/>
    <x v="555"/>
    <x v="4"/>
    <n v="0.03"/>
    <x v="400"/>
    <x v="136"/>
    <x v="1"/>
    <x v="3"/>
    <x v="2"/>
    <x v="7"/>
    <x v="5"/>
    <s v="Xerox 1908"/>
    <n v="0.36"/>
    <x v="0"/>
    <x v="1"/>
    <x v="18"/>
    <x v="278"/>
    <n v="75401"/>
    <x v="76"/>
    <d v="2015-03-20T00:00:00"/>
    <x v="819"/>
    <n v="13"/>
    <x v="836"/>
    <n v="91060"/>
    <n v="55.949999999999996"/>
    <x v="1"/>
  </r>
  <r>
    <n v="2745"/>
    <x v="566"/>
    <x v="4"/>
    <n v="0.01"/>
    <x v="401"/>
    <x v="335"/>
    <x v="0"/>
    <x v="3"/>
    <x v="0"/>
    <x v="10"/>
    <x v="0"/>
    <s v="Bush Cubix Collection Bookcases, Fully Assembled"/>
    <n v="0.62"/>
    <x v="0"/>
    <x v="2"/>
    <x v="41"/>
    <x v="485"/>
    <n v="85224"/>
    <x v="76"/>
    <d v="2015-03-19T00:00:00"/>
    <x v="820"/>
    <n v="11"/>
    <x v="837"/>
    <n v="86184"/>
    <n v="220.97"/>
    <x v="2"/>
  </r>
  <r>
    <n v="2747"/>
    <x v="301"/>
    <x v="4"/>
    <n v="0.01"/>
    <x v="401"/>
    <x v="335"/>
    <x v="0"/>
    <x v="3"/>
    <x v="0"/>
    <x v="10"/>
    <x v="0"/>
    <s v="Bush Cubix Collection Bookcases, Fully Assembled"/>
    <n v="0.62"/>
    <x v="0"/>
    <x v="3"/>
    <x v="11"/>
    <x v="13"/>
    <n v="10115"/>
    <x v="76"/>
    <d v="2015-03-19T00:00:00"/>
    <x v="820"/>
    <n v="44"/>
    <x v="838"/>
    <n v="23751"/>
    <n v="220.97"/>
    <x v="3"/>
  </r>
  <r>
    <n v="485"/>
    <x v="567"/>
    <x v="3"/>
    <n v="0.05"/>
    <x v="50"/>
    <x v="92"/>
    <x v="1"/>
    <x v="3"/>
    <x v="2"/>
    <x v="13"/>
    <x v="5"/>
    <s v="Avery 49"/>
    <n v="0.36"/>
    <x v="0"/>
    <x v="2"/>
    <x v="8"/>
    <x v="486"/>
    <n v="93727"/>
    <x v="76"/>
    <d v="2015-03-20T00:00:00"/>
    <x v="821"/>
    <n v="3"/>
    <x v="839"/>
    <n v="91062"/>
    <n v="2.83"/>
    <x v="2"/>
  </r>
  <r>
    <n v="383"/>
    <x v="568"/>
    <x v="0"/>
    <n v="0.06"/>
    <x v="338"/>
    <x v="336"/>
    <x v="1"/>
    <x v="3"/>
    <x v="2"/>
    <x v="5"/>
    <x v="5"/>
    <s v="Pressboard Data Binder, Crimson, 12&quot; X 8 1/2&quot;"/>
    <n v="0.39"/>
    <x v="0"/>
    <x v="3"/>
    <x v="28"/>
    <x v="487"/>
    <n v="19026"/>
    <x v="77"/>
    <d v="2015-03-19T00:00:00"/>
    <x v="822"/>
    <n v="7"/>
    <x v="840"/>
    <n v="88928"/>
    <n v="5.28"/>
    <x v="3"/>
  </r>
  <r>
    <n v="383"/>
    <x v="568"/>
    <x v="0"/>
    <n v="7.0000000000000007E-2"/>
    <x v="65"/>
    <x v="37"/>
    <x v="2"/>
    <x v="3"/>
    <x v="1"/>
    <x v="12"/>
    <x v="5"/>
    <s v="8860"/>
    <n v="0.56000000000000005"/>
    <x v="0"/>
    <x v="3"/>
    <x v="28"/>
    <x v="487"/>
    <n v="19026"/>
    <x v="77"/>
    <d v="2015-03-21T00:00:00"/>
    <x v="823"/>
    <n v="5"/>
    <x v="841"/>
    <n v="88928"/>
    <n v="65.92"/>
    <x v="3"/>
  </r>
  <r>
    <n v="770"/>
    <x v="569"/>
    <x v="0"/>
    <n v="0.08"/>
    <x v="179"/>
    <x v="52"/>
    <x v="1"/>
    <x v="0"/>
    <x v="1"/>
    <x v="1"/>
    <x v="5"/>
    <s v="Fellowes 17-key keypad for PS/2 interface"/>
    <n v="0.75"/>
    <x v="0"/>
    <x v="2"/>
    <x v="14"/>
    <x v="302"/>
    <n v="97062"/>
    <x v="77"/>
    <d v="2015-03-19T00:00:00"/>
    <x v="824"/>
    <n v="14"/>
    <x v="842"/>
    <n v="88667"/>
    <n v="30.650000000000002"/>
    <x v="2"/>
  </r>
  <r>
    <n v="771"/>
    <x v="570"/>
    <x v="0"/>
    <n v="0.05"/>
    <x v="89"/>
    <x v="74"/>
    <x v="1"/>
    <x v="0"/>
    <x v="2"/>
    <x v="8"/>
    <x v="5"/>
    <s v="Acco 6 Outlet Guardian Premium Surge Suppressor"/>
    <n v="0.57999999999999996"/>
    <x v="0"/>
    <x v="2"/>
    <x v="14"/>
    <x v="488"/>
    <n v="97068"/>
    <x v="77"/>
    <d v="2015-03-21T00:00:00"/>
    <x v="825"/>
    <n v="3"/>
    <x v="843"/>
    <n v="88667"/>
    <n v="14.51"/>
    <x v="2"/>
  </r>
  <r>
    <n v="771"/>
    <x v="570"/>
    <x v="0"/>
    <n v="0"/>
    <x v="402"/>
    <x v="337"/>
    <x v="1"/>
    <x v="0"/>
    <x v="1"/>
    <x v="4"/>
    <x v="4"/>
    <s v="Brother DCP1000 Digital 3 in 1 Multifunction Machine"/>
    <n v="0.5"/>
    <x v="0"/>
    <x v="2"/>
    <x v="14"/>
    <x v="488"/>
    <n v="97068"/>
    <x v="77"/>
    <d v="2015-03-21T00:00:00"/>
    <x v="826"/>
    <n v="5"/>
    <x v="844"/>
    <n v="88667"/>
    <n v="299.99"/>
    <x v="2"/>
  </r>
  <r>
    <n v="2502"/>
    <x v="571"/>
    <x v="1"/>
    <n v="0.1"/>
    <x v="403"/>
    <x v="338"/>
    <x v="1"/>
    <x v="2"/>
    <x v="2"/>
    <x v="5"/>
    <x v="5"/>
    <s v="GBC Standard Therm-A-Bind Covers"/>
    <n v="0.39"/>
    <x v="0"/>
    <x v="1"/>
    <x v="2"/>
    <x v="489"/>
    <n v="46321"/>
    <x v="77"/>
    <d v="2015-03-19T00:00:00"/>
    <x v="827"/>
    <n v="3"/>
    <x v="845"/>
    <n v="91310"/>
    <n v="24.82"/>
    <x v="1"/>
  </r>
  <r>
    <n v="2502"/>
    <x v="571"/>
    <x v="1"/>
    <n v="0"/>
    <x v="404"/>
    <x v="339"/>
    <x v="2"/>
    <x v="2"/>
    <x v="2"/>
    <x v="7"/>
    <x v="5"/>
    <s v="Staples Premium Bright 1-Part Blank Computer Paper"/>
    <n v="0.38"/>
    <x v="0"/>
    <x v="1"/>
    <x v="2"/>
    <x v="489"/>
    <n v="46321"/>
    <x v="77"/>
    <d v="2015-03-20T00:00:00"/>
    <x v="828"/>
    <n v="7"/>
    <x v="846"/>
    <n v="91310"/>
    <n v="12.28"/>
    <x v="1"/>
  </r>
  <r>
    <n v="2621"/>
    <x v="572"/>
    <x v="1"/>
    <n v="0.03"/>
    <x v="405"/>
    <x v="18"/>
    <x v="2"/>
    <x v="3"/>
    <x v="2"/>
    <x v="2"/>
    <x v="1"/>
    <s v="Sanford 52201 APSCO Electric Pencil Sharpener"/>
    <n v="0.59"/>
    <x v="0"/>
    <x v="0"/>
    <x v="34"/>
    <x v="490"/>
    <n v="37027"/>
    <x v="77"/>
    <d v="2015-03-20T00:00:00"/>
    <x v="829"/>
    <n v="5"/>
    <x v="847"/>
    <n v="88016"/>
    <n v="40.94"/>
    <x v="0"/>
  </r>
  <r>
    <n v="2840"/>
    <x v="573"/>
    <x v="1"/>
    <n v="0"/>
    <x v="406"/>
    <x v="126"/>
    <x v="1"/>
    <x v="3"/>
    <x v="2"/>
    <x v="2"/>
    <x v="1"/>
    <s v="Panasonic KP-310 Heavy-Duty Electric Pencil Sharpener"/>
    <n v="0.55000000000000004"/>
    <x v="0"/>
    <x v="0"/>
    <x v="12"/>
    <x v="491"/>
    <n v="33161"/>
    <x v="77"/>
    <d v="2015-03-20T00:00:00"/>
    <x v="830"/>
    <n v="16"/>
    <x v="848"/>
    <n v="87884"/>
    <n v="21.98"/>
    <x v="0"/>
  </r>
  <r>
    <n v="2882"/>
    <x v="181"/>
    <x v="1"/>
    <n v="7.0000000000000007E-2"/>
    <x v="264"/>
    <x v="216"/>
    <x v="1"/>
    <x v="1"/>
    <x v="1"/>
    <x v="12"/>
    <x v="6"/>
    <s v="SouthWestern Bell FA970 Digital Answering Machine with Time/Day Stamp"/>
    <n v="0.56000000000000005"/>
    <x v="0"/>
    <x v="0"/>
    <x v="9"/>
    <x v="170"/>
    <n v="28206"/>
    <x v="77"/>
    <d v="2015-03-19T00:00:00"/>
    <x v="831"/>
    <n v="39"/>
    <x v="849"/>
    <n v="16676"/>
    <n v="28.919999999999998"/>
    <x v="0"/>
  </r>
  <r>
    <n v="2884"/>
    <x v="574"/>
    <x v="1"/>
    <n v="7.0000000000000007E-2"/>
    <x v="264"/>
    <x v="216"/>
    <x v="1"/>
    <x v="1"/>
    <x v="1"/>
    <x v="12"/>
    <x v="6"/>
    <s v="SouthWestern Bell FA970 Digital Answering Machine with Time/Day Stamp"/>
    <n v="0.56000000000000005"/>
    <x v="0"/>
    <x v="3"/>
    <x v="27"/>
    <x v="492"/>
    <n v="44039"/>
    <x v="77"/>
    <d v="2015-03-19T00:00:00"/>
    <x v="832"/>
    <n v="10"/>
    <x v="850"/>
    <n v="87631"/>
    <n v="28.919999999999998"/>
    <x v="3"/>
  </r>
  <r>
    <n v="3222"/>
    <x v="575"/>
    <x v="1"/>
    <n v="0.04"/>
    <x v="308"/>
    <x v="1"/>
    <x v="2"/>
    <x v="3"/>
    <x v="1"/>
    <x v="1"/>
    <x v="1"/>
    <s v="80 Minute CD-R Spindle, 100/Pack - Staples"/>
    <n v="0.54"/>
    <x v="0"/>
    <x v="0"/>
    <x v="12"/>
    <x v="493"/>
    <n v="32303"/>
    <x v="77"/>
    <d v="2015-03-19T00:00:00"/>
    <x v="833"/>
    <n v="8"/>
    <x v="851"/>
    <n v="90814"/>
    <n v="39.44"/>
    <x v="0"/>
  </r>
  <r>
    <n v="3222"/>
    <x v="575"/>
    <x v="1"/>
    <n v="0"/>
    <x v="397"/>
    <x v="334"/>
    <x v="1"/>
    <x v="3"/>
    <x v="1"/>
    <x v="1"/>
    <x v="1"/>
    <s v="Imation Neon Mac Format Diskettes, 10/Pack"/>
    <n v="0.77"/>
    <x v="0"/>
    <x v="0"/>
    <x v="12"/>
    <x v="493"/>
    <n v="32303"/>
    <x v="77"/>
    <d v="2015-03-20T00:00:00"/>
    <x v="834"/>
    <n v="17"/>
    <x v="852"/>
    <n v="90814"/>
    <n v="8.1199999999999992"/>
    <x v="0"/>
  </r>
  <r>
    <n v="1852"/>
    <x v="576"/>
    <x v="3"/>
    <n v="0.06"/>
    <x v="26"/>
    <x v="85"/>
    <x v="2"/>
    <x v="2"/>
    <x v="2"/>
    <x v="7"/>
    <x v="5"/>
    <s v="Xerox 23"/>
    <n v="0.37"/>
    <x v="0"/>
    <x v="2"/>
    <x v="8"/>
    <x v="494"/>
    <n v="92008"/>
    <x v="77"/>
    <d v="2015-03-21T00:00:00"/>
    <x v="835"/>
    <n v="10"/>
    <x v="853"/>
    <n v="86847"/>
    <n v="6.4200000000000008"/>
    <x v="2"/>
  </r>
  <r>
    <n v="1854"/>
    <x v="577"/>
    <x v="3"/>
    <n v="0.02"/>
    <x v="179"/>
    <x v="52"/>
    <x v="1"/>
    <x v="2"/>
    <x v="1"/>
    <x v="1"/>
    <x v="5"/>
    <s v="Fellowes 17-key keypad for PS/2 interface"/>
    <n v="0.75"/>
    <x v="0"/>
    <x v="3"/>
    <x v="22"/>
    <x v="495"/>
    <n v="6478"/>
    <x v="77"/>
    <d v="2015-03-22T00:00:00"/>
    <x v="836"/>
    <n v="16"/>
    <x v="854"/>
    <n v="86847"/>
    <n v="30.71"/>
    <x v="3"/>
  </r>
  <r>
    <n v="2639"/>
    <x v="578"/>
    <x v="3"/>
    <n v="0.05"/>
    <x v="16"/>
    <x v="23"/>
    <x v="1"/>
    <x v="1"/>
    <x v="2"/>
    <x v="13"/>
    <x v="5"/>
    <s v="Avery White Multi-Purpose Labels"/>
    <n v="0.39"/>
    <x v="0"/>
    <x v="2"/>
    <x v="43"/>
    <x v="33"/>
    <n v="88201"/>
    <x v="77"/>
    <d v="2015-03-19T00:00:00"/>
    <x v="837"/>
    <n v="3"/>
    <x v="855"/>
    <n v="90952"/>
    <n v="4.9300000000000006"/>
    <x v="2"/>
  </r>
  <r>
    <n v="3105"/>
    <x v="579"/>
    <x v="0"/>
    <n v="0.04"/>
    <x v="175"/>
    <x v="44"/>
    <x v="1"/>
    <x v="2"/>
    <x v="2"/>
    <x v="13"/>
    <x v="5"/>
    <s v="Avery 481"/>
    <n v="0.37"/>
    <x v="0"/>
    <x v="0"/>
    <x v="32"/>
    <x v="255"/>
    <n v="42071"/>
    <x v="78"/>
    <d v="2015-03-21T00:00:00"/>
    <x v="838"/>
    <n v="19"/>
    <x v="856"/>
    <n v="86327"/>
    <n v="3.04"/>
    <x v="0"/>
  </r>
  <r>
    <n v="3105"/>
    <x v="579"/>
    <x v="0"/>
    <n v="0.02"/>
    <x v="26"/>
    <x v="340"/>
    <x v="1"/>
    <x v="2"/>
    <x v="2"/>
    <x v="7"/>
    <x v="5"/>
    <s v="Xerox 1976"/>
    <n v="0.37"/>
    <x v="0"/>
    <x v="0"/>
    <x v="32"/>
    <x v="255"/>
    <n v="42071"/>
    <x v="78"/>
    <d v="2015-03-21T00:00:00"/>
    <x v="839"/>
    <n v="13"/>
    <x v="381"/>
    <n v="86327"/>
    <n v="6.4600000000000009"/>
    <x v="0"/>
  </r>
  <r>
    <n v="3105"/>
    <x v="579"/>
    <x v="0"/>
    <n v="0.04"/>
    <x v="42"/>
    <x v="105"/>
    <x v="1"/>
    <x v="2"/>
    <x v="1"/>
    <x v="12"/>
    <x v="5"/>
    <s v="V3682"/>
    <n v="0.59"/>
    <x v="0"/>
    <x v="0"/>
    <x v="32"/>
    <x v="255"/>
    <n v="42071"/>
    <x v="78"/>
    <d v="2015-03-22T00:00:00"/>
    <x v="840"/>
    <n v="12"/>
    <x v="857"/>
    <n v="86327"/>
    <n v="125.94999999999999"/>
    <x v="0"/>
  </r>
  <r>
    <n v="3106"/>
    <x v="580"/>
    <x v="0"/>
    <n v="0.04"/>
    <x v="175"/>
    <x v="44"/>
    <x v="1"/>
    <x v="2"/>
    <x v="2"/>
    <x v="13"/>
    <x v="5"/>
    <s v="Avery 481"/>
    <n v="0.37"/>
    <x v="0"/>
    <x v="1"/>
    <x v="18"/>
    <x v="496"/>
    <n v="77041"/>
    <x v="78"/>
    <d v="2015-03-21T00:00:00"/>
    <x v="841"/>
    <n v="75"/>
    <x v="858"/>
    <n v="548"/>
    <n v="3.04"/>
    <x v="1"/>
  </r>
  <r>
    <n v="3106"/>
    <x v="580"/>
    <x v="0"/>
    <n v="0.02"/>
    <x v="26"/>
    <x v="340"/>
    <x v="1"/>
    <x v="2"/>
    <x v="2"/>
    <x v="7"/>
    <x v="5"/>
    <s v="Xerox 1976"/>
    <n v="0.37"/>
    <x v="0"/>
    <x v="1"/>
    <x v="18"/>
    <x v="496"/>
    <n v="77041"/>
    <x v="78"/>
    <d v="2015-03-21T00:00:00"/>
    <x v="842"/>
    <n v="53"/>
    <x v="859"/>
    <n v="548"/>
    <n v="6.4600000000000009"/>
    <x v="1"/>
  </r>
  <r>
    <n v="3106"/>
    <x v="580"/>
    <x v="0"/>
    <n v="0.04"/>
    <x v="42"/>
    <x v="105"/>
    <x v="1"/>
    <x v="2"/>
    <x v="1"/>
    <x v="12"/>
    <x v="5"/>
    <s v="V3682"/>
    <n v="0.59"/>
    <x v="0"/>
    <x v="1"/>
    <x v="18"/>
    <x v="496"/>
    <n v="77041"/>
    <x v="78"/>
    <d v="2015-03-22T00:00:00"/>
    <x v="843"/>
    <n v="47"/>
    <x v="860"/>
    <n v="548"/>
    <n v="125.94999999999999"/>
    <x v="1"/>
  </r>
  <r>
    <n v="637"/>
    <x v="581"/>
    <x v="2"/>
    <n v="0.06"/>
    <x v="235"/>
    <x v="341"/>
    <x v="0"/>
    <x v="1"/>
    <x v="0"/>
    <x v="10"/>
    <x v="0"/>
    <s v="Rush Hierlooms Collection Rich Wood Bookcases"/>
    <n v="0.72"/>
    <x v="0"/>
    <x v="2"/>
    <x v="8"/>
    <x v="497"/>
    <n v="95051"/>
    <x v="78"/>
    <d v="2015-03-24T00:00:00"/>
    <x v="844"/>
    <n v="8"/>
    <x v="861"/>
    <n v="87953"/>
    <n v="160.91999999999999"/>
    <x v="2"/>
  </r>
  <r>
    <n v="640"/>
    <x v="366"/>
    <x v="2"/>
    <n v="0.06"/>
    <x v="235"/>
    <x v="341"/>
    <x v="0"/>
    <x v="1"/>
    <x v="0"/>
    <x v="10"/>
    <x v="0"/>
    <s v="Rush Hierlooms Collection Rich Wood Bookcases"/>
    <n v="0.72"/>
    <x v="0"/>
    <x v="2"/>
    <x v="4"/>
    <x v="20"/>
    <n v="98119"/>
    <x v="78"/>
    <d v="2015-03-24T00:00:00"/>
    <x v="844"/>
    <n v="30"/>
    <x v="862"/>
    <n v="11077"/>
    <n v="160.91999999999999"/>
    <x v="2"/>
  </r>
  <r>
    <n v="314"/>
    <x v="582"/>
    <x v="4"/>
    <n v="0.04"/>
    <x v="407"/>
    <x v="4"/>
    <x v="1"/>
    <x v="3"/>
    <x v="2"/>
    <x v="16"/>
    <x v="6"/>
    <s v="High Speed Automatic Electric Letter Opener"/>
    <n v="0.81"/>
    <x v="0"/>
    <x v="1"/>
    <x v="10"/>
    <x v="498"/>
    <n v="60130"/>
    <x v="78"/>
    <d v="2015-03-22T00:00:00"/>
    <x v="845"/>
    <n v="2"/>
    <x v="863"/>
    <n v="89166"/>
    <n v="1637.49"/>
    <x v="1"/>
  </r>
  <r>
    <n v="315"/>
    <x v="583"/>
    <x v="4"/>
    <n v="0.01"/>
    <x v="187"/>
    <x v="52"/>
    <x v="1"/>
    <x v="3"/>
    <x v="1"/>
    <x v="1"/>
    <x v="5"/>
    <s v="Belkin 105-Key Black Keyboard"/>
    <n v="0.68"/>
    <x v="0"/>
    <x v="3"/>
    <x v="35"/>
    <x v="499"/>
    <n v="1007"/>
    <x v="78"/>
    <d v="2015-03-20T00:00:00"/>
    <x v="846"/>
    <n v="2"/>
    <x v="864"/>
    <n v="89166"/>
    <n v="19.97"/>
    <x v="3"/>
  </r>
  <r>
    <n v="669"/>
    <x v="584"/>
    <x v="4"/>
    <n v="0.09"/>
    <x v="196"/>
    <x v="92"/>
    <x v="1"/>
    <x v="2"/>
    <x v="2"/>
    <x v="13"/>
    <x v="5"/>
    <s v="Avery 498"/>
    <n v="0.38"/>
    <x v="0"/>
    <x v="1"/>
    <x v="20"/>
    <x v="500"/>
    <n v="52501"/>
    <x v="78"/>
    <d v="2015-03-22T00:00:00"/>
    <x v="847"/>
    <n v="22"/>
    <x v="865"/>
    <n v="88475"/>
    <n v="2.8000000000000003"/>
    <x v="1"/>
  </r>
  <r>
    <n v="669"/>
    <x v="584"/>
    <x v="4"/>
    <n v="0.02"/>
    <x v="408"/>
    <x v="302"/>
    <x v="1"/>
    <x v="2"/>
    <x v="2"/>
    <x v="7"/>
    <x v="5"/>
    <s v="Xerox 1891"/>
    <n v="0.38"/>
    <x v="0"/>
    <x v="1"/>
    <x v="20"/>
    <x v="500"/>
    <n v="52501"/>
    <x v="78"/>
    <d v="2015-03-21T00:00:00"/>
    <x v="848"/>
    <n v="2"/>
    <x v="866"/>
    <n v="88475"/>
    <n v="48.889999999999993"/>
    <x v="1"/>
  </r>
  <r>
    <n v="1679"/>
    <x v="585"/>
    <x v="4"/>
    <n v="7.0000000000000007E-2"/>
    <x v="409"/>
    <x v="342"/>
    <x v="1"/>
    <x v="1"/>
    <x v="0"/>
    <x v="11"/>
    <x v="2"/>
    <s v="DAX Wood Document Frame."/>
    <n v="0.54"/>
    <x v="0"/>
    <x v="3"/>
    <x v="27"/>
    <x v="501"/>
    <n v="45324"/>
    <x v="78"/>
    <d v="2015-03-21T00:00:00"/>
    <x v="849"/>
    <n v="21"/>
    <x v="867"/>
    <n v="86646"/>
    <n v="13.66"/>
    <x v="3"/>
  </r>
  <r>
    <n v="2794"/>
    <x v="586"/>
    <x v="4"/>
    <n v="0.06"/>
    <x v="335"/>
    <x v="92"/>
    <x v="1"/>
    <x v="3"/>
    <x v="2"/>
    <x v="13"/>
    <x v="5"/>
    <s v="Avery 479"/>
    <n v="0.39"/>
    <x v="0"/>
    <x v="1"/>
    <x v="20"/>
    <x v="502"/>
    <n v="50158"/>
    <x v="78"/>
    <d v="2015-03-22T00:00:00"/>
    <x v="850"/>
    <n v="2"/>
    <x v="868"/>
    <n v="87554"/>
    <n v="2.5499999999999998"/>
    <x v="1"/>
  </r>
  <r>
    <n v="3360"/>
    <x v="587"/>
    <x v="3"/>
    <n v="0.02"/>
    <x v="9"/>
    <x v="9"/>
    <x v="1"/>
    <x v="2"/>
    <x v="2"/>
    <x v="7"/>
    <x v="2"/>
    <s v="Black Print Carbonless Snap-Off® Rapid Letter, 8 1/2&quot; x 7&quot;"/>
    <n v="0.4"/>
    <x v="0"/>
    <x v="1"/>
    <x v="30"/>
    <x v="503"/>
    <n v="53214"/>
    <x v="78"/>
    <d v="2015-03-22T00:00:00"/>
    <x v="851"/>
    <n v="3"/>
    <x v="869"/>
    <n v="91435"/>
    <n v="9.09"/>
    <x v="1"/>
  </r>
  <r>
    <n v="3361"/>
    <x v="229"/>
    <x v="3"/>
    <n v="0.06"/>
    <x v="410"/>
    <x v="173"/>
    <x v="1"/>
    <x v="2"/>
    <x v="0"/>
    <x v="11"/>
    <x v="1"/>
    <s v="Nu-Dell Executive Frame"/>
    <n v="0.48"/>
    <x v="0"/>
    <x v="1"/>
    <x v="30"/>
    <x v="211"/>
    <n v="53095"/>
    <x v="78"/>
    <d v="2015-03-22T00:00:00"/>
    <x v="852"/>
    <n v="8"/>
    <x v="870"/>
    <n v="91435"/>
    <n v="12.58"/>
    <x v="1"/>
  </r>
  <r>
    <n v="691"/>
    <x v="588"/>
    <x v="1"/>
    <n v="0.09"/>
    <x v="26"/>
    <x v="339"/>
    <x v="1"/>
    <x v="2"/>
    <x v="2"/>
    <x v="7"/>
    <x v="5"/>
    <s v="Xerox 200"/>
    <n v="0.37"/>
    <x v="0"/>
    <x v="2"/>
    <x v="4"/>
    <x v="504"/>
    <n v="98408"/>
    <x v="79"/>
    <d v="2015-03-22T00:00:00"/>
    <x v="853"/>
    <n v="8"/>
    <x v="871"/>
    <n v="89915"/>
    <n v="6.3900000000000006"/>
    <x v="2"/>
  </r>
  <r>
    <n v="1471"/>
    <x v="589"/>
    <x v="1"/>
    <n v="0.03"/>
    <x v="229"/>
    <x v="7"/>
    <x v="1"/>
    <x v="2"/>
    <x v="2"/>
    <x v="5"/>
    <x v="5"/>
    <s v="GBC DocuBind 200 Manual Binding Machine"/>
    <n v="0.35"/>
    <x v="0"/>
    <x v="3"/>
    <x v="27"/>
    <x v="310"/>
    <n v="43081"/>
    <x v="79"/>
    <d v="2015-03-22T00:00:00"/>
    <x v="854"/>
    <n v="10"/>
    <x v="872"/>
    <n v="87077"/>
    <n v="420.95000000000005"/>
    <x v="3"/>
  </r>
  <r>
    <n v="2601"/>
    <x v="590"/>
    <x v="2"/>
    <n v="0.05"/>
    <x v="272"/>
    <x v="65"/>
    <x v="1"/>
    <x v="3"/>
    <x v="2"/>
    <x v="16"/>
    <x v="1"/>
    <s v="Acme Kleencut® Forged Steel Scissors"/>
    <n v="0.55000000000000004"/>
    <x v="0"/>
    <x v="3"/>
    <x v="47"/>
    <x v="505"/>
    <n v="3054"/>
    <x v="79"/>
    <d v="2015-03-26T00:00:00"/>
    <x v="855"/>
    <n v="7"/>
    <x v="873"/>
    <n v="87382"/>
    <n v="5.69"/>
    <x v="3"/>
  </r>
  <r>
    <n v="3275"/>
    <x v="4"/>
    <x v="2"/>
    <n v="0.02"/>
    <x v="411"/>
    <x v="343"/>
    <x v="1"/>
    <x v="2"/>
    <x v="2"/>
    <x v="6"/>
    <x v="5"/>
    <s v="Tenex Personal Project File with Scoop Front Design, Black"/>
    <n v="0.59"/>
    <x v="0"/>
    <x v="2"/>
    <x v="4"/>
    <x v="4"/>
    <n v="98273"/>
    <x v="79"/>
    <d v="2015-03-23T00:00:00"/>
    <x v="856"/>
    <n v="9"/>
    <x v="874"/>
    <n v="86233"/>
    <n v="13.46"/>
    <x v="2"/>
  </r>
  <r>
    <n v="247"/>
    <x v="419"/>
    <x v="4"/>
    <n v="0.09"/>
    <x v="50"/>
    <x v="44"/>
    <x v="1"/>
    <x v="3"/>
    <x v="2"/>
    <x v="13"/>
    <x v="5"/>
    <s v="Avery 514"/>
    <n v="0.36"/>
    <x v="0"/>
    <x v="0"/>
    <x v="34"/>
    <x v="369"/>
    <n v="37804"/>
    <x v="79"/>
    <d v="2015-03-23T00:00:00"/>
    <x v="857"/>
    <n v="10"/>
    <x v="875"/>
    <n v="89140"/>
    <n v="2.79"/>
    <x v="0"/>
  </r>
  <r>
    <n v="1185"/>
    <x v="591"/>
    <x v="4"/>
    <n v="0"/>
    <x v="83"/>
    <x v="4"/>
    <x v="1"/>
    <x v="1"/>
    <x v="1"/>
    <x v="3"/>
    <x v="4"/>
    <s v="Polycom ViewStation™ ISDN Videoconferencing Unit"/>
    <n v="0.39"/>
    <x v="0"/>
    <x v="0"/>
    <x v="16"/>
    <x v="77"/>
    <n v="35756"/>
    <x v="79"/>
    <d v="2015-03-22T00:00:00"/>
    <x v="858"/>
    <n v="3"/>
    <x v="876"/>
    <n v="85938"/>
    <n v="6783.02"/>
    <x v="0"/>
  </r>
  <r>
    <n v="3258"/>
    <x v="592"/>
    <x v="3"/>
    <n v="0.02"/>
    <x v="412"/>
    <x v="344"/>
    <x v="1"/>
    <x v="1"/>
    <x v="1"/>
    <x v="1"/>
    <x v="5"/>
    <s v="Fellowes Smart Design 104-Key Enhanced Keyboard, PS/2 Adapter, Platinum"/>
    <n v="0.68"/>
    <x v="0"/>
    <x v="2"/>
    <x v="4"/>
    <x v="506"/>
    <n v="98037"/>
    <x v="79"/>
    <d v="2015-03-23T00:00:00"/>
    <x v="859"/>
    <n v="11"/>
    <x v="877"/>
    <n v="88824"/>
    <n v="55.919999999999995"/>
    <x v="2"/>
  </r>
  <r>
    <n v="87"/>
    <x v="593"/>
    <x v="1"/>
    <n v="0.09"/>
    <x v="139"/>
    <x v="92"/>
    <x v="1"/>
    <x v="3"/>
    <x v="2"/>
    <x v="13"/>
    <x v="5"/>
    <s v="Avery 493"/>
    <n v="0.36"/>
    <x v="0"/>
    <x v="2"/>
    <x v="8"/>
    <x v="507"/>
    <n v="95687"/>
    <x v="80"/>
    <d v="2015-03-23T00:00:00"/>
    <x v="860"/>
    <n v="9"/>
    <x v="878"/>
    <n v="90597"/>
    <n v="4.82"/>
    <x v="2"/>
  </r>
  <r>
    <n v="87"/>
    <x v="593"/>
    <x v="1"/>
    <n v="0.01"/>
    <x v="274"/>
    <x v="304"/>
    <x v="0"/>
    <x v="3"/>
    <x v="0"/>
    <x v="0"/>
    <x v="0"/>
    <s v="Hon 94000 Series Round Tables"/>
    <n v="0.76"/>
    <x v="0"/>
    <x v="2"/>
    <x v="8"/>
    <x v="507"/>
    <n v="95687"/>
    <x v="80"/>
    <d v="2015-03-25T00:00:00"/>
    <x v="861"/>
    <n v="9"/>
    <x v="879"/>
    <n v="90597"/>
    <n v="296.17"/>
    <x v="2"/>
  </r>
  <r>
    <n v="2014"/>
    <x v="594"/>
    <x v="1"/>
    <n v="7.0000000000000007E-2"/>
    <x v="308"/>
    <x v="1"/>
    <x v="1"/>
    <x v="2"/>
    <x v="1"/>
    <x v="1"/>
    <x v="1"/>
    <s v="80 Minute CD-R Spindle, 100/Pack - Staples"/>
    <n v="0.54"/>
    <x v="0"/>
    <x v="1"/>
    <x v="20"/>
    <x v="508"/>
    <n v="51503"/>
    <x v="80"/>
    <d v="2015-03-24T00:00:00"/>
    <x v="862"/>
    <n v="4"/>
    <x v="880"/>
    <n v="88367"/>
    <n v="39.409999999999997"/>
    <x v="1"/>
  </r>
  <r>
    <n v="2014"/>
    <x v="594"/>
    <x v="1"/>
    <n v="0"/>
    <x v="139"/>
    <x v="92"/>
    <x v="1"/>
    <x v="2"/>
    <x v="2"/>
    <x v="13"/>
    <x v="5"/>
    <s v="Avery 493"/>
    <n v="0.36"/>
    <x v="0"/>
    <x v="1"/>
    <x v="20"/>
    <x v="508"/>
    <n v="51503"/>
    <x v="80"/>
    <d v="2015-03-24T00:00:00"/>
    <x v="863"/>
    <n v="2"/>
    <x v="881"/>
    <n v="88367"/>
    <n v="4.91"/>
    <x v="1"/>
  </r>
  <r>
    <n v="949"/>
    <x v="10"/>
    <x v="2"/>
    <n v="0.02"/>
    <x v="122"/>
    <x v="64"/>
    <x v="1"/>
    <x v="1"/>
    <x v="2"/>
    <x v="7"/>
    <x v="5"/>
    <s v="Xerox 1910"/>
    <n v="0.37"/>
    <x v="0"/>
    <x v="2"/>
    <x v="8"/>
    <x v="10"/>
    <n v="90049"/>
    <x v="80"/>
    <d v="2015-03-26T00:00:00"/>
    <x v="864"/>
    <n v="18"/>
    <x v="882"/>
    <n v="8257"/>
    <n v="48.019999999999996"/>
    <x v="2"/>
  </r>
  <r>
    <n v="950"/>
    <x v="7"/>
    <x v="2"/>
    <n v="0.05"/>
    <x v="413"/>
    <x v="345"/>
    <x v="0"/>
    <x v="1"/>
    <x v="1"/>
    <x v="3"/>
    <x v="3"/>
    <s v="Epson DFX5000+ Dot Matrix Printer"/>
    <n v="0.56999999999999995"/>
    <x v="0"/>
    <x v="1"/>
    <x v="7"/>
    <x v="7"/>
    <n v="55372"/>
    <x v="80"/>
    <d v="2015-03-22T00:00:00"/>
    <x v="865"/>
    <n v="1"/>
    <x v="883"/>
    <n v="89084"/>
    <n v="1500.92"/>
    <x v="1"/>
  </r>
  <r>
    <n v="950"/>
    <x v="7"/>
    <x v="2"/>
    <n v="0.02"/>
    <x v="122"/>
    <x v="64"/>
    <x v="1"/>
    <x v="1"/>
    <x v="2"/>
    <x v="7"/>
    <x v="5"/>
    <s v="Xerox 1910"/>
    <n v="0.37"/>
    <x v="0"/>
    <x v="1"/>
    <x v="7"/>
    <x v="7"/>
    <n v="55372"/>
    <x v="80"/>
    <d v="2015-03-26T00:00:00"/>
    <x v="866"/>
    <n v="5"/>
    <x v="884"/>
    <n v="89084"/>
    <n v="48.019999999999996"/>
    <x v="1"/>
  </r>
  <r>
    <n v="950"/>
    <x v="7"/>
    <x v="2"/>
    <n v="0.03"/>
    <x v="128"/>
    <x v="154"/>
    <x v="1"/>
    <x v="1"/>
    <x v="2"/>
    <x v="2"/>
    <x v="2"/>
    <s v="Newell 320"/>
    <n v="0.57999999999999996"/>
    <x v="0"/>
    <x v="1"/>
    <x v="7"/>
    <x v="7"/>
    <n v="55372"/>
    <x v="80"/>
    <d v="2015-03-29T00:00:00"/>
    <x v="867"/>
    <n v="1"/>
    <x v="885"/>
    <n v="89084"/>
    <n v="4.25"/>
    <x v="1"/>
  </r>
  <r>
    <n v="1938"/>
    <x v="595"/>
    <x v="4"/>
    <n v="0.1"/>
    <x v="414"/>
    <x v="52"/>
    <x v="2"/>
    <x v="3"/>
    <x v="1"/>
    <x v="1"/>
    <x v="5"/>
    <s v="Adesso Programmable 142-Key Keyboard"/>
    <n v="0.79"/>
    <x v="0"/>
    <x v="1"/>
    <x v="38"/>
    <x v="509"/>
    <n v="66801"/>
    <x v="80"/>
    <d v="2015-03-23T00:00:00"/>
    <x v="868"/>
    <n v="4"/>
    <x v="886"/>
    <n v="88870"/>
    <n v="152.38"/>
    <x v="1"/>
  </r>
  <r>
    <n v="1940"/>
    <x v="596"/>
    <x v="4"/>
    <n v="0.08"/>
    <x v="198"/>
    <x v="158"/>
    <x v="1"/>
    <x v="3"/>
    <x v="2"/>
    <x v="16"/>
    <x v="1"/>
    <s v="Acme Design Line 8&quot; Stainless Steel Bent Scissors w/Champagne Handles, 3-1/8&quot; Cut"/>
    <n v="0.57999999999999996"/>
    <x v="0"/>
    <x v="2"/>
    <x v="15"/>
    <x v="21"/>
    <n v="84020"/>
    <x v="80"/>
    <d v="2015-03-24T00:00:00"/>
    <x v="869"/>
    <n v="1"/>
    <x v="887"/>
    <n v="88870"/>
    <n v="6.76"/>
    <x v="2"/>
  </r>
  <r>
    <n v="959"/>
    <x v="597"/>
    <x v="3"/>
    <n v="0.01"/>
    <x v="45"/>
    <x v="40"/>
    <x v="0"/>
    <x v="3"/>
    <x v="1"/>
    <x v="3"/>
    <x v="3"/>
    <s v="Panasonic KX-P1150 Dot Matrix Printer"/>
    <n v="0.56000000000000005"/>
    <x v="0"/>
    <x v="1"/>
    <x v="18"/>
    <x v="34"/>
    <n v="76028"/>
    <x v="80"/>
    <d v="2015-03-23T00:00:00"/>
    <x v="870"/>
    <n v="8"/>
    <x v="888"/>
    <n v="91581"/>
    <n v="145.44"/>
    <x v="1"/>
  </r>
  <r>
    <n v="1553"/>
    <x v="598"/>
    <x v="3"/>
    <n v="0.03"/>
    <x v="404"/>
    <x v="339"/>
    <x v="1"/>
    <x v="0"/>
    <x v="2"/>
    <x v="7"/>
    <x v="5"/>
    <s v="Staples Premium Bright 1-Part Blank Computer Paper"/>
    <n v="0.38"/>
    <x v="0"/>
    <x v="0"/>
    <x v="0"/>
    <x v="278"/>
    <n v="38701"/>
    <x v="80"/>
    <d v="2015-03-24T00:00:00"/>
    <x v="91"/>
    <n v="7"/>
    <x v="889"/>
    <n v="87484"/>
    <n v="12.25"/>
    <x v="0"/>
  </r>
  <r>
    <n v="2561"/>
    <x v="599"/>
    <x v="3"/>
    <n v="0.03"/>
    <x v="235"/>
    <x v="34"/>
    <x v="0"/>
    <x v="1"/>
    <x v="0"/>
    <x v="9"/>
    <x v="3"/>
    <s v="Office Star - Mid Back Dual function Ergonomic High Back Chair with 2-Way Adjustable Arms"/>
    <n v="0.62"/>
    <x v="0"/>
    <x v="3"/>
    <x v="11"/>
    <x v="510"/>
    <n v="10562"/>
    <x v="80"/>
    <d v="2015-03-25T00:00:00"/>
    <x v="871"/>
    <n v="11"/>
    <x v="890"/>
    <n v="86465"/>
    <n v="160.94999999999999"/>
    <x v="3"/>
  </r>
  <r>
    <n v="1976"/>
    <x v="88"/>
    <x v="0"/>
    <n v="0.06"/>
    <x v="303"/>
    <x v="285"/>
    <x v="1"/>
    <x v="1"/>
    <x v="2"/>
    <x v="7"/>
    <x v="5"/>
    <s v="Xerox 1893"/>
    <n v="0.36"/>
    <x v="0"/>
    <x v="1"/>
    <x v="25"/>
    <x v="84"/>
    <n v="48823"/>
    <x v="81"/>
    <d v="2015-03-25T00:00:00"/>
    <x v="872"/>
    <n v="14"/>
    <x v="891"/>
    <n v="89041"/>
    <n v="40.93"/>
    <x v="1"/>
  </r>
  <r>
    <n v="2618"/>
    <x v="159"/>
    <x v="0"/>
    <n v="0.1"/>
    <x v="415"/>
    <x v="176"/>
    <x v="1"/>
    <x v="3"/>
    <x v="2"/>
    <x v="8"/>
    <x v="5"/>
    <s v="Fellowes Mighty 8 Compact Surge Protector"/>
    <n v="0.56999999999999995"/>
    <x v="0"/>
    <x v="3"/>
    <x v="11"/>
    <x v="13"/>
    <n v="10004"/>
    <x v="81"/>
    <d v="2015-03-24T00:00:00"/>
    <x v="873"/>
    <n v="53"/>
    <x v="892"/>
    <n v="53153"/>
    <n v="20.169999999999998"/>
    <x v="3"/>
  </r>
  <r>
    <n v="2620"/>
    <x v="600"/>
    <x v="0"/>
    <n v="0.1"/>
    <x v="415"/>
    <x v="176"/>
    <x v="1"/>
    <x v="3"/>
    <x v="2"/>
    <x v="8"/>
    <x v="5"/>
    <s v="Fellowes Mighty 8 Compact Surge Protector"/>
    <n v="0.56999999999999995"/>
    <x v="0"/>
    <x v="0"/>
    <x v="34"/>
    <x v="511"/>
    <n v="38134"/>
    <x v="81"/>
    <d v="2015-03-24T00:00:00"/>
    <x v="874"/>
    <n v="13"/>
    <x v="893"/>
    <n v="88017"/>
    <n v="20.169999999999998"/>
    <x v="0"/>
  </r>
  <r>
    <n v="2618"/>
    <x v="159"/>
    <x v="1"/>
    <n v="0.05"/>
    <x v="2"/>
    <x v="2"/>
    <x v="2"/>
    <x v="3"/>
    <x v="2"/>
    <x v="2"/>
    <x v="2"/>
    <s v="*Staples* Highlighting Markers"/>
    <n v="0.52"/>
    <x v="0"/>
    <x v="3"/>
    <x v="11"/>
    <x v="13"/>
    <n v="10004"/>
    <x v="81"/>
    <d v="2015-03-23T00:00:00"/>
    <x v="875"/>
    <n v="20"/>
    <x v="894"/>
    <n v="34017"/>
    <n v="4.79"/>
    <x v="3"/>
  </r>
  <r>
    <n v="2618"/>
    <x v="159"/>
    <x v="1"/>
    <n v="0.01"/>
    <x v="184"/>
    <x v="143"/>
    <x v="1"/>
    <x v="3"/>
    <x v="2"/>
    <x v="6"/>
    <x v="5"/>
    <s v="Super Decoflex Portable Personal File"/>
    <n v="0.56999999999999995"/>
    <x v="0"/>
    <x v="3"/>
    <x v="11"/>
    <x v="13"/>
    <n v="10004"/>
    <x v="81"/>
    <d v="2015-03-25T00:00:00"/>
    <x v="876"/>
    <n v="28"/>
    <x v="895"/>
    <n v="34017"/>
    <n v="14.97"/>
    <x v="3"/>
  </r>
  <r>
    <n v="2619"/>
    <x v="323"/>
    <x v="1"/>
    <n v="0.05"/>
    <x v="2"/>
    <x v="2"/>
    <x v="2"/>
    <x v="3"/>
    <x v="2"/>
    <x v="2"/>
    <x v="2"/>
    <s v="*Staples* Highlighting Markers"/>
    <n v="0.52"/>
    <x v="0"/>
    <x v="1"/>
    <x v="46"/>
    <x v="291"/>
    <n v="57103"/>
    <x v="81"/>
    <d v="2015-03-23T00:00:00"/>
    <x v="877"/>
    <n v="5"/>
    <x v="896"/>
    <n v="88014"/>
    <n v="4.79"/>
    <x v="1"/>
  </r>
  <r>
    <n v="2958"/>
    <x v="601"/>
    <x v="2"/>
    <n v="0.06"/>
    <x v="294"/>
    <x v="44"/>
    <x v="1"/>
    <x v="3"/>
    <x v="1"/>
    <x v="12"/>
    <x v="2"/>
    <s v="Accessory21"/>
    <n v="0.37"/>
    <x v="0"/>
    <x v="1"/>
    <x v="30"/>
    <x v="512"/>
    <n v="54956"/>
    <x v="81"/>
    <d v="2015-03-28T00:00:00"/>
    <x v="878"/>
    <n v="18"/>
    <x v="897"/>
    <n v="90265"/>
    <n v="20.93"/>
    <x v="1"/>
  </r>
  <r>
    <n v="1368"/>
    <x v="602"/>
    <x v="4"/>
    <n v="0.09"/>
    <x v="364"/>
    <x v="137"/>
    <x v="1"/>
    <x v="1"/>
    <x v="2"/>
    <x v="5"/>
    <x v="5"/>
    <s v="Presstex Flexible Ring Binders"/>
    <n v="0.35"/>
    <x v="0"/>
    <x v="1"/>
    <x v="18"/>
    <x v="513"/>
    <n v="75901"/>
    <x v="81"/>
    <d v="2015-03-25T00:00:00"/>
    <x v="879"/>
    <n v="6"/>
    <x v="898"/>
    <n v="90514"/>
    <n v="4.46"/>
    <x v="1"/>
  </r>
  <r>
    <n v="1369"/>
    <x v="603"/>
    <x v="4"/>
    <n v="7.0000000000000007E-2"/>
    <x v="176"/>
    <x v="159"/>
    <x v="2"/>
    <x v="1"/>
    <x v="2"/>
    <x v="15"/>
    <x v="5"/>
    <s v="Staples #10 Laser &amp; Inkjet Envelopes, 4 1/8&quot; x 9 1/2&quot;, 100/Box"/>
    <n v="0.35"/>
    <x v="0"/>
    <x v="1"/>
    <x v="18"/>
    <x v="402"/>
    <n v="76063"/>
    <x v="81"/>
    <d v="2015-03-25T00:00:00"/>
    <x v="880"/>
    <n v="11"/>
    <x v="899"/>
    <n v="90514"/>
    <n v="9.7099999999999991"/>
    <x v="1"/>
  </r>
  <r>
    <n v="2395"/>
    <x v="604"/>
    <x v="3"/>
    <n v="0.04"/>
    <x v="11"/>
    <x v="11"/>
    <x v="1"/>
    <x v="3"/>
    <x v="2"/>
    <x v="8"/>
    <x v="5"/>
    <s v="Tripp Lite Isotel 6 Outlet Surge Protector with Fax/Modem Protection"/>
    <n v="0.56000000000000005"/>
    <x v="0"/>
    <x v="0"/>
    <x v="5"/>
    <x v="514"/>
    <n v="31401"/>
    <x v="81"/>
    <d v="2015-03-24T00:00:00"/>
    <x v="881"/>
    <n v="15"/>
    <x v="900"/>
    <n v="86952"/>
    <n v="60.93"/>
    <x v="0"/>
  </r>
  <r>
    <n v="3381"/>
    <x v="605"/>
    <x v="3"/>
    <n v="0.05"/>
    <x v="218"/>
    <x v="302"/>
    <x v="1"/>
    <x v="3"/>
    <x v="2"/>
    <x v="2"/>
    <x v="1"/>
    <s v="Staples SlimLine Pencil Sharpener"/>
    <n v="0.6"/>
    <x v="0"/>
    <x v="0"/>
    <x v="5"/>
    <x v="515"/>
    <n v="31204"/>
    <x v="81"/>
    <d v="2015-03-25T00:00:00"/>
    <x v="882"/>
    <n v="2"/>
    <x v="901"/>
    <n v="88836"/>
    <n v="11.92"/>
    <x v="0"/>
  </r>
  <r>
    <n v="618"/>
    <x v="606"/>
    <x v="0"/>
    <n v="0.06"/>
    <x v="387"/>
    <x v="52"/>
    <x v="1"/>
    <x v="1"/>
    <x v="1"/>
    <x v="1"/>
    <x v="5"/>
    <s v="Belkin 107-key enhanced keyboard, USB/PS/2 interface"/>
    <n v="0.79"/>
    <x v="0"/>
    <x v="2"/>
    <x v="3"/>
    <x v="516"/>
    <n v="81007"/>
    <x v="82"/>
    <d v="2015-03-25T00:00:00"/>
    <x v="883"/>
    <n v="4"/>
    <x v="902"/>
    <n v="88197"/>
    <n v="17.920000000000002"/>
    <x v="2"/>
  </r>
  <r>
    <n v="3309"/>
    <x v="607"/>
    <x v="0"/>
    <n v="0.1"/>
    <x v="67"/>
    <x v="346"/>
    <x v="1"/>
    <x v="0"/>
    <x v="0"/>
    <x v="11"/>
    <x v="1"/>
    <s v="G.E. Longer-Life Indoor Recessed Floodlight Bulbs"/>
    <n v="0.37"/>
    <x v="0"/>
    <x v="3"/>
    <x v="35"/>
    <x v="517"/>
    <n v="1760"/>
    <x v="82"/>
    <d v="2015-03-26T00:00:00"/>
    <x v="884"/>
    <n v="4"/>
    <x v="901"/>
    <n v="90460"/>
    <n v="6.54"/>
    <x v="3"/>
  </r>
  <r>
    <n v="3310"/>
    <x v="608"/>
    <x v="0"/>
    <n v="0.05"/>
    <x v="135"/>
    <x v="7"/>
    <x v="1"/>
    <x v="0"/>
    <x v="2"/>
    <x v="15"/>
    <x v="5"/>
    <s v="Tyvek® Side-Opening Peel &amp; Seel® Expanding Envelopes"/>
    <n v="0.4"/>
    <x v="0"/>
    <x v="3"/>
    <x v="35"/>
    <x v="518"/>
    <n v="2563"/>
    <x v="82"/>
    <d v="2015-03-25T00:00:00"/>
    <x v="885"/>
    <n v="4"/>
    <x v="903"/>
    <n v="90460"/>
    <n v="90.43"/>
    <x v="3"/>
  </r>
  <r>
    <n v="1689"/>
    <x v="609"/>
    <x v="1"/>
    <n v="0"/>
    <x v="408"/>
    <x v="45"/>
    <x v="1"/>
    <x v="3"/>
    <x v="2"/>
    <x v="6"/>
    <x v="4"/>
    <s v="Tennsco Industrial Shelving"/>
    <n v="0.83"/>
    <x v="0"/>
    <x v="1"/>
    <x v="2"/>
    <x v="519"/>
    <n v="46322"/>
    <x v="82"/>
    <d v="2015-03-25T00:00:00"/>
    <x v="886"/>
    <n v="10"/>
    <x v="904"/>
    <n v="91077"/>
    <n v="48.91"/>
    <x v="1"/>
  </r>
  <r>
    <n v="2308"/>
    <x v="610"/>
    <x v="2"/>
    <n v="0.08"/>
    <x v="136"/>
    <x v="115"/>
    <x v="1"/>
    <x v="0"/>
    <x v="0"/>
    <x v="11"/>
    <x v="1"/>
    <s v="DAX Two-Tone Rosewood/Black Document Frame, Desktop, 5 x 7"/>
    <n v="0.45"/>
    <x v="0"/>
    <x v="0"/>
    <x v="12"/>
    <x v="520"/>
    <n v="33971"/>
    <x v="82"/>
    <d v="2015-03-26T00:00:00"/>
    <x v="887"/>
    <n v="2"/>
    <x v="905"/>
    <n v="90557"/>
    <n v="9.4"/>
    <x v="0"/>
  </r>
  <r>
    <n v="2308"/>
    <x v="610"/>
    <x v="2"/>
    <n v="0.03"/>
    <x v="379"/>
    <x v="7"/>
    <x v="1"/>
    <x v="0"/>
    <x v="2"/>
    <x v="6"/>
    <x v="5"/>
    <s v="Fellowes Staxonsteel® Drawer Files"/>
    <n v="0.71"/>
    <x v="0"/>
    <x v="0"/>
    <x v="12"/>
    <x v="520"/>
    <n v="33971"/>
    <x v="82"/>
    <d v="2015-03-28T00:00:00"/>
    <x v="888"/>
    <n v="8"/>
    <x v="906"/>
    <n v="90557"/>
    <n v="193.14"/>
    <x v="0"/>
  </r>
  <r>
    <n v="1060"/>
    <x v="611"/>
    <x v="4"/>
    <n v="0.09"/>
    <x v="416"/>
    <x v="347"/>
    <x v="0"/>
    <x v="0"/>
    <x v="0"/>
    <x v="0"/>
    <x v="0"/>
    <s v="Balt Split Level Computer Training Table"/>
    <n v="0.74"/>
    <x v="0"/>
    <x v="0"/>
    <x v="5"/>
    <x v="78"/>
    <n v="30318"/>
    <x v="82"/>
    <d v="2015-03-25T00:00:00"/>
    <x v="889"/>
    <n v="23"/>
    <x v="907"/>
    <n v="58628"/>
    <n v="138.66"/>
    <x v="0"/>
  </r>
  <r>
    <n v="1062"/>
    <x v="612"/>
    <x v="4"/>
    <n v="0.09"/>
    <x v="416"/>
    <x v="347"/>
    <x v="0"/>
    <x v="0"/>
    <x v="0"/>
    <x v="0"/>
    <x v="0"/>
    <s v="Balt Split Level Computer Training Table"/>
    <n v="0.74"/>
    <x v="0"/>
    <x v="3"/>
    <x v="11"/>
    <x v="521"/>
    <n v="11727"/>
    <x v="82"/>
    <d v="2015-03-25T00:00:00"/>
    <x v="890"/>
    <n v="6"/>
    <x v="908"/>
    <n v="91354"/>
    <n v="138.66"/>
    <x v="3"/>
  </r>
  <r>
    <n v="1254"/>
    <x v="514"/>
    <x v="4"/>
    <n v="0.06"/>
    <x v="361"/>
    <x v="178"/>
    <x v="1"/>
    <x v="2"/>
    <x v="2"/>
    <x v="14"/>
    <x v="2"/>
    <s v="Advantus Map Pennant Flags and Round Head Tacks"/>
    <n v="0.53"/>
    <x v="0"/>
    <x v="1"/>
    <x v="18"/>
    <x v="445"/>
    <n v="77530"/>
    <x v="82"/>
    <d v="2015-03-25T00:00:00"/>
    <x v="891"/>
    <n v="5"/>
    <x v="909"/>
    <n v="89984"/>
    <n v="3.89"/>
    <x v="1"/>
  </r>
  <r>
    <n v="2256"/>
    <x v="9"/>
    <x v="4"/>
    <n v="7.0000000000000007E-2"/>
    <x v="100"/>
    <x v="34"/>
    <x v="0"/>
    <x v="3"/>
    <x v="0"/>
    <x v="9"/>
    <x v="3"/>
    <s v="Novimex Turbo Task Chair"/>
    <n v="0.73"/>
    <x v="0"/>
    <x v="0"/>
    <x v="9"/>
    <x v="9"/>
    <n v="28560"/>
    <x v="82"/>
    <d v="2015-03-26T00:00:00"/>
    <x v="892"/>
    <n v="20"/>
    <x v="910"/>
    <n v="87964"/>
    <n v="70.910000000000011"/>
    <x v="0"/>
  </r>
  <r>
    <n v="2330"/>
    <x v="613"/>
    <x v="4"/>
    <n v="0.06"/>
    <x v="417"/>
    <x v="137"/>
    <x v="1"/>
    <x v="2"/>
    <x v="2"/>
    <x v="5"/>
    <x v="5"/>
    <s v="Lock-Up Easel 'Spel-Binder'"/>
    <n v="0.38"/>
    <x v="0"/>
    <x v="1"/>
    <x v="20"/>
    <x v="522"/>
    <n v="52302"/>
    <x v="82"/>
    <d v="2015-03-27T00:00:00"/>
    <x v="893"/>
    <n v="5"/>
    <x v="911"/>
    <n v="90964"/>
    <n v="28.470000000000002"/>
    <x v="1"/>
  </r>
  <r>
    <n v="3143"/>
    <x v="614"/>
    <x v="4"/>
    <n v="0.02"/>
    <x v="418"/>
    <x v="194"/>
    <x v="1"/>
    <x v="1"/>
    <x v="2"/>
    <x v="6"/>
    <x v="5"/>
    <s v="Decoflex Hanging Personal Folder File"/>
    <n v="0.59"/>
    <x v="0"/>
    <x v="1"/>
    <x v="18"/>
    <x v="523"/>
    <n v="78660"/>
    <x v="82"/>
    <d v="2015-03-25T00:00:00"/>
    <x v="894"/>
    <n v="2"/>
    <x v="912"/>
    <n v="86368"/>
    <n v="15.4"/>
    <x v="1"/>
  </r>
  <r>
    <n v="2430"/>
    <x v="615"/>
    <x v="3"/>
    <n v="0.1"/>
    <x v="183"/>
    <x v="8"/>
    <x v="1"/>
    <x v="2"/>
    <x v="2"/>
    <x v="5"/>
    <x v="5"/>
    <s v="Avery Premier Heavy-Duty Binder with Round Locking Rings"/>
    <n v="0.39"/>
    <x v="0"/>
    <x v="1"/>
    <x v="18"/>
    <x v="524"/>
    <n v="76541"/>
    <x v="82"/>
    <d v="2015-03-25T00:00:00"/>
    <x v="895"/>
    <n v="11"/>
    <x v="913"/>
    <n v="91108"/>
    <n v="14.18"/>
    <x v="1"/>
  </r>
  <r>
    <n v="880"/>
    <x v="616"/>
    <x v="0"/>
    <n v="7.0000000000000007E-2"/>
    <x v="161"/>
    <x v="98"/>
    <x v="1"/>
    <x v="0"/>
    <x v="2"/>
    <x v="15"/>
    <x v="5"/>
    <s v="Staples Standard Envelopes"/>
    <n v="0.38"/>
    <x v="0"/>
    <x v="2"/>
    <x v="41"/>
    <x v="525"/>
    <n v="85254"/>
    <x v="83"/>
    <d v="2015-03-27T00:00:00"/>
    <x v="896"/>
    <n v="5"/>
    <x v="914"/>
    <n v="86153"/>
    <n v="5.6099999999999994"/>
    <x v="2"/>
  </r>
  <r>
    <n v="880"/>
    <x v="616"/>
    <x v="0"/>
    <n v="0.06"/>
    <x v="163"/>
    <x v="38"/>
    <x v="1"/>
    <x v="0"/>
    <x v="2"/>
    <x v="7"/>
    <x v="5"/>
    <s v="Xerox 1964"/>
    <n v="0.39"/>
    <x v="0"/>
    <x v="2"/>
    <x v="41"/>
    <x v="525"/>
    <n v="85254"/>
    <x v="83"/>
    <d v="2015-03-27T00:00:00"/>
    <x v="897"/>
    <n v="1"/>
    <x v="915"/>
    <n v="86153"/>
    <n v="22.78"/>
    <x v="2"/>
  </r>
  <r>
    <n v="1241"/>
    <x v="553"/>
    <x v="0"/>
    <n v="0.06"/>
    <x v="246"/>
    <x v="196"/>
    <x v="0"/>
    <x v="0"/>
    <x v="1"/>
    <x v="3"/>
    <x v="3"/>
    <s v="Hewlett-Packard Deskjet 6122 Color Inkjet Printer"/>
    <n v="0.36"/>
    <x v="0"/>
    <x v="0"/>
    <x v="16"/>
    <x v="329"/>
    <n v="36830"/>
    <x v="83"/>
    <d v="2015-03-25T00:00:00"/>
    <x v="898"/>
    <n v="7"/>
    <x v="916"/>
    <n v="90881"/>
    <n v="200.91"/>
    <x v="0"/>
  </r>
  <r>
    <n v="1648"/>
    <x v="617"/>
    <x v="0"/>
    <n v="0.08"/>
    <x v="419"/>
    <x v="69"/>
    <x v="1"/>
    <x v="3"/>
    <x v="2"/>
    <x v="8"/>
    <x v="6"/>
    <s v="Bionaire Personal Warm Mist Humidifier/Vaporizer"/>
    <n v="0.46"/>
    <x v="0"/>
    <x v="1"/>
    <x v="10"/>
    <x v="167"/>
    <n v="60098"/>
    <x v="83"/>
    <d v="2015-03-27T00:00:00"/>
    <x v="899"/>
    <n v="17"/>
    <x v="917"/>
    <n v="91043"/>
    <n v="46.81"/>
    <x v="1"/>
  </r>
  <r>
    <n v="1648"/>
    <x v="617"/>
    <x v="0"/>
    <n v="0.05"/>
    <x v="153"/>
    <x v="129"/>
    <x v="1"/>
    <x v="3"/>
    <x v="2"/>
    <x v="16"/>
    <x v="1"/>
    <s v="Acme® 8&quot; Straight Scissors"/>
    <n v="0.6"/>
    <x v="0"/>
    <x v="1"/>
    <x v="10"/>
    <x v="167"/>
    <n v="60098"/>
    <x v="83"/>
    <d v="2015-03-25T00:00:00"/>
    <x v="900"/>
    <n v="18"/>
    <x v="918"/>
    <n v="91043"/>
    <n v="12.93"/>
    <x v="1"/>
  </r>
  <r>
    <n v="1829"/>
    <x v="53"/>
    <x v="0"/>
    <n v="0.01"/>
    <x v="420"/>
    <x v="284"/>
    <x v="2"/>
    <x v="3"/>
    <x v="0"/>
    <x v="11"/>
    <x v="5"/>
    <s v="Eldon Expressions Punched Metal &amp; Wood Desk Accessories, Pewter &amp; Cherry"/>
    <n v="0.56999999999999995"/>
    <x v="0"/>
    <x v="1"/>
    <x v="20"/>
    <x v="50"/>
    <n v="52402"/>
    <x v="83"/>
    <d v="2015-03-27T00:00:00"/>
    <x v="901"/>
    <n v="5"/>
    <x v="919"/>
    <n v="86957"/>
    <n v="10.63"/>
    <x v="1"/>
  </r>
  <r>
    <n v="2201"/>
    <x v="618"/>
    <x v="0"/>
    <n v="0.17"/>
    <x v="421"/>
    <x v="348"/>
    <x v="1"/>
    <x v="0"/>
    <x v="0"/>
    <x v="11"/>
    <x v="4"/>
    <s v="Tensor Computer Mounted Lamp"/>
    <n v="0.57999999999999996"/>
    <x v="0"/>
    <x v="1"/>
    <x v="7"/>
    <x v="526"/>
    <n v="55420"/>
    <x v="83"/>
    <d v="2015-03-27T00:00:00"/>
    <x v="902"/>
    <n v="1"/>
    <x v="920"/>
    <n v="86054"/>
    <n v="14.72"/>
    <x v="1"/>
  </r>
  <r>
    <n v="3100"/>
    <x v="619"/>
    <x v="0"/>
    <n v="7.0000000000000007E-2"/>
    <x v="69"/>
    <x v="165"/>
    <x v="1"/>
    <x v="1"/>
    <x v="1"/>
    <x v="12"/>
    <x v="2"/>
    <s v="Accessory17"/>
    <n v="0.82"/>
    <x v="0"/>
    <x v="0"/>
    <x v="12"/>
    <x v="527"/>
    <n v="33334"/>
    <x v="83"/>
    <d v="2015-03-27T00:00:00"/>
    <x v="903"/>
    <n v="1"/>
    <x v="921"/>
    <n v="89988"/>
    <n v="35.92"/>
    <x v="0"/>
  </r>
  <r>
    <n v="693"/>
    <x v="500"/>
    <x v="2"/>
    <n v="0.02"/>
    <x v="258"/>
    <x v="349"/>
    <x v="0"/>
    <x v="0"/>
    <x v="0"/>
    <x v="10"/>
    <x v="0"/>
    <s v="DMI Eclipse Executive Suite Bookcases"/>
    <n v="0.66"/>
    <x v="0"/>
    <x v="2"/>
    <x v="3"/>
    <x v="433"/>
    <n v="80229"/>
    <x v="83"/>
    <d v="2015-03-25T00:00:00"/>
    <x v="904"/>
    <n v="7"/>
    <x v="922"/>
    <n v="87811"/>
    <n v="500.96000000000004"/>
    <x v="2"/>
  </r>
  <r>
    <n v="1557"/>
    <x v="620"/>
    <x v="2"/>
    <n v="0.09"/>
    <x v="241"/>
    <x v="103"/>
    <x v="1"/>
    <x v="1"/>
    <x v="2"/>
    <x v="8"/>
    <x v="4"/>
    <s v="Euro Pro Shark Stick Mini Vacuum"/>
    <n v="0.59"/>
    <x v="0"/>
    <x v="0"/>
    <x v="21"/>
    <x v="528"/>
    <n v="22003"/>
    <x v="83"/>
    <d v="2015-04-02T00:00:00"/>
    <x v="905"/>
    <n v="15"/>
    <x v="923"/>
    <n v="87426"/>
    <n v="60.889999999999993"/>
    <x v="0"/>
  </r>
  <r>
    <n v="1557"/>
    <x v="620"/>
    <x v="2"/>
    <n v="0.05"/>
    <x v="118"/>
    <x v="1"/>
    <x v="1"/>
    <x v="1"/>
    <x v="1"/>
    <x v="1"/>
    <x v="1"/>
    <s v="Verbatim DVD-RAM, 5.2GB, Rewritable, Type 1, DS"/>
    <n v="0.5"/>
    <x v="0"/>
    <x v="0"/>
    <x v="21"/>
    <x v="528"/>
    <n v="22003"/>
    <x v="83"/>
    <d v="2015-03-27T00:00:00"/>
    <x v="906"/>
    <n v="12"/>
    <x v="924"/>
    <n v="87426"/>
    <n v="29.84"/>
    <x v="0"/>
  </r>
  <r>
    <n v="1699"/>
    <x v="621"/>
    <x v="2"/>
    <n v="0.05"/>
    <x v="93"/>
    <x v="37"/>
    <x v="1"/>
    <x v="0"/>
    <x v="2"/>
    <x v="5"/>
    <x v="5"/>
    <s v="Ibico Presentation Index for Binding Systems"/>
    <n v="0.38"/>
    <x v="0"/>
    <x v="3"/>
    <x v="28"/>
    <x v="529"/>
    <n v="19057"/>
    <x v="83"/>
    <d v="2015-03-29T00:00:00"/>
    <x v="907"/>
    <n v="12"/>
    <x v="925"/>
    <n v="87345"/>
    <n v="3.93"/>
    <x v="3"/>
  </r>
  <r>
    <n v="1699"/>
    <x v="621"/>
    <x v="2"/>
    <n v="0.01"/>
    <x v="26"/>
    <x v="350"/>
    <x v="1"/>
    <x v="0"/>
    <x v="2"/>
    <x v="7"/>
    <x v="5"/>
    <s v="Xerox 207"/>
    <n v="0.37"/>
    <x v="0"/>
    <x v="3"/>
    <x v="28"/>
    <x v="529"/>
    <n v="19057"/>
    <x v="83"/>
    <d v="2015-03-25T00:00:00"/>
    <x v="908"/>
    <n v="2"/>
    <x v="926"/>
    <n v="87345"/>
    <n v="6.4700000000000006"/>
    <x v="3"/>
  </r>
  <r>
    <n v="290"/>
    <x v="622"/>
    <x v="3"/>
    <n v="0.04"/>
    <x v="16"/>
    <x v="62"/>
    <x v="1"/>
    <x v="0"/>
    <x v="1"/>
    <x v="1"/>
    <x v="1"/>
    <s v="Imation 3.5&quot;, DISKETTE 44766 HGHLD3.52HD/FM, 10/Pack"/>
    <n v="0.64"/>
    <x v="0"/>
    <x v="2"/>
    <x v="3"/>
    <x v="530"/>
    <n v="80538"/>
    <x v="83"/>
    <d v="2015-03-26T00:00:00"/>
    <x v="909"/>
    <n v="20"/>
    <x v="927"/>
    <n v="90837"/>
    <n v="4.9400000000000004"/>
    <x v="2"/>
  </r>
  <r>
    <n v="2287"/>
    <x v="394"/>
    <x v="3"/>
    <n v="0.01"/>
    <x v="126"/>
    <x v="142"/>
    <x v="1"/>
    <x v="3"/>
    <x v="2"/>
    <x v="7"/>
    <x v="5"/>
    <s v="Computer Printout Paper with Letter-Trim Perforations"/>
    <n v="0.37"/>
    <x v="0"/>
    <x v="0"/>
    <x v="23"/>
    <x v="348"/>
    <n v="29483"/>
    <x v="83"/>
    <d v="2015-03-25T00:00:00"/>
    <x v="910"/>
    <n v="8"/>
    <x v="928"/>
    <n v="90146"/>
    <n v="18.959999999999997"/>
    <x v="0"/>
  </r>
  <r>
    <n v="2287"/>
    <x v="394"/>
    <x v="3"/>
    <n v="0.03"/>
    <x v="404"/>
    <x v="136"/>
    <x v="1"/>
    <x v="3"/>
    <x v="2"/>
    <x v="7"/>
    <x v="5"/>
    <s v="Xerox 1933"/>
    <n v="0.38"/>
    <x v="0"/>
    <x v="0"/>
    <x v="23"/>
    <x v="348"/>
    <n v="29483"/>
    <x v="83"/>
    <d v="2015-03-26T00:00:00"/>
    <x v="911"/>
    <n v="6"/>
    <x v="929"/>
    <n v="90146"/>
    <n v="12.25"/>
    <x v="0"/>
  </r>
  <r>
    <n v="2287"/>
    <x v="394"/>
    <x v="3"/>
    <n v="0.05"/>
    <x v="323"/>
    <x v="266"/>
    <x v="2"/>
    <x v="3"/>
    <x v="2"/>
    <x v="2"/>
    <x v="5"/>
    <s v="Hunt Boston® Vacuum Mount KS Pencil Sharpener"/>
    <n v="0.59"/>
    <x v="0"/>
    <x v="0"/>
    <x v="23"/>
    <x v="348"/>
    <n v="29483"/>
    <x v="83"/>
    <d v="2015-03-27T00:00:00"/>
    <x v="910"/>
    <n v="12"/>
    <x v="930"/>
    <n v="90146"/>
    <n v="34.940000000000005"/>
    <x v="0"/>
  </r>
  <r>
    <n v="2833"/>
    <x v="623"/>
    <x v="3"/>
    <n v="0.03"/>
    <x v="375"/>
    <x v="351"/>
    <x v="0"/>
    <x v="0"/>
    <x v="0"/>
    <x v="10"/>
    <x v="0"/>
    <s v="Sauder Forest Hills Library, Woodland Oak Finish"/>
    <n v="0.77"/>
    <x v="0"/>
    <x v="1"/>
    <x v="7"/>
    <x v="531"/>
    <n v="55076"/>
    <x v="83"/>
    <d v="2015-03-27T00:00:00"/>
    <x v="912"/>
    <n v="4"/>
    <x v="931"/>
    <n v="91030"/>
    <n v="140.94999999999999"/>
    <x v="1"/>
  </r>
  <r>
    <n v="2833"/>
    <x v="623"/>
    <x v="3"/>
    <n v="0.08"/>
    <x v="65"/>
    <x v="18"/>
    <x v="1"/>
    <x v="0"/>
    <x v="1"/>
    <x v="12"/>
    <x v="5"/>
    <s v="Talkabout T8367"/>
    <n v="0.56000000000000005"/>
    <x v="0"/>
    <x v="1"/>
    <x v="7"/>
    <x v="531"/>
    <n v="55076"/>
    <x v="83"/>
    <d v="2015-03-26T00:00:00"/>
    <x v="913"/>
    <n v="15"/>
    <x v="932"/>
    <n v="91030"/>
    <n v="65.91"/>
    <x v="1"/>
  </r>
  <r>
    <n v="1767"/>
    <x v="624"/>
    <x v="0"/>
    <n v="0.01"/>
    <x v="201"/>
    <x v="99"/>
    <x v="1"/>
    <x v="2"/>
    <x v="1"/>
    <x v="1"/>
    <x v="5"/>
    <s v="Microsoft Natural Multimedia Keyboard"/>
    <n v="0.73"/>
    <x v="0"/>
    <x v="0"/>
    <x v="5"/>
    <x v="532"/>
    <n v="30265"/>
    <x v="84"/>
    <d v="2015-03-27T00:00:00"/>
    <x v="914"/>
    <n v="16"/>
    <x v="933"/>
    <n v="89211"/>
    <n v="50.97"/>
    <x v="0"/>
  </r>
  <r>
    <n v="2114"/>
    <x v="435"/>
    <x v="0"/>
    <n v="0.08"/>
    <x v="70"/>
    <x v="352"/>
    <x v="1"/>
    <x v="3"/>
    <x v="2"/>
    <x v="2"/>
    <x v="2"/>
    <s v="Sanford Liquid Accent Highlighters"/>
    <n v="0.48"/>
    <x v="0"/>
    <x v="0"/>
    <x v="21"/>
    <x v="382"/>
    <n v="23518"/>
    <x v="84"/>
    <d v="2015-03-28T00:00:00"/>
    <x v="915"/>
    <n v="10"/>
    <x v="934"/>
    <n v="88403"/>
    <n v="6.6"/>
    <x v="0"/>
  </r>
  <r>
    <n v="3379"/>
    <x v="625"/>
    <x v="0"/>
    <n v="0"/>
    <x v="187"/>
    <x v="353"/>
    <x v="2"/>
    <x v="3"/>
    <x v="2"/>
    <x v="7"/>
    <x v="5"/>
    <s v="Xerox 1936"/>
    <n v="0.38"/>
    <x v="0"/>
    <x v="0"/>
    <x v="5"/>
    <x v="533"/>
    <n v="30144"/>
    <x v="84"/>
    <d v="2015-03-29T00:00:00"/>
    <x v="916"/>
    <n v="12"/>
    <x v="935"/>
    <n v="88837"/>
    <n v="19.98"/>
    <x v="0"/>
  </r>
  <r>
    <n v="2124"/>
    <x v="1"/>
    <x v="1"/>
    <n v="0.03"/>
    <x v="284"/>
    <x v="236"/>
    <x v="0"/>
    <x v="3"/>
    <x v="0"/>
    <x v="0"/>
    <x v="0"/>
    <s v="Bevis 36 x 72 Conference Tables"/>
    <n v="0.63"/>
    <x v="0"/>
    <x v="0"/>
    <x v="1"/>
    <x v="1"/>
    <n v="72301"/>
    <x v="84"/>
    <d v="2015-03-27T00:00:00"/>
    <x v="917"/>
    <n v="21"/>
    <x v="936"/>
    <n v="89666"/>
    <n v="124.46"/>
    <x v="0"/>
  </r>
  <r>
    <n v="2066"/>
    <x v="626"/>
    <x v="4"/>
    <n v="0.09"/>
    <x v="422"/>
    <x v="354"/>
    <x v="1"/>
    <x v="2"/>
    <x v="2"/>
    <x v="6"/>
    <x v="5"/>
    <s v="Iris® 3-Drawer Stacking Bin, Black"/>
    <n v="0.83"/>
    <x v="0"/>
    <x v="0"/>
    <x v="9"/>
    <x v="534"/>
    <n v="28079"/>
    <x v="84"/>
    <d v="2015-03-27T00:00:00"/>
    <x v="918"/>
    <n v="7"/>
    <x v="937"/>
    <n v="85833"/>
    <n v="20.8"/>
    <x v="0"/>
  </r>
  <r>
    <n v="2419"/>
    <x v="627"/>
    <x v="3"/>
    <n v="7.0000000000000007E-2"/>
    <x v="423"/>
    <x v="355"/>
    <x v="1"/>
    <x v="1"/>
    <x v="2"/>
    <x v="8"/>
    <x v="6"/>
    <s v="Holmes Harmony HEPA Air Purifier for 17 x 20 Room"/>
    <n v="0.42"/>
    <x v="0"/>
    <x v="0"/>
    <x v="21"/>
    <x v="535"/>
    <n v="23701"/>
    <x v="84"/>
    <d v="2015-03-26T00:00:00"/>
    <x v="919"/>
    <n v="5"/>
    <x v="938"/>
    <n v="86751"/>
    <n v="224.97"/>
    <x v="0"/>
  </r>
  <r>
    <n v="2419"/>
    <x v="627"/>
    <x v="3"/>
    <n v="0.03"/>
    <x v="181"/>
    <x v="148"/>
    <x v="1"/>
    <x v="1"/>
    <x v="2"/>
    <x v="5"/>
    <x v="5"/>
    <s v="XtraLife® ClearVue™ Slant-D® Ring Binders by Cardinal"/>
    <n v="0.35"/>
    <x v="0"/>
    <x v="0"/>
    <x v="21"/>
    <x v="535"/>
    <n v="23701"/>
    <x v="84"/>
    <d v="2015-03-29T00:00:00"/>
    <x v="920"/>
    <n v="7"/>
    <x v="939"/>
    <n v="86751"/>
    <n v="7.81"/>
    <x v="0"/>
  </r>
  <r>
    <n v="2773"/>
    <x v="628"/>
    <x v="3"/>
    <n v="0.1"/>
    <x v="221"/>
    <x v="177"/>
    <x v="1"/>
    <x v="3"/>
    <x v="2"/>
    <x v="5"/>
    <x v="5"/>
    <s v="Wilson Jones Impact Binders"/>
    <n v="0.36"/>
    <x v="0"/>
    <x v="2"/>
    <x v="8"/>
    <x v="452"/>
    <n v="94568"/>
    <x v="84"/>
    <d v="2015-03-28T00:00:00"/>
    <x v="921"/>
    <n v="2"/>
    <x v="940"/>
    <n v="91584"/>
    <n v="5.08"/>
    <x v="2"/>
  </r>
  <r>
    <n v="2059"/>
    <x v="162"/>
    <x v="0"/>
    <n v="0.1"/>
    <x v="424"/>
    <x v="198"/>
    <x v="1"/>
    <x v="3"/>
    <x v="2"/>
    <x v="2"/>
    <x v="2"/>
    <s v="Lumber Crayons"/>
    <n v="0.47"/>
    <x v="0"/>
    <x v="0"/>
    <x v="9"/>
    <x v="154"/>
    <n v="27260"/>
    <x v="85"/>
    <d v="2015-03-28T00:00:00"/>
    <x v="922"/>
    <n v="12"/>
    <x v="941"/>
    <n v="88041"/>
    <n v="9.75"/>
    <x v="0"/>
  </r>
  <r>
    <n v="2059"/>
    <x v="162"/>
    <x v="0"/>
    <n v="0.04"/>
    <x v="42"/>
    <x v="143"/>
    <x v="1"/>
    <x v="3"/>
    <x v="1"/>
    <x v="12"/>
    <x v="5"/>
    <s v="Timeport L7089"/>
    <n v="0.57999999999999996"/>
    <x v="0"/>
    <x v="0"/>
    <x v="9"/>
    <x v="154"/>
    <n v="27260"/>
    <x v="85"/>
    <d v="2015-03-28T00:00:00"/>
    <x v="923"/>
    <n v="9"/>
    <x v="942"/>
    <n v="88041"/>
    <n v="125.94999999999999"/>
    <x v="0"/>
  </r>
  <r>
    <n v="32"/>
    <x v="172"/>
    <x v="1"/>
    <n v="0.01"/>
    <x v="387"/>
    <x v="356"/>
    <x v="1"/>
    <x v="3"/>
    <x v="1"/>
    <x v="3"/>
    <x v="6"/>
    <s v="Canon P1-DHIII Palm Printing Calculator"/>
    <n v="0.4"/>
    <x v="0"/>
    <x v="2"/>
    <x v="14"/>
    <x v="162"/>
    <n v="97526"/>
    <x v="85"/>
    <d v="2015-03-28T00:00:00"/>
    <x v="924"/>
    <n v="2"/>
    <x v="943"/>
    <n v="89200"/>
    <n v="17.97"/>
    <x v="2"/>
  </r>
  <r>
    <n v="234"/>
    <x v="292"/>
    <x v="1"/>
    <n v="0.03"/>
    <x v="417"/>
    <x v="137"/>
    <x v="1"/>
    <x v="0"/>
    <x v="2"/>
    <x v="5"/>
    <x v="5"/>
    <s v="Lock-Up Easel 'Spel-Binder'"/>
    <n v="0.38"/>
    <x v="0"/>
    <x v="1"/>
    <x v="20"/>
    <x v="189"/>
    <n v="50208"/>
    <x v="85"/>
    <d v="2015-03-29T00:00:00"/>
    <x v="925"/>
    <n v="7"/>
    <x v="944"/>
    <n v="90238"/>
    <n v="28.5"/>
    <x v="1"/>
  </r>
  <r>
    <n v="234"/>
    <x v="292"/>
    <x v="1"/>
    <n v="0.01"/>
    <x v="137"/>
    <x v="1"/>
    <x v="1"/>
    <x v="0"/>
    <x v="1"/>
    <x v="1"/>
    <x v="1"/>
    <s v="Memorex 4.7GB DVD+R, 3/Pack"/>
    <n v="0.42"/>
    <x v="0"/>
    <x v="1"/>
    <x v="20"/>
    <x v="189"/>
    <n v="50208"/>
    <x v="85"/>
    <d v="2015-03-29T00:00:00"/>
    <x v="926"/>
    <n v="2"/>
    <x v="945"/>
    <n v="90238"/>
    <n v="15.27"/>
    <x v="1"/>
  </r>
  <r>
    <n v="920"/>
    <x v="629"/>
    <x v="2"/>
    <n v="0.1"/>
    <x v="189"/>
    <x v="52"/>
    <x v="1"/>
    <x v="3"/>
    <x v="1"/>
    <x v="1"/>
    <x v="5"/>
    <s v="Logitech Access Keyboard"/>
    <n v="0.37"/>
    <x v="0"/>
    <x v="2"/>
    <x v="8"/>
    <x v="336"/>
    <n v="92374"/>
    <x v="85"/>
    <d v="2015-04-01T00:00:00"/>
    <x v="927"/>
    <n v="9"/>
    <x v="946"/>
    <n v="90491"/>
    <n v="15.88"/>
    <x v="2"/>
  </r>
  <r>
    <n v="696"/>
    <x v="630"/>
    <x v="4"/>
    <n v="0.06"/>
    <x v="397"/>
    <x v="334"/>
    <x v="1"/>
    <x v="3"/>
    <x v="1"/>
    <x v="1"/>
    <x v="1"/>
    <s v="Imation Neon Mac Format Diskettes, 10/Pack"/>
    <n v="0.77"/>
    <x v="0"/>
    <x v="1"/>
    <x v="2"/>
    <x v="536"/>
    <n v="46307"/>
    <x v="85"/>
    <d v="2015-03-28T00:00:00"/>
    <x v="928"/>
    <n v="10"/>
    <x v="947"/>
    <n v="89847"/>
    <n v="8.0599999999999987"/>
    <x v="1"/>
  </r>
  <r>
    <n v="696"/>
    <x v="630"/>
    <x v="4"/>
    <n v="0.05"/>
    <x v="425"/>
    <x v="357"/>
    <x v="1"/>
    <x v="3"/>
    <x v="0"/>
    <x v="11"/>
    <x v="6"/>
    <s v="Deflect-o EconoMat Nonstudded, No Bevel Mat"/>
    <n v="0.65"/>
    <x v="0"/>
    <x v="1"/>
    <x v="2"/>
    <x v="536"/>
    <n v="46307"/>
    <x v="85"/>
    <d v="2015-03-28T00:00:00"/>
    <x v="929"/>
    <n v="12"/>
    <x v="948"/>
    <n v="89847"/>
    <n v="51.6"/>
    <x v="1"/>
  </r>
  <r>
    <n v="697"/>
    <x v="312"/>
    <x v="4"/>
    <n v="0.1"/>
    <x v="288"/>
    <x v="18"/>
    <x v="1"/>
    <x v="3"/>
    <x v="1"/>
    <x v="12"/>
    <x v="5"/>
    <s v="2180"/>
    <n v="0.56999999999999995"/>
    <x v="0"/>
    <x v="1"/>
    <x v="2"/>
    <x v="283"/>
    <n v="46312"/>
    <x v="85"/>
    <d v="2015-03-28T00:00:00"/>
    <x v="930"/>
    <n v="10"/>
    <x v="949"/>
    <n v="89847"/>
    <n v="175.89000000000001"/>
    <x v="1"/>
  </r>
  <r>
    <n v="698"/>
    <x v="313"/>
    <x v="4"/>
    <n v="0.06"/>
    <x v="397"/>
    <x v="334"/>
    <x v="1"/>
    <x v="3"/>
    <x v="1"/>
    <x v="1"/>
    <x v="1"/>
    <s v="Imation Neon Mac Format Diskettes, 10/Pack"/>
    <n v="0.77"/>
    <x v="0"/>
    <x v="2"/>
    <x v="4"/>
    <x v="20"/>
    <n v="98105"/>
    <x v="85"/>
    <d v="2015-03-28T00:00:00"/>
    <x v="928"/>
    <n v="41"/>
    <x v="950"/>
    <n v="32869"/>
    <n v="8.0599999999999987"/>
    <x v="2"/>
  </r>
  <r>
    <n v="698"/>
    <x v="313"/>
    <x v="4"/>
    <n v="0.05"/>
    <x v="425"/>
    <x v="357"/>
    <x v="1"/>
    <x v="3"/>
    <x v="0"/>
    <x v="11"/>
    <x v="6"/>
    <s v="Deflect-o EconoMat Nonstudded, No Bevel Mat"/>
    <n v="0.65"/>
    <x v="0"/>
    <x v="2"/>
    <x v="4"/>
    <x v="20"/>
    <n v="98105"/>
    <x v="85"/>
    <d v="2015-03-28T00:00:00"/>
    <x v="929"/>
    <n v="49"/>
    <x v="951"/>
    <n v="32869"/>
    <n v="51.6"/>
    <x v="2"/>
  </r>
  <r>
    <n v="698"/>
    <x v="313"/>
    <x v="4"/>
    <n v="0.1"/>
    <x v="288"/>
    <x v="18"/>
    <x v="1"/>
    <x v="3"/>
    <x v="1"/>
    <x v="12"/>
    <x v="5"/>
    <s v="2180"/>
    <n v="0.56999999999999995"/>
    <x v="0"/>
    <x v="2"/>
    <x v="4"/>
    <x v="20"/>
    <n v="98105"/>
    <x v="85"/>
    <d v="2015-03-28T00:00:00"/>
    <x v="931"/>
    <n v="39"/>
    <x v="952"/>
    <n v="32869"/>
    <n v="175.89000000000001"/>
    <x v="2"/>
  </r>
  <r>
    <n v="1625"/>
    <x v="381"/>
    <x v="4"/>
    <n v="0.08"/>
    <x v="34"/>
    <x v="3"/>
    <x v="0"/>
    <x v="2"/>
    <x v="1"/>
    <x v="3"/>
    <x v="3"/>
    <s v="Panasonic KX-P2130 Dot Matrix Printer"/>
    <n v="0.59"/>
    <x v="0"/>
    <x v="3"/>
    <x v="11"/>
    <x v="335"/>
    <n v="11542"/>
    <x v="85"/>
    <d v="2015-03-29T00:00:00"/>
    <x v="932"/>
    <n v="12"/>
    <x v="953"/>
    <n v="90600"/>
    <n v="213.36999999999998"/>
    <x v="3"/>
  </r>
  <r>
    <n v="1625"/>
    <x v="381"/>
    <x v="4"/>
    <n v="0.1"/>
    <x v="400"/>
    <x v="358"/>
    <x v="1"/>
    <x v="2"/>
    <x v="2"/>
    <x v="7"/>
    <x v="5"/>
    <s v="Xerox 1882"/>
    <n v="0.36"/>
    <x v="0"/>
    <x v="3"/>
    <x v="11"/>
    <x v="335"/>
    <n v="11542"/>
    <x v="85"/>
    <d v="2015-03-29T00:00:00"/>
    <x v="933"/>
    <n v="8"/>
    <x v="954"/>
    <n v="90600"/>
    <n v="55.879999999999995"/>
    <x v="3"/>
  </r>
  <r>
    <n v="1625"/>
    <x v="381"/>
    <x v="4"/>
    <n v="0"/>
    <x v="426"/>
    <x v="359"/>
    <x v="1"/>
    <x v="2"/>
    <x v="2"/>
    <x v="6"/>
    <x v="5"/>
    <s v="Letter/Legal File Tote with Clear Snap-On Lid, Black Granite"/>
    <n v="0.59"/>
    <x v="0"/>
    <x v="3"/>
    <x v="11"/>
    <x v="335"/>
    <n v="11542"/>
    <x v="85"/>
    <d v="2015-03-28T00:00:00"/>
    <x v="934"/>
    <n v="1"/>
    <x v="955"/>
    <n v="90600"/>
    <n v="16.059999999999999"/>
    <x v="3"/>
  </r>
  <r>
    <n v="1917"/>
    <x v="466"/>
    <x v="4"/>
    <n v="0.08"/>
    <x v="427"/>
    <x v="18"/>
    <x v="1"/>
    <x v="2"/>
    <x v="0"/>
    <x v="11"/>
    <x v="1"/>
    <s v="Executive Impressions 13-1/2&quot; Indoor/Outdoor Wall Clock"/>
    <n v="0.47"/>
    <x v="0"/>
    <x v="0"/>
    <x v="1"/>
    <x v="403"/>
    <n v="72113"/>
    <x v="85"/>
    <d v="2015-03-28T00:00:00"/>
    <x v="935"/>
    <n v="7"/>
    <x v="956"/>
    <n v="85894"/>
    <n v="18.62"/>
    <x v="0"/>
  </r>
  <r>
    <n v="1072"/>
    <x v="631"/>
    <x v="3"/>
    <n v="0.01"/>
    <x v="322"/>
    <x v="181"/>
    <x v="0"/>
    <x v="3"/>
    <x v="0"/>
    <x v="9"/>
    <x v="3"/>
    <s v="Global Leather &amp; Oak Executive Chair, Burgundy"/>
    <n v="0.77"/>
    <x v="0"/>
    <x v="3"/>
    <x v="28"/>
    <x v="537"/>
    <n v="18018"/>
    <x v="85"/>
    <d v="2015-03-30T00:00:00"/>
    <x v="936"/>
    <n v="3"/>
    <x v="957"/>
    <n v="89631"/>
    <n v="150.88"/>
    <x v="3"/>
  </r>
  <r>
    <n v="1481"/>
    <x v="632"/>
    <x v="3"/>
    <n v="7.0000000000000007E-2"/>
    <x v="428"/>
    <x v="360"/>
    <x v="1"/>
    <x v="3"/>
    <x v="2"/>
    <x v="7"/>
    <x v="2"/>
    <s v="Recycled Desk Saver Line &quot;While You Were Out&quot; Book, 5 1/2&quot; X 4&quot;"/>
    <n v="0.39"/>
    <x v="0"/>
    <x v="2"/>
    <x v="8"/>
    <x v="10"/>
    <n v="90049"/>
    <x v="85"/>
    <d v="2015-03-28T00:00:00"/>
    <x v="937"/>
    <n v="36"/>
    <x v="958"/>
    <n v="53953"/>
    <n v="8.879999999999999"/>
    <x v="2"/>
  </r>
  <r>
    <n v="1482"/>
    <x v="458"/>
    <x v="3"/>
    <n v="7.0000000000000007E-2"/>
    <x v="428"/>
    <x v="360"/>
    <x v="1"/>
    <x v="3"/>
    <x v="2"/>
    <x v="7"/>
    <x v="2"/>
    <s v="Recycled Desk Saver Line &quot;While You Were Out&quot; Book, 5 1/2&quot; X 4&quot;"/>
    <n v="0.39"/>
    <x v="0"/>
    <x v="1"/>
    <x v="25"/>
    <x v="269"/>
    <n v="48708"/>
    <x v="85"/>
    <d v="2015-03-28T00:00:00"/>
    <x v="938"/>
    <n v="9"/>
    <x v="959"/>
    <n v="91362"/>
    <n v="8.879999999999999"/>
    <x v="1"/>
  </r>
  <r>
    <n v="3354"/>
    <x v="633"/>
    <x v="3"/>
    <n v="0.04"/>
    <x v="357"/>
    <x v="92"/>
    <x v="1"/>
    <x v="3"/>
    <x v="2"/>
    <x v="13"/>
    <x v="5"/>
    <s v="Avery 487"/>
    <n v="0.38"/>
    <x v="0"/>
    <x v="2"/>
    <x v="8"/>
    <x v="538"/>
    <n v="92231"/>
    <x v="85"/>
    <d v="2015-03-29T00:00:00"/>
    <x v="939"/>
    <n v="19"/>
    <x v="960"/>
    <n v="88590"/>
    <n v="3.65"/>
    <x v="2"/>
  </r>
  <r>
    <n v="2668"/>
    <x v="634"/>
    <x v="1"/>
    <n v="0.04"/>
    <x v="429"/>
    <x v="350"/>
    <x v="1"/>
    <x v="3"/>
    <x v="0"/>
    <x v="11"/>
    <x v="1"/>
    <s v="Executive Impressions 8-1/2&quot; Career Panel/Partition Cubicle Clock"/>
    <n v="0.51"/>
    <x v="0"/>
    <x v="1"/>
    <x v="46"/>
    <x v="539"/>
    <n v="57701"/>
    <x v="86"/>
    <d v="2015-03-29T00:00:00"/>
    <x v="940"/>
    <n v="12"/>
    <x v="961"/>
    <n v="87830"/>
    <n v="10.360000000000001"/>
    <x v="1"/>
  </r>
  <r>
    <n v="2668"/>
    <x v="634"/>
    <x v="1"/>
    <n v="0.08"/>
    <x v="128"/>
    <x v="361"/>
    <x v="1"/>
    <x v="3"/>
    <x v="2"/>
    <x v="7"/>
    <x v="5"/>
    <s v="Xerox 1962"/>
    <n v="0.4"/>
    <x v="0"/>
    <x v="1"/>
    <x v="46"/>
    <x v="539"/>
    <n v="57701"/>
    <x v="86"/>
    <d v="2015-03-30T00:00:00"/>
    <x v="941"/>
    <n v="12"/>
    <x v="962"/>
    <n v="87830"/>
    <n v="4.2"/>
    <x v="1"/>
  </r>
  <r>
    <n v="2968"/>
    <x v="413"/>
    <x v="1"/>
    <n v="0.06"/>
    <x v="40"/>
    <x v="7"/>
    <x v="1"/>
    <x v="0"/>
    <x v="2"/>
    <x v="8"/>
    <x v="5"/>
    <s v="Hoover WindTunnel™ Plus Canister Vacuum"/>
    <n v="0.56999999999999995"/>
    <x v="0"/>
    <x v="0"/>
    <x v="12"/>
    <x v="364"/>
    <n v="33021"/>
    <x v="86"/>
    <d v="2015-03-30T00:00:00"/>
    <x v="942"/>
    <n v="1"/>
    <x v="963"/>
    <n v="86086"/>
    <n v="363.19"/>
    <x v="0"/>
  </r>
  <r>
    <n v="800"/>
    <x v="635"/>
    <x v="2"/>
    <n v="0.04"/>
    <x v="201"/>
    <x v="99"/>
    <x v="1"/>
    <x v="1"/>
    <x v="1"/>
    <x v="1"/>
    <x v="5"/>
    <s v="Microsoft Natural Multimedia Keyboard"/>
    <n v="0.73"/>
    <x v="0"/>
    <x v="2"/>
    <x v="15"/>
    <x v="426"/>
    <n v="84067"/>
    <x v="86"/>
    <d v="2015-04-03T00:00:00"/>
    <x v="943"/>
    <n v="11"/>
    <x v="964"/>
    <n v="89910"/>
    <n v="50.94"/>
    <x v="2"/>
  </r>
  <r>
    <n v="800"/>
    <x v="635"/>
    <x v="2"/>
    <n v="0.02"/>
    <x v="26"/>
    <x v="85"/>
    <x v="1"/>
    <x v="1"/>
    <x v="2"/>
    <x v="7"/>
    <x v="5"/>
    <s v="Xerox 23"/>
    <n v="0.37"/>
    <x v="0"/>
    <x v="2"/>
    <x v="15"/>
    <x v="426"/>
    <n v="84067"/>
    <x v="86"/>
    <d v="2015-03-30T00:00:00"/>
    <x v="944"/>
    <n v="19"/>
    <x v="965"/>
    <n v="89910"/>
    <n v="6.4600000000000009"/>
    <x v="2"/>
  </r>
  <r>
    <n v="1738"/>
    <x v="636"/>
    <x v="4"/>
    <n v="0.08"/>
    <x v="288"/>
    <x v="123"/>
    <x v="1"/>
    <x v="3"/>
    <x v="1"/>
    <x v="12"/>
    <x v="5"/>
    <s v="5165"/>
    <n v="0.59"/>
    <x v="0"/>
    <x v="0"/>
    <x v="9"/>
    <x v="540"/>
    <n v="28052"/>
    <x v="86"/>
    <d v="2015-03-28T00:00:00"/>
    <x v="945"/>
    <n v="10"/>
    <x v="966"/>
    <n v="85865"/>
    <n v="175.91"/>
    <x v="0"/>
  </r>
  <r>
    <n v="2880"/>
    <x v="637"/>
    <x v="4"/>
    <n v="0.05"/>
    <x v="70"/>
    <x v="203"/>
    <x v="1"/>
    <x v="0"/>
    <x v="2"/>
    <x v="7"/>
    <x v="5"/>
    <s v="HP Office Paper (20Lb. and 87 Bright)"/>
    <n v="0.37"/>
    <x v="0"/>
    <x v="0"/>
    <x v="12"/>
    <x v="541"/>
    <n v="33160"/>
    <x v="86"/>
    <d v="2015-03-29T00:00:00"/>
    <x v="946"/>
    <n v="11"/>
    <x v="967"/>
    <n v="88626"/>
    <n v="6.63"/>
    <x v="0"/>
  </r>
  <r>
    <n v="152"/>
    <x v="128"/>
    <x v="1"/>
    <n v="0.01"/>
    <x v="65"/>
    <x v="18"/>
    <x v="1"/>
    <x v="1"/>
    <x v="1"/>
    <x v="12"/>
    <x v="5"/>
    <s v="StarTAC Analog"/>
    <n v="0.6"/>
    <x v="0"/>
    <x v="0"/>
    <x v="34"/>
    <x v="121"/>
    <n v="37918"/>
    <x v="87"/>
    <d v="2015-04-01T00:00:00"/>
    <x v="947"/>
    <n v="5"/>
    <x v="968"/>
    <n v="89524"/>
    <n v="65.97999999999999"/>
    <x v="0"/>
  </r>
  <r>
    <n v="2338"/>
    <x v="114"/>
    <x v="1"/>
    <n v="0.1"/>
    <x v="430"/>
    <x v="8"/>
    <x v="1"/>
    <x v="2"/>
    <x v="2"/>
    <x v="5"/>
    <x v="5"/>
    <s v="Wilson Jones DublLock® D-Ring Binders"/>
    <n v="0.35"/>
    <x v="0"/>
    <x v="3"/>
    <x v="36"/>
    <x v="107"/>
    <n v="20740"/>
    <x v="87"/>
    <d v="2015-03-29T00:00:00"/>
    <x v="948"/>
    <n v="15"/>
    <x v="969"/>
    <n v="91481"/>
    <n v="6.65"/>
    <x v="3"/>
  </r>
  <r>
    <n v="2530"/>
    <x v="638"/>
    <x v="1"/>
    <n v="0.04"/>
    <x v="8"/>
    <x v="99"/>
    <x v="1"/>
    <x v="0"/>
    <x v="1"/>
    <x v="1"/>
    <x v="5"/>
    <s v="Targus USB Numeric Keypad"/>
    <n v="0.74"/>
    <x v="0"/>
    <x v="2"/>
    <x v="8"/>
    <x v="542"/>
    <n v="92307"/>
    <x v="87"/>
    <d v="2015-03-30T00:00:00"/>
    <x v="949"/>
    <n v="7"/>
    <x v="970"/>
    <n v="87451"/>
    <n v="40.94"/>
    <x v="2"/>
  </r>
  <r>
    <n v="2534"/>
    <x v="639"/>
    <x v="1"/>
    <n v="0.05"/>
    <x v="69"/>
    <x v="116"/>
    <x v="1"/>
    <x v="0"/>
    <x v="1"/>
    <x v="12"/>
    <x v="1"/>
    <s v="Accessory9"/>
    <n v="0.39"/>
    <x v="0"/>
    <x v="3"/>
    <x v="29"/>
    <x v="235"/>
    <n v="4401"/>
    <x v="87"/>
    <d v="2015-03-31T00:00:00"/>
    <x v="950"/>
    <n v="5"/>
    <x v="971"/>
    <n v="87451"/>
    <n v="35.940000000000005"/>
    <x v="3"/>
  </r>
  <r>
    <n v="3151"/>
    <x v="280"/>
    <x v="1"/>
    <n v="0.01"/>
    <x v="18"/>
    <x v="18"/>
    <x v="1"/>
    <x v="3"/>
    <x v="0"/>
    <x v="11"/>
    <x v="1"/>
    <s v="GE 48&quot; Fluorescent Tube, Cool White Energy Saver, 34 Watts, 30/Box"/>
    <n v="0.35"/>
    <x v="0"/>
    <x v="2"/>
    <x v="8"/>
    <x v="257"/>
    <n v="92277"/>
    <x v="87"/>
    <d v="2015-04-02T00:00:00"/>
    <x v="951"/>
    <n v="1"/>
    <x v="972"/>
    <n v="88548"/>
    <n v="99.22"/>
    <x v="2"/>
  </r>
  <r>
    <n v="2430"/>
    <x v="615"/>
    <x v="2"/>
    <n v="0.03"/>
    <x v="431"/>
    <x v="105"/>
    <x v="1"/>
    <x v="2"/>
    <x v="1"/>
    <x v="12"/>
    <x v="5"/>
    <s v="7160"/>
    <n v="0.59"/>
    <x v="0"/>
    <x v="1"/>
    <x v="18"/>
    <x v="524"/>
    <n v="76541"/>
    <x v="87"/>
    <d v="2015-04-06T00:00:00"/>
    <x v="952"/>
    <n v="2"/>
    <x v="973"/>
    <n v="91110"/>
    <n v="140.96"/>
    <x v="1"/>
  </r>
  <r>
    <n v="1028"/>
    <x v="640"/>
    <x v="4"/>
    <n v="7.0000000000000007E-2"/>
    <x v="432"/>
    <x v="362"/>
    <x v="2"/>
    <x v="0"/>
    <x v="2"/>
    <x v="2"/>
    <x v="2"/>
    <s v="SANFORD Major Accent™ Highlighters"/>
    <n v="0.47"/>
    <x v="0"/>
    <x v="3"/>
    <x v="11"/>
    <x v="543"/>
    <n v="11725"/>
    <x v="87"/>
    <d v="2015-03-30T00:00:00"/>
    <x v="953"/>
    <n v="13"/>
    <x v="974"/>
    <n v="89006"/>
    <n v="7.01"/>
    <x v="3"/>
  </r>
  <r>
    <n v="1129"/>
    <x v="221"/>
    <x v="3"/>
    <n v="0.05"/>
    <x v="166"/>
    <x v="363"/>
    <x v="2"/>
    <x v="3"/>
    <x v="2"/>
    <x v="7"/>
    <x v="5"/>
    <s v="HP Office Recycled Paper (20Lb. and 87 Bright)"/>
    <n v="0.36"/>
    <x v="0"/>
    <x v="3"/>
    <x v="35"/>
    <x v="203"/>
    <n v="2118"/>
    <x v="87"/>
    <d v="2015-03-31T00:00:00"/>
    <x v="954"/>
    <n v="29"/>
    <x v="975"/>
    <n v="49125"/>
    <n v="5.73"/>
    <x v="3"/>
  </r>
  <r>
    <n v="1237"/>
    <x v="641"/>
    <x v="3"/>
    <n v="0.02"/>
    <x v="433"/>
    <x v="364"/>
    <x v="1"/>
    <x v="3"/>
    <x v="0"/>
    <x v="11"/>
    <x v="5"/>
    <s v="Eldon® Expressions™ Wood Desk Accessories, Oak"/>
    <n v="0.56000000000000005"/>
    <x v="0"/>
    <x v="1"/>
    <x v="18"/>
    <x v="544"/>
    <n v="75007"/>
    <x v="87"/>
    <d v="2015-03-30T00:00:00"/>
    <x v="955"/>
    <n v="3"/>
    <x v="976"/>
    <n v="86076"/>
    <n v="7.36"/>
    <x v="1"/>
  </r>
  <r>
    <n v="3399"/>
    <x v="642"/>
    <x v="3"/>
    <n v="0.08"/>
    <x v="218"/>
    <x v="302"/>
    <x v="1"/>
    <x v="0"/>
    <x v="2"/>
    <x v="2"/>
    <x v="1"/>
    <s v="Staples SlimLine Pencil Sharpener"/>
    <n v="0.6"/>
    <x v="0"/>
    <x v="1"/>
    <x v="10"/>
    <x v="442"/>
    <n v="60016"/>
    <x v="87"/>
    <d v="2015-03-31T00:00:00"/>
    <x v="956"/>
    <n v="5"/>
    <x v="977"/>
    <n v="87534"/>
    <n v="11.89"/>
    <x v="1"/>
  </r>
  <r>
    <n v="2351"/>
    <x v="643"/>
    <x v="0"/>
    <n v="0.08"/>
    <x v="26"/>
    <x v="365"/>
    <x v="1"/>
    <x v="3"/>
    <x v="2"/>
    <x v="7"/>
    <x v="5"/>
    <s v="Xerox 220"/>
    <n v="0.37"/>
    <x v="0"/>
    <x v="3"/>
    <x v="36"/>
    <x v="545"/>
    <n v="21114"/>
    <x v="88"/>
    <d v="2015-04-02T00:00:00"/>
    <x v="957"/>
    <n v="13"/>
    <x v="978"/>
    <n v="86163"/>
    <n v="6.4"/>
    <x v="3"/>
  </r>
  <r>
    <n v="3154"/>
    <x v="220"/>
    <x v="0"/>
    <n v="0.04"/>
    <x v="392"/>
    <x v="18"/>
    <x v="1"/>
    <x v="3"/>
    <x v="2"/>
    <x v="2"/>
    <x v="1"/>
    <s v="Boston 1730 StandUp Electric Pencil Sharpener"/>
    <n v="0.59"/>
    <x v="0"/>
    <x v="0"/>
    <x v="12"/>
    <x v="202"/>
    <n v="33710"/>
    <x v="88"/>
    <d v="2015-03-30T00:00:00"/>
    <x v="958"/>
    <n v="21"/>
    <x v="979"/>
    <n v="86901"/>
    <n v="21.34"/>
    <x v="0"/>
  </r>
  <r>
    <n v="3252"/>
    <x v="644"/>
    <x v="0"/>
    <n v="0.01"/>
    <x v="109"/>
    <x v="90"/>
    <x v="1"/>
    <x v="0"/>
    <x v="2"/>
    <x v="7"/>
    <x v="5"/>
    <s v="Xerox 188"/>
    <n v="0.36"/>
    <x v="0"/>
    <x v="3"/>
    <x v="11"/>
    <x v="546"/>
    <n v="12306"/>
    <x v="88"/>
    <d v="2015-04-01T00:00:00"/>
    <x v="959"/>
    <n v="1"/>
    <x v="980"/>
    <n v="87296"/>
    <n v="11.33"/>
    <x v="3"/>
  </r>
  <r>
    <n v="84"/>
    <x v="272"/>
    <x v="1"/>
    <n v="0.08"/>
    <x v="85"/>
    <x v="7"/>
    <x v="1"/>
    <x v="3"/>
    <x v="2"/>
    <x v="5"/>
    <x v="5"/>
    <s v="GBC DocuBind TL300 Electric Binding System"/>
    <n v="0.38"/>
    <x v="0"/>
    <x v="3"/>
    <x v="27"/>
    <x v="250"/>
    <n v="45231"/>
    <x v="88"/>
    <d v="2015-04-02T00:00:00"/>
    <x v="960"/>
    <n v="13"/>
    <x v="981"/>
    <n v="87366"/>
    <n v="896.91"/>
    <x v="3"/>
  </r>
  <r>
    <n v="1527"/>
    <x v="76"/>
    <x v="2"/>
    <n v="0.03"/>
    <x v="65"/>
    <x v="37"/>
    <x v="1"/>
    <x v="2"/>
    <x v="1"/>
    <x v="12"/>
    <x v="5"/>
    <s v="8860"/>
    <n v="0.56000000000000005"/>
    <x v="0"/>
    <x v="0"/>
    <x v="16"/>
    <x v="72"/>
    <n v="35601"/>
    <x v="88"/>
    <d v="2015-04-09T00:00:00"/>
    <x v="961"/>
    <n v="23"/>
    <x v="982"/>
    <n v="86814"/>
    <n v="65.959999999999994"/>
    <x v="0"/>
  </r>
  <r>
    <n v="3205"/>
    <x v="645"/>
    <x v="2"/>
    <n v="7.0000000000000007E-2"/>
    <x v="53"/>
    <x v="80"/>
    <x v="1"/>
    <x v="1"/>
    <x v="2"/>
    <x v="2"/>
    <x v="2"/>
    <s v="Newell 315"/>
    <n v="0.6"/>
    <x v="0"/>
    <x v="2"/>
    <x v="37"/>
    <x v="117"/>
    <n v="83440"/>
    <x v="88"/>
    <d v="2015-04-03T00:00:00"/>
    <x v="962"/>
    <n v="10"/>
    <x v="983"/>
    <n v="87933"/>
    <n v="5.91"/>
    <x v="2"/>
  </r>
  <r>
    <n v="3206"/>
    <x v="646"/>
    <x v="2"/>
    <n v="0.01"/>
    <x v="396"/>
    <x v="52"/>
    <x v="1"/>
    <x v="1"/>
    <x v="1"/>
    <x v="1"/>
    <x v="5"/>
    <s v="Microsoft Natural Keyboard Elite"/>
    <n v="0.7"/>
    <x v="0"/>
    <x v="2"/>
    <x v="37"/>
    <x v="547"/>
    <n v="83301"/>
    <x v="88"/>
    <d v="2015-04-04T00:00:00"/>
    <x v="963"/>
    <n v="6"/>
    <x v="155"/>
    <n v="87933"/>
    <n v="39.97"/>
    <x v="2"/>
  </r>
  <r>
    <n v="193"/>
    <x v="31"/>
    <x v="4"/>
    <n v="7.0000000000000007E-2"/>
    <x v="434"/>
    <x v="366"/>
    <x v="1"/>
    <x v="3"/>
    <x v="2"/>
    <x v="5"/>
    <x v="5"/>
    <s v="Wilson Jones® Four-Pocket Poly Binders"/>
    <n v="0.36"/>
    <x v="0"/>
    <x v="2"/>
    <x v="15"/>
    <x v="29"/>
    <n v="84041"/>
    <x v="88"/>
    <d v="2015-04-01T00:00:00"/>
    <x v="964"/>
    <n v="21"/>
    <x v="984"/>
    <n v="90432"/>
    <n v="6.47"/>
    <x v="2"/>
  </r>
  <r>
    <n v="194"/>
    <x v="92"/>
    <x v="4"/>
    <n v="0.09"/>
    <x v="389"/>
    <x v="329"/>
    <x v="1"/>
    <x v="3"/>
    <x v="2"/>
    <x v="14"/>
    <x v="2"/>
    <s v="Acco® Hot Clips™ Clips to Go"/>
    <n v="0.4"/>
    <x v="0"/>
    <x v="2"/>
    <x v="15"/>
    <x v="88"/>
    <n v="84043"/>
    <x v="88"/>
    <d v="2015-04-01T00:00:00"/>
    <x v="965"/>
    <n v="23"/>
    <x v="985"/>
    <n v="90432"/>
    <n v="3.2"/>
    <x v="2"/>
  </r>
  <r>
    <n v="271"/>
    <x v="647"/>
    <x v="4"/>
    <n v="0.1"/>
    <x v="239"/>
    <x v="237"/>
    <x v="0"/>
    <x v="0"/>
    <x v="1"/>
    <x v="3"/>
    <x v="0"/>
    <s v="Hewlett-Packard Deskjet 940 REFURBISHED Color Inkjet Printer"/>
    <n v="0.4"/>
    <x v="0"/>
    <x v="0"/>
    <x v="5"/>
    <x v="498"/>
    <n v="30297"/>
    <x v="88"/>
    <d v="2015-03-31T00:00:00"/>
    <x v="966"/>
    <n v="12"/>
    <x v="986"/>
    <n v="88940"/>
    <n v="80.87"/>
    <x v="0"/>
  </r>
  <r>
    <n v="1314"/>
    <x v="43"/>
    <x v="4"/>
    <n v="0.04"/>
    <x v="338"/>
    <x v="8"/>
    <x v="1"/>
    <x v="2"/>
    <x v="2"/>
    <x v="5"/>
    <x v="5"/>
    <s v="Wilson Jones 14 Line Acrylic Coated Pressboard Data Binders"/>
    <n v="0.38"/>
    <x v="0"/>
    <x v="2"/>
    <x v="8"/>
    <x v="10"/>
    <n v="90058"/>
    <x v="88"/>
    <d v="2015-04-01T00:00:00"/>
    <x v="967"/>
    <n v="45"/>
    <x v="987"/>
    <n v="22755"/>
    <n v="5.3"/>
    <x v="2"/>
  </r>
  <r>
    <n v="1314"/>
    <x v="43"/>
    <x v="4"/>
    <n v="0.06"/>
    <x v="275"/>
    <x v="165"/>
    <x v="1"/>
    <x v="2"/>
    <x v="1"/>
    <x v="12"/>
    <x v="1"/>
    <s v="Accessory6"/>
    <n v="0.8"/>
    <x v="0"/>
    <x v="2"/>
    <x v="8"/>
    <x v="10"/>
    <n v="90058"/>
    <x v="88"/>
    <d v="2015-04-01T00:00:00"/>
    <x v="968"/>
    <n v="5"/>
    <x v="988"/>
    <n v="22755"/>
    <n v="55.93"/>
    <x v="2"/>
  </r>
  <r>
    <n v="1315"/>
    <x v="648"/>
    <x v="4"/>
    <n v="0"/>
    <x v="139"/>
    <x v="367"/>
    <x v="1"/>
    <x v="2"/>
    <x v="2"/>
    <x v="5"/>
    <x v="5"/>
    <s v="Acco Pressboard Covers with Storage Hooks, 14 7/8&quot; x 11&quot;, Light Blue"/>
    <n v="0.36"/>
    <x v="0"/>
    <x v="2"/>
    <x v="3"/>
    <x v="548"/>
    <n v="80906"/>
    <x v="88"/>
    <d v="2015-03-31T00:00:00"/>
    <x v="969"/>
    <n v="9"/>
    <x v="989"/>
    <n v="87602"/>
    <n v="4.91"/>
    <x v="2"/>
  </r>
  <r>
    <n v="1316"/>
    <x v="44"/>
    <x v="4"/>
    <n v="0.04"/>
    <x v="338"/>
    <x v="8"/>
    <x v="1"/>
    <x v="2"/>
    <x v="2"/>
    <x v="5"/>
    <x v="5"/>
    <s v="Wilson Jones 14 Line Acrylic Coated Pressboard Data Binders"/>
    <n v="0.38"/>
    <x v="0"/>
    <x v="2"/>
    <x v="3"/>
    <x v="41"/>
    <n v="80022"/>
    <x v="88"/>
    <d v="2015-04-01T00:00:00"/>
    <x v="967"/>
    <n v="11"/>
    <x v="990"/>
    <n v="87602"/>
    <n v="5.3"/>
    <x v="2"/>
  </r>
  <r>
    <n v="1316"/>
    <x v="44"/>
    <x v="4"/>
    <n v="0.06"/>
    <x v="275"/>
    <x v="165"/>
    <x v="1"/>
    <x v="2"/>
    <x v="1"/>
    <x v="12"/>
    <x v="1"/>
    <s v="Accessory6"/>
    <n v="0.8"/>
    <x v="0"/>
    <x v="2"/>
    <x v="3"/>
    <x v="41"/>
    <n v="80022"/>
    <x v="88"/>
    <d v="2015-04-01T00:00:00"/>
    <x v="968"/>
    <n v="1"/>
    <x v="991"/>
    <n v="87602"/>
    <n v="55.93"/>
    <x v="2"/>
  </r>
  <r>
    <n v="1840"/>
    <x v="649"/>
    <x v="3"/>
    <n v="7.0000000000000007E-2"/>
    <x v="8"/>
    <x v="8"/>
    <x v="1"/>
    <x v="2"/>
    <x v="2"/>
    <x v="5"/>
    <x v="5"/>
    <s v="Avery Trapezoid Ring Binder, 3&quot; Capacity, Black, 1040 sheets"/>
    <n v="0.36"/>
    <x v="0"/>
    <x v="3"/>
    <x v="35"/>
    <x v="549"/>
    <n v="1469"/>
    <x v="88"/>
    <d v="2015-04-01T00:00:00"/>
    <x v="970"/>
    <n v="13"/>
    <x v="992"/>
    <n v="86599"/>
    <n v="40.909999999999997"/>
    <x v="3"/>
  </r>
  <r>
    <n v="2066"/>
    <x v="626"/>
    <x v="0"/>
    <n v="0.09"/>
    <x v="294"/>
    <x v="291"/>
    <x v="2"/>
    <x v="2"/>
    <x v="1"/>
    <x v="12"/>
    <x v="6"/>
    <s v="1726 Digital Answering Machine"/>
    <n v="0.57999999999999996"/>
    <x v="0"/>
    <x v="0"/>
    <x v="9"/>
    <x v="534"/>
    <n v="28079"/>
    <x v="89"/>
    <d v="2015-04-01T00:00:00"/>
    <x v="971"/>
    <n v="2"/>
    <x v="993"/>
    <n v="85834"/>
    <n v="20.9"/>
    <x v="0"/>
  </r>
  <r>
    <n v="3177"/>
    <x v="537"/>
    <x v="0"/>
    <n v="0.06"/>
    <x v="110"/>
    <x v="91"/>
    <x v="1"/>
    <x v="1"/>
    <x v="2"/>
    <x v="2"/>
    <x v="2"/>
    <s v="Prang Dustless Chalk Sticks"/>
    <n v="0.35"/>
    <x v="0"/>
    <x v="0"/>
    <x v="12"/>
    <x v="463"/>
    <n v="33458"/>
    <x v="89"/>
    <d v="2015-04-02T00:00:00"/>
    <x v="972"/>
    <n v="5"/>
    <x v="994"/>
    <n v="90819"/>
    <n v="1.6199999999999999"/>
    <x v="0"/>
  </r>
  <r>
    <n v="1083"/>
    <x v="650"/>
    <x v="3"/>
    <n v="7.0000000000000007E-2"/>
    <x v="275"/>
    <x v="165"/>
    <x v="2"/>
    <x v="3"/>
    <x v="1"/>
    <x v="12"/>
    <x v="1"/>
    <s v="Accessory36"/>
    <n v="0.83"/>
    <x v="0"/>
    <x v="1"/>
    <x v="10"/>
    <x v="232"/>
    <n v="62701"/>
    <x v="89"/>
    <d v="2015-04-02T00:00:00"/>
    <x v="973"/>
    <n v="1"/>
    <x v="995"/>
    <n v="88460"/>
    <n v="55.92"/>
    <x v="1"/>
  </r>
  <r>
    <n v="3224"/>
    <x v="651"/>
    <x v="0"/>
    <n v="0.06"/>
    <x v="241"/>
    <x v="34"/>
    <x v="0"/>
    <x v="0"/>
    <x v="0"/>
    <x v="9"/>
    <x v="3"/>
    <s v="Novimex Fabric Task Chair"/>
    <n v="0.7"/>
    <x v="0"/>
    <x v="0"/>
    <x v="34"/>
    <x v="550"/>
    <n v="37066"/>
    <x v="90"/>
    <d v="2015-04-02T00:00:00"/>
    <x v="974"/>
    <n v="2"/>
    <x v="996"/>
    <n v="86508"/>
    <n v="60.919999999999995"/>
    <x v="0"/>
  </r>
  <r>
    <n v="623"/>
    <x v="652"/>
    <x v="1"/>
    <n v="0.05"/>
    <x v="26"/>
    <x v="368"/>
    <x v="1"/>
    <x v="2"/>
    <x v="2"/>
    <x v="7"/>
    <x v="5"/>
    <s v="Xerox 212"/>
    <n v="0.37"/>
    <x v="0"/>
    <x v="3"/>
    <x v="47"/>
    <x v="551"/>
    <n v="3101"/>
    <x v="90"/>
    <d v="2015-04-03T00:00:00"/>
    <x v="975"/>
    <n v="21"/>
    <x v="997"/>
    <n v="91433"/>
    <n v="6.4300000000000006"/>
    <x v="3"/>
  </r>
  <r>
    <n v="624"/>
    <x v="653"/>
    <x v="1"/>
    <n v="0.05"/>
    <x v="275"/>
    <x v="165"/>
    <x v="1"/>
    <x v="2"/>
    <x v="1"/>
    <x v="12"/>
    <x v="1"/>
    <s v="Accessory6"/>
    <n v="0.8"/>
    <x v="0"/>
    <x v="3"/>
    <x v="42"/>
    <x v="552"/>
    <n v="5701"/>
    <x v="90"/>
    <d v="2015-04-01T00:00:00"/>
    <x v="976"/>
    <n v="2"/>
    <x v="998"/>
    <n v="91433"/>
    <n v="55.940000000000005"/>
    <x v="3"/>
  </r>
  <r>
    <n v="1849"/>
    <x v="654"/>
    <x v="1"/>
    <n v="0.09"/>
    <x v="69"/>
    <x v="60"/>
    <x v="1"/>
    <x v="1"/>
    <x v="1"/>
    <x v="12"/>
    <x v="5"/>
    <s v="Accessory35"/>
    <n v="0.55000000000000004"/>
    <x v="0"/>
    <x v="0"/>
    <x v="16"/>
    <x v="553"/>
    <n v="36330"/>
    <x v="90"/>
    <d v="2015-04-03T00:00:00"/>
    <x v="977"/>
    <n v="8"/>
    <x v="999"/>
    <n v="89697"/>
    <n v="35.9"/>
    <x v="0"/>
  </r>
  <r>
    <n v="1849"/>
    <x v="654"/>
    <x v="1"/>
    <n v="0.01"/>
    <x v="42"/>
    <x v="20"/>
    <x v="1"/>
    <x v="1"/>
    <x v="1"/>
    <x v="12"/>
    <x v="5"/>
    <s v="i2000"/>
    <n v="0.6"/>
    <x v="0"/>
    <x v="0"/>
    <x v="16"/>
    <x v="553"/>
    <n v="36330"/>
    <x v="90"/>
    <d v="2015-04-02T00:00:00"/>
    <x v="978"/>
    <n v="2"/>
    <x v="1000"/>
    <n v="89697"/>
    <n v="125.97999999999999"/>
    <x v="0"/>
  </r>
  <r>
    <n v="3246"/>
    <x v="655"/>
    <x v="2"/>
    <n v="0.06"/>
    <x v="221"/>
    <x v="174"/>
    <x v="1"/>
    <x v="0"/>
    <x v="2"/>
    <x v="7"/>
    <x v="2"/>
    <s v="Array® Memo Cubes"/>
    <n v="0.36"/>
    <x v="0"/>
    <x v="3"/>
    <x v="47"/>
    <x v="554"/>
    <n v="3051"/>
    <x v="90"/>
    <d v="2015-04-01T00:00:00"/>
    <x v="979"/>
    <n v="4"/>
    <x v="1001"/>
    <n v="88330"/>
    <n v="5.12"/>
    <x v="3"/>
  </r>
  <r>
    <n v="568"/>
    <x v="477"/>
    <x v="4"/>
    <n v="0.08"/>
    <x v="435"/>
    <x v="7"/>
    <x v="2"/>
    <x v="1"/>
    <x v="2"/>
    <x v="5"/>
    <x v="5"/>
    <s v="Catalog Binders with Expanding Posts"/>
    <n v="0.4"/>
    <x v="0"/>
    <x v="0"/>
    <x v="0"/>
    <x v="413"/>
    <n v="39701"/>
    <x v="90"/>
    <d v="2015-04-03T00:00:00"/>
    <x v="980"/>
    <n v="16"/>
    <x v="1002"/>
    <n v="88882"/>
    <n v="67.2"/>
    <x v="0"/>
  </r>
  <r>
    <n v="3306"/>
    <x v="656"/>
    <x v="4"/>
    <n v="0.06"/>
    <x v="436"/>
    <x v="369"/>
    <x v="1"/>
    <x v="0"/>
    <x v="2"/>
    <x v="8"/>
    <x v="6"/>
    <s v="Holmes Replacement Filter for HEPA Air Cleaner, Medium Room"/>
    <n v="0.42"/>
    <x v="0"/>
    <x v="3"/>
    <x v="22"/>
    <x v="555"/>
    <n v="6320"/>
    <x v="90"/>
    <d v="2015-04-03T00:00:00"/>
    <x v="981"/>
    <n v="1"/>
    <x v="1003"/>
    <n v="90461"/>
    <n v="11.27"/>
    <x v="3"/>
  </r>
  <r>
    <n v="2859"/>
    <x v="657"/>
    <x v="3"/>
    <n v="0.03"/>
    <x v="437"/>
    <x v="7"/>
    <x v="1"/>
    <x v="3"/>
    <x v="2"/>
    <x v="6"/>
    <x v="5"/>
    <s v="Letter Size Cart"/>
    <n v="0.56000000000000005"/>
    <x v="0"/>
    <x v="0"/>
    <x v="12"/>
    <x v="556"/>
    <n v="32601"/>
    <x v="90"/>
    <d v="2015-04-03T00:00:00"/>
    <x v="982"/>
    <n v="23"/>
    <x v="1004"/>
    <n v="88281"/>
    <n v="142.83000000000001"/>
    <x v="0"/>
  </r>
  <r>
    <n v="197"/>
    <x v="658"/>
    <x v="0"/>
    <n v="0"/>
    <x v="7"/>
    <x v="7"/>
    <x v="1"/>
    <x v="0"/>
    <x v="2"/>
    <x v="6"/>
    <x v="5"/>
    <s v="Fellowes Super Stor/Drawer® Files"/>
    <n v="0.66"/>
    <x v="0"/>
    <x v="1"/>
    <x v="38"/>
    <x v="557"/>
    <n v="66212"/>
    <x v="91"/>
    <d v="2015-04-04T00:00:00"/>
    <x v="983"/>
    <n v="19"/>
    <x v="1005"/>
    <n v="88921"/>
    <n v="161.55000000000001"/>
    <x v="1"/>
  </r>
  <r>
    <n v="198"/>
    <x v="659"/>
    <x v="0"/>
    <n v="0"/>
    <x v="7"/>
    <x v="7"/>
    <x v="1"/>
    <x v="0"/>
    <x v="2"/>
    <x v="6"/>
    <x v="5"/>
    <s v="Fellowes Super Stor/Drawer® Files"/>
    <n v="0.66"/>
    <x v="0"/>
    <x v="1"/>
    <x v="25"/>
    <x v="318"/>
    <n v="48138"/>
    <x v="91"/>
    <d v="2015-04-04T00:00:00"/>
    <x v="984"/>
    <n v="77"/>
    <x v="1006"/>
    <n v="51072"/>
    <n v="161.55000000000001"/>
    <x v="1"/>
  </r>
  <r>
    <n v="2667"/>
    <x v="660"/>
    <x v="1"/>
    <n v="0.04"/>
    <x v="438"/>
    <x v="44"/>
    <x v="1"/>
    <x v="2"/>
    <x v="2"/>
    <x v="8"/>
    <x v="5"/>
    <s v="Kensington 6 Outlet MasterPiece® HOMEOFFICE Power Control Center"/>
    <n v="0.56000000000000005"/>
    <x v="0"/>
    <x v="3"/>
    <x v="27"/>
    <x v="558"/>
    <n v="44107"/>
    <x v="91"/>
    <d v="2015-04-04T00:00:00"/>
    <x v="985"/>
    <n v="4"/>
    <x v="1007"/>
    <n v="87831"/>
    <n v="90.199999999999989"/>
    <x v="3"/>
  </r>
  <r>
    <n v="2667"/>
    <x v="660"/>
    <x v="1"/>
    <n v="0.09"/>
    <x v="324"/>
    <x v="268"/>
    <x v="2"/>
    <x v="2"/>
    <x v="2"/>
    <x v="7"/>
    <x v="5"/>
    <s v="Xerox 1938"/>
    <n v="0.37"/>
    <x v="0"/>
    <x v="3"/>
    <x v="27"/>
    <x v="558"/>
    <n v="44107"/>
    <x v="91"/>
    <d v="2015-04-04T00:00:00"/>
    <x v="986"/>
    <n v="3"/>
    <x v="1008"/>
    <n v="87831"/>
    <n v="47.809999999999995"/>
    <x v="3"/>
  </r>
  <r>
    <n v="228"/>
    <x v="661"/>
    <x v="4"/>
    <n v="0.03"/>
    <x v="439"/>
    <x v="370"/>
    <x v="0"/>
    <x v="0"/>
    <x v="0"/>
    <x v="9"/>
    <x v="3"/>
    <s v="Global Push Button Manager's Chair, Indigo"/>
    <n v="0.56000000000000005"/>
    <x v="0"/>
    <x v="0"/>
    <x v="9"/>
    <x v="559"/>
    <n v="28227"/>
    <x v="91"/>
    <d v="2015-04-03T00:00:00"/>
    <x v="987"/>
    <n v="7"/>
    <x v="1009"/>
    <n v="88527"/>
    <n v="60.86"/>
    <x v="0"/>
  </r>
  <r>
    <n v="2957"/>
    <x v="662"/>
    <x v="4"/>
    <n v="0.1"/>
    <x v="279"/>
    <x v="231"/>
    <x v="2"/>
    <x v="3"/>
    <x v="2"/>
    <x v="7"/>
    <x v="2"/>
    <s v="Snap-A-Way® Black Print Carbonless Ruled Speed Letter, Triplicate"/>
    <n v="0.38"/>
    <x v="0"/>
    <x v="1"/>
    <x v="30"/>
    <x v="560"/>
    <n v="53209"/>
    <x v="91"/>
    <d v="2015-04-04T00:00:00"/>
    <x v="988"/>
    <n v="4"/>
    <x v="1010"/>
    <n v="90264"/>
    <n v="37.839999999999996"/>
    <x v="1"/>
  </r>
  <r>
    <n v="1112"/>
    <x v="663"/>
    <x v="3"/>
    <n v="0.03"/>
    <x v="331"/>
    <x v="371"/>
    <x v="0"/>
    <x v="3"/>
    <x v="0"/>
    <x v="10"/>
    <x v="0"/>
    <s v="Atlantic Metals Mobile 5-Shelf Bookcases, Custom Colors"/>
    <n v="0.55000000000000004"/>
    <x v="0"/>
    <x v="2"/>
    <x v="8"/>
    <x v="561"/>
    <n v="92399"/>
    <x v="91"/>
    <d v="2015-04-04T00:00:00"/>
    <x v="989"/>
    <n v="12"/>
    <x v="1011"/>
    <n v="90832"/>
    <n v="300.95000000000005"/>
    <x v="2"/>
  </r>
  <r>
    <n v="1112"/>
    <x v="663"/>
    <x v="3"/>
    <n v="0.02"/>
    <x v="440"/>
    <x v="345"/>
    <x v="0"/>
    <x v="3"/>
    <x v="1"/>
    <x v="3"/>
    <x v="3"/>
    <s v="Epson DFX-8500 Dot Matrix Printer"/>
    <n v="0.56999999999999995"/>
    <x v="0"/>
    <x v="2"/>
    <x v="8"/>
    <x v="561"/>
    <n v="92399"/>
    <x v="91"/>
    <d v="2015-04-04T00:00:00"/>
    <x v="990"/>
    <n v="2"/>
    <x v="1012"/>
    <n v="90832"/>
    <n v="2550.12"/>
    <x v="2"/>
  </r>
  <r>
    <n v="1777"/>
    <x v="29"/>
    <x v="3"/>
    <n v="0.03"/>
    <x v="131"/>
    <x v="111"/>
    <x v="1"/>
    <x v="3"/>
    <x v="0"/>
    <x v="11"/>
    <x v="4"/>
    <s v="Telescoping Adjustable Floor Lamp"/>
    <n v="0.6"/>
    <x v="0"/>
    <x v="1"/>
    <x v="2"/>
    <x v="27"/>
    <n v="46383"/>
    <x v="91"/>
    <d v="2015-04-03T00:00:00"/>
    <x v="991"/>
    <n v="12"/>
    <x v="1013"/>
    <n v="89942"/>
    <n v="19.959999999999997"/>
    <x v="1"/>
  </r>
  <r>
    <n v="2014"/>
    <x v="594"/>
    <x v="0"/>
    <n v="0.06"/>
    <x v="26"/>
    <x v="365"/>
    <x v="1"/>
    <x v="2"/>
    <x v="2"/>
    <x v="7"/>
    <x v="5"/>
    <s v="Xerox 220"/>
    <n v="0.37"/>
    <x v="0"/>
    <x v="1"/>
    <x v="20"/>
    <x v="508"/>
    <n v="51503"/>
    <x v="92"/>
    <d v="2015-04-04T00:00:00"/>
    <x v="992"/>
    <n v="12"/>
    <x v="1014"/>
    <n v="88368"/>
    <n v="6.4200000000000008"/>
    <x v="1"/>
  </r>
  <r>
    <n v="911"/>
    <x v="261"/>
    <x v="1"/>
    <n v="0.01"/>
    <x v="441"/>
    <x v="372"/>
    <x v="1"/>
    <x v="3"/>
    <x v="2"/>
    <x v="6"/>
    <x v="5"/>
    <s v="Advantus 10-Drawer Portable Organizer, Chrome Metal Frame, Smoke Drawers"/>
    <n v="0.56999999999999995"/>
    <x v="0"/>
    <x v="3"/>
    <x v="44"/>
    <x v="240"/>
    <n v="26003"/>
    <x v="92"/>
    <d v="2015-04-06T00:00:00"/>
    <x v="993"/>
    <n v="8"/>
    <x v="1015"/>
    <n v="90186"/>
    <n v="59.75"/>
    <x v="3"/>
  </r>
  <r>
    <n v="2685"/>
    <x v="664"/>
    <x v="1"/>
    <n v="0"/>
    <x v="433"/>
    <x v="373"/>
    <x v="1"/>
    <x v="0"/>
    <x v="2"/>
    <x v="5"/>
    <x v="5"/>
    <s v="GBC Plastic Binding Combs"/>
    <n v="0.36"/>
    <x v="0"/>
    <x v="3"/>
    <x v="11"/>
    <x v="562"/>
    <n v="11803"/>
    <x v="92"/>
    <d v="2015-04-05T00:00:00"/>
    <x v="994"/>
    <n v="2"/>
    <x v="1016"/>
    <n v="89147"/>
    <n v="7.38"/>
    <x v="3"/>
  </r>
  <r>
    <n v="321"/>
    <x v="665"/>
    <x v="2"/>
    <n v="0.04"/>
    <x v="287"/>
    <x v="1"/>
    <x v="1"/>
    <x v="1"/>
    <x v="1"/>
    <x v="1"/>
    <x v="1"/>
    <s v="80 Minute Slim Jewel Case CD-R , 10/Pack - Staples"/>
    <n v="0.52"/>
    <x v="0"/>
    <x v="3"/>
    <x v="36"/>
    <x v="563"/>
    <n v="20854"/>
    <x v="92"/>
    <d v="2015-04-09T00:00:00"/>
    <x v="995"/>
    <n v="11"/>
    <x v="1017"/>
    <n v="91057"/>
    <n v="8.2900000000000009"/>
    <x v="3"/>
  </r>
  <r>
    <n v="975"/>
    <x v="666"/>
    <x v="2"/>
    <n v="0.1"/>
    <x v="442"/>
    <x v="165"/>
    <x v="1"/>
    <x v="3"/>
    <x v="2"/>
    <x v="8"/>
    <x v="5"/>
    <s v="Hoover Replacement Belt for Commercial Guardsman Heavy-Duty Upright Vacuum"/>
    <n v="0.55000000000000004"/>
    <x v="0"/>
    <x v="3"/>
    <x v="35"/>
    <x v="203"/>
    <n v="2108"/>
    <x v="92"/>
    <d v="2015-04-09T00:00:00"/>
    <x v="996"/>
    <n v="3"/>
    <x v="1018"/>
    <n v="87260"/>
    <n v="2.12"/>
    <x v="3"/>
  </r>
  <r>
    <n v="1918"/>
    <x v="667"/>
    <x v="2"/>
    <n v="0.1"/>
    <x v="443"/>
    <x v="374"/>
    <x v="2"/>
    <x v="2"/>
    <x v="2"/>
    <x v="5"/>
    <x v="5"/>
    <s v="Avery® 3 1/2&quot; Diskette Storage Pages, 10/Pack"/>
    <n v="0.39"/>
    <x v="0"/>
    <x v="0"/>
    <x v="1"/>
    <x v="564"/>
    <n v="72450"/>
    <x v="92"/>
    <d v="2015-04-11T00:00:00"/>
    <x v="997"/>
    <n v="17"/>
    <x v="444"/>
    <n v="85898"/>
    <n v="10.34"/>
    <x v="0"/>
  </r>
  <r>
    <n v="2548"/>
    <x v="668"/>
    <x v="2"/>
    <n v="0"/>
    <x v="69"/>
    <x v="44"/>
    <x v="1"/>
    <x v="0"/>
    <x v="1"/>
    <x v="12"/>
    <x v="1"/>
    <s v="Accessory31"/>
    <n v="0.35"/>
    <x v="0"/>
    <x v="2"/>
    <x v="8"/>
    <x v="10"/>
    <n v="90068"/>
    <x v="92"/>
    <d v="2015-04-11T00:00:00"/>
    <x v="998"/>
    <n v="46"/>
    <x v="1019"/>
    <n v="46436"/>
    <n v="35.99"/>
    <x v="2"/>
  </r>
  <r>
    <n v="2551"/>
    <x v="669"/>
    <x v="2"/>
    <n v="0"/>
    <x v="69"/>
    <x v="44"/>
    <x v="1"/>
    <x v="0"/>
    <x v="1"/>
    <x v="12"/>
    <x v="1"/>
    <s v="Accessory31"/>
    <n v="0.35"/>
    <x v="0"/>
    <x v="3"/>
    <x v="28"/>
    <x v="565"/>
    <n v="17403"/>
    <x v="92"/>
    <d v="2015-04-11T00:00:00"/>
    <x v="999"/>
    <n v="12"/>
    <x v="1020"/>
    <n v="88656"/>
    <n v="35.99"/>
    <x v="3"/>
  </r>
  <r>
    <n v="114"/>
    <x v="19"/>
    <x v="4"/>
    <n v="0.01"/>
    <x v="139"/>
    <x v="92"/>
    <x v="1"/>
    <x v="2"/>
    <x v="2"/>
    <x v="13"/>
    <x v="5"/>
    <s v="Avery 493"/>
    <n v="0.36"/>
    <x v="0"/>
    <x v="2"/>
    <x v="14"/>
    <x v="19"/>
    <n v="97035"/>
    <x v="92"/>
    <d v="2015-04-06T00:00:00"/>
    <x v="1000"/>
    <n v="12"/>
    <x v="1021"/>
    <n v="89584"/>
    <n v="4.9000000000000004"/>
    <x v="2"/>
  </r>
  <r>
    <n v="114"/>
    <x v="19"/>
    <x v="4"/>
    <n v="0.09"/>
    <x v="98"/>
    <x v="79"/>
    <x v="2"/>
    <x v="2"/>
    <x v="2"/>
    <x v="7"/>
    <x v="2"/>
    <s v="EcoTones® Memo Sheets"/>
    <n v="0.37"/>
    <x v="0"/>
    <x v="2"/>
    <x v="14"/>
    <x v="19"/>
    <n v="97035"/>
    <x v="92"/>
    <d v="2015-04-06T00:00:00"/>
    <x v="1001"/>
    <n v="5"/>
    <x v="1022"/>
    <n v="89584"/>
    <n v="3.91"/>
    <x v="2"/>
  </r>
  <r>
    <n v="117"/>
    <x v="20"/>
    <x v="4"/>
    <n v="0.01"/>
    <x v="139"/>
    <x v="92"/>
    <x v="1"/>
    <x v="2"/>
    <x v="2"/>
    <x v="13"/>
    <x v="5"/>
    <s v="Avery 493"/>
    <n v="0.36"/>
    <x v="0"/>
    <x v="2"/>
    <x v="4"/>
    <x v="20"/>
    <n v="98103"/>
    <x v="92"/>
    <d v="2015-04-06T00:00:00"/>
    <x v="1002"/>
    <n v="47"/>
    <x v="1023"/>
    <n v="13959"/>
    <n v="4.9000000000000004"/>
    <x v="2"/>
  </r>
  <r>
    <n v="117"/>
    <x v="20"/>
    <x v="4"/>
    <n v="0.09"/>
    <x v="98"/>
    <x v="79"/>
    <x v="2"/>
    <x v="2"/>
    <x v="2"/>
    <x v="7"/>
    <x v="2"/>
    <s v="EcoTones® Memo Sheets"/>
    <n v="0.37"/>
    <x v="0"/>
    <x v="2"/>
    <x v="4"/>
    <x v="20"/>
    <n v="98103"/>
    <x v="92"/>
    <d v="2015-04-06T00:00:00"/>
    <x v="1003"/>
    <n v="19"/>
    <x v="1024"/>
    <n v="13959"/>
    <n v="3.91"/>
    <x v="2"/>
  </r>
  <r>
    <n v="1590"/>
    <x v="670"/>
    <x v="4"/>
    <n v="0.03"/>
    <x v="444"/>
    <x v="375"/>
    <x v="2"/>
    <x v="3"/>
    <x v="0"/>
    <x v="11"/>
    <x v="5"/>
    <s v="Eldon Expressions™ Desk Accessory, Wood Photo Frame, Mahogany"/>
    <n v="0.56000000000000005"/>
    <x v="0"/>
    <x v="3"/>
    <x v="27"/>
    <x v="566"/>
    <n v="44094"/>
    <x v="92"/>
    <d v="2015-04-04T00:00:00"/>
    <x v="1004"/>
    <n v="7"/>
    <x v="1025"/>
    <n v="86668"/>
    <n v="19.009999999999998"/>
    <x v="3"/>
  </r>
  <r>
    <n v="1593"/>
    <x v="671"/>
    <x v="4"/>
    <n v="0.02"/>
    <x v="445"/>
    <x v="376"/>
    <x v="1"/>
    <x v="3"/>
    <x v="2"/>
    <x v="5"/>
    <x v="5"/>
    <s v="Avery Durable Poly Binders"/>
    <n v="0.39"/>
    <x v="0"/>
    <x v="1"/>
    <x v="19"/>
    <x v="134"/>
    <n v="74006"/>
    <x v="92"/>
    <d v="2015-04-06T00:00:00"/>
    <x v="1005"/>
    <n v="8"/>
    <x v="1026"/>
    <n v="86668"/>
    <n v="5.5100000000000007"/>
    <x v="1"/>
  </r>
  <r>
    <n v="2441"/>
    <x v="672"/>
    <x v="4"/>
    <n v="0.02"/>
    <x v="446"/>
    <x v="377"/>
    <x v="1"/>
    <x v="1"/>
    <x v="0"/>
    <x v="11"/>
    <x v="5"/>
    <s v="Howard Miller 16&quot; Diameter Gallery Wall Clock"/>
    <n v="0.46"/>
    <x v="0"/>
    <x v="0"/>
    <x v="12"/>
    <x v="567"/>
    <n v="32935"/>
    <x v="92"/>
    <d v="2015-04-04T00:00:00"/>
    <x v="1006"/>
    <n v="11"/>
    <x v="1027"/>
    <n v="89300"/>
    <n v="63.919999999999995"/>
    <x v="0"/>
  </r>
  <r>
    <n v="2442"/>
    <x v="673"/>
    <x v="4"/>
    <n v="0.01"/>
    <x v="105"/>
    <x v="85"/>
    <x v="1"/>
    <x v="1"/>
    <x v="1"/>
    <x v="1"/>
    <x v="1"/>
    <s v="Imation 3.5, DISKETTE 44766 HGHLD3.52HD/FM, 10/Pack"/>
    <n v="0.79"/>
    <x v="0"/>
    <x v="0"/>
    <x v="12"/>
    <x v="568"/>
    <n v="32953"/>
    <x v="92"/>
    <d v="2015-04-06T00:00:00"/>
    <x v="291"/>
    <n v="5"/>
    <x v="1028"/>
    <n v="89300"/>
    <n v="5.01"/>
    <x v="0"/>
  </r>
  <r>
    <n v="3400"/>
    <x v="674"/>
    <x v="4"/>
    <n v="0.1"/>
    <x v="447"/>
    <x v="214"/>
    <x v="2"/>
    <x v="0"/>
    <x v="0"/>
    <x v="11"/>
    <x v="5"/>
    <s v="Eldon Expressions Punched Metal &amp; Wood Desk Accessories, Black &amp; Cherry"/>
    <n v="0.56999999999999995"/>
    <x v="0"/>
    <x v="3"/>
    <x v="44"/>
    <x v="569"/>
    <n v="26554"/>
    <x v="92"/>
    <d v="2015-04-04T00:00:00"/>
    <x v="1007"/>
    <n v="15"/>
    <x v="1029"/>
    <n v="87537"/>
    <n v="9.2800000000000011"/>
    <x v="3"/>
  </r>
  <r>
    <n v="1733"/>
    <x v="675"/>
    <x v="3"/>
    <n v="0.02"/>
    <x v="241"/>
    <x v="103"/>
    <x v="1"/>
    <x v="0"/>
    <x v="2"/>
    <x v="8"/>
    <x v="4"/>
    <s v="Euro Pro Shark Stick Mini Vacuum"/>
    <n v="0.59"/>
    <x v="0"/>
    <x v="3"/>
    <x v="31"/>
    <x v="82"/>
    <n v="20012"/>
    <x v="92"/>
    <d v="2015-04-06T00:00:00"/>
    <x v="1008"/>
    <n v="34"/>
    <x v="1030"/>
    <n v="3841"/>
    <n v="60.959999999999994"/>
    <x v="3"/>
  </r>
  <r>
    <n v="1733"/>
    <x v="675"/>
    <x v="3"/>
    <n v="0.02"/>
    <x v="173"/>
    <x v="7"/>
    <x v="1"/>
    <x v="0"/>
    <x v="2"/>
    <x v="5"/>
    <x v="5"/>
    <s v="Fellowes PB500 Electric Punch Plastic Comb Binding Machine with Manual Bind"/>
    <n v="0.35"/>
    <x v="0"/>
    <x v="3"/>
    <x v="31"/>
    <x v="82"/>
    <n v="20012"/>
    <x v="92"/>
    <d v="2015-04-06T00:00:00"/>
    <x v="1009"/>
    <n v="36"/>
    <x v="1031"/>
    <n v="3841"/>
    <n v="1270.97"/>
    <x v="3"/>
  </r>
  <r>
    <n v="1734"/>
    <x v="676"/>
    <x v="3"/>
    <n v="0.02"/>
    <x v="241"/>
    <x v="103"/>
    <x v="1"/>
    <x v="0"/>
    <x v="2"/>
    <x v="8"/>
    <x v="4"/>
    <s v="Euro Pro Shark Stick Mini Vacuum"/>
    <n v="0.59"/>
    <x v="0"/>
    <x v="3"/>
    <x v="11"/>
    <x v="570"/>
    <n v="10528"/>
    <x v="92"/>
    <d v="2015-04-06T00:00:00"/>
    <x v="1010"/>
    <n v="9"/>
    <x v="1032"/>
    <n v="88443"/>
    <n v="60.959999999999994"/>
    <x v="3"/>
  </r>
  <r>
    <n v="1734"/>
    <x v="676"/>
    <x v="3"/>
    <n v="0.02"/>
    <x v="173"/>
    <x v="7"/>
    <x v="1"/>
    <x v="0"/>
    <x v="2"/>
    <x v="5"/>
    <x v="5"/>
    <s v="Fellowes PB500 Electric Punch Plastic Comb Binding Machine with Manual Bind"/>
    <n v="0.35"/>
    <x v="0"/>
    <x v="3"/>
    <x v="11"/>
    <x v="570"/>
    <n v="10528"/>
    <x v="92"/>
    <d v="2015-04-06T00:00:00"/>
    <x v="1011"/>
    <n v="9"/>
    <x v="1033"/>
    <n v="88443"/>
    <n v="1270.97"/>
    <x v="3"/>
  </r>
  <r>
    <n v="1734"/>
    <x v="676"/>
    <x v="3"/>
    <n v="0.05"/>
    <x v="47"/>
    <x v="18"/>
    <x v="2"/>
    <x v="0"/>
    <x v="1"/>
    <x v="12"/>
    <x v="5"/>
    <s v="StarTAC 8000"/>
    <n v="0.6"/>
    <x v="0"/>
    <x v="3"/>
    <x v="11"/>
    <x v="570"/>
    <n v="10528"/>
    <x v="92"/>
    <d v="2015-04-06T00:00:00"/>
    <x v="1012"/>
    <n v="19"/>
    <x v="1034"/>
    <n v="88443"/>
    <n v="205.94"/>
    <x v="3"/>
  </r>
  <r>
    <n v="2603"/>
    <x v="677"/>
    <x v="0"/>
    <n v="7.0000000000000007E-2"/>
    <x v="212"/>
    <x v="105"/>
    <x v="1"/>
    <x v="3"/>
    <x v="1"/>
    <x v="12"/>
    <x v="5"/>
    <s v="2160i"/>
    <n v="0.59"/>
    <x v="0"/>
    <x v="3"/>
    <x v="33"/>
    <x v="571"/>
    <n v="7601"/>
    <x v="93"/>
    <d v="2015-04-06T00:00:00"/>
    <x v="1013"/>
    <n v="22"/>
    <x v="1035"/>
    <n v="87383"/>
    <n v="200.92000000000002"/>
    <x v="3"/>
  </r>
  <r>
    <n v="2604"/>
    <x v="678"/>
    <x v="0"/>
    <n v="0.01"/>
    <x v="448"/>
    <x v="378"/>
    <x v="0"/>
    <x v="3"/>
    <x v="1"/>
    <x v="3"/>
    <x v="3"/>
    <s v="Panasonic KX-P3200 Dot Matrix Printer"/>
    <n v="0.6"/>
    <x v="0"/>
    <x v="3"/>
    <x v="33"/>
    <x v="572"/>
    <n v="8830"/>
    <x v="93"/>
    <d v="2015-04-06T00:00:00"/>
    <x v="1014"/>
    <n v="3"/>
    <x v="1036"/>
    <n v="87383"/>
    <n v="297.47000000000003"/>
    <x v="3"/>
  </r>
  <r>
    <n v="635"/>
    <x v="679"/>
    <x v="1"/>
    <n v="0.01"/>
    <x v="121"/>
    <x v="101"/>
    <x v="1"/>
    <x v="3"/>
    <x v="0"/>
    <x v="11"/>
    <x v="5"/>
    <s v="Eldon® Wave Desk Accessories"/>
    <n v="0.43"/>
    <x v="0"/>
    <x v="1"/>
    <x v="7"/>
    <x v="573"/>
    <n v="55106"/>
    <x v="93"/>
    <d v="2015-04-05T00:00:00"/>
    <x v="1015"/>
    <n v="12"/>
    <x v="1037"/>
    <n v="89284"/>
    <n v="2.0700000000000003"/>
    <x v="1"/>
  </r>
  <r>
    <n v="635"/>
    <x v="679"/>
    <x v="1"/>
    <n v="0.03"/>
    <x v="449"/>
    <x v="379"/>
    <x v="0"/>
    <x v="3"/>
    <x v="2"/>
    <x v="6"/>
    <x v="3"/>
    <s v="Sauder Facets Collection Locker/File Cabinet, Sky Alder Finish"/>
    <n v="0.65"/>
    <x v="0"/>
    <x v="1"/>
    <x v="7"/>
    <x v="573"/>
    <n v="55106"/>
    <x v="93"/>
    <d v="2015-04-06T00:00:00"/>
    <x v="1016"/>
    <n v="6"/>
    <x v="1038"/>
    <n v="89284"/>
    <n v="370.95000000000005"/>
    <x v="1"/>
  </r>
  <r>
    <n v="1246"/>
    <x v="680"/>
    <x v="1"/>
    <n v="0.1"/>
    <x v="276"/>
    <x v="224"/>
    <x v="1"/>
    <x v="2"/>
    <x v="2"/>
    <x v="5"/>
    <x v="5"/>
    <s v="Avery Flip-Chart Easel Binder, Black"/>
    <n v="0.38"/>
    <x v="0"/>
    <x v="3"/>
    <x v="11"/>
    <x v="13"/>
    <n v="10009"/>
    <x v="93"/>
    <d v="2015-04-06T00:00:00"/>
    <x v="1017"/>
    <n v="26"/>
    <x v="1039"/>
    <n v="36452"/>
    <n v="22.279999999999998"/>
    <x v="3"/>
  </r>
  <r>
    <n v="1246"/>
    <x v="680"/>
    <x v="1"/>
    <n v="0.04"/>
    <x v="194"/>
    <x v="334"/>
    <x v="1"/>
    <x v="2"/>
    <x v="0"/>
    <x v="11"/>
    <x v="1"/>
    <s v="G.E. Halogen Desk Lamp Bulbs"/>
    <n v="0.37"/>
    <x v="0"/>
    <x v="3"/>
    <x v="11"/>
    <x v="13"/>
    <n v="10009"/>
    <x v="93"/>
    <d v="2015-04-07T00:00:00"/>
    <x v="1018"/>
    <n v="18"/>
    <x v="1040"/>
    <n v="36452"/>
    <n v="6.94"/>
    <x v="3"/>
  </r>
  <r>
    <n v="1247"/>
    <x v="681"/>
    <x v="1"/>
    <n v="0.1"/>
    <x v="276"/>
    <x v="224"/>
    <x v="1"/>
    <x v="2"/>
    <x v="2"/>
    <x v="5"/>
    <x v="5"/>
    <s v="Avery Flip-Chart Easel Binder, Black"/>
    <n v="0.38"/>
    <x v="0"/>
    <x v="1"/>
    <x v="18"/>
    <x v="574"/>
    <n v="78641"/>
    <x v="93"/>
    <d v="2015-04-06T00:00:00"/>
    <x v="1017"/>
    <n v="7"/>
    <x v="1041"/>
    <n v="91555"/>
    <n v="22.279999999999998"/>
    <x v="1"/>
  </r>
  <r>
    <n v="1247"/>
    <x v="681"/>
    <x v="1"/>
    <n v="0.04"/>
    <x v="194"/>
    <x v="334"/>
    <x v="1"/>
    <x v="2"/>
    <x v="0"/>
    <x v="11"/>
    <x v="1"/>
    <s v="G.E. Halogen Desk Lamp Bulbs"/>
    <n v="0.37"/>
    <x v="0"/>
    <x v="1"/>
    <x v="18"/>
    <x v="574"/>
    <n v="78641"/>
    <x v="93"/>
    <d v="2015-04-07T00:00:00"/>
    <x v="1019"/>
    <n v="5"/>
    <x v="810"/>
    <n v="91555"/>
    <n v="6.94"/>
    <x v="1"/>
  </r>
  <r>
    <n v="1459"/>
    <x v="682"/>
    <x v="1"/>
    <n v="0.05"/>
    <x v="138"/>
    <x v="44"/>
    <x v="1"/>
    <x v="1"/>
    <x v="1"/>
    <x v="12"/>
    <x v="2"/>
    <s v="Accessory34"/>
    <n v="0.55000000000000004"/>
    <x v="0"/>
    <x v="0"/>
    <x v="23"/>
    <x v="575"/>
    <n v="29687"/>
    <x v="93"/>
    <d v="2015-04-07T00:00:00"/>
    <x v="1020"/>
    <n v="4"/>
    <x v="1042"/>
    <n v="86734"/>
    <n v="85.94"/>
    <x v="0"/>
  </r>
  <r>
    <n v="1891"/>
    <x v="683"/>
    <x v="3"/>
    <n v="0.03"/>
    <x v="450"/>
    <x v="380"/>
    <x v="0"/>
    <x v="2"/>
    <x v="0"/>
    <x v="0"/>
    <x v="0"/>
    <s v="Chromcraft 48&quot; x 96&quot; Racetrack Double Pedestal Table"/>
    <n v="0.66"/>
    <x v="0"/>
    <x v="3"/>
    <x v="27"/>
    <x v="576"/>
    <n v="45801"/>
    <x v="93"/>
    <d v="2015-04-07T00:00:00"/>
    <x v="1021"/>
    <n v="7"/>
    <x v="1043"/>
    <n v="90630"/>
    <n v="320.61"/>
    <x v="3"/>
  </r>
  <r>
    <n v="2960"/>
    <x v="684"/>
    <x v="3"/>
    <n v="0.1"/>
    <x v="333"/>
    <x v="276"/>
    <x v="1"/>
    <x v="3"/>
    <x v="2"/>
    <x v="2"/>
    <x v="2"/>
    <s v="Dixon Ticonderoga Core-Lock Colored Pencils, 48-Color Set"/>
    <n v="0.41"/>
    <x v="0"/>
    <x v="0"/>
    <x v="1"/>
    <x v="577"/>
    <n v="72956"/>
    <x v="93"/>
    <d v="2015-04-07T00:00:00"/>
    <x v="1022"/>
    <n v="11"/>
    <x v="1044"/>
    <n v="90646"/>
    <n v="36.449999999999996"/>
    <x v="0"/>
  </r>
  <r>
    <n v="925"/>
    <x v="685"/>
    <x v="0"/>
    <n v="0.03"/>
    <x v="145"/>
    <x v="381"/>
    <x v="1"/>
    <x v="0"/>
    <x v="2"/>
    <x v="14"/>
    <x v="2"/>
    <s v="Advantus Push Pins"/>
    <n v="0.44"/>
    <x v="0"/>
    <x v="3"/>
    <x v="29"/>
    <x v="81"/>
    <n v="4330"/>
    <x v="94"/>
    <d v="2015-04-06T00:00:00"/>
    <x v="1023"/>
    <n v="7"/>
    <x v="1045"/>
    <n v="87134"/>
    <n v="2.1500000000000004"/>
    <x v="3"/>
  </r>
  <r>
    <n v="929"/>
    <x v="686"/>
    <x v="0"/>
    <n v="0.01"/>
    <x v="356"/>
    <x v="298"/>
    <x v="0"/>
    <x v="0"/>
    <x v="0"/>
    <x v="10"/>
    <x v="0"/>
    <s v="Rush Hierlooms Collection 1&quot; Thick Stackable Bookcases"/>
    <n v="0.66"/>
    <x v="0"/>
    <x v="3"/>
    <x v="33"/>
    <x v="578"/>
    <n v="8857"/>
    <x v="94"/>
    <d v="2015-04-08T00:00:00"/>
    <x v="1024"/>
    <n v="10"/>
    <x v="1046"/>
    <n v="87134"/>
    <n v="170.97"/>
    <x v="3"/>
  </r>
  <r>
    <n v="1113"/>
    <x v="687"/>
    <x v="0"/>
    <n v="0.01"/>
    <x v="196"/>
    <x v="92"/>
    <x v="1"/>
    <x v="3"/>
    <x v="2"/>
    <x v="13"/>
    <x v="5"/>
    <s v="Avery 498"/>
    <n v="0.38"/>
    <x v="0"/>
    <x v="2"/>
    <x v="3"/>
    <x v="579"/>
    <n v="80004"/>
    <x v="94"/>
    <d v="2015-04-07T00:00:00"/>
    <x v="1025"/>
    <n v="14"/>
    <x v="864"/>
    <n v="90833"/>
    <n v="2.8800000000000003"/>
    <x v="2"/>
  </r>
  <r>
    <n v="1113"/>
    <x v="687"/>
    <x v="0"/>
    <n v="0"/>
    <x v="275"/>
    <x v="165"/>
    <x v="1"/>
    <x v="3"/>
    <x v="1"/>
    <x v="12"/>
    <x v="1"/>
    <s v="Accessory6"/>
    <n v="0.8"/>
    <x v="0"/>
    <x v="2"/>
    <x v="3"/>
    <x v="579"/>
    <n v="80004"/>
    <x v="94"/>
    <d v="2015-04-08T00:00:00"/>
    <x v="1026"/>
    <n v="5"/>
    <x v="1047"/>
    <n v="90833"/>
    <n v="55.99"/>
    <x v="2"/>
  </r>
  <r>
    <n v="2481"/>
    <x v="688"/>
    <x v="0"/>
    <n v="7.0000000000000007E-2"/>
    <x v="221"/>
    <x v="177"/>
    <x v="2"/>
    <x v="3"/>
    <x v="2"/>
    <x v="5"/>
    <x v="5"/>
    <s v="Wilson Jones Impact Binders"/>
    <n v="0.36"/>
    <x v="0"/>
    <x v="0"/>
    <x v="17"/>
    <x v="580"/>
    <n v="70506"/>
    <x v="94"/>
    <d v="2015-04-08T00:00:00"/>
    <x v="1027"/>
    <n v="14"/>
    <x v="1048"/>
    <n v="91000"/>
    <n v="5.1099999999999994"/>
    <x v="0"/>
  </r>
  <r>
    <n v="1618"/>
    <x v="689"/>
    <x v="1"/>
    <n v="0.09"/>
    <x v="451"/>
    <x v="382"/>
    <x v="1"/>
    <x v="1"/>
    <x v="2"/>
    <x v="16"/>
    <x v="2"/>
    <s v="Martin-Yale Premier Letter Opener"/>
    <n v="0.82"/>
    <x v="0"/>
    <x v="1"/>
    <x v="2"/>
    <x v="519"/>
    <n v="46322"/>
    <x v="94"/>
    <d v="2015-04-06T00:00:00"/>
    <x v="1028"/>
    <n v="13"/>
    <x v="1049"/>
    <n v="90248"/>
    <n v="12.790000000000001"/>
    <x v="1"/>
  </r>
  <r>
    <n v="1620"/>
    <x v="690"/>
    <x v="1"/>
    <n v="0.02"/>
    <x v="352"/>
    <x v="123"/>
    <x v="2"/>
    <x v="1"/>
    <x v="1"/>
    <x v="12"/>
    <x v="5"/>
    <s v="600 Series Non-Flip"/>
    <n v="0.56999999999999995"/>
    <x v="0"/>
    <x v="3"/>
    <x v="28"/>
    <x v="581"/>
    <n v="17602"/>
    <x v="94"/>
    <d v="2015-04-07T00:00:00"/>
    <x v="1029"/>
    <n v="4"/>
    <x v="1050"/>
    <n v="90248"/>
    <n v="45.97"/>
    <x v="3"/>
  </r>
  <r>
    <n v="3279"/>
    <x v="534"/>
    <x v="1"/>
    <n v="0.06"/>
    <x v="452"/>
    <x v="45"/>
    <x v="1"/>
    <x v="2"/>
    <x v="2"/>
    <x v="6"/>
    <x v="4"/>
    <s v="Fellowes Officeware™ Wire Shelving"/>
    <n v="0.83"/>
    <x v="0"/>
    <x v="0"/>
    <x v="23"/>
    <x v="461"/>
    <n v="29203"/>
    <x v="94"/>
    <d v="2015-04-08T00:00:00"/>
    <x v="1030"/>
    <n v="4"/>
    <x v="1051"/>
    <n v="90766"/>
    <n v="89.77"/>
    <x v="0"/>
  </r>
  <r>
    <n v="3279"/>
    <x v="534"/>
    <x v="1"/>
    <n v="0.1"/>
    <x v="151"/>
    <x v="127"/>
    <x v="1"/>
    <x v="2"/>
    <x v="2"/>
    <x v="6"/>
    <x v="5"/>
    <s v="Fellowes Personal Hanging Folder Files, Navy"/>
    <n v="0.56999999999999995"/>
    <x v="0"/>
    <x v="0"/>
    <x v="23"/>
    <x v="461"/>
    <n v="29203"/>
    <x v="94"/>
    <d v="2015-04-08T00:00:00"/>
    <x v="1031"/>
    <n v="12"/>
    <x v="1052"/>
    <n v="90766"/>
    <n v="13.33"/>
    <x v="0"/>
  </r>
  <r>
    <n v="3279"/>
    <x v="534"/>
    <x v="1"/>
    <n v="0.01"/>
    <x v="42"/>
    <x v="143"/>
    <x v="1"/>
    <x v="2"/>
    <x v="1"/>
    <x v="12"/>
    <x v="5"/>
    <s v="Timeport L7089"/>
    <n v="0.57999999999999996"/>
    <x v="0"/>
    <x v="0"/>
    <x v="23"/>
    <x v="461"/>
    <n v="29203"/>
    <x v="94"/>
    <d v="2015-04-06T00:00:00"/>
    <x v="1032"/>
    <n v="11"/>
    <x v="1053"/>
    <n v="90766"/>
    <n v="125.97999999999999"/>
    <x v="0"/>
  </r>
  <r>
    <n v="2240"/>
    <x v="691"/>
    <x v="2"/>
    <n v="0.01"/>
    <x v="151"/>
    <x v="127"/>
    <x v="2"/>
    <x v="3"/>
    <x v="2"/>
    <x v="6"/>
    <x v="5"/>
    <s v="Fellowes Personal Hanging Folder Files, Navy"/>
    <n v="0.56999999999999995"/>
    <x v="0"/>
    <x v="0"/>
    <x v="12"/>
    <x v="582"/>
    <n v="33801"/>
    <x v="94"/>
    <d v="2015-04-13T00:00:00"/>
    <x v="1033"/>
    <n v="7"/>
    <x v="667"/>
    <n v="89102"/>
    <n v="13.42"/>
    <x v="0"/>
  </r>
  <r>
    <n v="2334"/>
    <x v="692"/>
    <x v="2"/>
    <n v="0.06"/>
    <x v="289"/>
    <x v="245"/>
    <x v="1"/>
    <x v="1"/>
    <x v="0"/>
    <x v="11"/>
    <x v="6"/>
    <s v="Tenex Traditional Chairmats for Medium Pile Carpet, Standard Lip, 36&quot; x 48&quot;"/>
    <n v="0.64"/>
    <x v="0"/>
    <x v="1"/>
    <x v="30"/>
    <x v="583"/>
    <n v="53220"/>
    <x v="94"/>
    <d v="2015-04-08T00:00:00"/>
    <x v="1034"/>
    <n v="10"/>
    <x v="1054"/>
    <n v="89608"/>
    <n v="60.589999999999996"/>
    <x v="1"/>
  </r>
  <r>
    <n v="2874"/>
    <x v="693"/>
    <x v="2"/>
    <n v="0.05"/>
    <x v="2"/>
    <x v="2"/>
    <x v="1"/>
    <x v="2"/>
    <x v="2"/>
    <x v="2"/>
    <x v="2"/>
    <s v="*Staples* Highlighting Markers"/>
    <n v="0.52"/>
    <x v="0"/>
    <x v="1"/>
    <x v="13"/>
    <x v="584"/>
    <n v="68128"/>
    <x v="94"/>
    <d v="2015-04-15T00:00:00"/>
    <x v="1035"/>
    <n v="4"/>
    <x v="1055"/>
    <n v="89873"/>
    <n v="4.79"/>
    <x v="1"/>
  </r>
  <r>
    <n v="102"/>
    <x v="694"/>
    <x v="4"/>
    <n v="0.04"/>
    <x v="331"/>
    <x v="371"/>
    <x v="0"/>
    <x v="1"/>
    <x v="0"/>
    <x v="10"/>
    <x v="0"/>
    <s v="Atlantic Metals Mobile 5-Shelf Bookcases, Custom Colors"/>
    <n v="0.55000000000000004"/>
    <x v="0"/>
    <x v="3"/>
    <x v="35"/>
    <x v="203"/>
    <n v="2129"/>
    <x v="94"/>
    <d v="2015-04-07T00:00:00"/>
    <x v="1036"/>
    <n v="31"/>
    <x v="1056"/>
    <n v="42599"/>
    <n v="300.94"/>
    <x v="3"/>
  </r>
  <r>
    <n v="107"/>
    <x v="695"/>
    <x v="4"/>
    <n v="0.04"/>
    <x v="331"/>
    <x v="371"/>
    <x v="0"/>
    <x v="1"/>
    <x v="0"/>
    <x v="10"/>
    <x v="0"/>
    <s v="Atlantic Metals Mobile 5-Shelf Bookcases, Custom Colors"/>
    <n v="0.55000000000000004"/>
    <x v="0"/>
    <x v="3"/>
    <x v="47"/>
    <x v="585"/>
    <n v="3820"/>
    <x v="94"/>
    <d v="2015-04-07T00:00:00"/>
    <x v="1037"/>
    <n v="8"/>
    <x v="1057"/>
    <n v="88204"/>
    <n v="300.94"/>
    <x v="3"/>
  </r>
  <r>
    <n v="786"/>
    <x v="696"/>
    <x v="4"/>
    <n v="0"/>
    <x v="99"/>
    <x v="198"/>
    <x v="1"/>
    <x v="2"/>
    <x v="2"/>
    <x v="7"/>
    <x v="5"/>
    <s v="Southworth 25% Cotton Antique Laid Paper &amp; Envelopes"/>
    <n v="0.4"/>
    <x v="0"/>
    <x v="2"/>
    <x v="8"/>
    <x v="586"/>
    <n v="92691"/>
    <x v="94"/>
    <d v="2015-04-07T00:00:00"/>
    <x v="1038"/>
    <n v="9"/>
    <x v="1058"/>
    <n v="91513"/>
    <n v="8.34"/>
    <x v="2"/>
  </r>
  <r>
    <n v="1730"/>
    <x v="697"/>
    <x v="1"/>
    <n v="0.1"/>
    <x v="65"/>
    <x v="176"/>
    <x v="2"/>
    <x v="0"/>
    <x v="1"/>
    <x v="12"/>
    <x v="5"/>
    <s v="StarTAC 7760"/>
    <n v="0.59"/>
    <x v="0"/>
    <x v="2"/>
    <x v="37"/>
    <x v="417"/>
    <n v="83843"/>
    <x v="95"/>
    <d v="2015-04-09T00:00:00"/>
    <x v="1039"/>
    <n v="5"/>
    <x v="1059"/>
    <n v="90653"/>
    <n v="65.89"/>
    <x v="2"/>
  </r>
  <r>
    <n v="1957"/>
    <x v="698"/>
    <x v="1"/>
    <n v="0.09"/>
    <x v="453"/>
    <x v="52"/>
    <x v="1"/>
    <x v="1"/>
    <x v="1"/>
    <x v="1"/>
    <x v="5"/>
    <s v="Micro Innovations Media Access Pro Keyboard"/>
    <n v="0.76"/>
    <x v="0"/>
    <x v="1"/>
    <x v="6"/>
    <x v="277"/>
    <n v="63130"/>
    <x v="95"/>
    <d v="2015-04-09T00:00:00"/>
    <x v="1040"/>
    <n v="1"/>
    <x v="1060"/>
    <n v="89818"/>
    <n v="77.42"/>
    <x v="1"/>
  </r>
  <r>
    <n v="268"/>
    <x v="699"/>
    <x v="2"/>
    <n v="0.02"/>
    <x v="92"/>
    <x v="65"/>
    <x v="1"/>
    <x v="2"/>
    <x v="2"/>
    <x v="15"/>
    <x v="5"/>
    <s v="Staples Brown Kraft Recycled Clasp Envelopes"/>
    <n v="0.35"/>
    <x v="0"/>
    <x v="2"/>
    <x v="41"/>
    <x v="587"/>
    <n v="86001"/>
    <x v="95"/>
    <d v="2015-04-12T00:00:00"/>
    <x v="1041"/>
    <n v="3"/>
    <x v="1061"/>
    <n v="88941"/>
    <n v="5.5600000000000005"/>
    <x v="2"/>
  </r>
  <r>
    <n v="268"/>
    <x v="699"/>
    <x v="2"/>
    <n v="0.03"/>
    <x v="454"/>
    <x v="383"/>
    <x v="1"/>
    <x v="2"/>
    <x v="0"/>
    <x v="11"/>
    <x v="5"/>
    <s v="Eldon Executive Woodline II Cherry Finish Desk Accessories"/>
    <n v="0.56999999999999995"/>
    <x v="0"/>
    <x v="2"/>
    <x v="41"/>
    <x v="587"/>
    <n v="86001"/>
    <x v="95"/>
    <d v="2015-04-14T00:00:00"/>
    <x v="1042"/>
    <n v="5"/>
    <x v="1062"/>
    <n v="88941"/>
    <n v="40.86"/>
    <x v="2"/>
  </r>
  <r>
    <n v="272"/>
    <x v="700"/>
    <x v="2"/>
    <n v="0.02"/>
    <x v="92"/>
    <x v="65"/>
    <x v="1"/>
    <x v="2"/>
    <x v="2"/>
    <x v="15"/>
    <x v="5"/>
    <s v="Staples Brown Kraft Recycled Clasp Envelopes"/>
    <n v="0.35"/>
    <x v="0"/>
    <x v="0"/>
    <x v="9"/>
    <x v="170"/>
    <n v="28204"/>
    <x v="95"/>
    <d v="2015-04-12T00:00:00"/>
    <x v="1043"/>
    <n v="11"/>
    <x v="1063"/>
    <n v="5509"/>
    <n v="5.5600000000000005"/>
    <x v="0"/>
  </r>
  <r>
    <n v="272"/>
    <x v="700"/>
    <x v="2"/>
    <n v="0.03"/>
    <x v="454"/>
    <x v="383"/>
    <x v="1"/>
    <x v="2"/>
    <x v="0"/>
    <x v="11"/>
    <x v="5"/>
    <s v="Eldon Executive Woodline II Cherry Finish Desk Accessories"/>
    <n v="0.56999999999999995"/>
    <x v="0"/>
    <x v="0"/>
    <x v="9"/>
    <x v="170"/>
    <n v="28204"/>
    <x v="95"/>
    <d v="2015-04-14T00:00:00"/>
    <x v="1044"/>
    <n v="21"/>
    <x v="1064"/>
    <n v="5509"/>
    <n v="40.86"/>
    <x v="0"/>
  </r>
  <r>
    <n v="696"/>
    <x v="630"/>
    <x v="2"/>
    <n v="0.1"/>
    <x v="455"/>
    <x v="7"/>
    <x v="1"/>
    <x v="3"/>
    <x v="1"/>
    <x v="1"/>
    <x v="5"/>
    <s v="Keytronic Designer 104- Key Black Keyboard"/>
    <n v="0.77"/>
    <x v="0"/>
    <x v="1"/>
    <x v="2"/>
    <x v="536"/>
    <n v="46307"/>
    <x v="95"/>
    <d v="2015-04-09T00:00:00"/>
    <x v="1045"/>
    <n v="9"/>
    <x v="1065"/>
    <n v="89848"/>
    <n v="40.379999999999995"/>
    <x v="1"/>
  </r>
  <r>
    <n v="698"/>
    <x v="313"/>
    <x v="2"/>
    <n v="0.1"/>
    <x v="455"/>
    <x v="7"/>
    <x v="1"/>
    <x v="3"/>
    <x v="1"/>
    <x v="1"/>
    <x v="5"/>
    <s v="Keytronic Designer 104- Key Black Keyboard"/>
    <n v="0.77"/>
    <x v="0"/>
    <x v="2"/>
    <x v="4"/>
    <x v="20"/>
    <n v="98105"/>
    <x v="95"/>
    <d v="2015-04-09T00:00:00"/>
    <x v="1045"/>
    <n v="36"/>
    <x v="1066"/>
    <n v="8994"/>
    <n v="40.379999999999995"/>
    <x v="2"/>
  </r>
  <r>
    <n v="683"/>
    <x v="701"/>
    <x v="4"/>
    <n v="0.06"/>
    <x v="456"/>
    <x v="18"/>
    <x v="2"/>
    <x v="0"/>
    <x v="0"/>
    <x v="11"/>
    <x v="1"/>
    <s v="Executive Impressions 12&quot; Wall Clock"/>
    <n v="0.47"/>
    <x v="0"/>
    <x v="1"/>
    <x v="13"/>
    <x v="444"/>
    <n v="68046"/>
    <x v="95"/>
    <d v="2015-04-08T00:00:00"/>
    <x v="1046"/>
    <n v="4"/>
    <x v="1067"/>
    <n v="87765"/>
    <n v="17.610000000000003"/>
    <x v="1"/>
  </r>
  <r>
    <n v="1410"/>
    <x v="702"/>
    <x v="4"/>
    <n v="0"/>
    <x v="65"/>
    <x v="37"/>
    <x v="1"/>
    <x v="3"/>
    <x v="1"/>
    <x v="12"/>
    <x v="5"/>
    <s v="g520"/>
    <n v="0.59"/>
    <x v="0"/>
    <x v="2"/>
    <x v="8"/>
    <x v="588"/>
    <n v="92553"/>
    <x v="95"/>
    <d v="2015-04-08T00:00:00"/>
    <x v="1047"/>
    <n v="9"/>
    <x v="1068"/>
    <n v="87086"/>
    <n v="65.989999999999995"/>
    <x v="2"/>
  </r>
  <r>
    <n v="1413"/>
    <x v="274"/>
    <x v="4"/>
    <n v="0"/>
    <x v="65"/>
    <x v="37"/>
    <x v="1"/>
    <x v="3"/>
    <x v="1"/>
    <x v="12"/>
    <x v="5"/>
    <s v="g520"/>
    <n v="0.59"/>
    <x v="0"/>
    <x v="3"/>
    <x v="35"/>
    <x v="203"/>
    <n v="2113"/>
    <x v="95"/>
    <d v="2015-04-08T00:00:00"/>
    <x v="1048"/>
    <n v="36"/>
    <x v="1069"/>
    <n v="10277"/>
    <n v="65.989999999999995"/>
    <x v="3"/>
  </r>
  <r>
    <n v="2196"/>
    <x v="703"/>
    <x v="4"/>
    <n v="0.03"/>
    <x v="457"/>
    <x v="52"/>
    <x v="1"/>
    <x v="0"/>
    <x v="1"/>
    <x v="1"/>
    <x v="5"/>
    <s v="Belkin MediaBoard 104- Keyboard"/>
    <n v="0.75"/>
    <x v="0"/>
    <x v="3"/>
    <x v="11"/>
    <x v="589"/>
    <n v="14701"/>
    <x v="95"/>
    <d v="2015-04-08T00:00:00"/>
    <x v="1049"/>
    <n v="11"/>
    <x v="1070"/>
    <n v="89175"/>
    <n v="27.45"/>
    <x v="3"/>
  </r>
  <r>
    <n v="2196"/>
    <x v="703"/>
    <x v="4"/>
    <n v="0.1"/>
    <x v="90"/>
    <x v="7"/>
    <x v="1"/>
    <x v="0"/>
    <x v="1"/>
    <x v="1"/>
    <x v="5"/>
    <s v="Motorola SB4200 Cable Modem"/>
    <n v="0.48"/>
    <x v="0"/>
    <x v="3"/>
    <x v="11"/>
    <x v="589"/>
    <n v="14701"/>
    <x v="95"/>
    <d v="2015-04-08T00:00:00"/>
    <x v="1050"/>
    <n v="14"/>
    <x v="1071"/>
    <n v="89175"/>
    <n v="179.89000000000001"/>
    <x v="3"/>
  </r>
  <r>
    <n v="2196"/>
    <x v="703"/>
    <x v="4"/>
    <n v="0.1"/>
    <x v="458"/>
    <x v="7"/>
    <x v="1"/>
    <x v="0"/>
    <x v="2"/>
    <x v="6"/>
    <x v="5"/>
    <s v="Fellowes Strictly Business® Drawer File, Letter/Legal Size"/>
    <n v="0.73"/>
    <x v="0"/>
    <x v="3"/>
    <x v="11"/>
    <x v="589"/>
    <n v="14701"/>
    <x v="95"/>
    <d v="2015-04-09T00:00:00"/>
    <x v="1051"/>
    <n v="19"/>
    <x v="1072"/>
    <n v="89175"/>
    <n v="140.75"/>
    <x v="3"/>
  </r>
  <r>
    <n v="2073"/>
    <x v="704"/>
    <x v="3"/>
    <n v="0.05"/>
    <x v="14"/>
    <x v="14"/>
    <x v="0"/>
    <x v="1"/>
    <x v="0"/>
    <x v="9"/>
    <x v="3"/>
    <s v="Hon 4070 Series Pagoda™ Armless Upholstered Stacking Chairs"/>
    <n v="0.56000000000000005"/>
    <x v="0"/>
    <x v="1"/>
    <x v="25"/>
    <x v="590"/>
    <n v="48135"/>
    <x v="95"/>
    <d v="2015-04-09T00:00:00"/>
    <x v="1052"/>
    <n v="6"/>
    <x v="1073"/>
    <n v="88557"/>
    <n v="291.68"/>
    <x v="1"/>
  </r>
  <r>
    <n v="2539"/>
    <x v="705"/>
    <x v="3"/>
    <n v="0.08"/>
    <x v="24"/>
    <x v="92"/>
    <x v="1"/>
    <x v="2"/>
    <x v="2"/>
    <x v="13"/>
    <x v="5"/>
    <s v="Avery 485"/>
    <n v="0.38"/>
    <x v="0"/>
    <x v="0"/>
    <x v="12"/>
    <x v="591"/>
    <n v="32789"/>
    <x v="95"/>
    <d v="2015-04-08T00:00:00"/>
    <x v="1053"/>
    <n v="5"/>
    <x v="1074"/>
    <n v="91017"/>
    <n v="12.45"/>
    <x v="0"/>
  </r>
  <r>
    <n v="2540"/>
    <x v="706"/>
    <x v="3"/>
    <n v="0.02"/>
    <x v="259"/>
    <x v="7"/>
    <x v="1"/>
    <x v="2"/>
    <x v="2"/>
    <x v="6"/>
    <x v="5"/>
    <s v="Hot File® 7-Pocket, Floor Stand"/>
    <n v="0.55000000000000004"/>
    <x v="0"/>
    <x v="0"/>
    <x v="12"/>
    <x v="592"/>
    <n v="32708"/>
    <x v="95"/>
    <d v="2015-04-08T00:00:00"/>
    <x v="1054"/>
    <n v="1"/>
    <x v="1075"/>
    <n v="91017"/>
    <n v="178.45"/>
    <x v="0"/>
  </r>
  <r>
    <n v="15"/>
    <x v="707"/>
    <x v="0"/>
    <n v="0"/>
    <x v="459"/>
    <x v="123"/>
    <x v="1"/>
    <x v="0"/>
    <x v="2"/>
    <x v="15"/>
    <x v="5"/>
    <s v="Grip Seal Envelopes"/>
    <n v="0.38"/>
    <x v="0"/>
    <x v="3"/>
    <x v="11"/>
    <x v="593"/>
    <n v="11787"/>
    <x v="96"/>
    <d v="2015-04-09T00:00:00"/>
    <x v="1055"/>
    <n v="7"/>
    <x v="1076"/>
    <n v="86837"/>
    <n v="4.42"/>
    <x v="3"/>
  </r>
  <r>
    <n v="1935"/>
    <x v="708"/>
    <x v="0"/>
    <n v="0.01"/>
    <x v="71"/>
    <x v="62"/>
    <x v="2"/>
    <x v="3"/>
    <x v="2"/>
    <x v="8"/>
    <x v="5"/>
    <s v="Belkin F9M820V08 8 Outlet Surge"/>
    <n v="0.56000000000000005"/>
    <x v="0"/>
    <x v="1"/>
    <x v="18"/>
    <x v="594"/>
    <n v="75051"/>
    <x v="96"/>
    <d v="2015-04-10T00:00:00"/>
    <x v="1056"/>
    <n v="9"/>
    <x v="1077"/>
    <n v="86686"/>
    <n v="42.97"/>
    <x v="1"/>
  </r>
  <r>
    <n v="2655"/>
    <x v="709"/>
    <x v="0"/>
    <n v="7.0000000000000007E-2"/>
    <x v="219"/>
    <x v="384"/>
    <x v="1"/>
    <x v="3"/>
    <x v="2"/>
    <x v="2"/>
    <x v="2"/>
    <s v="Prang Colored Pencils"/>
    <n v="0.4"/>
    <x v="0"/>
    <x v="0"/>
    <x v="5"/>
    <x v="78"/>
    <n v="30318"/>
    <x v="96"/>
    <d v="2015-04-09T00:00:00"/>
    <x v="1057"/>
    <n v="10"/>
    <x v="1078"/>
    <n v="86064"/>
    <n v="2.87"/>
    <x v="0"/>
  </r>
  <r>
    <n v="3098"/>
    <x v="452"/>
    <x v="0"/>
    <n v="0.05"/>
    <x v="152"/>
    <x v="64"/>
    <x v="1"/>
    <x v="1"/>
    <x v="2"/>
    <x v="7"/>
    <x v="5"/>
    <s v="Xerox 1932"/>
    <n v="0.38"/>
    <x v="0"/>
    <x v="3"/>
    <x v="11"/>
    <x v="394"/>
    <n v="11967"/>
    <x v="96"/>
    <d v="2015-04-09T00:00:00"/>
    <x v="1058"/>
    <n v="10"/>
    <x v="1079"/>
    <n v="89314"/>
    <n v="35.39"/>
    <x v="3"/>
  </r>
  <r>
    <n v="1614"/>
    <x v="710"/>
    <x v="2"/>
    <n v="0.06"/>
    <x v="405"/>
    <x v="1"/>
    <x v="1"/>
    <x v="1"/>
    <x v="1"/>
    <x v="1"/>
    <x v="1"/>
    <s v="TDK 4.7GB DVD-R Spindle, 15/Pack"/>
    <n v="0.42"/>
    <x v="0"/>
    <x v="3"/>
    <x v="35"/>
    <x v="595"/>
    <n v="1748"/>
    <x v="96"/>
    <d v="2015-04-12T00:00:00"/>
    <x v="1059"/>
    <n v="12"/>
    <x v="1080"/>
    <n v="87823"/>
    <n v="40.909999999999997"/>
    <x v="3"/>
  </r>
  <r>
    <n v="1018"/>
    <x v="711"/>
    <x v="4"/>
    <n v="0.05"/>
    <x v="460"/>
    <x v="385"/>
    <x v="1"/>
    <x v="2"/>
    <x v="2"/>
    <x v="15"/>
    <x v="5"/>
    <s v="Jet-Pak Recycled Peel 'N' Seal Padded Mailers"/>
    <n v="0.4"/>
    <x v="0"/>
    <x v="0"/>
    <x v="9"/>
    <x v="596"/>
    <n v="27511"/>
    <x v="96"/>
    <d v="2015-04-09T00:00:00"/>
    <x v="1060"/>
    <n v="19"/>
    <x v="1081"/>
    <n v="88391"/>
    <n v="35.840000000000003"/>
    <x v="0"/>
  </r>
  <r>
    <n v="1018"/>
    <x v="711"/>
    <x v="4"/>
    <n v="0"/>
    <x v="461"/>
    <x v="386"/>
    <x v="1"/>
    <x v="2"/>
    <x v="2"/>
    <x v="7"/>
    <x v="5"/>
    <s v="Personal Creations™ Ink Jet Cards and Labels"/>
    <n v="0.36"/>
    <x v="0"/>
    <x v="0"/>
    <x v="9"/>
    <x v="596"/>
    <n v="27511"/>
    <x v="96"/>
    <d v="2015-04-08T00:00:00"/>
    <x v="1061"/>
    <n v="6"/>
    <x v="1082"/>
    <n v="88391"/>
    <n v="11.48"/>
    <x v="0"/>
  </r>
  <r>
    <n v="2561"/>
    <x v="599"/>
    <x v="3"/>
    <n v="7.0000000000000007E-2"/>
    <x v="93"/>
    <x v="37"/>
    <x v="1"/>
    <x v="1"/>
    <x v="2"/>
    <x v="5"/>
    <x v="5"/>
    <s v="Ibico Presentation Index for Binding Systems"/>
    <n v="0.38"/>
    <x v="0"/>
    <x v="3"/>
    <x v="11"/>
    <x v="510"/>
    <n v="10562"/>
    <x v="96"/>
    <d v="2015-04-10T00:00:00"/>
    <x v="1062"/>
    <n v="7"/>
    <x v="1083"/>
    <n v="86466"/>
    <n v="3.91"/>
    <x v="3"/>
  </r>
  <r>
    <n v="2561"/>
    <x v="599"/>
    <x v="3"/>
    <n v="7.0000000000000007E-2"/>
    <x v="462"/>
    <x v="387"/>
    <x v="1"/>
    <x v="1"/>
    <x v="0"/>
    <x v="11"/>
    <x v="1"/>
    <s v="Aluminum Document Frame"/>
    <n v="0.55000000000000004"/>
    <x v="0"/>
    <x v="3"/>
    <x v="11"/>
    <x v="510"/>
    <n v="10562"/>
    <x v="96"/>
    <d v="2015-04-08T00:00:00"/>
    <x v="1063"/>
    <n v="12"/>
    <x v="1084"/>
    <n v="86466"/>
    <n v="12.15"/>
    <x v="3"/>
  </r>
  <r>
    <n v="2563"/>
    <x v="712"/>
    <x v="3"/>
    <n v="0.08"/>
    <x v="364"/>
    <x v="137"/>
    <x v="1"/>
    <x v="2"/>
    <x v="2"/>
    <x v="5"/>
    <x v="5"/>
    <s v="Presstex Flexible Ring Binders"/>
    <n v="0.35"/>
    <x v="0"/>
    <x v="1"/>
    <x v="7"/>
    <x v="597"/>
    <n v="55432"/>
    <x v="96"/>
    <d v="2015-04-09T00:00:00"/>
    <x v="1064"/>
    <n v="9"/>
    <x v="1085"/>
    <n v="91447"/>
    <n v="4.47"/>
    <x v="1"/>
  </r>
  <r>
    <n v="2699"/>
    <x v="713"/>
    <x v="3"/>
    <n v="0.04"/>
    <x v="100"/>
    <x v="388"/>
    <x v="0"/>
    <x v="3"/>
    <x v="0"/>
    <x v="10"/>
    <x v="0"/>
    <s v="Hon Metal Bookcases, Black"/>
    <n v="0.6"/>
    <x v="0"/>
    <x v="2"/>
    <x v="41"/>
    <x v="598"/>
    <n v="86442"/>
    <x v="96"/>
    <d v="2015-04-10T00:00:00"/>
    <x v="1065"/>
    <n v="19"/>
    <x v="1086"/>
    <n v="87679"/>
    <n v="70.94"/>
    <x v="2"/>
  </r>
  <r>
    <n v="123"/>
    <x v="714"/>
    <x v="0"/>
    <n v="0.06"/>
    <x v="463"/>
    <x v="389"/>
    <x v="1"/>
    <x v="2"/>
    <x v="2"/>
    <x v="16"/>
    <x v="1"/>
    <s v="Acme® Office Executive Series Stainless Steel Trimmers"/>
    <n v="0.59"/>
    <x v="0"/>
    <x v="0"/>
    <x v="21"/>
    <x v="599"/>
    <n v="22102"/>
    <x v="97"/>
    <d v="2015-04-10T00:00:00"/>
    <x v="1066"/>
    <n v="11"/>
    <x v="1087"/>
    <n v="90669"/>
    <n v="8.51"/>
    <x v="0"/>
  </r>
  <r>
    <n v="1186"/>
    <x v="715"/>
    <x v="0"/>
    <n v="7.0000000000000007E-2"/>
    <x v="376"/>
    <x v="316"/>
    <x v="0"/>
    <x v="1"/>
    <x v="1"/>
    <x v="3"/>
    <x v="0"/>
    <s v="Hewlett-Packard Deskjet 1220Cse Color Inkjet Printer"/>
    <n v="0.36"/>
    <x v="0"/>
    <x v="2"/>
    <x v="8"/>
    <x v="600"/>
    <n v="92646"/>
    <x v="97"/>
    <d v="2015-04-10T00:00:00"/>
    <x v="1067"/>
    <n v="10"/>
    <x v="1088"/>
    <n v="85939"/>
    <n v="400.90000000000003"/>
    <x v="2"/>
  </r>
  <r>
    <n v="1233"/>
    <x v="716"/>
    <x v="0"/>
    <n v="0.1"/>
    <x v="281"/>
    <x v="288"/>
    <x v="2"/>
    <x v="1"/>
    <x v="2"/>
    <x v="5"/>
    <x v="5"/>
    <s v="GBC VeloBinder Electric Binding Machine"/>
    <n v="0.35"/>
    <x v="0"/>
    <x v="1"/>
    <x v="18"/>
    <x v="601"/>
    <n v="75028"/>
    <x v="97"/>
    <d v="2015-04-11T00:00:00"/>
    <x v="1068"/>
    <n v="5"/>
    <x v="1089"/>
    <n v="89375"/>
    <n v="120.88000000000001"/>
    <x v="1"/>
  </r>
  <r>
    <n v="1233"/>
    <x v="716"/>
    <x v="0"/>
    <n v="0.02"/>
    <x v="414"/>
    <x v="99"/>
    <x v="2"/>
    <x v="1"/>
    <x v="1"/>
    <x v="1"/>
    <x v="5"/>
    <s v="Adesso Programmable 142-Key Keyboard"/>
    <n v="0.74"/>
    <x v="0"/>
    <x v="1"/>
    <x v="18"/>
    <x v="601"/>
    <n v="75028"/>
    <x v="97"/>
    <d v="2015-04-11T00:00:00"/>
    <x v="1069"/>
    <n v="1"/>
    <x v="1090"/>
    <n v="89375"/>
    <n v="152.45999999999998"/>
    <x v="1"/>
  </r>
  <r>
    <n v="1178"/>
    <x v="717"/>
    <x v="1"/>
    <n v="0.03"/>
    <x v="124"/>
    <x v="103"/>
    <x v="1"/>
    <x v="1"/>
    <x v="2"/>
    <x v="8"/>
    <x v="4"/>
    <s v="Hoover Portapower™ Portable Vacuum"/>
    <n v="0.6"/>
    <x v="0"/>
    <x v="0"/>
    <x v="12"/>
    <x v="602"/>
    <n v="32701"/>
    <x v="97"/>
    <d v="2015-04-11T00:00:00"/>
    <x v="1070"/>
    <n v="2"/>
    <x v="1091"/>
    <n v="89787"/>
    <n v="4.45"/>
    <x v="0"/>
  </r>
  <r>
    <n v="1178"/>
    <x v="717"/>
    <x v="1"/>
    <n v="0.06"/>
    <x v="116"/>
    <x v="97"/>
    <x v="0"/>
    <x v="1"/>
    <x v="0"/>
    <x v="9"/>
    <x v="3"/>
    <s v="Global Leather Executive Chair"/>
    <n v="0.55000000000000004"/>
    <x v="0"/>
    <x v="0"/>
    <x v="12"/>
    <x v="602"/>
    <n v="32701"/>
    <x v="97"/>
    <d v="2015-04-11T00:00:00"/>
    <x v="1071"/>
    <n v="10"/>
    <x v="1092"/>
    <n v="89787"/>
    <n v="350.93"/>
    <x v="0"/>
  </r>
  <r>
    <n v="1178"/>
    <x v="717"/>
    <x v="1"/>
    <n v="0.09"/>
    <x v="8"/>
    <x v="99"/>
    <x v="2"/>
    <x v="1"/>
    <x v="1"/>
    <x v="1"/>
    <x v="5"/>
    <s v="Targus USB Numeric Keypad"/>
    <n v="0.74"/>
    <x v="0"/>
    <x v="0"/>
    <x v="12"/>
    <x v="602"/>
    <n v="32701"/>
    <x v="97"/>
    <d v="2015-04-11T00:00:00"/>
    <x v="1072"/>
    <n v="7"/>
    <x v="1093"/>
    <n v="89787"/>
    <n v="40.889999999999993"/>
    <x v="0"/>
  </r>
  <r>
    <n v="1250"/>
    <x v="718"/>
    <x v="1"/>
    <n v="0"/>
    <x v="195"/>
    <x v="155"/>
    <x v="1"/>
    <x v="3"/>
    <x v="2"/>
    <x v="5"/>
    <x v="5"/>
    <s v="Avery Binder Labels"/>
    <n v="0.37"/>
    <x v="0"/>
    <x v="1"/>
    <x v="10"/>
    <x v="603"/>
    <n v="60110"/>
    <x v="97"/>
    <d v="2015-04-09T00:00:00"/>
    <x v="1073"/>
    <n v="21"/>
    <x v="1094"/>
    <n v="87877"/>
    <n v="3.89"/>
    <x v="1"/>
  </r>
  <r>
    <n v="1250"/>
    <x v="718"/>
    <x v="1"/>
    <n v="0.09"/>
    <x v="281"/>
    <x v="34"/>
    <x v="0"/>
    <x v="3"/>
    <x v="0"/>
    <x v="9"/>
    <x v="3"/>
    <s v="Hon Every-Day® Chair Series Swivel Task Chairs"/>
    <n v="0.64"/>
    <x v="0"/>
    <x v="1"/>
    <x v="10"/>
    <x v="603"/>
    <n v="60110"/>
    <x v="97"/>
    <d v="2015-04-11T00:00:00"/>
    <x v="1074"/>
    <n v="22"/>
    <x v="1095"/>
    <n v="87877"/>
    <n v="120.89"/>
    <x v="1"/>
  </r>
  <r>
    <n v="1250"/>
    <x v="718"/>
    <x v="1"/>
    <n v="0.1"/>
    <x v="74"/>
    <x v="159"/>
    <x v="1"/>
    <x v="3"/>
    <x v="2"/>
    <x v="7"/>
    <x v="5"/>
    <s v="IBM Multi-Purpose Copy Paper, 8 1/2 x 11&quot;, Case"/>
    <n v="0.4"/>
    <x v="0"/>
    <x v="1"/>
    <x v="10"/>
    <x v="603"/>
    <n v="60110"/>
    <x v="97"/>
    <d v="2015-04-10T00:00:00"/>
    <x v="1075"/>
    <n v="8"/>
    <x v="1096"/>
    <n v="87877"/>
    <n v="30.88"/>
    <x v="1"/>
  </r>
  <r>
    <n v="2488"/>
    <x v="719"/>
    <x v="1"/>
    <n v="0.08"/>
    <x v="139"/>
    <x v="92"/>
    <x v="1"/>
    <x v="1"/>
    <x v="2"/>
    <x v="13"/>
    <x v="5"/>
    <s v="Avery 493"/>
    <n v="0.36"/>
    <x v="0"/>
    <x v="0"/>
    <x v="1"/>
    <x v="604"/>
    <n v="72023"/>
    <x v="97"/>
    <d v="2015-04-09T00:00:00"/>
    <x v="1076"/>
    <n v="9"/>
    <x v="1097"/>
    <n v="86887"/>
    <n v="4.83"/>
    <x v="0"/>
  </r>
  <r>
    <n v="2488"/>
    <x v="719"/>
    <x v="1"/>
    <n v="0.02"/>
    <x v="167"/>
    <x v="139"/>
    <x v="1"/>
    <x v="1"/>
    <x v="2"/>
    <x v="2"/>
    <x v="1"/>
    <s v="Boston Model 1800 Electric Pencil Sharpener, Gray"/>
    <n v="0.55000000000000004"/>
    <x v="0"/>
    <x v="0"/>
    <x v="1"/>
    <x v="604"/>
    <n v="72023"/>
    <x v="97"/>
    <d v="2015-04-10T00:00:00"/>
    <x v="1077"/>
    <n v="11"/>
    <x v="1098"/>
    <n v="86887"/>
    <n v="28.13"/>
    <x v="0"/>
  </r>
  <r>
    <n v="2491"/>
    <x v="113"/>
    <x v="1"/>
    <n v="0.08"/>
    <x v="139"/>
    <x v="92"/>
    <x v="1"/>
    <x v="1"/>
    <x v="2"/>
    <x v="13"/>
    <x v="5"/>
    <s v="Avery 493"/>
    <n v="0.36"/>
    <x v="0"/>
    <x v="2"/>
    <x v="8"/>
    <x v="10"/>
    <n v="90045"/>
    <x v="97"/>
    <d v="2015-04-09T00:00:00"/>
    <x v="1078"/>
    <n v="36"/>
    <x v="1099"/>
    <n v="14785"/>
    <n v="4.83"/>
    <x v="2"/>
  </r>
  <r>
    <n v="2491"/>
    <x v="113"/>
    <x v="1"/>
    <n v="0.02"/>
    <x v="167"/>
    <x v="139"/>
    <x v="1"/>
    <x v="1"/>
    <x v="2"/>
    <x v="2"/>
    <x v="1"/>
    <s v="Boston Model 1800 Electric Pencil Sharpener, Gray"/>
    <n v="0.55000000000000004"/>
    <x v="0"/>
    <x v="2"/>
    <x v="8"/>
    <x v="10"/>
    <n v="90045"/>
    <x v="97"/>
    <d v="2015-04-10T00:00:00"/>
    <x v="1079"/>
    <n v="45"/>
    <x v="1100"/>
    <n v="14785"/>
    <n v="28.13"/>
    <x v="2"/>
  </r>
  <r>
    <n v="115"/>
    <x v="720"/>
    <x v="2"/>
    <n v="7.0000000000000007E-2"/>
    <x v="464"/>
    <x v="1"/>
    <x v="1"/>
    <x v="2"/>
    <x v="1"/>
    <x v="1"/>
    <x v="1"/>
    <s v="Fuji Slim Jewel Case CD-R"/>
    <n v="0.55000000000000004"/>
    <x v="0"/>
    <x v="2"/>
    <x v="14"/>
    <x v="605"/>
    <n v="97128"/>
    <x v="97"/>
    <d v="2015-04-11T00:00:00"/>
    <x v="1080"/>
    <n v="12"/>
    <x v="1101"/>
    <n v="89585"/>
    <n v="2.0500000000000003"/>
    <x v="2"/>
  </r>
  <r>
    <n v="117"/>
    <x v="20"/>
    <x v="2"/>
    <n v="7.0000000000000007E-2"/>
    <x v="464"/>
    <x v="1"/>
    <x v="1"/>
    <x v="2"/>
    <x v="1"/>
    <x v="1"/>
    <x v="1"/>
    <s v="Fuji Slim Jewel Case CD-R"/>
    <n v="0.55000000000000004"/>
    <x v="0"/>
    <x v="2"/>
    <x v="4"/>
    <x v="20"/>
    <n v="98103"/>
    <x v="97"/>
    <d v="2015-04-11T00:00:00"/>
    <x v="1080"/>
    <n v="46"/>
    <x v="1102"/>
    <n v="58914"/>
    <n v="2.0500000000000003"/>
    <x v="2"/>
  </r>
  <r>
    <n v="2851"/>
    <x v="721"/>
    <x v="2"/>
    <n v="0.05"/>
    <x v="127"/>
    <x v="18"/>
    <x v="1"/>
    <x v="1"/>
    <x v="1"/>
    <x v="12"/>
    <x v="5"/>
    <s v="5185"/>
    <n v="0.57999999999999996"/>
    <x v="0"/>
    <x v="1"/>
    <x v="18"/>
    <x v="606"/>
    <n v="79762"/>
    <x v="97"/>
    <d v="2015-04-13T00:00:00"/>
    <x v="1081"/>
    <n v="11"/>
    <x v="1103"/>
    <n v="86454"/>
    <n v="115.94"/>
    <x v="1"/>
  </r>
  <r>
    <n v="1271"/>
    <x v="722"/>
    <x v="4"/>
    <n v="7.0000000000000007E-2"/>
    <x v="42"/>
    <x v="143"/>
    <x v="1"/>
    <x v="3"/>
    <x v="1"/>
    <x v="12"/>
    <x v="5"/>
    <s v="StarTAC 3000"/>
    <n v="0.59"/>
    <x v="0"/>
    <x v="2"/>
    <x v="8"/>
    <x v="607"/>
    <n v="91941"/>
    <x v="97"/>
    <d v="2015-04-10T00:00:00"/>
    <x v="1082"/>
    <n v="8"/>
    <x v="1104"/>
    <n v="88410"/>
    <n v="125.92"/>
    <x v="2"/>
  </r>
  <r>
    <n v="191"/>
    <x v="342"/>
    <x v="3"/>
    <n v="0.05"/>
    <x v="291"/>
    <x v="137"/>
    <x v="1"/>
    <x v="3"/>
    <x v="2"/>
    <x v="5"/>
    <x v="5"/>
    <s v="Durable Pressboard Binders"/>
    <n v="0.38"/>
    <x v="0"/>
    <x v="1"/>
    <x v="10"/>
    <x v="305"/>
    <n v="60505"/>
    <x v="97"/>
    <d v="2015-04-11T00:00:00"/>
    <x v="1083"/>
    <n v="14"/>
    <x v="1105"/>
    <n v="89093"/>
    <n v="3.75"/>
    <x v="1"/>
  </r>
  <r>
    <n v="191"/>
    <x v="342"/>
    <x v="3"/>
    <n v="0.09"/>
    <x v="179"/>
    <x v="52"/>
    <x v="1"/>
    <x v="3"/>
    <x v="1"/>
    <x v="1"/>
    <x v="5"/>
    <s v="Fellowes 17-key keypad for PS/2 interface"/>
    <n v="0.75"/>
    <x v="0"/>
    <x v="1"/>
    <x v="10"/>
    <x v="305"/>
    <n v="60505"/>
    <x v="97"/>
    <d v="2015-04-09T00:00:00"/>
    <x v="1084"/>
    <n v="7"/>
    <x v="1106"/>
    <n v="89093"/>
    <n v="30.64"/>
    <x v="1"/>
  </r>
  <r>
    <n v="191"/>
    <x v="342"/>
    <x v="3"/>
    <n v="0"/>
    <x v="42"/>
    <x v="300"/>
    <x v="1"/>
    <x v="3"/>
    <x v="1"/>
    <x v="12"/>
    <x v="5"/>
    <s v="StarTAC ST7762"/>
    <n v="0.56999999999999995"/>
    <x v="0"/>
    <x v="1"/>
    <x v="10"/>
    <x v="305"/>
    <n v="60505"/>
    <x v="97"/>
    <d v="2015-04-10T00:00:00"/>
    <x v="1085"/>
    <n v="22"/>
    <x v="1107"/>
    <n v="89093"/>
    <n v="125.99"/>
    <x v="1"/>
  </r>
  <r>
    <n v="1634"/>
    <x v="723"/>
    <x v="3"/>
    <n v="0.08"/>
    <x v="465"/>
    <x v="230"/>
    <x v="0"/>
    <x v="2"/>
    <x v="1"/>
    <x v="3"/>
    <x v="3"/>
    <s v="Hewlett-Packard Deskjet 3820 Color Inkjet Printer"/>
    <n v="0.37"/>
    <x v="0"/>
    <x v="0"/>
    <x v="0"/>
    <x v="608"/>
    <n v="39212"/>
    <x v="97"/>
    <d v="2015-04-10T00:00:00"/>
    <x v="1086"/>
    <n v="15"/>
    <x v="1108"/>
    <n v="90532"/>
    <n v="100.89"/>
    <x v="0"/>
  </r>
  <r>
    <n v="2334"/>
    <x v="692"/>
    <x v="3"/>
    <n v="0.05"/>
    <x v="159"/>
    <x v="133"/>
    <x v="1"/>
    <x v="0"/>
    <x v="2"/>
    <x v="8"/>
    <x v="5"/>
    <s v="Holmes Replacement Filter for HEPA Air Cleaner, Large Room"/>
    <n v="0.43"/>
    <x v="0"/>
    <x v="1"/>
    <x v="30"/>
    <x v="583"/>
    <n v="53220"/>
    <x v="97"/>
    <d v="2015-04-11T00:00:00"/>
    <x v="1087"/>
    <n v="8"/>
    <x v="1109"/>
    <n v="89609"/>
    <n v="14.76"/>
    <x v="1"/>
  </r>
  <r>
    <n v="2334"/>
    <x v="692"/>
    <x v="3"/>
    <n v="0.08"/>
    <x v="97"/>
    <x v="83"/>
    <x v="1"/>
    <x v="0"/>
    <x v="2"/>
    <x v="2"/>
    <x v="2"/>
    <s v="Newell 318"/>
    <n v="0.59"/>
    <x v="0"/>
    <x v="1"/>
    <x v="30"/>
    <x v="583"/>
    <n v="53220"/>
    <x v="97"/>
    <d v="2015-04-10T00:00:00"/>
    <x v="1088"/>
    <n v="7"/>
    <x v="1110"/>
    <n v="89609"/>
    <n v="2.6999999999999997"/>
    <x v="1"/>
  </r>
  <r>
    <n v="2847"/>
    <x v="724"/>
    <x v="3"/>
    <n v="0.04"/>
    <x v="135"/>
    <x v="7"/>
    <x v="1"/>
    <x v="3"/>
    <x v="2"/>
    <x v="15"/>
    <x v="5"/>
    <s v="Tyvek® Side-Opening Peel &amp; Seel® Expanding Envelopes"/>
    <n v="0.4"/>
    <x v="0"/>
    <x v="0"/>
    <x v="34"/>
    <x v="609"/>
    <n v="38017"/>
    <x v="97"/>
    <d v="2015-04-11T00:00:00"/>
    <x v="1089"/>
    <n v="3"/>
    <x v="1111"/>
    <n v="85928"/>
    <n v="90.44"/>
    <x v="0"/>
  </r>
  <r>
    <n v="2847"/>
    <x v="724"/>
    <x v="3"/>
    <n v="0.02"/>
    <x v="466"/>
    <x v="390"/>
    <x v="1"/>
    <x v="3"/>
    <x v="0"/>
    <x v="11"/>
    <x v="6"/>
    <s v="DAX Solid Wood Frames"/>
    <n v="0.48"/>
    <x v="0"/>
    <x v="0"/>
    <x v="34"/>
    <x v="609"/>
    <n v="38017"/>
    <x v="97"/>
    <d v="2015-04-10T00:00:00"/>
    <x v="1090"/>
    <n v="9"/>
    <x v="1112"/>
    <n v="85928"/>
    <n v="9.75"/>
    <x v="0"/>
  </r>
  <r>
    <n v="2847"/>
    <x v="724"/>
    <x v="3"/>
    <n v="0.09"/>
    <x v="323"/>
    <x v="266"/>
    <x v="1"/>
    <x v="3"/>
    <x v="2"/>
    <x v="2"/>
    <x v="5"/>
    <s v="Hunt Boston® Vacuum Mount KS Pencil Sharpener"/>
    <n v="0.59"/>
    <x v="0"/>
    <x v="0"/>
    <x v="34"/>
    <x v="609"/>
    <n v="38017"/>
    <x v="97"/>
    <d v="2015-04-11T00:00:00"/>
    <x v="1091"/>
    <n v="1"/>
    <x v="1113"/>
    <n v="85928"/>
    <n v="34.9"/>
    <x v="0"/>
  </r>
  <r>
    <n v="1602"/>
    <x v="725"/>
    <x v="0"/>
    <n v="0.1"/>
    <x v="9"/>
    <x v="9"/>
    <x v="1"/>
    <x v="2"/>
    <x v="2"/>
    <x v="7"/>
    <x v="2"/>
    <s v="Black Print Carbonless Snap-Off® Rapid Letter, 8 1/2&quot; x 7&quot;"/>
    <n v="0.4"/>
    <x v="0"/>
    <x v="3"/>
    <x v="36"/>
    <x v="610"/>
    <n v="20601"/>
    <x v="98"/>
    <d v="2015-04-12T00:00:00"/>
    <x v="1092"/>
    <n v="2"/>
    <x v="398"/>
    <n v="89680"/>
    <n v="9.01"/>
    <x v="3"/>
  </r>
  <r>
    <n v="451"/>
    <x v="42"/>
    <x v="1"/>
    <n v="0.03"/>
    <x v="77"/>
    <x v="249"/>
    <x v="1"/>
    <x v="2"/>
    <x v="1"/>
    <x v="3"/>
    <x v="6"/>
    <s v="210 Trimline Phone, White"/>
    <n v="0.38"/>
    <x v="0"/>
    <x v="2"/>
    <x v="8"/>
    <x v="40"/>
    <n v="94024"/>
    <x v="98"/>
    <d v="2015-04-11T00:00:00"/>
    <x v="1093"/>
    <n v="2"/>
    <x v="232"/>
    <n v="86010"/>
    <n v="15.96"/>
    <x v="2"/>
  </r>
  <r>
    <n v="3191"/>
    <x v="562"/>
    <x v="1"/>
    <n v="0.09"/>
    <x v="467"/>
    <x v="391"/>
    <x v="1"/>
    <x v="3"/>
    <x v="2"/>
    <x v="15"/>
    <x v="5"/>
    <s v="Tyvek ® Top-Opening Peel &amp; Seel ® Envelopes, Gray"/>
    <n v="0.4"/>
    <x v="0"/>
    <x v="1"/>
    <x v="30"/>
    <x v="482"/>
    <n v="54481"/>
    <x v="98"/>
    <d v="2015-04-12T00:00:00"/>
    <x v="1094"/>
    <n v="9"/>
    <x v="1114"/>
    <n v="86448"/>
    <n v="35.849999999999994"/>
    <x v="1"/>
  </r>
  <r>
    <n v="2684"/>
    <x v="374"/>
    <x v="2"/>
    <n v="7.0000000000000007E-2"/>
    <x v="468"/>
    <x v="392"/>
    <x v="1"/>
    <x v="0"/>
    <x v="0"/>
    <x v="11"/>
    <x v="6"/>
    <s v="DAX Value U-Channel Document Frames, Easel Back"/>
    <n v="0.54"/>
    <x v="0"/>
    <x v="0"/>
    <x v="12"/>
    <x v="330"/>
    <n v="33952"/>
    <x v="98"/>
    <d v="2015-04-15T00:00:00"/>
    <x v="1095"/>
    <n v="5"/>
    <x v="1115"/>
    <n v="89148"/>
    <n v="4.8999999999999995"/>
    <x v="0"/>
  </r>
  <r>
    <n v="2684"/>
    <x v="374"/>
    <x v="2"/>
    <n v="0.09"/>
    <x v="469"/>
    <x v="186"/>
    <x v="1"/>
    <x v="0"/>
    <x v="2"/>
    <x v="14"/>
    <x v="2"/>
    <s v="Staples Metal Binder Clips"/>
    <n v="0.39"/>
    <x v="0"/>
    <x v="0"/>
    <x v="12"/>
    <x v="330"/>
    <n v="33952"/>
    <x v="98"/>
    <d v="2015-04-12T00:00:00"/>
    <x v="1096"/>
    <n v="12"/>
    <x v="1116"/>
    <n v="89148"/>
    <n v="2.5300000000000002"/>
    <x v="0"/>
  </r>
  <r>
    <n v="2684"/>
    <x v="374"/>
    <x v="2"/>
    <n v="0.03"/>
    <x v="65"/>
    <x v="100"/>
    <x v="1"/>
    <x v="0"/>
    <x v="1"/>
    <x v="12"/>
    <x v="5"/>
    <s v="6120"/>
    <n v="0.57999999999999996"/>
    <x v="0"/>
    <x v="0"/>
    <x v="12"/>
    <x v="330"/>
    <n v="33952"/>
    <x v="98"/>
    <d v="2015-04-10T00:00:00"/>
    <x v="1097"/>
    <n v="21"/>
    <x v="1117"/>
    <n v="89148"/>
    <n v="65.959999999999994"/>
    <x v="0"/>
  </r>
  <r>
    <n v="1103"/>
    <x v="726"/>
    <x v="3"/>
    <n v="0.05"/>
    <x v="156"/>
    <x v="132"/>
    <x v="0"/>
    <x v="2"/>
    <x v="2"/>
    <x v="8"/>
    <x v="3"/>
    <s v="Sanyo Counter Height Refrigerator with Crisper, 3.6 Cubic Foot, Stainless Steel/Black"/>
    <n v="0.56999999999999995"/>
    <x v="0"/>
    <x v="1"/>
    <x v="13"/>
    <x v="611"/>
    <n v="68046"/>
    <x v="98"/>
    <d v="2015-04-11T00:00:00"/>
    <x v="1098"/>
    <n v="7"/>
    <x v="1118"/>
    <n v="90977"/>
    <n v="328.09"/>
    <x v="1"/>
  </r>
  <r>
    <n v="1104"/>
    <x v="727"/>
    <x v="3"/>
    <n v="0.05"/>
    <x v="156"/>
    <x v="132"/>
    <x v="0"/>
    <x v="2"/>
    <x v="2"/>
    <x v="8"/>
    <x v="3"/>
    <s v="Sanyo Counter Height Refrigerator with Crisper, 3.6 Cubic Foot, Stainless Steel/Black"/>
    <n v="0.56999999999999995"/>
    <x v="0"/>
    <x v="3"/>
    <x v="11"/>
    <x v="13"/>
    <n v="10282"/>
    <x v="98"/>
    <d v="2015-04-11T00:00:00"/>
    <x v="1098"/>
    <n v="29"/>
    <x v="1119"/>
    <n v="27456"/>
    <n v="328.09"/>
    <x v="3"/>
  </r>
  <r>
    <n v="1185"/>
    <x v="591"/>
    <x v="3"/>
    <n v="0.08"/>
    <x v="203"/>
    <x v="161"/>
    <x v="1"/>
    <x v="1"/>
    <x v="2"/>
    <x v="8"/>
    <x v="6"/>
    <s v="Harmony HEPA Quiet Air Purifiers"/>
    <n v="0.5"/>
    <x v="0"/>
    <x v="0"/>
    <x v="16"/>
    <x v="77"/>
    <n v="35756"/>
    <x v="98"/>
    <d v="2015-04-13T00:00:00"/>
    <x v="1099"/>
    <n v="8"/>
    <x v="1120"/>
    <n v="85940"/>
    <n v="11.62"/>
    <x v="0"/>
  </r>
  <r>
    <n v="2430"/>
    <x v="615"/>
    <x v="3"/>
    <n v="0.04"/>
    <x v="432"/>
    <x v="362"/>
    <x v="1"/>
    <x v="2"/>
    <x v="2"/>
    <x v="2"/>
    <x v="2"/>
    <s v="SANFORD Major Accent™ Highlighters"/>
    <n v="0.47"/>
    <x v="0"/>
    <x v="1"/>
    <x v="18"/>
    <x v="524"/>
    <n v="76541"/>
    <x v="98"/>
    <d v="2015-04-11T00:00:00"/>
    <x v="1100"/>
    <n v="7"/>
    <x v="1121"/>
    <n v="91109"/>
    <n v="7.04"/>
    <x v="1"/>
  </r>
  <r>
    <n v="2999"/>
    <x v="728"/>
    <x v="3"/>
    <n v="0.03"/>
    <x v="358"/>
    <x v="200"/>
    <x v="1"/>
    <x v="1"/>
    <x v="2"/>
    <x v="16"/>
    <x v="1"/>
    <s v="Fiskars® Softgrip Scissors"/>
    <n v="0.56999999999999995"/>
    <x v="0"/>
    <x v="1"/>
    <x v="25"/>
    <x v="612"/>
    <n v="48237"/>
    <x v="98"/>
    <d v="2015-04-11T00:00:00"/>
    <x v="1101"/>
    <n v="5"/>
    <x v="1122"/>
    <n v="87041"/>
    <n v="10.950000000000001"/>
    <x v="1"/>
  </r>
  <r>
    <n v="2363"/>
    <x v="729"/>
    <x v="1"/>
    <n v="0"/>
    <x v="470"/>
    <x v="56"/>
    <x v="1"/>
    <x v="2"/>
    <x v="0"/>
    <x v="11"/>
    <x v="6"/>
    <s v="DAX Cubicle Frames - 8x10"/>
    <n v="0.55000000000000004"/>
    <x v="0"/>
    <x v="3"/>
    <x v="27"/>
    <x v="613"/>
    <n v="44256"/>
    <x v="99"/>
    <d v="2015-04-13T00:00:00"/>
    <x v="1102"/>
    <n v="11"/>
    <x v="1123"/>
    <n v="90040"/>
    <n v="5.77"/>
    <x v="3"/>
  </r>
  <r>
    <n v="2862"/>
    <x v="730"/>
    <x v="1"/>
    <n v="0"/>
    <x v="462"/>
    <x v="387"/>
    <x v="1"/>
    <x v="3"/>
    <x v="0"/>
    <x v="11"/>
    <x v="1"/>
    <s v="Aluminum Document Frame"/>
    <n v="0.55000000000000004"/>
    <x v="0"/>
    <x v="1"/>
    <x v="13"/>
    <x v="584"/>
    <n v="68128"/>
    <x v="99"/>
    <d v="2015-04-12T00:00:00"/>
    <x v="1103"/>
    <n v="9"/>
    <x v="1124"/>
    <n v="88278"/>
    <n v="12.22"/>
    <x v="1"/>
  </r>
  <r>
    <n v="369"/>
    <x v="731"/>
    <x v="2"/>
    <n v="0.09"/>
    <x v="314"/>
    <x v="261"/>
    <x v="2"/>
    <x v="3"/>
    <x v="0"/>
    <x v="11"/>
    <x v="1"/>
    <s v="Executive Impressions 13&quot; Clairmont Wall Clock"/>
    <n v="0.44"/>
    <x v="0"/>
    <x v="2"/>
    <x v="8"/>
    <x v="614"/>
    <n v="94601"/>
    <x v="99"/>
    <d v="2015-04-13T00:00:00"/>
    <x v="1104"/>
    <n v="21"/>
    <x v="1125"/>
    <n v="90292"/>
    <n v="19.14"/>
    <x v="2"/>
  </r>
  <r>
    <n v="1712"/>
    <x v="732"/>
    <x v="2"/>
    <n v="0.03"/>
    <x v="94"/>
    <x v="393"/>
    <x v="1"/>
    <x v="3"/>
    <x v="2"/>
    <x v="2"/>
    <x v="1"/>
    <s v="Hunt BOSTON® Vista® Battery-Operated Pencil Sharpener, Black"/>
    <n v="0.57999999999999996"/>
    <x v="0"/>
    <x v="0"/>
    <x v="5"/>
    <x v="615"/>
    <n v="30907"/>
    <x v="99"/>
    <d v="2015-04-20T00:00:00"/>
    <x v="1105"/>
    <n v="22"/>
    <x v="1126"/>
    <n v="87749"/>
    <n v="11.63"/>
    <x v="0"/>
  </r>
  <r>
    <n v="721"/>
    <x v="733"/>
    <x v="4"/>
    <n v="0.01"/>
    <x v="251"/>
    <x v="202"/>
    <x v="1"/>
    <x v="3"/>
    <x v="2"/>
    <x v="7"/>
    <x v="5"/>
    <s v="Array® Parchment Paper, Assorted Colors"/>
    <n v="0.37"/>
    <x v="0"/>
    <x v="1"/>
    <x v="2"/>
    <x v="616"/>
    <n v="46041"/>
    <x v="99"/>
    <d v="2015-04-13T00:00:00"/>
    <x v="1106"/>
    <n v="1"/>
    <x v="1127"/>
    <n v="91054"/>
    <n v="7.2700000000000005"/>
    <x v="1"/>
  </r>
  <r>
    <n v="445"/>
    <x v="734"/>
    <x v="3"/>
    <n v="0.03"/>
    <x v="122"/>
    <x v="7"/>
    <x v="1"/>
    <x v="0"/>
    <x v="2"/>
    <x v="7"/>
    <x v="5"/>
    <s v="14-7/8 x 11 Blue Bar Computer Printout Paper"/>
    <n v="0.37"/>
    <x v="0"/>
    <x v="1"/>
    <x v="13"/>
    <x v="382"/>
    <n v="68701"/>
    <x v="99"/>
    <d v="2015-04-13T00:00:00"/>
    <x v="1107"/>
    <n v="2"/>
    <x v="1128"/>
    <n v="88083"/>
    <n v="48.01"/>
    <x v="1"/>
  </r>
  <r>
    <n v="918"/>
    <x v="735"/>
    <x v="1"/>
    <n v="0.05"/>
    <x v="471"/>
    <x v="394"/>
    <x v="1"/>
    <x v="1"/>
    <x v="2"/>
    <x v="6"/>
    <x v="5"/>
    <s v="Steel Personal Filing/Posting Tote"/>
    <n v="0.57999999999999996"/>
    <x v="0"/>
    <x v="2"/>
    <x v="8"/>
    <x v="617"/>
    <n v="91730"/>
    <x v="100"/>
    <d v="2015-04-14T00:00:00"/>
    <x v="235"/>
    <n v="2"/>
    <x v="1129"/>
    <n v="90492"/>
    <n v="35.46"/>
    <x v="2"/>
  </r>
  <r>
    <n v="919"/>
    <x v="736"/>
    <x v="1"/>
    <n v="0.1"/>
    <x v="99"/>
    <x v="184"/>
    <x v="1"/>
    <x v="1"/>
    <x v="2"/>
    <x v="16"/>
    <x v="1"/>
    <s v="Acme® Elite Stainless Steel Scissors"/>
    <n v="0.59"/>
    <x v="0"/>
    <x v="2"/>
    <x v="8"/>
    <x v="618"/>
    <n v="96003"/>
    <x v="100"/>
    <d v="2015-04-12T00:00:00"/>
    <x v="1108"/>
    <n v="6"/>
    <x v="1130"/>
    <n v="90492"/>
    <n v="8.24"/>
    <x v="2"/>
  </r>
  <r>
    <n v="920"/>
    <x v="629"/>
    <x v="1"/>
    <n v="0.03"/>
    <x v="472"/>
    <x v="395"/>
    <x v="1"/>
    <x v="1"/>
    <x v="2"/>
    <x v="5"/>
    <x v="5"/>
    <s v="Fellowes Twister Kit, Gray/Clear, 3/pkg"/>
    <n v="0.4"/>
    <x v="0"/>
    <x v="2"/>
    <x v="8"/>
    <x v="336"/>
    <n v="92374"/>
    <x v="100"/>
    <d v="2015-04-14T00:00:00"/>
    <x v="1109"/>
    <n v="9"/>
    <x v="1131"/>
    <n v="90492"/>
    <n v="8.01"/>
    <x v="2"/>
  </r>
  <r>
    <n v="754"/>
    <x v="737"/>
    <x v="2"/>
    <n v="0.06"/>
    <x v="157"/>
    <x v="230"/>
    <x v="0"/>
    <x v="1"/>
    <x v="1"/>
    <x v="3"/>
    <x v="3"/>
    <s v="Epson C82 Color Inkjet Printer"/>
    <n v="0.36"/>
    <x v="0"/>
    <x v="2"/>
    <x v="41"/>
    <x v="619"/>
    <n v="86314"/>
    <x v="100"/>
    <d v="2015-04-19T00:00:00"/>
    <x v="1110"/>
    <n v="2"/>
    <x v="1132"/>
    <n v="90439"/>
    <n v="119.92999999999999"/>
    <x v="2"/>
  </r>
  <r>
    <n v="3221"/>
    <x v="738"/>
    <x v="3"/>
    <n v="0.03"/>
    <x v="70"/>
    <x v="352"/>
    <x v="1"/>
    <x v="3"/>
    <x v="2"/>
    <x v="2"/>
    <x v="2"/>
    <s v="Sanford Liquid Accent Highlighters"/>
    <n v="0.48"/>
    <x v="0"/>
    <x v="0"/>
    <x v="12"/>
    <x v="620"/>
    <n v="33322"/>
    <x v="100"/>
    <d v="2015-04-13T00:00:00"/>
    <x v="1111"/>
    <n v="7"/>
    <x v="1133"/>
    <n v="90815"/>
    <n v="6.6499999999999995"/>
    <x v="0"/>
  </r>
  <r>
    <n v="171"/>
    <x v="739"/>
    <x v="0"/>
    <n v="0.05"/>
    <x v="165"/>
    <x v="137"/>
    <x v="1"/>
    <x v="3"/>
    <x v="2"/>
    <x v="5"/>
    <x v="5"/>
    <s v="Staples® General Use 3-Ring Binders"/>
    <n v="0.37"/>
    <x v="0"/>
    <x v="3"/>
    <x v="33"/>
    <x v="209"/>
    <n v="7024"/>
    <x v="101"/>
    <d v="2015-04-15T00:00:00"/>
    <x v="1112"/>
    <n v="1"/>
    <x v="1134"/>
    <n v="87464"/>
    <n v="1.8299999999999998"/>
    <x v="3"/>
  </r>
  <r>
    <n v="1561"/>
    <x v="465"/>
    <x v="0"/>
    <n v="0.05"/>
    <x v="473"/>
    <x v="390"/>
    <x v="1"/>
    <x v="3"/>
    <x v="0"/>
    <x v="11"/>
    <x v="1"/>
    <s v="Advantus Panel Wall Certificate Holder - 8.5x11"/>
    <n v="0.43"/>
    <x v="0"/>
    <x v="1"/>
    <x v="18"/>
    <x v="402"/>
    <n v="76063"/>
    <x v="101"/>
    <d v="2015-04-14T00:00:00"/>
    <x v="1113"/>
    <n v="5"/>
    <x v="1135"/>
    <n v="88094"/>
    <n v="12.149999999999999"/>
    <x v="1"/>
  </r>
  <r>
    <n v="2738"/>
    <x v="740"/>
    <x v="0"/>
    <n v="0.02"/>
    <x v="383"/>
    <x v="1"/>
    <x v="1"/>
    <x v="0"/>
    <x v="1"/>
    <x v="1"/>
    <x v="1"/>
    <s v="Imation Neon 80 Minute CD-R Spindle, 50/Pack"/>
    <n v="0.45"/>
    <x v="0"/>
    <x v="3"/>
    <x v="42"/>
    <x v="159"/>
    <n v="5403"/>
    <x v="101"/>
    <d v="2015-04-15T00:00:00"/>
    <x v="1114"/>
    <n v="7"/>
    <x v="1136"/>
    <n v="89017"/>
    <n v="33.959999999999994"/>
    <x v="3"/>
  </r>
  <r>
    <n v="3169"/>
    <x v="741"/>
    <x v="0"/>
    <n v="0.08"/>
    <x v="251"/>
    <x v="202"/>
    <x v="2"/>
    <x v="0"/>
    <x v="2"/>
    <x v="7"/>
    <x v="5"/>
    <s v="Array® Parchment Paper, Assorted Colors"/>
    <n v="0.37"/>
    <x v="0"/>
    <x v="0"/>
    <x v="12"/>
    <x v="621"/>
    <n v="32127"/>
    <x v="101"/>
    <d v="2015-04-14T00:00:00"/>
    <x v="1115"/>
    <n v="1"/>
    <x v="1137"/>
    <n v="86490"/>
    <n v="7.2"/>
    <x v="0"/>
  </r>
  <r>
    <n v="2973"/>
    <x v="742"/>
    <x v="1"/>
    <n v="0.01"/>
    <x v="474"/>
    <x v="52"/>
    <x v="1"/>
    <x v="2"/>
    <x v="1"/>
    <x v="1"/>
    <x v="5"/>
    <s v="Microsoft Multimedia Keyboard"/>
    <n v="0.74"/>
    <x v="0"/>
    <x v="1"/>
    <x v="30"/>
    <x v="622"/>
    <n v="53151"/>
    <x v="101"/>
    <d v="2015-04-15T00:00:00"/>
    <x v="1116"/>
    <n v="17"/>
    <x v="1138"/>
    <n v="87186"/>
    <n v="30.959999999999997"/>
    <x v="1"/>
  </r>
  <r>
    <n v="2973"/>
    <x v="742"/>
    <x v="1"/>
    <n v="0.08"/>
    <x v="42"/>
    <x v="143"/>
    <x v="1"/>
    <x v="2"/>
    <x v="1"/>
    <x v="12"/>
    <x v="5"/>
    <s v="Timeport L7089"/>
    <n v="0.57999999999999996"/>
    <x v="0"/>
    <x v="1"/>
    <x v="30"/>
    <x v="622"/>
    <n v="53151"/>
    <x v="101"/>
    <d v="2015-04-15T00:00:00"/>
    <x v="1117"/>
    <n v="23"/>
    <x v="1139"/>
    <n v="87186"/>
    <n v="125.91"/>
    <x v="1"/>
  </r>
  <r>
    <n v="2250"/>
    <x v="743"/>
    <x v="2"/>
    <n v="0"/>
    <x v="121"/>
    <x v="101"/>
    <x v="1"/>
    <x v="2"/>
    <x v="0"/>
    <x v="11"/>
    <x v="5"/>
    <s v="Eldon® Wave Desk Accessories"/>
    <n v="0.43"/>
    <x v="0"/>
    <x v="3"/>
    <x v="28"/>
    <x v="623"/>
    <n v="16801"/>
    <x v="101"/>
    <d v="2015-04-20T00:00:00"/>
    <x v="1118"/>
    <n v="22"/>
    <x v="1140"/>
    <n v="86699"/>
    <n v="2.08"/>
    <x v="3"/>
  </r>
  <r>
    <n v="940"/>
    <x v="744"/>
    <x v="2"/>
    <n v="0.09"/>
    <x v="15"/>
    <x v="16"/>
    <x v="0"/>
    <x v="2"/>
    <x v="0"/>
    <x v="10"/>
    <x v="0"/>
    <s v="Bush Westfield Collection Bookcases, Fully Assembled"/>
    <n v="0.62"/>
    <x v="0"/>
    <x v="3"/>
    <x v="22"/>
    <x v="624"/>
    <n v="6776"/>
    <x v="102"/>
    <d v="2015-04-19T00:00:00"/>
    <x v="1119"/>
    <n v="4"/>
    <x v="1141"/>
    <n v="90844"/>
    <n v="100.89"/>
    <x v="3"/>
  </r>
  <r>
    <n v="329"/>
    <x v="745"/>
    <x v="4"/>
    <n v="0.06"/>
    <x v="274"/>
    <x v="304"/>
    <x v="0"/>
    <x v="2"/>
    <x v="0"/>
    <x v="0"/>
    <x v="0"/>
    <s v="Hon 94000 Series Round Tables"/>
    <n v="0.76"/>
    <x v="0"/>
    <x v="3"/>
    <x v="29"/>
    <x v="70"/>
    <n v="4073"/>
    <x v="102"/>
    <d v="2015-04-15T00:00:00"/>
    <x v="785"/>
    <n v="5"/>
    <x v="1142"/>
    <n v="89726"/>
    <n v="296.12"/>
    <x v="3"/>
  </r>
  <r>
    <n v="331"/>
    <x v="746"/>
    <x v="4"/>
    <n v="0.01"/>
    <x v="475"/>
    <x v="52"/>
    <x v="2"/>
    <x v="2"/>
    <x v="1"/>
    <x v="1"/>
    <x v="5"/>
    <s v="Acco Keyboard-In-A-Box®"/>
    <n v="0.78"/>
    <x v="0"/>
    <x v="3"/>
    <x v="47"/>
    <x v="625"/>
    <n v="3045"/>
    <x v="102"/>
    <d v="2015-04-16T00:00:00"/>
    <x v="1120"/>
    <n v="8"/>
    <x v="1143"/>
    <n v="89726"/>
    <n v="29.09"/>
    <x v="3"/>
  </r>
  <r>
    <n v="1559"/>
    <x v="747"/>
    <x v="0"/>
    <n v="0.1"/>
    <x v="337"/>
    <x v="280"/>
    <x v="0"/>
    <x v="1"/>
    <x v="0"/>
    <x v="9"/>
    <x v="3"/>
    <s v="Hon GuestStacker Chair"/>
    <n v="0.59"/>
    <x v="0"/>
    <x v="0"/>
    <x v="21"/>
    <x v="626"/>
    <n v="24060"/>
    <x v="103"/>
    <d v="2015-04-17T00:00:00"/>
    <x v="1121"/>
    <n v="5"/>
    <x v="1144"/>
    <n v="87424"/>
    <n v="226.57"/>
    <x v="0"/>
  </r>
  <r>
    <n v="1632"/>
    <x v="133"/>
    <x v="1"/>
    <n v="0.02"/>
    <x v="300"/>
    <x v="252"/>
    <x v="1"/>
    <x v="2"/>
    <x v="2"/>
    <x v="2"/>
    <x v="5"/>
    <s v="BOSTON® Ranger® #55 Pencil Sharpener, Black"/>
    <n v="0.56000000000000005"/>
    <x v="0"/>
    <x v="0"/>
    <x v="0"/>
    <x v="126"/>
    <n v="39401"/>
    <x v="103"/>
    <d v="2015-04-17T00:00:00"/>
    <x v="1122"/>
    <n v="9"/>
    <x v="1145"/>
    <n v="90533"/>
    <n v="25.97"/>
    <x v="0"/>
  </r>
  <r>
    <n v="553"/>
    <x v="243"/>
    <x v="2"/>
    <n v="0.01"/>
    <x v="16"/>
    <x v="396"/>
    <x v="1"/>
    <x v="3"/>
    <x v="2"/>
    <x v="7"/>
    <x v="5"/>
    <s v="Xerox 1922"/>
    <n v="0.36"/>
    <x v="0"/>
    <x v="2"/>
    <x v="8"/>
    <x v="10"/>
    <n v="90008"/>
    <x v="103"/>
    <d v="2015-04-24T00:00:00"/>
    <x v="1123"/>
    <n v="63"/>
    <x v="1146"/>
    <n v="8165"/>
    <n v="4.9700000000000006"/>
    <x v="2"/>
  </r>
  <r>
    <n v="555"/>
    <x v="406"/>
    <x v="2"/>
    <n v="0.01"/>
    <x v="16"/>
    <x v="396"/>
    <x v="1"/>
    <x v="3"/>
    <x v="2"/>
    <x v="7"/>
    <x v="5"/>
    <s v="Xerox 1922"/>
    <n v="0.36"/>
    <x v="0"/>
    <x v="2"/>
    <x v="15"/>
    <x v="358"/>
    <n v="84062"/>
    <x v="103"/>
    <d v="2015-04-24T00:00:00"/>
    <x v="1124"/>
    <n v="16"/>
    <x v="1147"/>
    <n v="86191"/>
    <n v="4.9700000000000006"/>
    <x v="2"/>
  </r>
  <r>
    <n v="2952"/>
    <x v="748"/>
    <x v="4"/>
    <n v="0.08"/>
    <x v="272"/>
    <x v="90"/>
    <x v="2"/>
    <x v="3"/>
    <x v="2"/>
    <x v="5"/>
    <x v="5"/>
    <s v="Binder Posts"/>
    <n v="0.39"/>
    <x v="0"/>
    <x v="3"/>
    <x v="27"/>
    <x v="627"/>
    <n v="43123"/>
    <x v="103"/>
    <d v="2015-04-17T00:00:00"/>
    <x v="1125"/>
    <n v="12"/>
    <x v="1148"/>
    <n v="91398"/>
    <n v="5.66"/>
    <x v="3"/>
  </r>
  <r>
    <n v="568"/>
    <x v="477"/>
    <x v="3"/>
    <n v="0.09"/>
    <x v="476"/>
    <x v="74"/>
    <x v="1"/>
    <x v="1"/>
    <x v="2"/>
    <x v="8"/>
    <x v="5"/>
    <s v="Tripp Lite Isotel 8 Ultra 8 Outlet Metal Surge"/>
    <n v="0.59"/>
    <x v="0"/>
    <x v="0"/>
    <x v="0"/>
    <x v="413"/>
    <n v="39701"/>
    <x v="103"/>
    <d v="2015-04-15T00:00:00"/>
    <x v="1126"/>
    <n v="12"/>
    <x v="1149"/>
    <n v="88880"/>
    <n v="70.88"/>
    <x v="0"/>
  </r>
  <r>
    <n v="1607"/>
    <x v="310"/>
    <x v="3"/>
    <n v="0.01"/>
    <x v="477"/>
    <x v="397"/>
    <x v="1"/>
    <x v="2"/>
    <x v="2"/>
    <x v="5"/>
    <x v="5"/>
    <s v="GBC Clear Cover, 8-1/2 x 11, unpunched, 25 covers per pack"/>
    <n v="0.39"/>
    <x v="0"/>
    <x v="3"/>
    <x v="11"/>
    <x v="281"/>
    <n v="11520"/>
    <x v="103"/>
    <d v="2015-04-15T00:00:00"/>
    <x v="1127"/>
    <n v="7"/>
    <x v="1150"/>
    <n v="87994"/>
    <n v="15.15"/>
    <x v="3"/>
  </r>
  <r>
    <n v="1818"/>
    <x v="749"/>
    <x v="3"/>
    <n v="0.06"/>
    <x v="387"/>
    <x v="356"/>
    <x v="1"/>
    <x v="1"/>
    <x v="1"/>
    <x v="3"/>
    <x v="6"/>
    <s v="Canon P1-DHIII Palm Printing Calculator"/>
    <n v="0.4"/>
    <x v="0"/>
    <x v="1"/>
    <x v="25"/>
    <x v="628"/>
    <n v="48126"/>
    <x v="103"/>
    <d v="2015-04-17T00:00:00"/>
    <x v="1128"/>
    <n v="3"/>
    <x v="1151"/>
    <n v="85991"/>
    <n v="17.920000000000002"/>
    <x v="1"/>
  </r>
  <r>
    <n v="1818"/>
    <x v="749"/>
    <x v="3"/>
    <n v="0.1"/>
    <x v="366"/>
    <x v="306"/>
    <x v="2"/>
    <x v="1"/>
    <x v="2"/>
    <x v="7"/>
    <x v="5"/>
    <s v="Xerox 1896"/>
    <n v="0.4"/>
    <x v="0"/>
    <x v="1"/>
    <x v="25"/>
    <x v="628"/>
    <n v="48126"/>
    <x v="103"/>
    <d v="2015-04-18T00:00:00"/>
    <x v="1129"/>
    <n v="12"/>
    <x v="1152"/>
    <n v="85991"/>
    <n v="9.89"/>
    <x v="1"/>
  </r>
  <r>
    <n v="1821"/>
    <x v="297"/>
    <x v="3"/>
    <n v="7.0000000000000007E-2"/>
    <x v="478"/>
    <x v="398"/>
    <x v="1"/>
    <x v="1"/>
    <x v="0"/>
    <x v="11"/>
    <x v="1"/>
    <s v="3M Polarizing Light Filter Sleeves"/>
    <n v="0.39"/>
    <x v="0"/>
    <x v="3"/>
    <x v="11"/>
    <x v="13"/>
    <n v="10177"/>
    <x v="103"/>
    <d v="2015-04-16T00:00:00"/>
    <x v="1130"/>
    <n v="34"/>
    <x v="1153"/>
    <n v="47108"/>
    <n v="18.579999999999998"/>
    <x v="3"/>
  </r>
  <r>
    <n v="1821"/>
    <x v="297"/>
    <x v="3"/>
    <n v="0.06"/>
    <x v="387"/>
    <x v="356"/>
    <x v="1"/>
    <x v="1"/>
    <x v="1"/>
    <x v="3"/>
    <x v="6"/>
    <s v="Canon P1-DHIII Palm Printing Calculator"/>
    <n v="0.4"/>
    <x v="0"/>
    <x v="3"/>
    <x v="11"/>
    <x v="13"/>
    <n v="10177"/>
    <x v="103"/>
    <d v="2015-04-17T00:00:00"/>
    <x v="1131"/>
    <n v="13"/>
    <x v="1154"/>
    <n v="47108"/>
    <n v="17.920000000000002"/>
    <x v="3"/>
  </r>
  <r>
    <n v="1821"/>
    <x v="297"/>
    <x v="3"/>
    <n v="0.1"/>
    <x v="366"/>
    <x v="306"/>
    <x v="2"/>
    <x v="1"/>
    <x v="2"/>
    <x v="7"/>
    <x v="5"/>
    <s v="Xerox 1896"/>
    <n v="0.4"/>
    <x v="0"/>
    <x v="3"/>
    <x v="11"/>
    <x v="13"/>
    <n v="10177"/>
    <x v="103"/>
    <d v="2015-04-18T00:00:00"/>
    <x v="1132"/>
    <n v="47"/>
    <x v="1155"/>
    <n v="47108"/>
    <n v="9.89"/>
    <x v="3"/>
  </r>
  <r>
    <n v="1821"/>
    <x v="297"/>
    <x v="3"/>
    <n v="0.08"/>
    <x v="288"/>
    <x v="18"/>
    <x v="2"/>
    <x v="1"/>
    <x v="1"/>
    <x v="12"/>
    <x v="5"/>
    <s v="2180"/>
    <n v="0.56999999999999995"/>
    <x v="0"/>
    <x v="3"/>
    <x v="11"/>
    <x v="13"/>
    <n v="10177"/>
    <x v="103"/>
    <d v="2015-04-16T00:00:00"/>
    <x v="1133"/>
    <n v="16"/>
    <x v="1156"/>
    <n v="47108"/>
    <n v="175.91"/>
    <x v="3"/>
  </r>
  <r>
    <n v="2139"/>
    <x v="750"/>
    <x v="0"/>
    <n v="0.05"/>
    <x v="440"/>
    <x v="345"/>
    <x v="0"/>
    <x v="3"/>
    <x v="1"/>
    <x v="3"/>
    <x v="3"/>
    <s v="Epson DFX-8500 Dot Matrix Printer"/>
    <n v="0.56999999999999995"/>
    <x v="0"/>
    <x v="1"/>
    <x v="30"/>
    <x v="17"/>
    <n v="53094"/>
    <x v="104"/>
    <d v="2015-04-17T00:00:00"/>
    <x v="1134"/>
    <n v="2"/>
    <x v="1157"/>
    <n v="86003"/>
    <n v="2550.0899999999997"/>
    <x v="1"/>
  </r>
  <r>
    <n v="1916"/>
    <x v="442"/>
    <x v="1"/>
    <n v="0.01"/>
    <x v="42"/>
    <x v="18"/>
    <x v="1"/>
    <x v="2"/>
    <x v="1"/>
    <x v="12"/>
    <x v="5"/>
    <s v="SC7868i"/>
    <n v="0.55000000000000004"/>
    <x v="0"/>
    <x v="0"/>
    <x v="1"/>
    <x v="387"/>
    <n v="72209"/>
    <x v="104"/>
    <d v="2015-04-18T00:00:00"/>
    <x v="1135"/>
    <n v="9"/>
    <x v="1158"/>
    <n v="85895"/>
    <n v="125.97999999999999"/>
    <x v="0"/>
  </r>
  <r>
    <n v="653"/>
    <x v="751"/>
    <x v="3"/>
    <n v="0"/>
    <x v="97"/>
    <x v="137"/>
    <x v="2"/>
    <x v="1"/>
    <x v="2"/>
    <x v="5"/>
    <x v="5"/>
    <s v="Wilson Jones Suede Grain Vinyl Binders"/>
    <n v="0.36"/>
    <x v="0"/>
    <x v="2"/>
    <x v="8"/>
    <x v="617"/>
    <n v="91730"/>
    <x v="104"/>
    <d v="2015-04-17T00:00:00"/>
    <x v="1136"/>
    <n v="9"/>
    <x v="1159"/>
    <n v="91213"/>
    <n v="2.78"/>
    <x v="2"/>
  </r>
  <r>
    <n v="1041"/>
    <x v="752"/>
    <x v="0"/>
    <n v="0.06"/>
    <x v="412"/>
    <x v="52"/>
    <x v="1"/>
    <x v="0"/>
    <x v="1"/>
    <x v="1"/>
    <x v="5"/>
    <s v="Fellowes Smart Design 104-Key Enhanced Keyboard, PS/2 Adapter, Platinum"/>
    <n v="0.74"/>
    <x v="0"/>
    <x v="2"/>
    <x v="8"/>
    <x v="629"/>
    <n v="95695"/>
    <x v="105"/>
    <d v="2015-04-18T00:00:00"/>
    <x v="1137"/>
    <n v="6"/>
    <x v="1160"/>
    <n v="87846"/>
    <n v="55.879999999999995"/>
    <x v="2"/>
  </r>
  <r>
    <n v="1041"/>
    <x v="752"/>
    <x v="0"/>
    <n v="7.0000000000000007E-2"/>
    <x v="111"/>
    <x v="92"/>
    <x v="1"/>
    <x v="0"/>
    <x v="2"/>
    <x v="13"/>
    <x v="5"/>
    <s v="Avery 48"/>
    <n v="0.39"/>
    <x v="0"/>
    <x v="2"/>
    <x v="8"/>
    <x v="629"/>
    <n v="95695"/>
    <x v="105"/>
    <d v="2015-04-17T00:00:00"/>
    <x v="1138"/>
    <n v="11"/>
    <x v="1161"/>
    <n v="87846"/>
    <n v="6.2299999999999995"/>
    <x v="2"/>
  </r>
  <r>
    <n v="1350"/>
    <x v="753"/>
    <x v="1"/>
    <n v="0"/>
    <x v="473"/>
    <x v="390"/>
    <x v="2"/>
    <x v="2"/>
    <x v="0"/>
    <x v="11"/>
    <x v="1"/>
    <s v="Advantus Panel Wall Certificate Holder - 8.5x11"/>
    <n v="0.43"/>
    <x v="0"/>
    <x v="0"/>
    <x v="12"/>
    <x v="630"/>
    <n v="33055"/>
    <x v="105"/>
    <d v="2015-04-18T00:00:00"/>
    <x v="1139"/>
    <n v="4"/>
    <x v="1162"/>
    <n v="88233"/>
    <n v="12.2"/>
    <x v="0"/>
  </r>
  <r>
    <n v="2867"/>
    <x v="754"/>
    <x v="1"/>
    <n v="0.01"/>
    <x v="42"/>
    <x v="18"/>
    <x v="1"/>
    <x v="3"/>
    <x v="1"/>
    <x v="12"/>
    <x v="5"/>
    <s v="M70"/>
    <n v="0.59"/>
    <x v="0"/>
    <x v="3"/>
    <x v="31"/>
    <x v="82"/>
    <n v="20016"/>
    <x v="105"/>
    <d v="2015-04-18T00:00:00"/>
    <x v="1140"/>
    <n v="2"/>
    <x v="1163"/>
    <n v="11013"/>
    <n v="125.97999999999999"/>
    <x v="3"/>
  </r>
  <r>
    <n v="2868"/>
    <x v="71"/>
    <x v="1"/>
    <n v="0.01"/>
    <x v="42"/>
    <x v="18"/>
    <x v="1"/>
    <x v="3"/>
    <x v="1"/>
    <x v="12"/>
    <x v="5"/>
    <s v="M70"/>
    <n v="0.59"/>
    <x v="0"/>
    <x v="2"/>
    <x v="4"/>
    <x v="68"/>
    <n v="98026"/>
    <x v="105"/>
    <d v="2015-04-18T00:00:00"/>
    <x v="1140"/>
    <n v="1"/>
    <x v="1164"/>
    <n v="85827"/>
    <n v="125.97999999999999"/>
    <x v="2"/>
  </r>
  <r>
    <n v="1889"/>
    <x v="755"/>
    <x v="2"/>
    <n v="0.09"/>
    <x v="479"/>
    <x v="45"/>
    <x v="1"/>
    <x v="2"/>
    <x v="2"/>
    <x v="6"/>
    <x v="4"/>
    <s v="Space Solutions™ Industrial Galvanized Steel Shelving."/>
    <n v="0.83"/>
    <x v="0"/>
    <x v="3"/>
    <x v="27"/>
    <x v="359"/>
    <n v="45429"/>
    <x v="105"/>
    <d v="2015-04-21T00:00:00"/>
    <x v="1141"/>
    <n v="14"/>
    <x v="1165"/>
    <n v="90631"/>
    <n v="78.709999999999994"/>
    <x v="3"/>
  </r>
  <r>
    <n v="2593"/>
    <x v="516"/>
    <x v="2"/>
    <n v="0.02"/>
    <x v="480"/>
    <x v="7"/>
    <x v="1"/>
    <x v="3"/>
    <x v="2"/>
    <x v="6"/>
    <x v="5"/>
    <s v="Smead Adjustable Mobile File Trolley with Lockable Top"/>
    <n v="0.57999999999999996"/>
    <x v="0"/>
    <x v="0"/>
    <x v="5"/>
    <x v="447"/>
    <n v="30605"/>
    <x v="105"/>
    <d v="2015-04-17T00:00:00"/>
    <x v="1142"/>
    <n v="10"/>
    <x v="1166"/>
    <n v="87772"/>
    <n v="419.17"/>
    <x v="0"/>
  </r>
  <r>
    <n v="377"/>
    <x v="756"/>
    <x v="4"/>
    <n v="0.03"/>
    <x v="209"/>
    <x v="252"/>
    <x v="1"/>
    <x v="1"/>
    <x v="2"/>
    <x v="8"/>
    <x v="6"/>
    <s v="3M Office Air Cleaner"/>
    <n v="0.5"/>
    <x v="0"/>
    <x v="1"/>
    <x v="10"/>
    <x v="631"/>
    <n v="60510"/>
    <x v="105"/>
    <d v="2015-04-17T00:00:00"/>
    <x v="1143"/>
    <n v="17"/>
    <x v="1167"/>
    <n v="89579"/>
    <n v="25.95"/>
    <x v="1"/>
  </r>
  <r>
    <n v="2004"/>
    <x v="757"/>
    <x v="4"/>
    <n v="0.06"/>
    <x v="390"/>
    <x v="194"/>
    <x v="1"/>
    <x v="2"/>
    <x v="2"/>
    <x v="5"/>
    <x v="5"/>
    <s v="Storex DuraTech Recycled Plastic Frosted Binders"/>
    <n v="0.35"/>
    <x v="0"/>
    <x v="2"/>
    <x v="24"/>
    <x v="244"/>
    <n v="59715"/>
    <x v="105"/>
    <d v="2015-04-19T00:00:00"/>
    <x v="1144"/>
    <n v="10"/>
    <x v="1168"/>
    <n v="91277"/>
    <n v="4.1800000000000006"/>
    <x v="2"/>
  </r>
  <r>
    <n v="2004"/>
    <x v="757"/>
    <x v="4"/>
    <n v="0.04"/>
    <x v="83"/>
    <x v="4"/>
    <x v="1"/>
    <x v="2"/>
    <x v="1"/>
    <x v="3"/>
    <x v="4"/>
    <s v="Polycom ViewStation™ ISDN Videoconferencing Unit"/>
    <n v="0.39"/>
    <x v="0"/>
    <x v="2"/>
    <x v="24"/>
    <x v="244"/>
    <n v="59715"/>
    <x v="105"/>
    <d v="2015-04-19T00:00:00"/>
    <x v="1145"/>
    <n v="1"/>
    <x v="1169"/>
    <n v="91277"/>
    <n v="6782.9800000000005"/>
    <x v="2"/>
  </r>
  <r>
    <n v="507"/>
    <x v="758"/>
    <x v="0"/>
    <n v="0.01"/>
    <x v="400"/>
    <x v="136"/>
    <x v="2"/>
    <x v="3"/>
    <x v="2"/>
    <x v="7"/>
    <x v="5"/>
    <s v="Xerox 1908"/>
    <n v="0.36"/>
    <x v="0"/>
    <x v="0"/>
    <x v="32"/>
    <x v="632"/>
    <n v="42104"/>
    <x v="106"/>
    <d v="2015-04-20T00:00:00"/>
    <x v="1146"/>
    <n v="11"/>
    <x v="1170"/>
    <n v="87357"/>
    <n v="55.97"/>
    <x v="0"/>
  </r>
  <r>
    <n v="507"/>
    <x v="758"/>
    <x v="0"/>
    <n v="0.04"/>
    <x v="65"/>
    <x v="18"/>
    <x v="1"/>
    <x v="3"/>
    <x v="1"/>
    <x v="12"/>
    <x v="5"/>
    <s v="Talkabout T8367"/>
    <n v="0.56000000000000005"/>
    <x v="0"/>
    <x v="0"/>
    <x v="32"/>
    <x v="632"/>
    <n v="42104"/>
    <x v="106"/>
    <d v="2015-04-19T00:00:00"/>
    <x v="1147"/>
    <n v="17"/>
    <x v="1171"/>
    <n v="87357"/>
    <n v="65.949999999999989"/>
    <x v="0"/>
  </r>
  <r>
    <n v="665"/>
    <x v="142"/>
    <x v="0"/>
    <n v="0.02"/>
    <x v="343"/>
    <x v="34"/>
    <x v="0"/>
    <x v="3"/>
    <x v="0"/>
    <x v="9"/>
    <x v="3"/>
    <s v="Office Star - Contemporary Task Swivel chair with 2-way adjustable arms, Plum"/>
    <n v="0.78"/>
    <x v="0"/>
    <x v="0"/>
    <x v="34"/>
    <x v="135"/>
    <n v="37130"/>
    <x v="106"/>
    <d v="2015-04-19T00:00:00"/>
    <x v="1148"/>
    <n v="6"/>
    <x v="1172"/>
    <n v="88678"/>
    <n v="130.95999999999998"/>
    <x v="0"/>
  </r>
  <r>
    <n v="1959"/>
    <x v="193"/>
    <x v="2"/>
    <n v="0.02"/>
    <x v="366"/>
    <x v="399"/>
    <x v="1"/>
    <x v="2"/>
    <x v="2"/>
    <x v="7"/>
    <x v="5"/>
    <s v="Hammermill Color Copier Paper (28Lb. and 96 Bright)"/>
    <n v="0.4"/>
    <x v="0"/>
    <x v="0"/>
    <x v="12"/>
    <x v="16"/>
    <n v="33916"/>
    <x v="106"/>
    <d v="2015-04-27T00:00:00"/>
    <x v="1149"/>
    <n v="43"/>
    <x v="1173"/>
    <n v="26342"/>
    <n v="9.9700000000000006"/>
    <x v="0"/>
  </r>
  <r>
    <n v="1959"/>
    <x v="193"/>
    <x v="2"/>
    <n v="0.02"/>
    <x v="122"/>
    <x v="104"/>
    <x v="1"/>
    <x v="2"/>
    <x v="2"/>
    <x v="7"/>
    <x v="5"/>
    <s v="Xerox 1937"/>
    <n v="0.37"/>
    <x v="0"/>
    <x v="0"/>
    <x v="12"/>
    <x v="16"/>
    <n v="33916"/>
    <x v="106"/>
    <d v="2015-04-23T00:00:00"/>
    <x v="1150"/>
    <n v="74"/>
    <x v="1174"/>
    <n v="26342"/>
    <n v="48.019999999999996"/>
    <x v="0"/>
  </r>
  <r>
    <n v="1959"/>
    <x v="193"/>
    <x v="2"/>
    <n v="0.04"/>
    <x v="70"/>
    <x v="61"/>
    <x v="1"/>
    <x v="2"/>
    <x v="2"/>
    <x v="7"/>
    <x v="5"/>
    <s v="Xerox 1986"/>
    <n v="0.37"/>
    <x v="0"/>
    <x v="0"/>
    <x v="12"/>
    <x v="16"/>
    <n v="33916"/>
    <x v="106"/>
    <d v="2015-04-25T00:00:00"/>
    <x v="1151"/>
    <n v="5"/>
    <x v="1175"/>
    <n v="26342"/>
    <n v="6.64"/>
    <x v="0"/>
  </r>
  <r>
    <n v="1962"/>
    <x v="759"/>
    <x v="2"/>
    <n v="0.02"/>
    <x v="122"/>
    <x v="104"/>
    <x v="1"/>
    <x v="2"/>
    <x v="2"/>
    <x v="7"/>
    <x v="5"/>
    <s v="Xerox 1937"/>
    <n v="0.37"/>
    <x v="0"/>
    <x v="1"/>
    <x v="25"/>
    <x v="633"/>
    <n v="48601"/>
    <x v="106"/>
    <d v="2015-04-23T00:00:00"/>
    <x v="1152"/>
    <n v="18"/>
    <x v="1176"/>
    <n v="88857"/>
    <n v="48.019999999999996"/>
    <x v="1"/>
  </r>
  <r>
    <n v="1962"/>
    <x v="759"/>
    <x v="2"/>
    <n v="0.04"/>
    <x v="70"/>
    <x v="61"/>
    <x v="1"/>
    <x v="2"/>
    <x v="2"/>
    <x v="7"/>
    <x v="5"/>
    <s v="Xerox 1986"/>
    <n v="0.37"/>
    <x v="0"/>
    <x v="1"/>
    <x v="25"/>
    <x v="633"/>
    <n v="48601"/>
    <x v="106"/>
    <d v="2015-04-25T00:00:00"/>
    <x v="1153"/>
    <n v="1"/>
    <x v="1177"/>
    <n v="88857"/>
    <n v="6.64"/>
    <x v="1"/>
  </r>
  <r>
    <n v="1826"/>
    <x v="760"/>
    <x v="4"/>
    <n v="0.1"/>
    <x v="481"/>
    <x v="7"/>
    <x v="2"/>
    <x v="3"/>
    <x v="2"/>
    <x v="6"/>
    <x v="5"/>
    <s v="Gould Plastics 9-Pocket Panel Bin, 18-3/8w x 5-1/4d x 20-1/2h, Black"/>
    <n v="0.81"/>
    <x v="0"/>
    <x v="1"/>
    <x v="20"/>
    <x v="634"/>
    <n v="52722"/>
    <x v="106"/>
    <d v="2015-04-19T00:00:00"/>
    <x v="1154"/>
    <n v="7"/>
    <x v="1178"/>
    <n v="86958"/>
    <n v="52.89"/>
    <x v="1"/>
  </r>
  <r>
    <n v="1827"/>
    <x v="395"/>
    <x v="4"/>
    <n v="7.0000000000000007E-2"/>
    <x v="15"/>
    <x v="400"/>
    <x v="0"/>
    <x v="3"/>
    <x v="0"/>
    <x v="10"/>
    <x v="0"/>
    <s v="Bush Westfield Collection Bookcases, Dark Cherry Finish, Fully Assembled"/>
    <n v="0.78"/>
    <x v="0"/>
    <x v="1"/>
    <x v="20"/>
    <x v="248"/>
    <n v="52601"/>
    <x v="106"/>
    <d v="2015-04-21T00:00:00"/>
    <x v="1155"/>
    <n v="2"/>
    <x v="1179"/>
    <n v="86958"/>
    <n v="100.91000000000001"/>
    <x v="1"/>
  </r>
  <r>
    <n v="1827"/>
    <x v="395"/>
    <x v="4"/>
    <n v="0.03"/>
    <x v="138"/>
    <x v="44"/>
    <x v="1"/>
    <x v="3"/>
    <x v="1"/>
    <x v="12"/>
    <x v="2"/>
    <s v="Accessory34"/>
    <n v="0.55000000000000004"/>
    <x v="0"/>
    <x v="1"/>
    <x v="20"/>
    <x v="248"/>
    <n v="52601"/>
    <x v="106"/>
    <d v="2015-04-20T00:00:00"/>
    <x v="1156"/>
    <n v="5"/>
    <x v="1180"/>
    <n v="86958"/>
    <n v="85.96"/>
    <x v="1"/>
  </r>
  <r>
    <n v="2097"/>
    <x v="761"/>
    <x v="4"/>
    <n v="0.1"/>
    <x v="482"/>
    <x v="147"/>
    <x v="1"/>
    <x v="2"/>
    <x v="1"/>
    <x v="1"/>
    <x v="5"/>
    <s v="Gyration Ultra Professional Cordless Optical Suite"/>
    <n v="0.48"/>
    <x v="0"/>
    <x v="0"/>
    <x v="23"/>
    <x v="54"/>
    <n v="29915"/>
    <x v="106"/>
    <d v="2015-04-19T00:00:00"/>
    <x v="1157"/>
    <n v="4"/>
    <x v="1181"/>
    <n v="87889"/>
    <n v="300.87"/>
    <x v="0"/>
  </r>
  <r>
    <n v="2098"/>
    <x v="762"/>
    <x v="4"/>
    <n v="0.06"/>
    <x v="483"/>
    <x v="401"/>
    <x v="1"/>
    <x v="2"/>
    <x v="0"/>
    <x v="11"/>
    <x v="2"/>
    <s v="Ultra Commercial Grade Dual Valve Door Closer"/>
    <n v="0.53"/>
    <x v="0"/>
    <x v="0"/>
    <x v="23"/>
    <x v="635"/>
    <n v="29464"/>
    <x v="106"/>
    <d v="2015-04-20T00:00:00"/>
    <x v="1158"/>
    <n v="10"/>
    <x v="1182"/>
    <n v="87889"/>
    <n v="39.83"/>
    <x v="0"/>
  </r>
  <r>
    <n v="2655"/>
    <x v="709"/>
    <x v="4"/>
    <n v="0.09"/>
    <x v="297"/>
    <x v="250"/>
    <x v="0"/>
    <x v="1"/>
    <x v="0"/>
    <x v="9"/>
    <x v="3"/>
    <s v="Global Leather Task Chair, Black"/>
    <n v="0.66"/>
    <x v="0"/>
    <x v="0"/>
    <x v="5"/>
    <x v="78"/>
    <n v="30318"/>
    <x v="106"/>
    <d v="2015-04-18T00:00:00"/>
    <x v="1159"/>
    <n v="6"/>
    <x v="1183"/>
    <n v="86063"/>
    <n v="89.899999999999991"/>
    <x v="0"/>
  </r>
  <r>
    <n v="3155"/>
    <x v="171"/>
    <x v="0"/>
    <n v="0.05"/>
    <x v="484"/>
    <x v="127"/>
    <x v="1"/>
    <x v="1"/>
    <x v="1"/>
    <x v="1"/>
    <x v="5"/>
    <s v="Gyration RF Keyboard"/>
    <n v="0.49"/>
    <x v="0"/>
    <x v="0"/>
    <x v="12"/>
    <x v="70"/>
    <n v="32771"/>
    <x v="107"/>
    <d v="2015-04-21T00:00:00"/>
    <x v="1160"/>
    <n v="23"/>
    <x v="1184"/>
    <n v="86902"/>
    <n v="159.94"/>
    <x v="0"/>
  </r>
  <r>
    <n v="1836"/>
    <x v="763"/>
    <x v="1"/>
    <n v="0.01"/>
    <x v="321"/>
    <x v="18"/>
    <x v="2"/>
    <x v="3"/>
    <x v="1"/>
    <x v="12"/>
    <x v="5"/>
    <s v="CF 688"/>
    <n v="0.57999999999999996"/>
    <x v="0"/>
    <x v="2"/>
    <x v="8"/>
    <x v="252"/>
    <n v="94110"/>
    <x v="107"/>
    <d v="2015-04-20T00:00:00"/>
    <x v="1161"/>
    <n v="5"/>
    <x v="1185"/>
    <n v="86600"/>
    <n v="155.98000000000002"/>
    <x v="2"/>
  </r>
  <r>
    <n v="1837"/>
    <x v="764"/>
    <x v="1"/>
    <n v="0.01"/>
    <x v="53"/>
    <x v="239"/>
    <x v="1"/>
    <x v="3"/>
    <x v="2"/>
    <x v="7"/>
    <x v="5"/>
    <s v="Xerox 1983"/>
    <n v="0.36"/>
    <x v="0"/>
    <x v="2"/>
    <x v="8"/>
    <x v="636"/>
    <n v="91776"/>
    <x v="107"/>
    <d v="2015-04-21T00:00:00"/>
    <x v="1162"/>
    <n v="4"/>
    <x v="1186"/>
    <n v="86600"/>
    <n v="5.9700000000000006"/>
    <x v="2"/>
  </r>
  <r>
    <n v="2212"/>
    <x v="765"/>
    <x v="1"/>
    <n v="0.09"/>
    <x v="200"/>
    <x v="4"/>
    <x v="2"/>
    <x v="2"/>
    <x v="1"/>
    <x v="4"/>
    <x v="4"/>
    <s v="Canon PC-428 Personal Copier"/>
    <n v="0.46"/>
    <x v="0"/>
    <x v="3"/>
    <x v="36"/>
    <x v="637"/>
    <n v="21228"/>
    <x v="107"/>
    <d v="2015-04-21T00:00:00"/>
    <x v="1163"/>
    <n v="5"/>
    <x v="1187"/>
    <n v="88029"/>
    <n v="199.9"/>
    <x v="3"/>
  </r>
  <r>
    <n v="152"/>
    <x v="128"/>
    <x v="2"/>
    <n v="0.01"/>
    <x v="485"/>
    <x v="402"/>
    <x v="1"/>
    <x v="2"/>
    <x v="0"/>
    <x v="11"/>
    <x v="6"/>
    <s v="Eldon Cleatmat Plus™ Chair Mats for High Pile Carpets"/>
    <n v="0.74"/>
    <x v="0"/>
    <x v="0"/>
    <x v="34"/>
    <x v="121"/>
    <n v="37918"/>
    <x v="107"/>
    <d v="2015-04-26T00:00:00"/>
    <x v="1164"/>
    <n v="8"/>
    <x v="1188"/>
    <n v="89522"/>
    <n v="79.509999999999991"/>
    <x v="0"/>
  </r>
  <r>
    <n v="1933"/>
    <x v="766"/>
    <x v="2"/>
    <n v="0.06"/>
    <x v="486"/>
    <x v="403"/>
    <x v="1"/>
    <x v="3"/>
    <x v="2"/>
    <x v="14"/>
    <x v="2"/>
    <s v="OIC Colored Binder Clips, Assorted Sizes"/>
    <n v="0.36"/>
    <x v="0"/>
    <x v="1"/>
    <x v="18"/>
    <x v="638"/>
    <n v="75043"/>
    <x v="107"/>
    <d v="2015-04-23T00:00:00"/>
    <x v="1165"/>
    <n v="10"/>
    <x v="1189"/>
    <n v="86687"/>
    <n v="3.52"/>
    <x v="1"/>
  </r>
  <r>
    <n v="1940"/>
    <x v="596"/>
    <x v="2"/>
    <n v="0"/>
    <x v="399"/>
    <x v="59"/>
    <x v="1"/>
    <x v="3"/>
    <x v="2"/>
    <x v="8"/>
    <x v="6"/>
    <s v="Honeywell Quietcare HEPA Air Cleaner"/>
    <n v="0.52"/>
    <x v="0"/>
    <x v="2"/>
    <x v="15"/>
    <x v="21"/>
    <n v="84020"/>
    <x v="107"/>
    <d v="2015-04-26T00:00:00"/>
    <x v="1166"/>
    <n v="7"/>
    <x v="1190"/>
    <n v="88871"/>
    <n v="78.650000000000006"/>
    <x v="2"/>
  </r>
  <r>
    <n v="1940"/>
    <x v="596"/>
    <x v="2"/>
    <n v="0.08"/>
    <x v="215"/>
    <x v="170"/>
    <x v="0"/>
    <x v="3"/>
    <x v="0"/>
    <x v="9"/>
    <x v="3"/>
    <s v="Global High-Back Leather Tilter, Burgundy"/>
    <n v="0.74"/>
    <x v="0"/>
    <x v="2"/>
    <x v="15"/>
    <x v="21"/>
    <n v="84020"/>
    <x v="107"/>
    <d v="2015-04-24T00:00:00"/>
    <x v="1167"/>
    <n v="10"/>
    <x v="1191"/>
    <n v="88871"/>
    <n v="122.91"/>
    <x v="2"/>
  </r>
  <r>
    <n v="2066"/>
    <x v="626"/>
    <x v="2"/>
    <n v="0.1"/>
    <x v="390"/>
    <x v="194"/>
    <x v="1"/>
    <x v="3"/>
    <x v="2"/>
    <x v="5"/>
    <x v="5"/>
    <s v="Storex DuraTech Recycled Plastic Frosted Binders"/>
    <n v="0.35"/>
    <x v="0"/>
    <x v="0"/>
    <x v="9"/>
    <x v="534"/>
    <n v="28079"/>
    <x v="107"/>
    <d v="2015-04-23T00:00:00"/>
    <x v="1168"/>
    <n v="8"/>
    <x v="1192"/>
    <n v="85835"/>
    <n v="4.1400000000000006"/>
    <x v="0"/>
  </r>
  <r>
    <n v="2547"/>
    <x v="767"/>
    <x v="2"/>
    <n v="7.0000000000000007E-2"/>
    <x v="26"/>
    <x v="107"/>
    <x v="1"/>
    <x v="0"/>
    <x v="2"/>
    <x v="7"/>
    <x v="5"/>
    <s v="Xerox 1905"/>
    <n v="0.37"/>
    <x v="0"/>
    <x v="0"/>
    <x v="21"/>
    <x v="639"/>
    <n v="23464"/>
    <x v="107"/>
    <d v="2015-04-19T00:00:00"/>
    <x v="1169"/>
    <n v="1"/>
    <x v="1193"/>
    <n v="87916"/>
    <n v="6.41"/>
    <x v="0"/>
  </r>
  <r>
    <n v="3380"/>
    <x v="768"/>
    <x v="0"/>
    <n v="0.03"/>
    <x v="487"/>
    <x v="7"/>
    <x v="1"/>
    <x v="2"/>
    <x v="2"/>
    <x v="5"/>
    <x v="5"/>
    <s v="GBC ProClick™ 150 Presentation Binding System"/>
    <n v="0.38"/>
    <x v="0"/>
    <x v="0"/>
    <x v="5"/>
    <x v="640"/>
    <n v="30240"/>
    <x v="108"/>
    <d v="2015-04-22T00:00:00"/>
    <x v="1170"/>
    <n v="18"/>
    <x v="1194"/>
    <n v="88838"/>
    <n v="315.95000000000005"/>
    <x v="0"/>
  </r>
  <r>
    <n v="3380"/>
    <x v="768"/>
    <x v="0"/>
    <n v="0.03"/>
    <x v="446"/>
    <x v="377"/>
    <x v="1"/>
    <x v="2"/>
    <x v="0"/>
    <x v="11"/>
    <x v="5"/>
    <s v="Howard Miller 16&quot; Diameter Gallery Wall Clock"/>
    <n v="0.46"/>
    <x v="0"/>
    <x v="0"/>
    <x v="5"/>
    <x v="640"/>
    <n v="30240"/>
    <x v="108"/>
    <d v="2015-04-21T00:00:00"/>
    <x v="1171"/>
    <n v="8"/>
    <x v="1195"/>
    <n v="88838"/>
    <n v="63.91"/>
    <x v="0"/>
  </r>
  <r>
    <n v="151"/>
    <x v="191"/>
    <x v="1"/>
    <n v="0.09"/>
    <x v="53"/>
    <x v="20"/>
    <x v="1"/>
    <x v="2"/>
    <x v="2"/>
    <x v="15"/>
    <x v="5"/>
    <s v="Wausau Papers Astrobrights® Colored Envelopes"/>
    <n v="0.36"/>
    <x v="0"/>
    <x v="0"/>
    <x v="34"/>
    <x v="180"/>
    <n v="37664"/>
    <x v="108"/>
    <d v="2015-04-22T00:00:00"/>
    <x v="1172"/>
    <n v="5"/>
    <x v="1196"/>
    <n v="89523"/>
    <n v="5.8900000000000006"/>
    <x v="0"/>
  </r>
  <r>
    <n v="1259"/>
    <x v="769"/>
    <x v="1"/>
    <n v="0.03"/>
    <x v="357"/>
    <x v="20"/>
    <x v="2"/>
    <x v="2"/>
    <x v="2"/>
    <x v="15"/>
    <x v="5"/>
    <s v="Colored Envelopes"/>
    <n v="0.39"/>
    <x v="0"/>
    <x v="0"/>
    <x v="32"/>
    <x v="443"/>
    <n v="40422"/>
    <x v="108"/>
    <d v="2015-04-20T00:00:00"/>
    <x v="1173"/>
    <n v="9"/>
    <x v="840"/>
    <n v="86534"/>
    <n v="3.66"/>
    <x v="0"/>
  </r>
  <r>
    <n v="2117"/>
    <x v="770"/>
    <x v="1"/>
    <n v="0.03"/>
    <x v="132"/>
    <x v="4"/>
    <x v="1"/>
    <x v="2"/>
    <x v="0"/>
    <x v="9"/>
    <x v="4"/>
    <s v="Hon Pagoda™ Stacking Chairs"/>
    <n v="0.55000000000000004"/>
    <x v="0"/>
    <x v="1"/>
    <x v="18"/>
    <x v="278"/>
    <n v="75401"/>
    <x v="108"/>
    <d v="2015-04-22T00:00:00"/>
    <x v="1174"/>
    <n v="20"/>
    <x v="1197"/>
    <n v="90891"/>
    <n v="320.95000000000005"/>
    <x v="1"/>
  </r>
  <r>
    <n v="2117"/>
    <x v="770"/>
    <x v="1"/>
    <n v="0.06"/>
    <x v="42"/>
    <x v="100"/>
    <x v="1"/>
    <x v="2"/>
    <x v="1"/>
    <x v="12"/>
    <x v="5"/>
    <s v="StarTAC 6500"/>
    <n v="0.59"/>
    <x v="0"/>
    <x v="1"/>
    <x v="18"/>
    <x v="278"/>
    <n v="75401"/>
    <x v="108"/>
    <d v="2015-04-21T00:00:00"/>
    <x v="1175"/>
    <n v="18"/>
    <x v="1198"/>
    <n v="90891"/>
    <n v="125.92999999999999"/>
    <x v="1"/>
  </r>
  <r>
    <n v="3084"/>
    <x v="771"/>
    <x v="1"/>
    <n v="0"/>
    <x v="65"/>
    <x v="41"/>
    <x v="2"/>
    <x v="0"/>
    <x v="1"/>
    <x v="12"/>
    <x v="5"/>
    <s v="i1000"/>
    <n v="0.57999999999999996"/>
    <x v="0"/>
    <x v="2"/>
    <x v="4"/>
    <x v="115"/>
    <n v="98503"/>
    <x v="108"/>
    <d v="2015-04-22T00:00:00"/>
    <x v="1176"/>
    <n v="14"/>
    <x v="1199"/>
    <n v="89879"/>
    <n v="65.989999999999995"/>
    <x v="2"/>
  </r>
  <r>
    <n v="56"/>
    <x v="772"/>
    <x v="4"/>
    <n v="0.06"/>
    <x v="291"/>
    <x v="137"/>
    <x v="1"/>
    <x v="1"/>
    <x v="2"/>
    <x v="5"/>
    <x v="5"/>
    <s v="Durable Pressboard Binders"/>
    <n v="0.38"/>
    <x v="0"/>
    <x v="3"/>
    <x v="11"/>
    <x v="641"/>
    <n v="14150"/>
    <x v="108"/>
    <d v="2015-04-21T00:00:00"/>
    <x v="1177"/>
    <n v="20"/>
    <x v="1200"/>
    <n v="88075"/>
    <n v="3.7399999999999998"/>
    <x v="3"/>
  </r>
  <r>
    <n v="56"/>
    <x v="772"/>
    <x v="4"/>
    <n v="0.06"/>
    <x v="164"/>
    <x v="31"/>
    <x v="1"/>
    <x v="1"/>
    <x v="2"/>
    <x v="2"/>
    <x v="2"/>
    <s v="Newell 310"/>
    <n v="0.56000000000000005"/>
    <x v="0"/>
    <x v="3"/>
    <x v="11"/>
    <x v="641"/>
    <n v="14150"/>
    <x v="108"/>
    <d v="2015-04-21T00:00:00"/>
    <x v="1178"/>
    <n v="17"/>
    <x v="1201"/>
    <n v="88075"/>
    <n v="1.7"/>
    <x v="3"/>
  </r>
  <r>
    <n v="240"/>
    <x v="773"/>
    <x v="4"/>
    <n v="0.1"/>
    <x v="187"/>
    <x v="404"/>
    <x v="2"/>
    <x v="0"/>
    <x v="2"/>
    <x v="7"/>
    <x v="5"/>
    <s v="Xerox Blank Computer Paper"/>
    <n v="0.38"/>
    <x v="0"/>
    <x v="2"/>
    <x v="3"/>
    <x v="642"/>
    <n v="80817"/>
    <x v="108"/>
    <d v="2015-04-20T00:00:00"/>
    <x v="1179"/>
    <n v="3"/>
    <x v="1202"/>
    <n v="90479"/>
    <n v="19.88"/>
    <x v="2"/>
  </r>
  <r>
    <n v="241"/>
    <x v="774"/>
    <x v="4"/>
    <n v="0.06"/>
    <x v="263"/>
    <x v="215"/>
    <x v="0"/>
    <x v="0"/>
    <x v="0"/>
    <x v="0"/>
    <x v="0"/>
    <s v="Bevis Round Bullnose 29&quot; High Table Top"/>
    <n v="0.61"/>
    <x v="0"/>
    <x v="2"/>
    <x v="3"/>
    <x v="643"/>
    <n v="81503"/>
    <x v="108"/>
    <d v="2015-04-21T00:00:00"/>
    <x v="1180"/>
    <n v="11"/>
    <x v="1203"/>
    <n v="90479"/>
    <n v="259.64999999999998"/>
    <x v="2"/>
  </r>
  <r>
    <n v="970"/>
    <x v="775"/>
    <x v="4"/>
    <n v="0"/>
    <x v="356"/>
    <x v="298"/>
    <x v="0"/>
    <x v="1"/>
    <x v="0"/>
    <x v="10"/>
    <x v="0"/>
    <s v="Rush Hierlooms Collection 1&quot; Thick Stackable Bookcases"/>
    <n v="0.66"/>
    <x v="0"/>
    <x v="0"/>
    <x v="21"/>
    <x v="644"/>
    <n v="24281"/>
    <x v="108"/>
    <d v="2015-04-21T00:00:00"/>
    <x v="1181"/>
    <n v="8"/>
    <x v="1204"/>
    <n v="86173"/>
    <n v="170.98"/>
    <x v="0"/>
  </r>
  <r>
    <n v="3283"/>
    <x v="776"/>
    <x v="0"/>
    <n v="0.05"/>
    <x v="40"/>
    <x v="7"/>
    <x v="2"/>
    <x v="3"/>
    <x v="2"/>
    <x v="8"/>
    <x v="5"/>
    <s v="Hoover WindTunnel™ Plus Canister Vacuum"/>
    <n v="0.56999999999999995"/>
    <x v="0"/>
    <x v="0"/>
    <x v="12"/>
    <x v="645"/>
    <n v="33156"/>
    <x v="109"/>
    <d v="2015-04-21T00:00:00"/>
    <x v="1182"/>
    <n v="5"/>
    <x v="1205"/>
    <n v="90752"/>
    <n v="363.2"/>
    <x v="0"/>
  </r>
  <r>
    <n v="2038"/>
    <x v="777"/>
    <x v="1"/>
    <n v="0.06"/>
    <x v="303"/>
    <x v="285"/>
    <x v="1"/>
    <x v="0"/>
    <x v="2"/>
    <x v="7"/>
    <x v="5"/>
    <s v="Xerox 1893"/>
    <n v="0.36"/>
    <x v="0"/>
    <x v="3"/>
    <x v="11"/>
    <x v="4"/>
    <n v="10550"/>
    <x v="109"/>
    <d v="2015-04-21T00:00:00"/>
    <x v="1183"/>
    <n v="7"/>
    <x v="1206"/>
    <n v="89334"/>
    <n v="40.93"/>
    <x v="3"/>
  </r>
  <r>
    <n v="2260"/>
    <x v="371"/>
    <x v="1"/>
    <n v="0.08"/>
    <x v="16"/>
    <x v="23"/>
    <x v="1"/>
    <x v="3"/>
    <x v="2"/>
    <x v="13"/>
    <x v="5"/>
    <s v="Avery White Multi-Purpose Labels"/>
    <n v="0.39"/>
    <x v="0"/>
    <x v="0"/>
    <x v="5"/>
    <x v="327"/>
    <n v="30161"/>
    <x v="109"/>
    <d v="2015-04-22T00:00:00"/>
    <x v="1184"/>
    <n v="1"/>
    <x v="1207"/>
    <n v="89602"/>
    <n v="4.9000000000000004"/>
    <x v="0"/>
  </r>
  <r>
    <n v="2260"/>
    <x v="371"/>
    <x v="1"/>
    <n v="0.09"/>
    <x v="157"/>
    <x v="230"/>
    <x v="0"/>
    <x v="3"/>
    <x v="1"/>
    <x v="3"/>
    <x v="3"/>
    <s v="Epson C82 Color Inkjet Printer"/>
    <n v="0.36"/>
    <x v="0"/>
    <x v="0"/>
    <x v="5"/>
    <x v="327"/>
    <n v="30161"/>
    <x v="109"/>
    <d v="2015-04-23T00:00:00"/>
    <x v="1185"/>
    <n v="4"/>
    <x v="1208"/>
    <n v="89602"/>
    <n v="119.89999999999999"/>
    <x v="0"/>
  </r>
  <r>
    <n v="2964"/>
    <x v="778"/>
    <x v="1"/>
    <n v="0.06"/>
    <x v="71"/>
    <x v="62"/>
    <x v="1"/>
    <x v="1"/>
    <x v="2"/>
    <x v="8"/>
    <x v="5"/>
    <s v="Belkin F9M820V08 8 Outlet Surge"/>
    <n v="0.56000000000000005"/>
    <x v="0"/>
    <x v="3"/>
    <x v="27"/>
    <x v="4"/>
    <n v="43050"/>
    <x v="109"/>
    <d v="2015-04-23T00:00:00"/>
    <x v="1186"/>
    <n v="1"/>
    <x v="1209"/>
    <n v="88610"/>
    <n v="42.919999999999995"/>
    <x v="3"/>
  </r>
  <r>
    <n v="535"/>
    <x v="779"/>
    <x v="2"/>
    <n v="0"/>
    <x v="77"/>
    <x v="67"/>
    <x v="1"/>
    <x v="3"/>
    <x v="2"/>
    <x v="5"/>
    <x v="5"/>
    <s v="GBC Pre-Punched Binding Paper, Plastic, White, 8-1/2&quot; x 11&quot;"/>
    <n v="0.37"/>
    <x v="0"/>
    <x v="0"/>
    <x v="21"/>
    <x v="418"/>
    <n v="22025"/>
    <x v="109"/>
    <d v="2015-04-25T00:00:00"/>
    <x v="1187"/>
    <n v="23"/>
    <x v="1210"/>
    <n v="88511"/>
    <n v="15.99"/>
    <x v="0"/>
  </r>
  <r>
    <n v="2548"/>
    <x v="668"/>
    <x v="2"/>
    <n v="0.05"/>
    <x v="74"/>
    <x v="405"/>
    <x v="2"/>
    <x v="0"/>
    <x v="2"/>
    <x v="7"/>
    <x v="5"/>
    <s v="Xerox 1951"/>
    <n v="0.4"/>
    <x v="0"/>
    <x v="2"/>
    <x v="8"/>
    <x v="10"/>
    <n v="90068"/>
    <x v="109"/>
    <d v="2015-04-21T00:00:00"/>
    <x v="1188"/>
    <n v="12"/>
    <x v="1211"/>
    <n v="40997"/>
    <n v="30.93"/>
    <x v="2"/>
  </r>
  <r>
    <n v="2548"/>
    <x v="668"/>
    <x v="2"/>
    <n v="0.05"/>
    <x v="488"/>
    <x v="18"/>
    <x v="1"/>
    <x v="0"/>
    <x v="2"/>
    <x v="2"/>
    <x v="1"/>
    <s v="Boston KS Multi-Size Manual Pencil Sharpener"/>
    <n v="0.56999999999999995"/>
    <x v="0"/>
    <x v="2"/>
    <x v="8"/>
    <x v="10"/>
    <n v="90068"/>
    <x v="109"/>
    <d v="2015-04-28T00:00:00"/>
    <x v="1189"/>
    <n v="37"/>
    <x v="1212"/>
    <n v="40997"/>
    <n v="22.939999999999998"/>
    <x v="2"/>
  </r>
  <r>
    <n v="2548"/>
    <x v="668"/>
    <x v="2"/>
    <n v="0.04"/>
    <x v="28"/>
    <x v="191"/>
    <x v="0"/>
    <x v="0"/>
    <x v="0"/>
    <x v="0"/>
    <x v="0"/>
    <s v="Bush Advantage Collection® Round Conference Table"/>
    <n v="0.73"/>
    <x v="0"/>
    <x v="2"/>
    <x v="8"/>
    <x v="10"/>
    <n v="90068"/>
    <x v="109"/>
    <d v="2015-04-25T00:00:00"/>
    <x v="1190"/>
    <n v="33"/>
    <x v="1213"/>
    <n v="40997"/>
    <n v="212.56"/>
    <x v="2"/>
  </r>
  <r>
    <n v="2549"/>
    <x v="780"/>
    <x v="2"/>
    <n v="0.05"/>
    <x v="74"/>
    <x v="405"/>
    <x v="2"/>
    <x v="0"/>
    <x v="2"/>
    <x v="7"/>
    <x v="5"/>
    <s v="Xerox 1951"/>
    <n v="0.4"/>
    <x v="0"/>
    <x v="3"/>
    <x v="27"/>
    <x v="646"/>
    <n v="43213"/>
    <x v="109"/>
    <d v="2015-04-21T00:00:00"/>
    <x v="1188"/>
    <n v="3"/>
    <x v="1214"/>
    <n v="88657"/>
    <n v="30.93"/>
    <x v="3"/>
  </r>
  <r>
    <n v="2549"/>
    <x v="780"/>
    <x v="2"/>
    <n v="0.05"/>
    <x v="488"/>
    <x v="18"/>
    <x v="1"/>
    <x v="0"/>
    <x v="2"/>
    <x v="2"/>
    <x v="1"/>
    <s v="Boston KS Multi-Size Manual Pencil Sharpener"/>
    <n v="0.56999999999999995"/>
    <x v="0"/>
    <x v="3"/>
    <x v="27"/>
    <x v="646"/>
    <n v="43213"/>
    <x v="109"/>
    <d v="2015-04-28T00:00:00"/>
    <x v="1189"/>
    <n v="9"/>
    <x v="1215"/>
    <n v="88657"/>
    <n v="22.939999999999998"/>
    <x v="3"/>
  </r>
  <r>
    <n v="2549"/>
    <x v="780"/>
    <x v="2"/>
    <n v="0.04"/>
    <x v="28"/>
    <x v="191"/>
    <x v="0"/>
    <x v="0"/>
    <x v="0"/>
    <x v="0"/>
    <x v="0"/>
    <s v="Bush Advantage Collection® Round Conference Table"/>
    <n v="0.73"/>
    <x v="0"/>
    <x v="3"/>
    <x v="27"/>
    <x v="646"/>
    <n v="43213"/>
    <x v="109"/>
    <d v="2015-04-25T00:00:00"/>
    <x v="1190"/>
    <n v="8"/>
    <x v="1216"/>
    <n v="88657"/>
    <n v="212.56"/>
    <x v="3"/>
  </r>
  <r>
    <n v="627"/>
    <x v="781"/>
    <x v="4"/>
    <n v="0.02"/>
    <x v="480"/>
    <x v="7"/>
    <x v="1"/>
    <x v="3"/>
    <x v="2"/>
    <x v="6"/>
    <x v="5"/>
    <s v="Smead Adjustable Mobile File Trolley with Lockable Top"/>
    <n v="0.57999999999999996"/>
    <x v="0"/>
    <x v="3"/>
    <x v="27"/>
    <x v="647"/>
    <n v="43952"/>
    <x v="109"/>
    <d v="2015-04-22T00:00:00"/>
    <x v="1191"/>
    <n v="22"/>
    <x v="1217"/>
    <n v="90469"/>
    <n v="419.17"/>
    <x v="3"/>
  </r>
  <r>
    <n v="2668"/>
    <x v="634"/>
    <x v="3"/>
    <n v="0.06"/>
    <x v="489"/>
    <x v="44"/>
    <x v="1"/>
    <x v="2"/>
    <x v="2"/>
    <x v="14"/>
    <x v="2"/>
    <s v="Staples Vinyl Coated Paper Clips"/>
    <n v="0.39"/>
    <x v="0"/>
    <x v="1"/>
    <x v="46"/>
    <x v="539"/>
    <n v="57701"/>
    <x v="109"/>
    <d v="2015-04-23T00:00:00"/>
    <x v="1192"/>
    <n v="6"/>
    <x v="1218"/>
    <n v="87832"/>
    <n v="3.87"/>
    <x v="1"/>
  </r>
  <r>
    <n v="2932"/>
    <x v="782"/>
    <x v="1"/>
    <n v="0.01"/>
    <x v="152"/>
    <x v="7"/>
    <x v="1"/>
    <x v="0"/>
    <x v="2"/>
    <x v="7"/>
    <x v="5"/>
    <s v="Xerox 1880"/>
    <n v="0.38"/>
    <x v="0"/>
    <x v="3"/>
    <x v="22"/>
    <x v="467"/>
    <n v="6614"/>
    <x v="110"/>
    <d v="2015-04-23T00:00:00"/>
    <x v="1193"/>
    <n v="1"/>
    <x v="1219"/>
    <n v="87620"/>
    <n v="35.43"/>
    <x v="3"/>
  </r>
  <r>
    <n v="2938"/>
    <x v="783"/>
    <x v="1"/>
    <n v="0.03"/>
    <x v="324"/>
    <x v="268"/>
    <x v="1"/>
    <x v="0"/>
    <x v="2"/>
    <x v="7"/>
    <x v="5"/>
    <s v="Xerox 1938"/>
    <n v="0.37"/>
    <x v="0"/>
    <x v="3"/>
    <x v="35"/>
    <x v="648"/>
    <n v="2180"/>
    <x v="110"/>
    <d v="2015-04-25T00:00:00"/>
    <x v="1194"/>
    <n v="20"/>
    <x v="1220"/>
    <n v="87620"/>
    <n v="47.87"/>
    <x v="3"/>
  </r>
  <r>
    <n v="666"/>
    <x v="784"/>
    <x v="2"/>
    <n v="0.02"/>
    <x v="490"/>
    <x v="406"/>
    <x v="1"/>
    <x v="3"/>
    <x v="2"/>
    <x v="5"/>
    <x v="5"/>
    <s v="Newell® 3-Hole Punched Plastic Slotted Magazine Holders for Binders"/>
    <n v="0.37"/>
    <x v="0"/>
    <x v="0"/>
    <x v="34"/>
    <x v="649"/>
    <n v="37211"/>
    <x v="110"/>
    <d v="2015-04-26T00:00:00"/>
    <x v="1195"/>
    <n v="11"/>
    <x v="1221"/>
    <n v="88679"/>
    <n v="4.5500000000000007"/>
    <x v="0"/>
  </r>
  <r>
    <n v="667"/>
    <x v="143"/>
    <x v="2"/>
    <n v="0.02"/>
    <x v="490"/>
    <x v="406"/>
    <x v="1"/>
    <x v="3"/>
    <x v="2"/>
    <x v="5"/>
    <x v="5"/>
    <s v="Newell® 3-Hole Punched Plastic Slotted Magazine Holders for Binders"/>
    <n v="0.37"/>
    <x v="0"/>
    <x v="1"/>
    <x v="18"/>
    <x v="136"/>
    <n v="75203"/>
    <x v="110"/>
    <d v="2015-04-26T00:00:00"/>
    <x v="1196"/>
    <n v="45"/>
    <x v="1222"/>
    <n v="48257"/>
    <n v="4.5500000000000007"/>
    <x v="1"/>
  </r>
  <r>
    <n v="1777"/>
    <x v="29"/>
    <x v="2"/>
    <n v="7.0000000000000007E-2"/>
    <x v="491"/>
    <x v="407"/>
    <x v="1"/>
    <x v="1"/>
    <x v="2"/>
    <x v="7"/>
    <x v="2"/>
    <s v="Wirebound Message Book, 4 per Page"/>
    <n v="0.36"/>
    <x v="0"/>
    <x v="1"/>
    <x v="2"/>
    <x v="27"/>
    <n v="46383"/>
    <x v="110"/>
    <d v="2015-04-26T00:00:00"/>
    <x v="1197"/>
    <n v="7"/>
    <x v="1223"/>
    <n v="89939"/>
    <n v="5.3599999999999994"/>
    <x v="1"/>
  </r>
  <r>
    <n v="678"/>
    <x v="785"/>
    <x v="4"/>
    <n v="0.04"/>
    <x v="418"/>
    <x v="408"/>
    <x v="2"/>
    <x v="3"/>
    <x v="2"/>
    <x v="6"/>
    <x v="5"/>
    <s v="Decoflex Hanging Personal Folder File, Blue"/>
    <n v="0.57999999999999996"/>
    <x v="0"/>
    <x v="0"/>
    <x v="21"/>
    <x v="644"/>
    <n v="24281"/>
    <x v="110"/>
    <d v="2015-04-23T00:00:00"/>
    <x v="1198"/>
    <n v="5"/>
    <x v="1224"/>
    <n v="88889"/>
    <n v="15.38"/>
    <x v="0"/>
  </r>
  <r>
    <n v="2760"/>
    <x v="786"/>
    <x v="4"/>
    <n v="0.08"/>
    <x v="133"/>
    <x v="113"/>
    <x v="1"/>
    <x v="3"/>
    <x v="2"/>
    <x v="2"/>
    <x v="1"/>
    <s v="Boston 16801 Nautilus™ Battery Pencil Sharpener"/>
    <n v="0.59"/>
    <x v="0"/>
    <x v="3"/>
    <x v="22"/>
    <x v="650"/>
    <n v="6708"/>
    <x v="110"/>
    <d v="2015-04-24T00:00:00"/>
    <x v="1199"/>
    <n v="11"/>
    <x v="1225"/>
    <n v="90724"/>
    <n v="21.930000000000003"/>
    <x v="3"/>
  </r>
  <r>
    <n v="2764"/>
    <x v="787"/>
    <x v="4"/>
    <n v="0.02"/>
    <x v="492"/>
    <x v="409"/>
    <x v="1"/>
    <x v="3"/>
    <x v="2"/>
    <x v="6"/>
    <x v="5"/>
    <s v="Acco Perma® 2700 Stacking Storage Drawers"/>
    <n v="0.7"/>
    <x v="0"/>
    <x v="3"/>
    <x v="33"/>
    <x v="571"/>
    <n v="7601"/>
    <x v="110"/>
    <d v="2015-04-22T00:00:00"/>
    <x v="1200"/>
    <n v="4"/>
    <x v="1226"/>
    <n v="90724"/>
    <n v="29.72"/>
    <x v="3"/>
  </r>
  <r>
    <n v="2737"/>
    <x v="788"/>
    <x v="3"/>
    <n v="0.05"/>
    <x v="15"/>
    <x v="147"/>
    <x v="1"/>
    <x v="0"/>
    <x v="1"/>
    <x v="1"/>
    <x v="5"/>
    <s v="Logitech Cordless Elite Duo"/>
    <n v="0.4"/>
    <x v="0"/>
    <x v="3"/>
    <x v="42"/>
    <x v="552"/>
    <n v="5701"/>
    <x v="110"/>
    <d v="2015-04-24T00:00:00"/>
    <x v="1201"/>
    <n v="8"/>
    <x v="1227"/>
    <n v="89018"/>
    <n v="100.93"/>
    <x v="3"/>
  </r>
  <r>
    <n v="2114"/>
    <x v="435"/>
    <x v="0"/>
    <n v="0.08"/>
    <x v="196"/>
    <x v="23"/>
    <x v="1"/>
    <x v="3"/>
    <x v="2"/>
    <x v="13"/>
    <x v="5"/>
    <s v="*Staples* Packaging Labels"/>
    <n v="0.38"/>
    <x v="0"/>
    <x v="0"/>
    <x v="21"/>
    <x v="382"/>
    <n v="23518"/>
    <x v="111"/>
    <d v="2015-04-23T00:00:00"/>
    <x v="1202"/>
    <n v="1"/>
    <x v="1228"/>
    <n v="88404"/>
    <n v="2.81"/>
    <x v="0"/>
  </r>
  <r>
    <n v="1253"/>
    <x v="789"/>
    <x v="2"/>
    <n v="0.02"/>
    <x v="419"/>
    <x v="69"/>
    <x v="1"/>
    <x v="2"/>
    <x v="2"/>
    <x v="8"/>
    <x v="6"/>
    <s v="Bionaire Personal Warm Mist Humidifier/Vaporizer"/>
    <n v="0.46"/>
    <x v="0"/>
    <x v="1"/>
    <x v="18"/>
    <x v="651"/>
    <n v="78613"/>
    <x v="111"/>
    <d v="2015-04-23T00:00:00"/>
    <x v="1203"/>
    <n v="13"/>
    <x v="1229"/>
    <n v="89981"/>
    <n v="46.87"/>
    <x v="1"/>
  </r>
  <r>
    <n v="1253"/>
    <x v="789"/>
    <x v="2"/>
    <n v="0.05"/>
    <x v="375"/>
    <x v="351"/>
    <x v="0"/>
    <x v="2"/>
    <x v="0"/>
    <x v="10"/>
    <x v="0"/>
    <s v="Sauder Forest Hills Library, Woodland Oak Finish"/>
    <n v="0.77"/>
    <x v="0"/>
    <x v="1"/>
    <x v="18"/>
    <x v="651"/>
    <n v="78613"/>
    <x v="111"/>
    <d v="2015-04-25T00:00:00"/>
    <x v="1204"/>
    <n v="5"/>
    <x v="1230"/>
    <n v="89981"/>
    <n v="140.92999999999998"/>
    <x v="1"/>
  </r>
  <r>
    <n v="1253"/>
    <x v="789"/>
    <x v="2"/>
    <n v="0.1"/>
    <x v="28"/>
    <x v="191"/>
    <x v="0"/>
    <x v="2"/>
    <x v="0"/>
    <x v="0"/>
    <x v="0"/>
    <s v="Bush Advantage Collection® Round Conference Table"/>
    <n v="0.73"/>
    <x v="0"/>
    <x v="1"/>
    <x v="18"/>
    <x v="651"/>
    <n v="78613"/>
    <x v="111"/>
    <d v="2015-04-25T00:00:00"/>
    <x v="1205"/>
    <n v="12"/>
    <x v="1231"/>
    <n v="89981"/>
    <n v="212.5"/>
    <x v="1"/>
  </r>
  <r>
    <n v="146"/>
    <x v="518"/>
    <x v="4"/>
    <n v="0.06"/>
    <x v="247"/>
    <x v="410"/>
    <x v="0"/>
    <x v="3"/>
    <x v="0"/>
    <x v="9"/>
    <x v="3"/>
    <s v="Global Ergonomic Managers Chair"/>
    <n v="0.59"/>
    <x v="0"/>
    <x v="1"/>
    <x v="18"/>
    <x v="449"/>
    <n v="76148"/>
    <x v="111"/>
    <d v="2015-04-24T00:00:00"/>
    <x v="1206"/>
    <n v="5"/>
    <x v="1232"/>
    <n v="91090"/>
    <n v="180.92"/>
    <x v="1"/>
  </r>
  <r>
    <n v="699"/>
    <x v="247"/>
    <x v="4"/>
    <n v="0.03"/>
    <x v="19"/>
    <x v="411"/>
    <x v="1"/>
    <x v="1"/>
    <x v="2"/>
    <x v="7"/>
    <x v="5"/>
    <s v="Xerox 1954"/>
    <n v="0.4"/>
    <x v="0"/>
    <x v="2"/>
    <x v="8"/>
    <x v="10"/>
    <n v="90041"/>
    <x v="111"/>
    <d v="2015-04-24T00:00:00"/>
    <x v="1207"/>
    <n v="5"/>
    <x v="1233"/>
    <n v="44517"/>
    <n v="5.25"/>
    <x v="2"/>
  </r>
  <r>
    <n v="702"/>
    <x v="790"/>
    <x v="4"/>
    <n v="0.03"/>
    <x v="19"/>
    <x v="411"/>
    <x v="1"/>
    <x v="1"/>
    <x v="2"/>
    <x v="7"/>
    <x v="5"/>
    <s v="Xerox 1954"/>
    <n v="0.4"/>
    <x v="0"/>
    <x v="2"/>
    <x v="8"/>
    <x v="652"/>
    <n v="95404"/>
    <x v="111"/>
    <d v="2015-04-24T00:00:00"/>
    <x v="1207"/>
    <n v="1"/>
    <x v="1234"/>
    <n v="87977"/>
    <n v="5.25"/>
    <x v="2"/>
  </r>
  <r>
    <n v="1304"/>
    <x v="791"/>
    <x v="4"/>
    <n v="0.08"/>
    <x v="50"/>
    <x v="92"/>
    <x v="1"/>
    <x v="1"/>
    <x v="2"/>
    <x v="13"/>
    <x v="5"/>
    <s v="Avery 507"/>
    <n v="0.39"/>
    <x v="0"/>
    <x v="2"/>
    <x v="15"/>
    <x v="653"/>
    <n v="84084"/>
    <x v="111"/>
    <d v="2015-04-24T00:00:00"/>
    <x v="1208"/>
    <n v="3"/>
    <x v="1235"/>
    <n v="87004"/>
    <n v="2.8"/>
    <x v="2"/>
  </r>
  <r>
    <n v="483"/>
    <x v="231"/>
    <x v="3"/>
    <n v="0.06"/>
    <x v="36"/>
    <x v="6"/>
    <x v="1"/>
    <x v="3"/>
    <x v="2"/>
    <x v="5"/>
    <x v="5"/>
    <s v="Cardinal Poly Pocket Divider Pockets for Ring Binders"/>
    <n v="0.4"/>
    <x v="0"/>
    <x v="1"/>
    <x v="10"/>
    <x v="213"/>
    <n v="60543"/>
    <x v="111"/>
    <d v="2015-04-24T00:00:00"/>
    <x v="1209"/>
    <n v="2"/>
    <x v="1236"/>
    <n v="90354"/>
    <n v="3.3"/>
    <x v="1"/>
  </r>
  <r>
    <n v="483"/>
    <x v="231"/>
    <x v="3"/>
    <n v="7.0000000000000007E-2"/>
    <x v="82"/>
    <x v="4"/>
    <x v="1"/>
    <x v="3"/>
    <x v="1"/>
    <x v="4"/>
    <x v="4"/>
    <s v="Canon PC1060 Personal Laser Copier"/>
    <n v="0.41"/>
    <x v="0"/>
    <x v="1"/>
    <x v="10"/>
    <x v="213"/>
    <n v="60543"/>
    <x v="111"/>
    <d v="2015-04-25T00:00:00"/>
    <x v="1210"/>
    <n v="9"/>
    <x v="1237"/>
    <n v="90354"/>
    <n v="699.92"/>
    <x v="1"/>
  </r>
  <r>
    <n v="1257"/>
    <x v="792"/>
    <x v="0"/>
    <n v="0.04"/>
    <x v="493"/>
    <x v="294"/>
    <x v="1"/>
    <x v="2"/>
    <x v="2"/>
    <x v="16"/>
    <x v="2"/>
    <s v="Letter Slitter"/>
    <n v="0.82"/>
    <x v="0"/>
    <x v="2"/>
    <x v="3"/>
    <x v="305"/>
    <n v="80013"/>
    <x v="112"/>
    <d v="2015-04-24T00:00:00"/>
    <x v="1211"/>
    <n v="1"/>
    <x v="1238"/>
    <n v="86536"/>
    <n v="2.48"/>
    <x v="2"/>
  </r>
  <r>
    <n v="3325"/>
    <x v="793"/>
    <x v="0"/>
    <n v="7.0000000000000007E-2"/>
    <x v="92"/>
    <x v="1"/>
    <x v="1"/>
    <x v="1"/>
    <x v="2"/>
    <x v="2"/>
    <x v="2"/>
    <s v="DIXON Ticonderoga® Erasable Checking Pencils"/>
    <n v="0.46"/>
    <x v="0"/>
    <x v="2"/>
    <x v="14"/>
    <x v="654"/>
    <n v="97420"/>
    <x v="112"/>
    <d v="2015-04-26T00:00:00"/>
    <x v="1212"/>
    <n v="23"/>
    <x v="1239"/>
    <n v="90987"/>
    <n v="5.51"/>
    <x v="2"/>
  </r>
  <r>
    <n v="1085"/>
    <x v="46"/>
    <x v="1"/>
    <n v="0.04"/>
    <x v="494"/>
    <x v="412"/>
    <x v="1"/>
    <x v="2"/>
    <x v="2"/>
    <x v="7"/>
    <x v="5"/>
    <s v="Southworth 25% Cotton Linen-Finish Paper &amp; Envelopes"/>
    <n v="0.4"/>
    <x v="0"/>
    <x v="3"/>
    <x v="11"/>
    <x v="43"/>
    <n v="11729"/>
    <x v="112"/>
    <d v="2015-04-25T00:00:00"/>
    <x v="1213"/>
    <n v="3"/>
    <x v="1240"/>
    <n v="86123"/>
    <n v="9.0200000000000014"/>
    <x v="3"/>
  </r>
  <r>
    <n v="1086"/>
    <x v="794"/>
    <x v="1"/>
    <n v="0.04"/>
    <x v="495"/>
    <x v="413"/>
    <x v="1"/>
    <x v="2"/>
    <x v="2"/>
    <x v="5"/>
    <x v="5"/>
    <s v="GBC Laser Imprintable Binding System Covers, Desert Sand"/>
    <n v="0.38"/>
    <x v="0"/>
    <x v="3"/>
    <x v="11"/>
    <x v="655"/>
    <n v="11746"/>
    <x v="112"/>
    <d v="2015-04-25T00:00:00"/>
    <x v="1214"/>
    <n v="3"/>
    <x v="1241"/>
    <n v="86123"/>
    <n v="14.23"/>
    <x v="3"/>
  </r>
  <r>
    <n v="1670"/>
    <x v="795"/>
    <x v="2"/>
    <n v="0.03"/>
    <x v="496"/>
    <x v="1"/>
    <x v="1"/>
    <x v="0"/>
    <x v="1"/>
    <x v="1"/>
    <x v="1"/>
    <s v="Imation DVD-RAM discs"/>
    <n v="0.43"/>
    <x v="0"/>
    <x v="0"/>
    <x v="21"/>
    <x v="626"/>
    <n v="24060"/>
    <x v="112"/>
    <d v="2015-04-26T00:00:00"/>
    <x v="1215"/>
    <n v="10"/>
    <x v="1242"/>
    <n v="86722"/>
    <n v="35.379999999999995"/>
    <x v="0"/>
  </r>
  <r>
    <n v="1670"/>
    <x v="795"/>
    <x v="2"/>
    <n v="0"/>
    <x v="437"/>
    <x v="7"/>
    <x v="1"/>
    <x v="0"/>
    <x v="2"/>
    <x v="6"/>
    <x v="5"/>
    <s v="Letter Size Cart"/>
    <n v="0.56000000000000005"/>
    <x v="0"/>
    <x v="0"/>
    <x v="21"/>
    <x v="626"/>
    <n v="24060"/>
    <x v="112"/>
    <d v="2015-05-03T00:00:00"/>
    <x v="1216"/>
    <n v="11"/>
    <x v="1243"/>
    <n v="86722"/>
    <n v="142.86000000000001"/>
    <x v="0"/>
  </r>
  <r>
    <n v="1391"/>
    <x v="796"/>
    <x v="3"/>
    <n v="0"/>
    <x v="50"/>
    <x v="31"/>
    <x v="2"/>
    <x v="1"/>
    <x v="2"/>
    <x v="2"/>
    <x v="2"/>
    <s v="Newell 340"/>
    <n v="0.56000000000000005"/>
    <x v="0"/>
    <x v="2"/>
    <x v="8"/>
    <x v="656"/>
    <n v="94086"/>
    <x v="112"/>
    <d v="2015-04-24T00:00:00"/>
    <x v="1217"/>
    <n v="1"/>
    <x v="1244"/>
    <n v="88727"/>
    <n v="2.88"/>
    <x v="2"/>
  </r>
  <r>
    <n v="2570"/>
    <x v="797"/>
    <x v="0"/>
    <n v="0"/>
    <x v="320"/>
    <x v="265"/>
    <x v="1"/>
    <x v="1"/>
    <x v="2"/>
    <x v="8"/>
    <x v="5"/>
    <s v="Eureka Sanitaire ® Multi-Pro Heavy-Duty Upright, Disposable Bags"/>
    <n v="0.59"/>
    <x v="0"/>
    <x v="2"/>
    <x v="8"/>
    <x v="657"/>
    <n v="95616"/>
    <x v="113"/>
    <d v="2015-04-27T00:00:00"/>
    <x v="1218"/>
    <n v="19"/>
    <x v="1245"/>
    <n v="90327"/>
    <n v="4.37"/>
    <x v="2"/>
  </r>
  <r>
    <n v="2570"/>
    <x v="797"/>
    <x v="0"/>
    <n v="0.01"/>
    <x v="258"/>
    <x v="414"/>
    <x v="0"/>
    <x v="1"/>
    <x v="0"/>
    <x v="9"/>
    <x v="3"/>
    <s v="Global Troy™ Executive Leather Low-Back Tilter"/>
    <n v="0.6"/>
    <x v="0"/>
    <x v="2"/>
    <x v="8"/>
    <x v="657"/>
    <n v="95616"/>
    <x v="113"/>
    <d v="2015-04-26T00:00:00"/>
    <x v="1219"/>
    <n v="14"/>
    <x v="1246"/>
    <n v="90327"/>
    <n v="500.97"/>
    <x v="2"/>
  </r>
  <r>
    <n v="2570"/>
    <x v="797"/>
    <x v="0"/>
    <n v="0.02"/>
    <x v="497"/>
    <x v="284"/>
    <x v="1"/>
    <x v="1"/>
    <x v="0"/>
    <x v="11"/>
    <x v="5"/>
    <s v="DAX Copper Panel Document Frame, 5 x 7 Size"/>
    <n v="0.43"/>
    <x v="0"/>
    <x v="2"/>
    <x v="8"/>
    <x v="657"/>
    <n v="95616"/>
    <x v="113"/>
    <d v="2015-04-25T00:00:00"/>
    <x v="1220"/>
    <n v="18"/>
    <x v="1247"/>
    <n v="90327"/>
    <n v="12.56"/>
    <x v="2"/>
  </r>
  <r>
    <n v="2570"/>
    <x v="797"/>
    <x v="0"/>
    <n v="0.1"/>
    <x v="498"/>
    <x v="415"/>
    <x v="1"/>
    <x v="1"/>
    <x v="0"/>
    <x v="11"/>
    <x v="2"/>
    <s v="Deflect-O® Glasstique™ Clear Desk Accessories"/>
    <n v="0.52"/>
    <x v="0"/>
    <x v="2"/>
    <x v="8"/>
    <x v="657"/>
    <n v="95616"/>
    <x v="113"/>
    <d v="2015-04-26T00:00:00"/>
    <x v="1221"/>
    <n v="7"/>
    <x v="1248"/>
    <n v="90327"/>
    <n v="7.6000000000000005"/>
    <x v="2"/>
  </r>
  <r>
    <n v="2571"/>
    <x v="798"/>
    <x v="0"/>
    <n v="0.01"/>
    <x v="258"/>
    <x v="414"/>
    <x v="0"/>
    <x v="1"/>
    <x v="0"/>
    <x v="9"/>
    <x v="3"/>
    <s v="Global Troy™ Executive Leather Low-Back Tilter"/>
    <n v="0.6"/>
    <x v="0"/>
    <x v="3"/>
    <x v="11"/>
    <x v="13"/>
    <n v="10165"/>
    <x v="113"/>
    <d v="2015-04-26T00:00:00"/>
    <x v="1222"/>
    <n v="56"/>
    <x v="1249"/>
    <n v="50656"/>
    <n v="500.97"/>
    <x v="3"/>
  </r>
  <r>
    <n v="2571"/>
    <x v="798"/>
    <x v="0"/>
    <n v="0.1"/>
    <x v="498"/>
    <x v="415"/>
    <x v="1"/>
    <x v="1"/>
    <x v="0"/>
    <x v="11"/>
    <x v="2"/>
    <s v="Deflect-O® Glasstique™ Clear Desk Accessories"/>
    <n v="0.52"/>
    <x v="0"/>
    <x v="3"/>
    <x v="11"/>
    <x v="13"/>
    <n v="10165"/>
    <x v="113"/>
    <d v="2015-04-26T00:00:00"/>
    <x v="1223"/>
    <n v="27"/>
    <x v="1250"/>
    <n v="50656"/>
    <n v="7.6000000000000005"/>
    <x v="3"/>
  </r>
  <r>
    <n v="3379"/>
    <x v="625"/>
    <x v="0"/>
    <n v="0.05"/>
    <x v="351"/>
    <x v="294"/>
    <x v="2"/>
    <x v="2"/>
    <x v="2"/>
    <x v="16"/>
    <x v="2"/>
    <s v="Serrated Blade or Curved Handle Hand Letter Openers"/>
    <n v="0.84"/>
    <x v="0"/>
    <x v="0"/>
    <x v="5"/>
    <x v="533"/>
    <n v="30144"/>
    <x v="113"/>
    <d v="2015-04-26T00:00:00"/>
    <x v="1224"/>
    <n v="18"/>
    <x v="1251"/>
    <n v="88839"/>
    <n v="3.0900000000000003"/>
    <x v="0"/>
  </r>
  <r>
    <n v="731"/>
    <x v="799"/>
    <x v="1"/>
    <n v="0.09"/>
    <x v="204"/>
    <x v="45"/>
    <x v="1"/>
    <x v="1"/>
    <x v="2"/>
    <x v="6"/>
    <x v="4"/>
    <s v="Tennsco Regal Shelving Units"/>
    <n v="0.82"/>
    <x v="0"/>
    <x v="3"/>
    <x v="35"/>
    <x v="248"/>
    <n v="1803"/>
    <x v="114"/>
    <d v="2015-04-27T00:00:00"/>
    <x v="1225"/>
    <n v="12"/>
    <x v="1252"/>
    <n v="90362"/>
    <n v="101.32"/>
    <x v="3"/>
  </r>
  <r>
    <n v="1893"/>
    <x v="800"/>
    <x v="2"/>
    <n v="0.03"/>
    <x v="247"/>
    <x v="410"/>
    <x v="0"/>
    <x v="1"/>
    <x v="0"/>
    <x v="9"/>
    <x v="3"/>
    <s v="Global Ergonomic Managers Chair"/>
    <n v="0.59"/>
    <x v="0"/>
    <x v="1"/>
    <x v="6"/>
    <x v="658"/>
    <n v="63119"/>
    <x v="114"/>
    <d v="2015-04-30T00:00:00"/>
    <x v="1226"/>
    <n v="5"/>
    <x v="1253"/>
    <n v="91262"/>
    <n v="180.95"/>
    <x v="1"/>
  </r>
  <r>
    <n v="2491"/>
    <x v="113"/>
    <x v="2"/>
    <n v="0.06"/>
    <x v="128"/>
    <x v="109"/>
    <x v="1"/>
    <x v="1"/>
    <x v="2"/>
    <x v="2"/>
    <x v="2"/>
    <s v="Newell 336"/>
    <n v="0.56000000000000005"/>
    <x v="0"/>
    <x v="2"/>
    <x v="8"/>
    <x v="10"/>
    <n v="90045"/>
    <x v="114"/>
    <d v="2015-04-28T00:00:00"/>
    <x v="1227"/>
    <n v="9"/>
    <x v="1254"/>
    <n v="11712"/>
    <n v="4.2200000000000006"/>
    <x v="2"/>
  </r>
  <r>
    <n v="2495"/>
    <x v="801"/>
    <x v="2"/>
    <n v="0.06"/>
    <x v="128"/>
    <x v="109"/>
    <x v="1"/>
    <x v="1"/>
    <x v="2"/>
    <x v="2"/>
    <x v="2"/>
    <s v="Newell 336"/>
    <n v="0.56000000000000005"/>
    <x v="0"/>
    <x v="2"/>
    <x v="45"/>
    <x v="469"/>
    <n v="82901"/>
    <x v="114"/>
    <d v="2015-04-28T00:00:00"/>
    <x v="1227"/>
    <n v="2"/>
    <x v="1255"/>
    <n v="86885"/>
    <n v="4.2200000000000006"/>
    <x v="2"/>
  </r>
  <r>
    <n v="2489"/>
    <x v="111"/>
    <x v="4"/>
    <n v="0.04"/>
    <x v="480"/>
    <x v="7"/>
    <x v="1"/>
    <x v="2"/>
    <x v="2"/>
    <x v="6"/>
    <x v="5"/>
    <s v="Smead Adjustable Mobile File Trolley with Lockable Top"/>
    <n v="0.57999999999999996"/>
    <x v="0"/>
    <x v="2"/>
    <x v="8"/>
    <x v="105"/>
    <n v="94521"/>
    <x v="114"/>
    <d v="2015-04-27T00:00:00"/>
    <x v="1228"/>
    <n v="5"/>
    <x v="1256"/>
    <n v="86885"/>
    <n v="419.15"/>
    <x v="2"/>
  </r>
  <r>
    <n v="2491"/>
    <x v="113"/>
    <x v="4"/>
    <n v="0.04"/>
    <x v="480"/>
    <x v="7"/>
    <x v="1"/>
    <x v="2"/>
    <x v="2"/>
    <x v="6"/>
    <x v="5"/>
    <s v="Smead Adjustable Mobile File Trolley with Lockable Top"/>
    <n v="0.57999999999999996"/>
    <x v="0"/>
    <x v="2"/>
    <x v="8"/>
    <x v="10"/>
    <n v="90045"/>
    <x v="114"/>
    <d v="2015-04-27T00:00:00"/>
    <x v="1229"/>
    <n v="20"/>
    <x v="1257"/>
    <n v="23042"/>
    <n v="419.15"/>
    <x v="2"/>
  </r>
  <r>
    <n v="2380"/>
    <x v="802"/>
    <x v="3"/>
    <n v="7.0000000000000007E-2"/>
    <x v="245"/>
    <x v="195"/>
    <x v="1"/>
    <x v="0"/>
    <x v="2"/>
    <x v="2"/>
    <x v="2"/>
    <s v="Avery Hi-Liter® Fluorescent Desk Style Markers"/>
    <n v="0.48"/>
    <x v="0"/>
    <x v="1"/>
    <x v="25"/>
    <x v="659"/>
    <n v="49505"/>
    <x v="114"/>
    <d v="2015-04-28T00:00:00"/>
    <x v="1230"/>
    <n v="9"/>
    <x v="607"/>
    <n v="86654"/>
    <n v="3.31"/>
    <x v="1"/>
  </r>
  <r>
    <n v="2382"/>
    <x v="803"/>
    <x v="3"/>
    <n v="7.0000000000000007E-2"/>
    <x v="245"/>
    <x v="195"/>
    <x v="1"/>
    <x v="0"/>
    <x v="2"/>
    <x v="2"/>
    <x v="2"/>
    <s v="Avery Hi-Liter® Fluorescent Desk Style Markers"/>
    <n v="0.48"/>
    <x v="0"/>
    <x v="3"/>
    <x v="11"/>
    <x v="13"/>
    <n v="10024"/>
    <x v="114"/>
    <d v="2015-04-28T00:00:00"/>
    <x v="1230"/>
    <n v="34"/>
    <x v="795"/>
    <n v="13606"/>
    <n v="3.31"/>
    <x v="3"/>
  </r>
  <r>
    <n v="2468"/>
    <x v="524"/>
    <x v="0"/>
    <n v="0.09"/>
    <x v="168"/>
    <x v="137"/>
    <x v="2"/>
    <x v="2"/>
    <x v="2"/>
    <x v="5"/>
    <x v="5"/>
    <s v="Avery Arch Ring Binders"/>
    <n v="0.38"/>
    <x v="0"/>
    <x v="0"/>
    <x v="9"/>
    <x v="453"/>
    <n v="28144"/>
    <x v="115"/>
    <d v="2015-04-29T00:00:00"/>
    <x v="1231"/>
    <n v="3"/>
    <x v="397"/>
    <n v="88135"/>
    <n v="58.01"/>
    <x v="0"/>
  </r>
  <r>
    <n v="983"/>
    <x v="804"/>
    <x v="2"/>
    <n v="0.09"/>
    <x v="482"/>
    <x v="147"/>
    <x v="1"/>
    <x v="3"/>
    <x v="1"/>
    <x v="1"/>
    <x v="5"/>
    <s v="Gyration Ultra Professional Cordless Optical Suite"/>
    <n v="0.48"/>
    <x v="0"/>
    <x v="0"/>
    <x v="1"/>
    <x v="660"/>
    <n v="72143"/>
    <x v="115"/>
    <d v="2015-04-27T00:00:00"/>
    <x v="1232"/>
    <n v="10"/>
    <x v="1258"/>
    <n v="90201"/>
    <n v="300.88000000000005"/>
    <x v="0"/>
  </r>
  <r>
    <n v="202"/>
    <x v="141"/>
    <x v="3"/>
    <n v="0.09"/>
    <x v="404"/>
    <x v="136"/>
    <x v="1"/>
    <x v="3"/>
    <x v="2"/>
    <x v="7"/>
    <x v="5"/>
    <s v="Xerox 1933"/>
    <n v="0.38"/>
    <x v="0"/>
    <x v="1"/>
    <x v="19"/>
    <x v="134"/>
    <n v="74006"/>
    <x v="115"/>
    <d v="2015-04-28T00:00:00"/>
    <x v="1233"/>
    <n v="3"/>
    <x v="1259"/>
    <n v="88971"/>
    <n v="12.19"/>
    <x v="1"/>
  </r>
  <r>
    <n v="762"/>
    <x v="805"/>
    <x v="3"/>
    <n v="0"/>
    <x v="42"/>
    <x v="18"/>
    <x v="1"/>
    <x v="0"/>
    <x v="1"/>
    <x v="12"/>
    <x v="5"/>
    <s v="5170i"/>
    <n v="0.56999999999999995"/>
    <x v="0"/>
    <x v="2"/>
    <x v="4"/>
    <x v="661"/>
    <n v="98661"/>
    <x v="115"/>
    <d v="2015-04-29T00:00:00"/>
    <x v="1234"/>
    <n v="12"/>
    <x v="1260"/>
    <n v="87525"/>
    <n v="125.99"/>
    <x v="2"/>
  </r>
  <r>
    <n v="3320"/>
    <x v="806"/>
    <x v="3"/>
    <n v="0.08"/>
    <x v="58"/>
    <x v="50"/>
    <x v="1"/>
    <x v="0"/>
    <x v="2"/>
    <x v="2"/>
    <x v="2"/>
    <s v="Newell 342"/>
    <n v="0.56000000000000005"/>
    <x v="0"/>
    <x v="0"/>
    <x v="34"/>
    <x v="608"/>
    <n v="38301"/>
    <x v="115"/>
    <d v="2015-04-28T00:00:00"/>
    <x v="1235"/>
    <n v="18"/>
    <x v="1261"/>
    <n v="90103"/>
    <n v="3.1999999999999997"/>
    <x v="0"/>
  </r>
  <r>
    <n v="3320"/>
    <x v="806"/>
    <x v="3"/>
    <n v="0.09"/>
    <x v="405"/>
    <x v="18"/>
    <x v="2"/>
    <x v="0"/>
    <x v="2"/>
    <x v="2"/>
    <x v="1"/>
    <s v="Sanford 52201 APSCO Electric Pencil Sharpener"/>
    <n v="0.59"/>
    <x v="0"/>
    <x v="0"/>
    <x v="34"/>
    <x v="608"/>
    <n v="38301"/>
    <x v="115"/>
    <d v="2015-04-29T00:00:00"/>
    <x v="1236"/>
    <n v="22"/>
    <x v="1262"/>
    <n v="90103"/>
    <n v="40.879999999999995"/>
    <x v="0"/>
  </r>
  <r>
    <n v="1439"/>
    <x v="807"/>
    <x v="0"/>
    <n v="0.05"/>
    <x v="26"/>
    <x v="222"/>
    <x v="1"/>
    <x v="3"/>
    <x v="2"/>
    <x v="7"/>
    <x v="5"/>
    <s v="Xerox 1894"/>
    <n v="0.37"/>
    <x v="0"/>
    <x v="3"/>
    <x v="27"/>
    <x v="662"/>
    <n v="44117"/>
    <x v="116"/>
    <d v="2015-04-29T00:00:00"/>
    <x v="1237"/>
    <n v="3"/>
    <x v="1091"/>
    <n v="90121"/>
    <n v="6.4300000000000006"/>
    <x v="3"/>
  </r>
  <r>
    <n v="3011"/>
    <x v="808"/>
    <x v="0"/>
    <n v="0.03"/>
    <x v="499"/>
    <x v="4"/>
    <x v="1"/>
    <x v="3"/>
    <x v="2"/>
    <x v="8"/>
    <x v="4"/>
    <s v="Honeywell Enviracaire Portable HEPA Air Cleaner for 17' x 22' Room"/>
    <n v="0.52"/>
    <x v="0"/>
    <x v="3"/>
    <x v="35"/>
    <x v="203"/>
    <n v="2113"/>
    <x v="116"/>
    <d v="2015-04-30T00:00:00"/>
    <x v="1238"/>
    <n v="32"/>
    <x v="1263"/>
    <n v="7623"/>
    <n v="300.62"/>
    <x v="3"/>
  </r>
  <r>
    <n v="3011"/>
    <x v="808"/>
    <x v="0"/>
    <n v="0.06"/>
    <x v="234"/>
    <x v="7"/>
    <x v="1"/>
    <x v="3"/>
    <x v="1"/>
    <x v="1"/>
    <x v="5"/>
    <s v="US Robotics 56K V.92 Internal PCI Faxmodem"/>
    <n v="0.45"/>
    <x v="0"/>
    <x v="3"/>
    <x v="35"/>
    <x v="203"/>
    <n v="2113"/>
    <x v="116"/>
    <d v="2015-04-30T00:00:00"/>
    <x v="1239"/>
    <n v="67"/>
    <x v="1264"/>
    <n v="7623"/>
    <n v="49.93"/>
    <x v="3"/>
  </r>
  <r>
    <n v="3011"/>
    <x v="808"/>
    <x v="0"/>
    <n v="0.1"/>
    <x v="500"/>
    <x v="416"/>
    <x v="1"/>
    <x v="3"/>
    <x v="2"/>
    <x v="7"/>
    <x v="5"/>
    <s v="Xerox 1941"/>
    <n v="0.37"/>
    <x v="0"/>
    <x v="3"/>
    <x v="35"/>
    <x v="203"/>
    <n v="2113"/>
    <x v="116"/>
    <d v="2015-04-29T00:00:00"/>
    <x v="1240"/>
    <n v="58"/>
    <x v="1265"/>
    <n v="7623"/>
    <n v="104.75"/>
    <x v="3"/>
  </r>
  <r>
    <n v="3012"/>
    <x v="809"/>
    <x v="0"/>
    <n v="0.03"/>
    <x v="499"/>
    <x v="4"/>
    <x v="1"/>
    <x v="3"/>
    <x v="2"/>
    <x v="8"/>
    <x v="4"/>
    <s v="Honeywell Enviracaire Portable HEPA Air Cleaner for 17' x 22' Room"/>
    <n v="0.52"/>
    <x v="0"/>
    <x v="3"/>
    <x v="11"/>
    <x v="663"/>
    <n v="14609"/>
    <x v="116"/>
    <d v="2015-04-30T00:00:00"/>
    <x v="1241"/>
    <n v="8"/>
    <x v="1266"/>
    <n v="86346"/>
    <n v="300.62"/>
    <x v="3"/>
  </r>
  <r>
    <n v="3012"/>
    <x v="809"/>
    <x v="0"/>
    <n v="0.06"/>
    <x v="234"/>
    <x v="7"/>
    <x v="1"/>
    <x v="3"/>
    <x v="1"/>
    <x v="1"/>
    <x v="5"/>
    <s v="US Robotics 56K V.92 Internal PCI Faxmodem"/>
    <n v="0.45"/>
    <x v="0"/>
    <x v="3"/>
    <x v="11"/>
    <x v="663"/>
    <n v="14609"/>
    <x v="116"/>
    <d v="2015-04-30T00:00:00"/>
    <x v="1242"/>
    <n v="17"/>
    <x v="1267"/>
    <n v="86346"/>
    <n v="49.93"/>
    <x v="3"/>
  </r>
  <r>
    <n v="3012"/>
    <x v="809"/>
    <x v="0"/>
    <n v="0.1"/>
    <x v="500"/>
    <x v="416"/>
    <x v="1"/>
    <x v="3"/>
    <x v="2"/>
    <x v="7"/>
    <x v="5"/>
    <s v="Xerox 1941"/>
    <n v="0.37"/>
    <x v="0"/>
    <x v="3"/>
    <x v="11"/>
    <x v="663"/>
    <n v="14609"/>
    <x v="116"/>
    <d v="2015-04-29T00:00:00"/>
    <x v="1243"/>
    <n v="14"/>
    <x v="1268"/>
    <n v="86346"/>
    <n v="104.75"/>
    <x v="3"/>
  </r>
  <r>
    <n v="2254"/>
    <x v="234"/>
    <x v="1"/>
    <n v="0.1"/>
    <x v="408"/>
    <x v="353"/>
    <x v="1"/>
    <x v="3"/>
    <x v="2"/>
    <x v="7"/>
    <x v="5"/>
    <s v="Xerox 1917"/>
    <n v="0.38"/>
    <x v="0"/>
    <x v="0"/>
    <x v="32"/>
    <x v="216"/>
    <n v="42003"/>
    <x v="116"/>
    <d v="2015-04-30T00:00:00"/>
    <x v="1244"/>
    <n v="14"/>
    <x v="1269"/>
    <n v="89279"/>
    <n v="48.809999999999995"/>
    <x v="0"/>
  </r>
  <r>
    <n v="2254"/>
    <x v="234"/>
    <x v="1"/>
    <n v="0.08"/>
    <x v="53"/>
    <x v="239"/>
    <x v="1"/>
    <x v="3"/>
    <x v="2"/>
    <x v="7"/>
    <x v="5"/>
    <s v="Xerox 1983"/>
    <n v="0.36"/>
    <x v="0"/>
    <x v="0"/>
    <x v="32"/>
    <x v="216"/>
    <n v="42003"/>
    <x v="116"/>
    <d v="2015-04-28T00:00:00"/>
    <x v="1245"/>
    <n v="13"/>
    <x v="1270"/>
    <n v="89279"/>
    <n v="5.9"/>
    <x v="0"/>
  </r>
  <r>
    <n v="2912"/>
    <x v="810"/>
    <x v="1"/>
    <n v="0.04"/>
    <x v="86"/>
    <x v="44"/>
    <x v="2"/>
    <x v="2"/>
    <x v="2"/>
    <x v="13"/>
    <x v="5"/>
    <s v="Avery 491"/>
    <n v="0.39"/>
    <x v="0"/>
    <x v="1"/>
    <x v="39"/>
    <x v="664"/>
    <n v="58201"/>
    <x v="116"/>
    <d v="2015-04-30T00:00:00"/>
    <x v="1246"/>
    <n v="7"/>
    <x v="1271"/>
    <n v="87396"/>
    <n v="4.09"/>
    <x v="1"/>
  </r>
  <r>
    <n v="2912"/>
    <x v="810"/>
    <x v="1"/>
    <n v="0.06"/>
    <x v="223"/>
    <x v="175"/>
    <x v="1"/>
    <x v="2"/>
    <x v="2"/>
    <x v="7"/>
    <x v="5"/>
    <s v="Xerox 194"/>
    <n v="0.37"/>
    <x v="0"/>
    <x v="1"/>
    <x v="39"/>
    <x v="664"/>
    <n v="58201"/>
    <x v="116"/>
    <d v="2015-04-30T00:00:00"/>
    <x v="1247"/>
    <n v="12"/>
    <x v="1272"/>
    <n v="87396"/>
    <n v="55.419999999999995"/>
    <x v="1"/>
  </r>
  <r>
    <n v="3359"/>
    <x v="811"/>
    <x v="1"/>
    <n v="0.09"/>
    <x v="417"/>
    <x v="137"/>
    <x v="1"/>
    <x v="2"/>
    <x v="2"/>
    <x v="5"/>
    <x v="5"/>
    <s v="Lock-Up Easel 'Spel-Binder'"/>
    <n v="0.38"/>
    <x v="0"/>
    <x v="1"/>
    <x v="30"/>
    <x v="665"/>
    <n v="53213"/>
    <x v="116"/>
    <d v="2015-04-30T00:00:00"/>
    <x v="1248"/>
    <n v="6"/>
    <x v="1273"/>
    <n v="91437"/>
    <n v="28.44"/>
    <x v="1"/>
  </r>
  <r>
    <n v="234"/>
    <x v="292"/>
    <x v="2"/>
    <n v="0.06"/>
    <x v="501"/>
    <x v="365"/>
    <x v="2"/>
    <x v="0"/>
    <x v="2"/>
    <x v="2"/>
    <x v="2"/>
    <s v="Eldon Spacemaker® Box, Quick-Snap Lid, Clear"/>
    <n v="0.54"/>
    <x v="0"/>
    <x v="1"/>
    <x v="20"/>
    <x v="189"/>
    <n v="50208"/>
    <x v="116"/>
    <d v="2015-04-30T00:00:00"/>
    <x v="1249"/>
    <n v="8"/>
    <x v="1274"/>
    <n v="90239"/>
    <n v="3.28"/>
    <x v="1"/>
  </r>
  <r>
    <n v="1217"/>
    <x v="812"/>
    <x v="4"/>
    <n v="0.09"/>
    <x v="343"/>
    <x v="34"/>
    <x v="0"/>
    <x v="0"/>
    <x v="0"/>
    <x v="9"/>
    <x v="3"/>
    <s v="Office Star - Contemporary Task Swivel chair with 2-way adjustable arms, Plum"/>
    <n v="0.78"/>
    <x v="0"/>
    <x v="3"/>
    <x v="35"/>
    <x v="203"/>
    <n v="2112"/>
    <x v="116"/>
    <d v="2015-05-01T00:00:00"/>
    <x v="1250"/>
    <n v="41"/>
    <x v="1275"/>
    <n v="54595"/>
    <n v="130.88999999999999"/>
    <x v="3"/>
  </r>
  <r>
    <n v="1226"/>
    <x v="813"/>
    <x v="4"/>
    <n v="0.02"/>
    <x v="99"/>
    <x v="184"/>
    <x v="1"/>
    <x v="0"/>
    <x v="2"/>
    <x v="16"/>
    <x v="1"/>
    <s v="Acme® Elite Stainless Steel Scissors"/>
    <n v="0.59"/>
    <x v="0"/>
    <x v="3"/>
    <x v="40"/>
    <x v="666"/>
    <n v="2861"/>
    <x v="116"/>
    <d v="2015-04-30T00:00:00"/>
    <x v="1251"/>
    <n v="8"/>
    <x v="1276"/>
    <n v="90800"/>
    <n v="8.32"/>
    <x v="3"/>
  </r>
  <r>
    <n v="1227"/>
    <x v="814"/>
    <x v="4"/>
    <n v="0.09"/>
    <x v="343"/>
    <x v="34"/>
    <x v="0"/>
    <x v="0"/>
    <x v="0"/>
    <x v="9"/>
    <x v="3"/>
    <s v="Office Star - Contemporary Task Swivel chair with 2-way adjustable arms, Plum"/>
    <n v="0.78"/>
    <x v="0"/>
    <x v="3"/>
    <x v="42"/>
    <x v="159"/>
    <n v="5403"/>
    <x v="116"/>
    <d v="2015-05-01T00:00:00"/>
    <x v="1250"/>
    <n v="10"/>
    <x v="1277"/>
    <n v="90800"/>
    <n v="130.88999999999999"/>
    <x v="3"/>
  </r>
  <r>
    <n v="2353"/>
    <x v="815"/>
    <x v="0"/>
    <n v="0.04"/>
    <x v="53"/>
    <x v="80"/>
    <x v="1"/>
    <x v="3"/>
    <x v="2"/>
    <x v="2"/>
    <x v="2"/>
    <s v="Newell 315"/>
    <n v="0.6"/>
    <x v="0"/>
    <x v="3"/>
    <x v="36"/>
    <x v="667"/>
    <n v="21040"/>
    <x v="117"/>
    <d v="2015-04-30T00:00:00"/>
    <x v="1252"/>
    <n v="22"/>
    <x v="1278"/>
    <n v="86164"/>
    <n v="5.94"/>
    <x v="3"/>
  </r>
  <r>
    <n v="2353"/>
    <x v="815"/>
    <x v="0"/>
    <n v="0.01"/>
    <x v="294"/>
    <x v="44"/>
    <x v="1"/>
    <x v="3"/>
    <x v="1"/>
    <x v="12"/>
    <x v="2"/>
    <s v="Accessory25"/>
    <n v="0.56999999999999995"/>
    <x v="0"/>
    <x v="3"/>
    <x v="36"/>
    <x v="667"/>
    <n v="21040"/>
    <x v="117"/>
    <d v="2015-04-30T00:00:00"/>
    <x v="1253"/>
    <n v="2"/>
    <x v="1279"/>
    <n v="86164"/>
    <n v="20.979999999999997"/>
    <x v="3"/>
  </r>
  <r>
    <n v="782"/>
    <x v="816"/>
    <x v="1"/>
    <n v="0.04"/>
    <x v="307"/>
    <x v="17"/>
    <x v="1"/>
    <x v="0"/>
    <x v="2"/>
    <x v="6"/>
    <x v="5"/>
    <s v="Home/Office Personal File Carts"/>
    <n v="0.6"/>
    <x v="0"/>
    <x v="2"/>
    <x v="8"/>
    <x v="668"/>
    <n v="90604"/>
    <x v="117"/>
    <d v="2015-04-30T00:00:00"/>
    <x v="1254"/>
    <n v="8"/>
    <x v="1280"/>
    <n v="90962"/>
    <n v="34.72"/>
    <x v="2"/>
  </r>
  <r>
    <n v="803"/>
    <x v="817"/>
    <x v="4"/>
    <n v="0.03"/>
    <x v="69"/>
    <x v="165"/>
    <x v="1"/>
    <x v="0"/>
    <x v="1"/>
    <x v="12"/>
    <x v="5"/>
    <s v="Accessory27"/>
    <n v="0.85"/>
    <x v="0"/>
    <x v="0"/>
    <x v="12"/>
    <x v="669"/>
    <n v="32168"/>
    <x v="117"/>
    <d v="2015-04-30T00:00:00"/>
    <x v="1255"/>
    <n v="3"/>
    <x v="974"/>
    <n v="90048"/>
    <n v="35.96"/>
    <x v="0"/>
  </r>
  <r>
    <n v="2115"/>
    <x v="818"/>
    <x v="4"/>
    <n v="0.02"/>
    <x v="502"/>
    <x v="417"/>
    <x v="0"/>
    <x v="3"/>
    <x v="0"/>
    <x v="9"/>
    <x v="3"/>
    <s v="Bevis Steel Folding Chairs"/>
    <n v="0.56999999999999995"/>
    <x v="0"/>
    <x v="0"/>
    <x v="21"/>
    <x v="460"/>
    <n v="22124"/>
    <x v="117"/>
    <d v="2015-05-01T00:00:00"/>
    <x v="1256"/>
    <n v="14"/>
    <x v="1281"/>
    <n v="88406"/>
    <n v="95.93"/>
    <x v="0"/>
  </r>
  <r>
    <n v="3381"/>
    <x v="605"/>
    <x v="4"/>
    <n v="0.02"/>
    <x v="417"/>
    <x v="137"/>
    <x v="1"/>
    <x v="2"/>
    <x v="2"/>
    <x v="5"/>
    <x v="5"/>
    <s v="Lock-Up Easel 'Spel-Binder'"/>
    <n v="0.38"/>
    <x v="0"/>
    <x v="0"/>
    <x v="5"/>
    <x v="515"/>
    <n v="31204"/>
    <x v="117"/>
    <d v="2015-04-29T00:00:00"/>
    <x v="1257"/>
    <n v="18"/>
    <x v="1282"/>
    <n v="88840"/>
    <n v="28.51"/>
    <x v="0"/>
  </r>
  <r>
    <n v="3393"/>
    <x v="361"/>
    <x v="4"/>
    <n v="0.08"/>
    <x v="42"/>
    <x v="143"/>
    <x v="1"/>
    <x v="1"/>
    <x v="1"/>
    <x v="12"/>
    <x v="5"/>
    <s v="StarTAC 3000"/>
    <n v="0.59"/>
    <x v="0"/>
    <x v="2"/>
    <x v="4"/>
    <x v="320"/>
    <n v="99163"/>
    <x v="117"/>
    <d v="2015-04-30T00:00:00"/>
    <x v="1258"/>
    <n v="7"/>
    <x v="1283"/>
    <n v="87908"/>
    <n v="125.91"/>
    <x v="2"/>
  </r>
  <r>
    <n v="617"/>
    <x v="819"/>
    <x v="3"/>
    <n v="0.02"/>
    <x v="503"/>
    <x v="98"/>
    <x v="1"/>
    <x v="1"/>
    <x v="2"/>
    <x v="15"/>
    <x v="5"/>
    <s v="Park Ridge™ Embossed Executive Business Envelopes"/>
    <n v="0.38"/>
    <x v="0"/>
    <x v="2"/>
    <x v="3"/>
    <x v="256"/>
    <n v="81001"/>
    <x v="117"/>
    <d v="2015-04-30T00:00:00"/>
    <x v="1259"/>
    <n v="3"/>
    <x v="1284"/>
    <n v="88198"/>
    <n v="15.55"/>
    <x v="2"/>
  </r>
  <r>
    <n v="617"/>
    <x v="819"/>
    <x v="3"/>
    <n v="0.02"/>
    <x v="422"/>
    <x v="354"/>
    <x v="1"/>
    <x v="1"/>
    <x v="2"/>
    <x v="6"/>
    <x v="5"/>
    <s v="Iris® 3-Drawer Stacking Bin, Black"/>
    <n v="0.83"/>
    <x v="0"/>
    <x v="2"/>
    <x v="3"/>
    <x v="256"/>
    <n v="81001"/>
    <x v="117"/>
    <d v="2015-04-30T00:00:00"/>
    <x v="1260"/>
    <n v="13"/>
    <x v="1285"/>
    <n v="88198"/>
    <n v="20.87"/>
    <x v="2"/>
  </r>
  <r>
    <n v="618"/>
    <x v="606"/>
    <x v="3"/>
    <n v="0.06"/>
    <x v="96"/>
    <x v="418"/>
    <x v="2"/>
    <x v="1"/>
    <x v="2"/>
    <x v="5"/>
    <x v="5"/>
    <s v="Acco PRESSTEX® Data Binder with Storage Hooks, Dark Blue, 14 7/8&quot; X 11&quot;"/>
    <n v="0.36"/>
    <x v="0"/>
    <x v="2"/>
    <x v="3"/>
    <x v="516"/>
    <n v="81007"/>
    <x v="117"/>
    <d v="2015-04-30T00:00:00"/>
    <x v="1261"/>
    <n v="14"/>
    <x v="1286"/>
    <n v="88198"/>
    <n v="5.32"/>
    <x v="2"/>
  </r>
  <r>
    <n v="618"/>
    <x v="606"/>
    <x v="3"/>
    <n v="0.03"/>
    <x v="504"/>
    <x v="419"/>
    <x v="1"/>
    <x v="1"/>
    <x v="2"/>
    <x v="7"/>
    <x v="5"/>
    <s v="1/4 Fold Party Design Invitations &amp; White Envelopes, 24 8-1/2&quot; X 11&quot; Cards, 25 Env./Pack"/>
    <n v="0.38"/>
    <x v="0"/>
    <x v="2"/>
    <x v="3"/>
    <x v="516"/>
    <n v="81007"/>
    <x v="117"/>
    <d v="2015-04-30T00:00:00"/>
    <x v="1262"/>
    <n v="1"/>
    <x v="1287"/>
    <n v="88198"/>
    <n v="7.3199999999999994"/>
    <x v="2"/>
  </r>
  <r>
    <n v="638"/>
    <x v="820"/>
    <x v="0"/>
    <n v="0.06"/>
    <x v="65"/>
    <x v="100"/>
    <x v="2"/>
    <x v="1"/>
    <x v="1"/>
    <x v="12"/>
    <x v="5"/>
    <s v="6120"/>
    <n v="0.57999999999999996"/>
    <x v="0"/>
    <x v="2"/>
    <x v="8"/>
    <x v="670"/>
    <n v="95062"/>
    <x v="118"/>
    <d v="2015-05-01T00:00:00"/>
    <x v="1263"/>
    <n v="9"/>
    <x v="1288"/>
    <n v="87954"/>
    <n v="65.929999999999993"/>
    <x v="2"/>
  </r>
  <r>
    <n v="638"/>
    <x v="820"/>
    <x v="0"/>
    <n v="0"/>
    <x v="213"/>
    <x v="105"/>
    <x v="2"/>
    <x v="1"/>
    <x v="1"/>
    <x v="12"/>
    <x v="5"/>
    <s v="KH 688"/>
    <n v="0.56999999999999995"/>
    <x v="0"/>
    <x v="2"/>
    <x v="8"/>
    <x v="670"/>
    <n v="95062"/>
    <x v="118"/>
    <d v="2015-05-02T00:00:00"/>
    <x v="1264"/>
    <n v="6"/>
    <x v="1289"/>
    <n v="87954"/>
    <n v="195.99"/>
    <x v="2"/>
  </r>
  <r>
    <n v="640"/>
    <x v="366"/>
    <x v="0"/>
    <n v="0.06"/>
    <x v="65"/>
    <x v="100"/>
    <x v="2"/>
    <x v="1"/>
    <x v="1"/>
    <x v="12"/>
    <x v="5"/>
    <s v="6120"/>
    <n v="0.57999999999999996"/>
    <x v="0"/>
    <x v="2"/>
    <x v="4"/>
    <x v="20"/>
    <n v="98119"/>
    <x v="118"/>
    <d v="2015-05-01T00:00:00"/>
    <x v="1263"/>
    <n v="34"/>
    <x v="1290"/>
    <n v="45380"/>
    <n v="65.929999999999993"/>
    <x v="2"/>
  </r>
  <r>
    <n v="640"/>
    <x v="366"/>
    <x v="0"/>
    <n v="0"/>
    <x v="213"/>
    <x v="105"/>
    <x v="2"/>
    <x v="1"/>
    <x v="1"/>
    <x v="12"/>
    <x v="5"/>
    <s v="KH 688"/>
    <n v="0.56999999999999995"/>
    <x v="0"/>
    <x v="2"/>
    <x v="4"/>
    <x v="20"/>
    <n v="98119"/>
    <x v="118"/>
    <d v="2015-05-02T00:00:00"/>
    <x v="1265"/>
    <n v="24"/>
    <x v="1291"/>
    <n v="45380"/>
    <n v="195.99"/>
    <x v="2"/>
  </r>
  <r>
    <n v="851"/>
    <x v="431"/>
    <x v="0"/>
    <n v="0.06"/>
    <x v="505"/>
    <x v="31"/>
    <x v="1"/>
    <x v="3"/>
    <x v="2"/>
    <x v="14"/>
    <x v="2"/>
    <s v="Bagged Rubber Bands"/>
    <n v="0.81"/>
    <x v="0"/>
    <x v="2"/>
    <x v="8"/>
    <x v="379"/>
    <n v="91745"/>
    <x v="118"/>
    <d v="2015-04-30T00:00:00"/>
    <x v="1266"/>
    <n v="4"/>
    <x v="1292"/>
    <n v="88571"/>
    <n v="1.2"/>
    <x v="2"/>
  </r>
  <r>
    <n v="854"/>
    <x v="821"/>
    <x v="0"/>
    <n v="0.06"/>
    <x v="164"/>
    <x v="31"/>
    <x v="1"/>
    <x v="3"/>
    <x v="2"/>
    <x v="2"/>
    <x v="2"/>
    <s v="Newell 310"/>
    <n v="0.56000000000000005"/>
    <x v="0"/>
    <x v="3"/>
    <x v="22"/>
    <x v="671"/>
    <n v="6405"/>
    <x v="118"/>
    <d v="2015-05-02T00:00:00"/>
    <x v="290"/>
    <n v="22"/>
    <x v="1293"/>
    <n v="88571"/>
    <n v="1.7"/>
    <x v="3"/>
  </r>
  <r>
    <n v="855"/>
    <x v="822"/>
    <x v="0"/>
    <n v="0.02"/>
    <x v="506"/>
    <x v="420"/>
    <x v="1"/>
    <x v="3"/>
    <x v="2"/>
    <x v="6"/>
    <x v="5"/>
    <s v="2300 Heavy-Duty Transfer File Systems by Perma"/>
    <n v="0.66"/>
    <x v="0"/>
    <x v="3"/>
    <x v="22"/>
    <x v="672"/>
    <n v="6810"/>
    <x v="118"/>
    <d v="2015-05-01T00:00:00"/>
    <x v="1267"/>
    <n v="23"/>
    <x v="1294"/>
    <n v="88571"/>
    <n v="24.96"/>
    <x v="3"/>
  </r>
  <r>
    <n v="858"/>
    <x v="823"/>
    <x v="0"/>
    <n v="0.05"/>
    <x v="69"/>
    <x v="41"/>
    <x v="2"/>
    <x v="3"/>
    <x v="1"/>
    <x v="12"/>
    <x v="2"/>
    <s v="Accessory41"/>
    <n v="0.38"/>
    <x v="0"/>
    <x v="3"/>
    <x v="29"/>
    <x v="468"/>
    <n v="4240"/>
    <x v="118"/>
    <d v="2015-05-02T00:00:00"/>
    <x v="1268"/>
    <n v="2"/>
    <x v="1295"/>
    <n v="88571"/>
    <n v="35.940000000000005"/>
    <x v="3"/>
  </r>
  <r>
    <n v="2704"/>
    <x v="824"/>
    <x v="0"/>
    <n v="0.06"/>
    <x v="340"/>
    <x v="283"/>
    <x v="1"/>
    <x v="1"/>
    <x v="2"/>
    <x v="7"/>
    <x v="2"/>
    <s v="Telephone Message Books with Fax/Mobile Section, 4 1/4&quot; x 6&quot;"/>
    <n v="0.39"/>
    <x v="0"/>
    <x v="0"/>
    <x v="12"/>
    <x v="673"/>
    <n v="32503"/>
    <x v="118"/>
    <d v="2015-05-02T00:00:00"/>
    <x v="1269"/>
    <n v="4"/>
    <x v="1296"/>
    <n v="91407"/>
    <n v="3.54"/>
    <x v="0"/>
  </r>
  <r>
    <n v="1352"/>
    <x v="825"/>
    <x v="1"/>
    <n v="0.05"/>
    <x v="456"/>
    <x v="18"/>
    <x v="1"/>
    <x v="2"/>
    <x v="0"/>
    <x v="11"/>
    <x v="1"/>
    <s v="Executive Impressions 12&quot; Wall Clock"/>
    <n v="0.47"/>
    <x v="0"/>
    <x v="3"/>
    <x v="36"/>
    <x v="480"/>
    <n v="20746"/>
    <x v="118"/>
    <d v="2015-05-01T00:00:00"/>
    <x v="1270"/>
    <n v="16"/>
    <x v="1297"/>
    <n v="88234"/>
    <n v="17.62"/>
    <x v="3"/>
  </r>
  <r>
    <n v="1347"/>
    <x v="826"/>
    <x v="2"/>
    <n v="0.1"/>
    <x v="469"/>
    <x v="186"/>
    <x v="1"/>
    <x v="2"/>
    <x v="2"/>
    <x v="14"/>
    <x v="2"/>
    <s v="Staples Metal Binder Clips"/>
    <n v="0.39"/>
    <x v="0"/>
    <x v="0"/>
    <x v="12"/>
    <x v="674"/>
    <n v="33511"/>
    <x v="118"/>
    <d v="2015-05-06T00:00:00"/>
    <x v="1271"/>
    <n v="21"/>
    <x v="1298"/>
    <n v="89686"/>
    <n v="2.52"/>
    <x v="0"/>
  </r>
  <r>
    <n v="2704"/>
    <x v="824"/>
    <x v="2"/>
    <n v="0.03"/>
    <x v="411"/>
    <x v="343"/>
    <x v="2"/>
    <x v="1"/>
    <x v="2"/>
    <x v="6"/>
    <x v="5"/>
    <s v="Tenex Personal Project File with Scoop Front Design, Black"/>
    <n v="0.59"/>
    <x v="0"/>
    <x v="0"/>
    <x v="12"/>
    <x v="673"/>
    <n v="32503"/>
    <x v="118"/>
    <d v="2015-05-04T00:00:00"/>
    <x v="1272"/>
    <n v="4"/>
    <x v="1299"/>
    <n v="91408"/>
    <n v="13.450000000000001"/>
    <x v="0"/>
  </r>
  <r>
    <n v="2823"/>
    <x v="827"/>
    <x v="2"/>
    <n v="0.02"/>
    <x v="406"/>
    <x v="126"/>
    <x v="1"/>
    <x v="3"/>
    <x v="2"/>
    <x v="2"/>
    <x v="1"/>
    <s v="Panasonic KP-310 Heavy-Duty Electric Pencil Sharpener"/>
    <n v="0.55000000000000004"/>
    <x v="0"/>
    <x v="2"/>
    <x v="26"/>
    <x v="675"/>
    <n v="89031"/>
    <x v="118"/>
    <d v="2015-05-02T00:00:00"/>
    <x v="1273"/>
    <n v="11"/>
    <x v="1300"/>
    <n v="87240"/>
    <n v="21.96"/>
    <x v="2"/>
  </r>
  <r>
    <n v="1989"/>
    <x v="188"/>
    <x v="4"/>
    <n v="0.1"/>
    <x v="507"/>
    <x v="421"/>
    <x v="1"/>
    <x v="2"/>
    <x v="2"/>
    <x v="2"/>
    <x v="2"/>
    <s v="Sanford Pocket Accent® Highlighters"/>
    <n v="0.42"/>
    <x v="0"/>
    <x v="2"/>
    <x v="15"/>
    <x v="177"/>
    <n v="84117"/>
    <x v="118"/>
    <d v="2015-04-30T00:00:00"/>
    <x v="1274"/>
    <n v="11"/>
    <x v="1301"/>
    <n v="90003"/>
    <n v="1.5"/>
    <x v="2"/>
  </r>
  <r>
    <n v="2394"/>
    <x v="828"/>
    <x v="0"/>
    <n v="0.01"/>
    <x v="203"/>
    <x v="336"/>
    <x v="1"/>
    <x v="3"/>
    <x v="2"/>
    <x v="5"/>
    <x v="5"/>
    <s v="Fellowes Binding Cases"/>
    <n v="0.4"/>
    <x v="0"/>
    <x v="0"/>
    <x v="5"/>
    <x v="676"/>
    <n v="30328"/>
    <x v="119"/>
    <d v="2015-05-03T00:00:00"/>
    <x v="1275"/>
    <n v="16"/>
    <x v="1302"/>
    <n v="86949"/>
    <n v="11.69"/>
    <x v="0"/>
  </r>
  <r>
    <n v="2394"/>
    <x v="828"/>
    <x v="0"/>
    <n v="0.03"/>
    <x v="364"/>
    <x v="137"/>
    <x v="1"/>
    <x v="3"/>
    <x v="2"/>
    <x v="5"/>
    <x v="5"/>
    <s v="Presstex Flexible Ring Binders"/>
    <n v="0.35"/>
    <x v="0"/>
    <x v="0"/>
    <x v="5"/>
    <x v="676"/>
    <n v="30328"/>
    <x v="119"/>
    <d v="2015-05-01T00:00:00"/>
    <x v="1276"/>
    <n v="9"/>
    <x v="1303"/>
    <n v="86949"/>
    <n v="4.5199999999999996"/>
    <x v="0"/>
  </r>
  <r>
    <n v="2724"/>
    <x v="829"/>
    <x v="0"/>
    <n v="0.06"/>
    <x v="16"/>
    <x v="396"/>
    <x v="1"/>
    <x v="2"/>
    <x v="2"/>
    <x v="7"/>
    <x v="5"/>
    <s v="Xerox 1922"/>
    <n v="0.36"/>
    <x v="0"/>
    <x v="0"/>
    <x v="34"/>
    <x v="677"/>
    <n v="37421"/>
    <x v="119"/>
    <d v="2015-05-02T00:00:00"/>
    <x v="1277"/>
    <n v="10"/>
    <x v="1304"/>
    <n v="88959"/>
    <n v="4.9200000000000008"/>
    <x v="0"/>
  </r>
  <r>
    <n v="2724"/>
    <x v="829"/>
    <x v="0"/>
    <n v="0.01"/>
    <x v="26"/>
    <x v="320"/>
    <x v="1"/>
    <x v="2"/>
    <x v="2"/>
    <x v="7"/>
    <x v="5"/>
    <s v="Xerox 210"/>
    <n v="0.37"/>
    <x v="0"/>
    <x v="0"/>
    <x v="34"/>
    <x v="677"/>
    <n v="37421"/>
    <x v="119"/>
    <d v="2015-05-03T00:00:00"/>
    <x v="1278"/>
    <n v="18"/>
    <x v="1305"/>
    <n v="88959"/>
    <n v="6.4700000000000006"/>
    <x v="0"/>
  </r>
  <r>
    <n v="1271"/>
    <x v="722"/>
    <x v="2"/>
    <n v="0.1"/>
    <x v="326"/>
    <x v="269"/>
    <x v="1"/>
    <x v="3"/>
    <x v="0"/>
    <x v="11"/>
    <x v="5"/>
    <s v="Hand-Finished Solid Wood Document Frame"/>
    <n v="0.55000000000000004"/>
    <x v="0"/>
    <x v="2"/>
    <x v="8"/>
    <x v="607"/>
    <n v="91941"/>
    <x v="119"/>
    <d v="2015-05-06T00:00:00"/>
    <x v="1279"/>
    <n v="7"/>
    <x v="1306"/>
    <n v="88411"/>
    <n v="34.129999999999995"/>
    <x v="2"/>
  </r>
  <r>
    <n v="1383"/>
    <x v="830"/>
    <x v="4"/>
    <n v="0.03"/>
    <x v="508"/>
    <x v="422"/>
    <x v="1"/>
    <x v="1"/>
    <x v="0"/>
    <x v="11"/>
    <x v="1"/>
    <s v="Eldon Pizzaz™ Desk Accessories"/>
    <n v="0.41"/>
    <x v="0"/>
    <x v="2"/>
    <x v="15"/>
    <x v="337"/>
    <n v="84120"/>
    <x v="119"/>
    <d v="2015-05-02T00:00:00"/>
    <x v="1280"/>
    <n v="12"/>
    <x v="1307"/>
    <n v="89406"/>
    <n v="2.2000000000000002"/>
    <x v="2"/>
  </r>
  <r>
    <n v="381"/>
    <x v="831"/>
    <x v="3"/>
    <n v="7.0000000000000007E-2"/>
    <x v="339"/>
    <x v="282"/>
    <x v="1"/>
    <x v="3"/>
    <x v="2"/>
    <x v="6"/>
    <x v="5"/>
    <s v="Deluxe Rollaway Locking File with Drawer"/>
    <n v="0.56999999999999995"/>
    <x v="0"/>
    <x v="1"/>
    <x v="10"/>
    <x v="526"/>
    <n v="61701"/>
    <x v="119"/>
    <d v="2015-05-01T00:00:00"/>
    <x v="1281"/>
    <n v="1"/>
    <x v="1308"/>
    <n v="88929"/>
    <n v="415.81"/>
    <x v="1"/>
  </r>
  <r>
    <n v="1193"/>
    <x v="426"/>
    <x v="3"/>
    <n v="0.03"/>
    <x v="53"/>
    <x v="137"/>
    <x v="1"/>
    <x v="0"/>
    <x v="2"/>
    <x v="5"/>
    <x v="5"/>
    <s v="Avery Hanging File Binders"/>
    <n v="0.39"/>
    <x v="0"/>
    <x v="3"/>
    <x v="31"/>
    <x v="82"/>
    <n v="20016"/>
    <x v="119"/>
    <d v="2015-05-03T00:00:00"/>
    <x v="1282"/>
    <n v="85"/>
    <x v="1309"/>
    <n v="38852"/>
    <n v="5.95"/>
    <x v="3"/>
  </r>
  <r>
    <n v="1194"/>
    <x v="832"/>
    <x v="3"/>
    <n v="0.03"/>
    <x v="53"/>
    <x v="137"/>
    <x v="1"/>
    <x v="0"/>
    <x v="2"/>
    <x v="5"/>
    <x v="5"/>
    <s v="Avery Hanging File Binders"/>
    <n v="0.39"/>
    <x v="0"/>
    <x v="0"/>
    <x v="12"/>
    <x v="678"/>
    <n v="34142"/>
    <x v="119"/>
    <d v="2015-05-03T00:00:00"/>
    <x v="1283"/>
    <n v="21"/>
    <x v="1310"/>
    <n v="87586"/>
    <n v="5.95"/>
    <x v="0"/>
  </r>
  <r>
    <n v="3139"/>
    <x v="833"/>
    <x v="0"/>
    <n v="0.09"/>
    <x v="227"/>
    <x v="180"/>
    <x v="0"/>
    <x v="2"/>
    <x v="0"/>
    <x v="9"/>
    <x v="3"/>
    <s v="Hon 2090 “Pillow Soft” Series Mid Back Swivel/Tilt Chairs"/>
    <n v="0.78"/>
    <x v="0"/>
    <x v="3"/>
    <x v="33"/>
    <x v="679"/>
    <n v="7016"/>
    <x v="120"/>
    <d v="2015-05-05T00:00:00"/>
    <x v="1284"/>
    <n v="31"/>
    <x v="1311"/>
    <n v="86793"/>
    <n v="280.89000000000004"/>
    <x v="3"/>
  </r>
  <r>
    <n v="3367"/>
    <x v="834"/>
    <x v="0"/>
    <n v="0.08"/>
    <x v="474"/>
    <x v="52"/>
    <x v="1"/>
    <x v="2"/>
    <x v="1"/>
    <x v="1"/>
    <x v="5"/>
    <s v="Microsoft Multimedia Keyboard"/>
    <n v="0.74"/>
    <x v="0"/>
    <x v="3"/>
    <x v="27"/>
    <x v="680"/>
    <n v="43221"/>
    <x v="120"/>
    <d v="2015-05-03T00:00:00"/>
    <x v="1285"/>
    <n v="26"/>
    <x v="1312"/>
    <n v="90502"/>
    <n v="30.89"/>
    <x v="3"/>
  </r>
  <r>
    <n v="3367"/>
    <x v="834"/>
    <x v="0"/>
    <n v="0.1"/>
    <x v="86"/>
    <x v="92"/>
    <x v="2"/>
    <x v="2"/>
    <x v="2"/>
    <x v="13"/>
    <x v="5"/>
    <s v="Avery 506"/>
    <n v="0.39"/>
    <x v="0"/>
    <x v="3"/>
    <x v="27"/>
    <x v="680"/>
    <n v="43221"/>
    <x v="120"/>
    <d v="2015-05-04T00:00:00"/>
    <x v="1286"/>
    <n v="18"/>
    <x v="1313"/>
    <n v="90502"/>
    <n v="4.03"/>
    <x v="3"/>
  </r>
  <r>
    <n v="408"/>
    <x v="835"/>
    <x v="2"/>
    <n v="7.0000000000000007E-2"/>
    <x v="6"/>
    <x v="6"/>
    <x v="1"/>
    <x v="3"/>
    <x v="2"/>
    <x v="5"/>
    <x v="5"/>
    <s v="Binding Machine Supplies"/>
    <n v="0.37"/>
    <x v="0"/>
    <x v="1"/>
    <x v="18"/>
    <x v="681"/>
    <n v="78589"/>
    <x v="120"/>
    <d v="2015-05-06T00:00:00"/>
    <x v="1287"/>
    <n v="14"/>
    <x v="1314"/>
    <n v="89639"/>
    <n v="29.1"/>
    <x v="1"/>
  </r>
  <r>
    <n v="2426"/>
    <x v="541"/>
    <x v="2"/>
    <n v="0.08"/>
    <x v="124"/>
    <x v="103"/>
    <x v="1"/>
    <x v="0"/>
    <x v="2"/>
    <x v="8"/>
    <x v="4"/>
    <s v="Hoover Portapower™ Portable Vacuum"/>
    <n v="0.6"/>
    <x v="0"/>
    <x v="1"/>
    <x v="18"/>
    <x v="466"/>
    <n v="75061"/>
    <x v="120"/>
    <d v="2015-05-02T00:00:00"/>
    <x v="1288"/>
    <n v="37"/>
    <x v="1315"/>
    <n v="90861"/>
    <n v="4.4000000000000004"/>
    <x v="1"/>
  </r>
  <r>
    <n v="2426"/>
    <x v="541"/>
    <x v="2"/>
    <n v="0"/>
    <x v="456"/>
    <x v="18"/>
    <x v="1"/>
    <x v="0"/>
    <x v="0"/>
    <x v="11"/>
    <x v="1"/>
    <s v="Executive Impressions 12&quot; Wall Clock"/>
    <n v="0.47"/>
    <x v="0"/>
    <x v="1"/>
    <x v="18"/>
    <x v="466"/>
    <n v="75061"/>
    <x v="120"/>
    <d v="2015-05-09T00:00:00"/>
    <x v="1289"/>
    <n v="9"/>
    <x v="1316"/>
    <n v="90861"/>
    <n v="17.670000000000002"/>
    <x v="1"/>
  </r>
  <r>
    <n v="2578"/>
    <x v="836"/>
    <x v="2"/>
    <n v="0.04"/>
    <x v="144"/>
    <x v="122"/>
    <x v="1"/>
    <x v="2"/>
    <x v="2"/>
    <x v="5"/>
    <x v="5"/>
    <s v="Avery Printable Repositionable Plastic Tabs"/>
    <n v="0.38"/>
    <x v="0"/>
    <x v="0"/>
    <x v="16"/>
    <x v="682"/>
    <n v="36801"/>
    <x v="120"/>
    <d v="2015-05-04T00:00:00"/>
    <x v="1290"/>
    <n v="5"/>
    <x v="1317"/>
    <n v="88298"/>
    <n v="8.56"/>
    <x v="0"/>
  </r>
  <r>
    <n v="2578"/>
    <x v="836"/>
    <x v="2"/>
    <n v="0.01"/>
    <x v="486"/>
    <x v="403"/>
    <x v="1"/>
    <x v="2"/>
    <x v="2"/>
    <x v="14"/>
    <x v="2"/>
    <s v="OIC Colored Binder Clips, Assorted Sizes"/>
    <n v="0.36"/>
    <x v="0"/>
    <x v="0"/>
    <x v="16"/>
    <x v="682"/>
    <n v="36801"/>
    <x v="120"/>
    <d v="2015-05-06T00:00:00"/>
    <x v="1291"/>
    <n v="26"/>
    <x v="1318"/>
    <n v="88298"/>
    <n v="3.5700000000000003"/>
    <x v="0"/>
  </r>
  <r>
    <n v="2578"/>
    <x v="836"/>
    <x v="2"/>
    <n v="0.08"/>
    <x v="509"/>
    <x v="423"/>
    <x v="0"/>
    <x v="2"/>
    <x v="0"/>
    <x v="0"/>
    <x v="0"/>
    <s v="Balt Solid Wood Rectangular Table"/>
    <n v="0.75"/>
    <x v="0"/>
    <x v="0"/>
    <x v="16"/>
    <x v="682"/>
    <n v="36801"/>
    <x v="120"/>
    <d v="2015-05-09T00:00:00"/>
    <x v="1292"/>
    <n v="34"/>
    <x v="1319"/>
    <n v="88298"/>
    <n v="105.41"/>
    <x v="0"/>
  </r>
  <r>
    <n v="2531"/>
    <x v="837"/>
    <x v="4"/>
    <n v="0.08"/>
    <x v="98"/>
    <x v="79"/>
    <x v="1"/>
    <x v="0"/>
    <x v="2"/>
    <x v="7"/>
    <x v="2"/>
    <s v="EcoTones® Memo Sheets"/>
    <n v="0.37"/>
    <x v="0"/>
    <x v="2"/>
    <x v="8"/>
    <x v="683"/>
    <n v="93422"/>
    <x v="120"/>
    <d v="2015-05-04T00:00:00"/>
    <x v="1293"/>
    <n v="14"/>
    <x v="1320"/>
    <n v="87452"/>
    <n v="3.92"/>
    <x v="2"/>
  </r>
  <r>
    <n v="27"/>
    <x v="838"/>
    <x v="3"/>
    <n v="0.04"/>
    <x v="108"/>
    <x v="89"/>
    <x v="1"/>
    <x v="3"/>
    <x v="0"/>
    <x v="11"/>
    <x v="5"/>
    <s v="Eldon Image Series Black Desk Accessories"/>
    <n v="0.49"/>
    <x v="0"/>
    <x v="2"/>
    <x v="8"/>
    <x v="558"/>
    <n v="90712"/>
    <x v="120"/>
    <d v="2015-05-04T00:00:00"/>
    <x v="1294"/>
    <n v="12"/>
    <x v="1321"/>
    <n v="87652"/>
    <n v="4.0999999999999996"/>
    <x v="2"/>
  </r>
  <r>
    <n v="3386"/>
    <x v="839"/>
    <x v="0"/>
    <n v="0"/>
    <x v="335"/>
    <x v="92"/>
    <x v="1"/>
    <x v="3"/>
    <x v="2"/>
    <x v="13"/>
    <x v="5"/>
    <s v="Avery 494"/>
    <n v="0.39"/>
    <x v="0"/>
    <x v="3"/>
    <x v="27"/>
    <x v="632"/>
    <n v="43402"/>
    <x v="121"/>
    <d v="2015-05-05T00:00:00"/>
    <x v="1295"/>
    <n v="10"/>
    <x v="1322"/>
    <n v="88746"/>
    <n v="2.61"/>
    <x v="3"/>
  </r>
  <r>
    <n v="3386"/>
    <x v="839"/>
    <x v="0"/>
    <n v="0.04"/>
    <x v="510"/>
    <x v="18"/>
    <x v="2"/>
    <x v="3"/>
    <x v="0"/>
    <x v="11"/>
    <x v="1"/>
    <s v="Executive Impressions 13&quot; Chairman Wall Clock"/>
    <n v="0.5"/>
    <x v="0"/>
    <x v="3"/>
    <x v="27"/>
    <x v="632"/>
    <n v="43402"/>
    <x v="121"/>
    <d v="2015-05-06T00:00:00"/>
    <x v="1296"/>
    <n v="35"/>
    <x v="1323"/>
    <n v="88746"/>
    <n v="25.34"/>
    <x v="3"/>
  </r>
  <r>
    <n v="2157"/>
    <x v="552"/>
    <x v="1"/>
    <n v="7.0000000000000007E-2"/>
    <x v="386"/>
    <x v="327"/>
    <x v="1"/>
    <x v="2"/>
    <x v="0"/>
    <x v="11"/>
    <x v="1"/>
    <s v="Advantus Employee of the Month Certificate Frame, 11 x 13-1/2"/>
    <n v="0.44"/>
    <x v="0"/>
    <x v="1"/>
    <x v="25"/>
    <x v="476"/>
    <n v="48093"/>
    <x v="121"/>
    <d v="2015-05-04T00:00:00"/>
    <x v="1297"/>
    <n v="19"/>
    <x v="1324"/>
    <n v="90386"/>
    <n v="30.86"/>
    <x v="1"/>
  </r>
  <r>
    <n v="2157"/>
    <x v="552"/>
    <x v="1"/>
    <n v="0.05"/>
    <x v="448"/>
    <x v="378"/>
    <x v="0"/>
    <x v="2"/>
    <x v="1"/>
    <x v="3"/>
    <x v="3"/>
    <s v="Panasonic KX-P3200 Dot Matrix Printer"/>
    <n v="0.6"/>
    <x v="0"/>
    <x v="1"/>
    <x v="25"/>
    <x v="476"/>
    <n v="48093"/>
    <x v="121"/>
    <d v="2015-05-04T00:00:00"/>
    <x v="1298"/>
    <n v="14"/>
    <x v="1325"/>
    <n v="90386"/>
    <n v="297.43"/>
    <x v="1"/>
  </r>
  <r>
    <n v="2157"/>
    <x v="552"/>
    <x v="1"/>
    <n v="7.0000000000000007E-2"/>
    <x v="274"/>
    <x v="304"/>
    <x v="0"/>
    <x v="2"/>
    <x v="0"/>
    <x v="0"/>
    <x v="0"/>
    <s v="Hon 94000 Series Round Tables"/>
    <n v="0.76"/>
    <x v="0"/>
    <x v="1"/>
    <x v="25"/>
    <x v="476"/>
    <n v="48093"/>
    <x v="121"/>
    <d v="2015-05-05T00:00:00"/>
    <x v="1299"/>
    <n v="6"/>
    <x v="1326"/>
    <n v="90386"/>
    <n v="296.11"/>
    <x v="1"/>
  </r>
  <r>
    <n v="1391"/>
    <x v="796"/>
    <x v="2"/>
    <n v="7.0000000000000007E-2"/>
    <x v="404"/>
    <x v="424"/>
    <x v="1"/>
    <x v="0"/>
    <x v="2"/>
    <x v="6"/>
    <x v="5"/>
    <s v="Recycled Eldon Regeneration Jumbo File"/>
    <n v="0.56999999999999995"/>
    <x v="0"/>
    <x v="2"/>
    <x v="8"/>
    <x v="656"/>
    <n v="94086"/>
    <x v="121"/>
    <d v="2015-05-10T00:00:00"/>
    <x v="1300"/>
    <n v="33"/>
    <x v="1327"/>
    <n v="88730"/>
    <n v="12.209999999999999"/>
    <x v="2"/>
  </r>
  <r>
    <n v="1680"/>
    <x v="840"/>
    <x v="2"/>
    <n v="0.09"/>
    <x v="74"/>
    <x v="425"/>
    <x v="1"/>
    <x v="1"/>
    <x v="2"/>
    <x v="15"/>
    <x v="5"/>
    <s v="Staples Colored Interoffice Envelopes"/>
    <n v="0.36"/>
    <x v="0"/>
    <x v="3"/>
    <x v="27"/>
    <x v="197"/>
    <n v="45014"/>
    <x v="121"/>
    <d v="2015-05-05T00:00:00"/>
    <x v="1301"/>
    <n v="18"/>
    <x v="1328"/>
    <n v="86645"/>
    <n v="30.89"/>
    <x v="3"/>
  </r>
  <r>
    <n v="1680"/>
    <x v="840"/>
    <x v="2"/>
    <n v="0.03"/>
    <x v="511"/>
    <x v="426"/>
    <x v="1"/>
    <x v="1"/>
    <x v="0"/>
    <x v="11"/>
    <x v="4"/>
    <s v="Electrix Fluorescent Magnifier Lamps &amp; Weighted Base"/>
    <n v="0.56999999999999995"/>
    <x v="0"/>
    <x v="3"/>
    <x v="27"/>
    <x v="197"/>
    <n v="45014"/>
    <x v="121"/>
    <d v="2015-05-05T00:00:00"/>
    <x v="1302"/>
    <n v="17"/>
    <x v="1329"/>
    <n v="86645"/>
    <n v="49.31"/>
    <x v="3"/>
  </r>
  <r>
    <n v="94"/>
    <x v="841"/>
    <x v="3"/>
    <n v="0.04"/>
    <x v="235"/>
    <x v="34"/>
    <x v="0"/>
    <x v="2"/>
    <x v="0"/>
    <x v="9"/>
    <x v="3"/>
    <s v="Office Star - Mid Back Dual function Ergonomic High Back Chair with 2-Way Adjustable Arms"/>
    <n v="0.62"/>
    <x v="0"/>
    <x v="1"/>
    <x v="10"/>
    <x v="129"/>
    <n v="60601"/>
    <x v="121"/>
    <d v="2015-05-05T00:00:00"/>
    <x v="1303"/>
    <n v="37"/>
    <x v="1330"/>
    <n v="44231"/>
    <n v="160.94"/>
    <x v="1"/>
  </r>
  <r>
    <n v="94"/>
    <x v="841"/>
    <x v="3"/>
    <n v="0.01"/>
    <x v="387"/>
    <x v="52"/>
    <x v="1"/>
    <x v="2"/>
    <x v="1"/>
    <x v="1"/>
    <x v="5"/>
    <s v="Belkin 107-key enhanced keyboard, USB/PS/2 interface"/>
    <n v="0.79"/>
    <x v="0"/>
    <x v="1"/>
    <x v="10"/>
    <x v="129"/>
    <n v="60601"/>
    <x v="121"/>
    <d v="2015-05-05T00:00:00"/>
    <x v="1304"/>
    <n v="146"/>
    <x v="1331"/>
    <n v="44231"/>
    <n v="17.97"/>
    <x v="1"/>
  </r>
  <r>
    <n v="97"/>
    <x v="842"/>
    <x v="3"/>
    <n v="0.04"/>
    <x v="235"/>
    <x v="34"/>
    <x v="0"/>
    <x v="2"/>
    <x v="0"/>
    <x v="9"/>
    <x v="3"/>
    <s v="Office Star - Mid Back Dual function Ergonomic High Back Chair with 2-Way Adjustable Arms"/>
    <n v="0.62"/>
    <x v="0"/>
    <x v="1"/>
    <x v="38"/>
    <x v="684"/>
    <n v="66502"/>
    <x v="121"/>
    <d v="2015-05-05T00:00:00"/>
    <x v="1305"/>
    <n v="9"/>
    <x v="1332"/>
    <n v="87306"/>
    <n v="160.94"/>
    <x v="1"/>
  </r>
  <r>
    <n v="97"/>
    <x v="842"/>
    <x v="3"/>
    <n v="0.06"/>
    <x v="127"/>
    <x v="18"/>
    <x v="1"/>
    <x v="2"/>
    <x v="1"/>
    <x v="12"/>
    <x v="5"/>
    <s v="5185"/>
    <n v="0.57999999999999996"/>
    <x v="0"/>
    <x v="1"/>
    <x v="38"/>
    <x v="684"/>
    <n v="66502"/>
    <x v="121"/>
    <d v="2015-05-04T00:00:00"/>
    <x v="1306"/>
    <n v="20"/>
    <x v="1333"/>
    <n v="87306"/>
    <n v="115.92999999999999"/>
    <x v="1"/>
  </r>
  <r>
    <n v="1869"/>
    <x v="843"/>
    <x v="3"/>
    <n v="0.08"/>
    <x v="141"/>
    <x v="118"/>
    <x v="1"/>
    <x v="1"/>
    <x v="0"/>
    <x v="11"/>
    <x v="5"/>
    <s v="6&quot; Cubicle Wall Clock, Black"/>
    <n v="0.49"/>
    <x v="0"/>
    <x v="2"/>
    <x v="43"/>
    <x v="685"/>
    <n v="88310"/>
    <x v="121"/>
    <d v="2015-05-04T00:00:00"/>
    <x v="1307"/>
    <n v="10"/>
    <x v="1334"/>
    <n v="89209"/>
    <n v="8.01"/>
    <x v="2"/>
  </r>
  <r>
    <n v="335"/>
    <x v="844"/>
    <x v="0"/>
    <n v="0.09"/>
    <x v="174"/>
    <x v="312"/>
    <x v="1"/>
    <x v="3"/>
    <x v="0"/>
    <x v="11"/>
    <x v="5"/>
    <s v="Eldon® 200 Class™ Desk Accessories, Burgundy"/>
    <n v="0.43"/>
    <x v="0"/>
    <x v="2"/>
    <x v="14"/>
    <x v="686"/>
    <n v="97504"/>
    <x v="122"/>
    <d v="2015-05-04T00:00:00"/>
    <x v="1308"/>
    <n v="1"/>
    <x v="1335"/>
    <n v="87277"/>
    <n v="6.19"/>
    <x v="2"/>
  </r>
  <r>
    <n v="342"/>
    <x v="845"/>
    <x v="0"/>
    <n v="0.01"/>
    <x v="512"/>
    <x v="427"/>
    <x v="1"/>
    <x v="3"/>
    <x v="2"/>
    <x v="2"/>
    <x v="2"/>
    <s v="Avery Hi-Liter GlideStik Fluorescent Highlighter, Yellow Ink"/>
    <n v="0.41"/>
    <x v="0"/>
    <x v="0"/>
    <x v="12"/>
    <x v="16"/>
    <n v="33181"/>
    <x v="122"/>
    <d v="2015-05-06T00:00:00"/>
    <x v="1309"/>
    <n v="20"/>
    <x v="1336"/>
    <n v="3332"/>
    <n v="3.25"/>
    <x v="0"/>
  </r>
  <r>
    <n v="344"/>
    <x v="846"/>
    <x v="0"/>
    <n v="0.01"/>
    <x v="512"/>
    <x v="427"/>
    <x v="1"/>
    <x v="3"/>
    <x v="2"/>
    <x v="2"/>
    <x v="2"/>
    <s v="Avery Hi-Liter GlideStik Fluorescent Highlighter, Yellow Ink"/>
    <n v="0.41"/>
    <x v="0"/>
    <x v="3"/>
    <x v="29"/>
    <x v="687"/>
    <n v="4101"/>
    <x v="122"/>
    <d v="2015-05-06T00:00:00"/>
    <x v="1310"/>
    <n v="5"/>
    <x v="1337"/>
    <n v="88152"/>
    <n v="3.25"/>
    <x v="3"/>
  </r>
  <r>
    <n v="2289"/>
    <x v="847"/>
    <x v="0"/>
    <n v="0.01"/>
    <x v="395"/>
    <x v="52"/>
    <x v="1"/>
    <x v="2"/>
    <x v="0"/>
    <x v="11"/>
    <x v="2"/>
    <s v="Master Giant Foot® Doorstop, Safety Yellow"/>
    <n v="0.42"/>
    <x v="0"/>
    <x v="1"/>
    <x v="7"/>
    <x v="260"/>
    <n v="55337"/>
    <x v="122"/>
    <d v="2015-05-04T00:00:00"/>
    <x v="1311"/>
    <n v="17"/>
    <x v="1338"/>
    <n v="88165"/>
    <n v="7.58"/>
    <x v="1"/>
  </r>
  <r>
    <n v="2650"/>
    <x v="848"/>
    <x v="0"/>
    <n v="0.05"/>
    <x v="69"/>
    <x v="41"/>
    <x v="1"/>
    <x v="3"/>
    <x v="1"/>
    <x v="12"/>
    <x v="2"/>
    <s v="Accessory41"/>
    <n v="0.38"/>
    <x v="0"/>
    <x v="3"/>
    <x v="28"/>
    <x v="688"/>
    <n v="15234"/>
    <x v="122"/>
    <d v="2015-05-05T00:00:00"/>
    <x v="1312"/>
    <n v="26"/>
    <x v="1339"/>
    <n v="88815"/>
    <n v="35.940000000000005"/>
    <x v="3"/>
  </r>
  <r>
    <n v="2689"/>
    <x v="849"/>
    <x v="0"/>
    <n v="0.09"/>
    <x v="312"/>
    <x v="92"/>
    <x v="1"/>
    <x v="2"/>
    <x v="2"/>
    <x v="13"/>
    <x v="5"/>
    <s v="Avery 496"/>
    <n v="0.37"/>
    <x v="0"/>
    <x v="3"/>
    <x v="33"/>
    <x v="689"/>
    <n v="7011"/>
    <x v="122"/>
    <d v="2015-05-06T00:00:00"/>
    <x v="1313"/>
    <n v="21"/>
    <x v="1340"/>
    <n v="90624"/>
    <n v="3.66"/>
    <x v="3"/>
  </r>
  <r>
    <n v="2693"/>
    <x v="850"/>
    <x v="0"/>
    <n v="0.01"/>
    <x v="74"/>
    <x v="405"/>
    <x v="1"/>
    <x v="2"/>
    <x v="2"/>
    <x v="7"/>
    <x v="5"/>
    <s v="Xerox 1951"/>
    <n v="0.4"/>
    <x v="0"/>
    <x v="3"/>
    <x v="42"/>
    <x v="459"/>
    <n v="5201"/>
    <x v="122"/>
    <d v="2015-05-04T00:00:00"/>
    <x v="1314"/>
    <n v="20"/>
    <x v="1341"/>
    <n v="90624"/>
    <n v="30.97"/>
    <x v="3"/>
  </r>
  <r>
    <n v="411"/>
    <x v="851"/>
    <x v="1"/>
    <n v="0.05"/>
    <x v="259"/>
    <x v="7"/>
    <x v="2"/>
    <x v="1"/>
    <x v="2"/>
    <x v="6"/>
    <x v="5"/>
    <s v="Hot File® 7-Pocket, Floor Stand"/>
    <n v="0.55000000000000004"/>
    <x v="0"/>
    <x v="2"/>
    <x v="8"/>
    <x v="614"/>
    <n v="94601"/>
    <x v="122"/>
    <d v="2015-05-07T00:00:00"/>
    <x v="1315"/>
    <n v="9"/>
    <x v="1342"/>
    <n v="87905"/>
    <n v="178.42"/>
    <x v="2"/>
  </r>
  <r>
    <n v="3176"/>
    <x v="852"/>
    <x v="1"/>
    <n v="0.06"/>
    <x v="513"/>
    <x v="99"/>
    <x v="1"/>
    <x v="1"/>
    <x v="1"/>
    <x v="1"/>
    <x v="5"/>
    <s v="Micro Innovations 104 Keyboard"/>
    <n v="0.64"/>
    <x v="0"/>
    <x v="0"/>
    <x v="12"/>
    <x v="690"/>
    <n v="32216"/>
    <x v="122"/>
    <d v="2015-05-06T00:00:00"/>
    <x v="1316"/>
    <n v="19"/>
    <x v="1343"/>
    <n v="90820"/>
    <n v="10.91"/>
    <x v="0"/>
  </r>
  <r>
    <n v="3356"/>
    <x v="853"/>
    <x v="4"/>
    <n v="7.0000000000000007E-2"/>
    <x v="338"/>
    <x v="336"/>
    <x v="1"/>
    <x v="3"/>
    <x v="2"/>
    <x v="5"/>
    <x v="5"/>
    <s v="Pressboard Data Binder, Crimson, 12&quot; X 8 1/2&quot;"/>
    <n v="0.39"/>
    <x v="0"/>
    <x v="2"/>
    <x v="37"/>
    <x v="691"/>
    <n v="83616"/>
    <x v="122"/>
    <d v="2015-05-06T00:00:00"/>
    <x v="1317"/>
    <n v="13"/>
    <x v="1344"/>
    <n v="88588"/>
    <n v="5.27"/>
    <x v="2"/>
  </r>
  <r>
    <n v="3356"/>
    <x v="853"/>
    <x v="4"/>
    <n v="0.03"/>
    <x v="235"/>
    <x v="34"/>
    <x v="0"/>
    <x v="3"/>
    <x v="0"/>
    <x v="9"/>
    <x v="3"/>
    <s v="Office Star - Mid Back Dual function Ergonomic High Back Chair with 2-Way Adjustable Arms"/>
    <n v="0.62"/>
    <x v="0"/>
    <x v="2"/>
    <x v="37"/>
    <x v="691"/>
    <n v="83616"/>
    <x v="122"/>
    <d v="2015-05-05T00:00:00"/>
    <x v="1318"/>
    <n v="18"/>
    <x v="1345"/>
    <n v="88588"/>
    <n v="160.94999999999999"/>
    <x v="2"/>
  </r>
  <r>
    <n v="3356"/>
    <x v="853"/>
    <x v="4"/>
    <n v="0.04"/>
    <x v="65"/>
    <x v="336"/>
    <x v="2"/>
    <x v="3"/>
    <x v="1"/>
    <x v="12"/>
    <x v="5"/>
    <s v="2190"/>
    <n v="0.56000000000000005"/>
    <x v="0"/>
    <x v="2"/>
    <x v="37"/>
    <x v="691"/>
    <n v="83616"/>
    <x v="122"/>
    <d v="2015-05-04T00:00:00"/>
    <x v="1319"/>
    <n v="15"/>
    <x v="1346"/>
    <n v="88588"/>
    <n v="65.949999999999989"/>
    <x v="2"/>
  </r>
  <r>
    <n v="1765"/>
    <x v="854"/>
    <x v="3"/>
    <n v="0"/>
    <x v="470"/>
    <x v="117"/>
    <x v="1"/>
    <x v="1"/>
    <x v="2"/>
    <x v="5"/>
    <x v="5"/>
    <s v="Avery Binding System Hidden Tab™ Executive Style Index Sets"/>
    <n v="0.35"/>
    <x v="0"/>
    <x v="1"/>
    <x v="6"/>
    <x v="692"/>
    <n v="63141"/>
    <x v="122"/>
    <d v="2015-05-05T00:00:00"/>
    <x v="1320"/>
    <n v="8"/>
    <x v="1347"/>
    <n v="89777"/>
    <n v="5.77"/>
    <x v="1"/>
  </r>
  <r>
    <n v="693"/>
    <x v="500"/>
    <x v="1"/>
    <n v="0"/>
    <x v="368"/>
    <x v="308"/>
    <x v="0"/>
    <x v="0"/>
    <x v="0"/>
    <x v="0"/>
    <x v="0"/>
    <s v="Bush® Cubix Conference Tables, Fully Assembled"/>
    <n v="0.6"/>
    <x v="0"/>
    <x v="2"/>
    <x v="3"/>
    <x v="433"/>
    <n v="80229"/>
    <x v="123"/>
    <d v="2015-05-07T00:00:00"/>
    <x v="1321"/>
    <n v="36"/>
    <x v="1348"/>
    <n v="87813"/>
    <n v="230.98"/>
    <x v="2"/>
  </r>
  <r>
    <n v="2273"/>
    <x v="855"/>
    <x v="2"/>
    <n v="0.04"/>
    <x v="281"/>
    <x v="176"/>
    <x v="1"/>
    <x v="3"/>
    <x v="2"/>
    <x v="8"/>
    <x v="5"/>
    <s v="Belkin 325VA UPS Surge Protector, 6'"/>
    <n v="0.6"/>
    <x v="0"/>
    <x v="1"/>
    <x v="18"/>
    <x v="693"/>
    <n v="78550"/>
    <x v="123"/>
    <d v="2015-05-05T00:00:00"/>
    <x v="1322"/>
    <n v="17"/>
    <x v="1349"/>
    <n v="90109"/>
    <n v="120.94"/>
    <x v="1"/>
  </r>
  <r>
    <n v="2273"/>
    <x v="855"/>
    <x v="2"/>
    <n v="0.02"/>
    <x v="275"/>
    <x v="165"/>
    <x v="1"/>
    <x v="3"/>
    <x v="1"/>
    <x v="12"/>
    <x v="1"/>
    <s v="Accessory36"/>
    <n v="0.83"/>
    <x v="0"/>
    <x v="1"/>
    <x v="18"/>
    <x v="693"/>
    <n v="78550"/>
    <x v="123"/>
    <d v="2015-05-05T00:00:00"/>
    <x v="1323"/>
    <n v="4"/>
    <x v="1350"/>
    <n v="90109"/>
    <n v="55.97"/>
    <x v="1"/>
  </r>
  <r>
    <n v="2274"/>
    <x v="856"/>
    <x v="2"/>
    <n v="0.05"/>
    <x v="514"/>
    <x v="428"/>
    <x v="0"/>
    <x v="3"/>
    <x v="0"/>
    <x v="11"/>
    <x v="3"/>
    <s v="Westinghouse Floor Lamp with Metal Mesh Shade, Black"/>
    <n v="0.62"/>
    <x v="0"/>
    <x v="1"/>
    <x v="18"/>
    <x v="496"/>
    <n v="77036"/>
    <x v="123"/>
    <d v="2015-05-09T00:00:00"/>
    <x v="1324"/>
    <n v="12"/>
    <x v="1351"/>
    <n v="90109"/>
    <n v="23.939999999999998"/>
    <x v="1"/>
  </r>
  <r>
    <n v="2379"/>
    <x v="857"/>
    <x v="2"/>
    <n v="0.06"/>
    <x v="215"/>
    <x v="7"/>
    <x v="1"/>
    <x v="0"/>
    <x v="2"/>
    <x v="5"/>
    <x v="5"/>
    <s v="GBC Therma-A-Bind 250T Electric Binding System"/>
    <n v="0.37"/>
    <x v="0"/>
    <x v="1"/>
    <x v="25"/>
    <x v="590"/>
    <n v="48135"/>
    <x v="123"/>
    <d v="2015-05-07T00:00:00"/>
    <x v="1325"/>
    <n v="12"/>
    <x v="1352"/>
    <n v="86655"/>
    <n v="122.92999999999999"/>
    <x v="1"/>
  </r>
  <r>
    <n v="2380"/>
    <x v="802"/>
    <x v="2"/>
    <n v="0.08"/>
    <x v="391"/>
    <x v="330"/>
    <x v="0"/>
    <x v="0"/>
    <x v="2"/>
    <x v="8"/>
    <x v="3"/>
    <s v="Holmes Replacement Filter for HEPA Air Cleaner, Very Large Room, HEPA Filter"/>
    <n v="0.41"/>
    <x v="0"/>
    <x v="1"/>
    <x v="25"/>
    <x v="659"/>
    <n v="49505"/>
    <x v="123"/>
    <d v="2015-05-07T00:00:00"/>
    <x v="1326"/>
    <n v="17"/>
    <x v="1353"/>
    <n v="86655"/>
    <n v="68.73"/>
    <x v="1"/>
  </r>
  <r>
    <n v="2382"/>
    <x v="803"/>
    <x v="2"/>
    <n v="0.06"/>
    <x v="215"/>
    <x v="7"/>
    <x v="1"/>
    <x v="0"/>
    <x v="2"/>
    <x v="5"/>
    <x v="5"/>
    <s v="GBC Therma-A-Bind 250T Electric Binding System"/>
    <n v="0.37"/>
    <x v="0"/>
    <x v="3"/>
    <x v="11"/>
    <x v="13"/>
    <n v="10024"/>
    <x v="123"/>
    <d v="2015-05-07T00:00:00"/>
    <x v="1327"/>
    <n v="48"/>
    <x v="1354"/>
    <n v="962"/>
    <n v="122.92999999999999"/>
    <x v="3"/>
  </r>
  <r>
    <n v="2382"/>
    <x v="803"/>
    <x v="2"/>
    <n v="0.08"/>
    <x v="391"/>
    <x v="330"/>
    <x v="0"/>
    <x v="0"/>
    <x v="2"/>
    <x v="8"/>
    <x v="3"/>
    <s v="Holmes Replacement Filter for HEPA Air Cleaner, Very Large Room, HEPA Filter"/>
    <n v="0.41"/>
    <x v="0"/>
    <x v="3"/>
    <x v="11"/>
    <x v="13"/>
    <n v="10024"/>
    <x v="123"/>
    <d v="2015-05-07T00:00:00"/>
    <x v="1326"/>
    <n v="68"/>
    <x v="1355"/>
    <n v="962"/>
    <n v="68.73"/>
    <x v="3"/>
  </r>
  <r>
    <n v="1101"/>
    <x v="858"/>
    <x v="4"/>
    <n v="0.02"/>
    <x v="334"/>
    <x v="277"/>
    <x v="1"/>
    <x v="0"/>
    <x v="2"/>
    <x v="6"/>
    <x v="5"/>
    <s v="Eldon® Gobal File Keepers"/>
    <n v="0.81"/>
    <x v="0"/>
    <x v="2"/>
    <x v="8"/>
    <x v="345"/>
    <n v="93030"/>
    <x v="123"/>
    <d v="2015-05-06T00:00:00"/>
    <x v="1328"/>
    <n v="3"/>
    <x v="1356"/>
    <n v="91488"/>
    <n v="15.120000000000001"/>
    <x v="2"/>
  </r>
  <r>
    <n v="2509"/>
    <x v="859"/>
    <x v="4"/>
    <n v="0.05"/>
    <x v="74"/>
    <x v="405"/>
    <x v="1"/>
    <x v="2"/>
    <x v="2"/>
    <x v="7"/>
    <x v="5"/>
    <s v="Xerox 1951"/>
    <n v="0.4"/>
    <x v="0"/>
    <x v="3"/>
    <x v="29"/>
    <x v="694"/>
    <n v="4106"/>
    <x v="123"/>
    <d v="2015-05-05T00:00:00"/>
    <x v="1329"/>
    <n v="15"/>
    <x v="1357"/>
    <n v="87029"/>
    <n v="30.93"/>
    <x v="3"/>
  </r>
  <r>
    <n v="1979"/>
    <x v="860"/>
    <x v="3"/>
    <n v="0.05"/>
    <x v="294"/>
    <x v="116"/>
    <x v="1"/>
    <x v="3"/>
    <x v="1"/>
    <x v="12"/>
    <x v="1"/>
    <s v="Accessory39"/>
    <n v="0.81"/>
    <x v="0"/>
    <x v="2"/>
    <x v="3"/>
    <x v="695"/>
    <n v="80122"/>
    <x v="123"/>
    <d v="2015-05-06T00:00:00"/>
    <x v="1330"/>
    <n v="4"/>
    <x v="1358"/>
    <n v="87757"/>
    <n v="20.939999999999998"/>
    <x v="2"/>
  </r>
  <r>
    <n v="1416"/>
    <x v="861"/>
    <x v="0"/>
    <n v="0.02"/>
    <x v="293"/>
    <x v="247"/>
    <x v="0"/>
    <x v="0"/>
    <x v="0"/>
    <x v="0"/>
    <x v="0"/>
    <s v="Bretford “Just In Time” Height-Adjustable Multi-Task Work Tables"/>
    <n v="0.79"/>
    <x v="0"/>
    <x v="1"/>
    <x v="2"/>
    <x v="422"/>
    <n v="46203"/>
    <x v="124"/>
    <d v="2015-05-07T00:00:00"/>
    <x v="1331"/>
    <n v="1"/>
    <x v="1359"/>
    <n v="90538"/>
    <n v="417.38"/>
    <x v="1"/>
  </r>
  <r>
    <n v="2420"/>
    <x v="862"/>
    <x v="1"/>
    <n v="0.04"/>
    <x v="9"/>
    <x v="9"/>
    <x v="1"/>
    <x v="1"/>
    <x v="2"/>
    <x v="7"/>
    <x v="2"/>
    <s v="Black Print Carbonless Snap-Off® Rapid Letter, 8 1/2&quot; x 7&quot;"/>
    <n v="0.4"/>
    <x v="0"/>
    <x v="0"/>
    <x v="21"/>
    <x v="696"/>
    <n v="23223"/>
    <x v="124"/>
    <d v="2015-05-06T00:00:00"/>
    <x v="1332"/>
    <n v="11"/>
    <x v="1360"/>
    <n v="86752"/>
    <n v="9.07"/>
    <x v="0"/>
  </r>
  <r>
    <n v="1986"/>
    <x v="863"/>
    <x v="3"/>
    <n v="0.01"/>
    <x v="515"/>
    <x v="271"/>
    <x v="1"/>
    <x v="2"/>
    <x v="2"/>
    <x v="6"/>
    <x v="5"/>
    <s v="Eldon Jumbo ProFile™ Portable File Boxes Graphite/Black"/>
    <n v="0.56999999999999995"/>
    <x v="0"/>
    <x v="1"/>
    <x v="18"/>
    <x v="419"/>
    <n v="79701"/>
    <x v="124"/>
    <d v="2015-05-07T00:00:00"/>
    <x v="1333"/>
    <n v="23"/>
    <x v="1361"/>
    <n v="90888"/>
    <n v="15.3"/>
    <x v="1"/>
  </r>
  <r>
    <n v="1986"/>
    <x v="863"/>
    <x v="3"/>
    <n v="0.05"/>
    <x v="123"/>
    <x v="102"/>
    <x v="2"/>
    <x v="2"/>
    <x v="1"/>
    <x v="12"/>
    <x v="6"/>
    <s v="Bell Sonecor JB700 Caller ID"/>
    <n v="0.6"/>
    <x v="0"/>
    <x v="1"/>
    <x v="18"/>
    <x v="419"/>
    <n v="79701"/>
    <x v="124"/>
    <d v="2015-05-08T00:00:00"/>
    <x v="1334"/>
    <n v="4"/>
    <x v="1362"/>
    <n v="90888"/>
    <n v="7.94"/>
    <x v="1"/>
  </r>
  <r>
    <n v="1261"/>
    <x v="864"/>
    <x v="0"/>
    <n v="0.02"/>
    <x v="80"/>
    <x v="70"/>
    <x v="1"/>
    <x v="2"/>
    <x v="1"/>
    <x v="1"/>
    <x v="5"/>
    <s v="Keytronic French Keyboard"/>
    <n v="0.65"/>
    <x v="0"/>
    <x v="2"/>
    <x v="3"/>
    <x v="697"/>
    <n v="80020"/>
    <x v="125"/>
    <d v="2015-05-10T00:00:00"/>
    <x v="1335"/>
    <n v="5"/>
    <x v="1363"/>
    <n v="89730"/>
    <n v="73.960000000000008"/>
    <x v="2"/>
  </r>
  <r>
    <n v="1502"/>
    <x v="865"/>
    <x v="0"/>
    <n v="0.08"/>
    <x v="357"/>
    <x v="92"/>
    <x v="1"/>
    <x v="0"/>
    <x v="2"/>
    <x v="13"/>
    <x v="5"/>
    <s v="Avery 487"/>
    <n v="0.38"/>
    <x v="0"/>
    <x v="0"/>
    <x v="12"/>
    <x v="698"/>
    <n v="33065"/>
    <x v="125"/>
    <d v="2015-05-10T00:00:00"/>
    <x v="1336"/>
    <n v="38"/>
    <x v="1364"/>
    <n v="89193"/>
    <n v="3.61"/>
    <x v="0"/>
  </r>
  <r>
    <n v="1725"/>
    <x v="866"/>
    <x v="1"/>
    <n v="0.05"/>
    <x v="69"/>
    <x v="60"/>
    <x v="1"/>
    <x v="3"/>
    <x v="1"/>
    <x v="12"/>
    <x v="5"/>
    <s v="Accessory35"/>
    <n v="0.55000000000000004"/>
    <x v="0"/>
    <x v="3"/>
    <x v="27"/>
    <x v="699"/>
    <n v="43026"/>
    <x v="125"/>
    <d v="2015-05-09T00:00:00"/>
    <x v="1337"/>
    <n v="9"/>
    <x v="1365"/>
    <n v="87193"/>
    <n v="35.940000000000005"/>
    <x v="3"/>
  </r>
  <r>
    <n v="2962"/>
    <x v="867"/>
    <x v="1"/>
    <n v="7.0000000000000007E-2"/>
    <x v="516"/>
    <x v="429"/>
    <x v="2"/>
    <x v="1"/>
    <x v="2"/>
    <x v="7"/>
    <x v="2"/>
    <s v="Wirebound Voice Message Log Book"/>
    <n v="0.39"/>
    <x v="0"/>
    <x v="2"/>
    <x v="3"/>
    <x v="361"/>
    <n v="80027"/>
    <x v="125"/>
    <d v="2015-05-09T00:00:00"/>
    <x v="1338"/>
    <n v="10"/>
    <x v="1366"/>
    <n v="88611"/>
    <n v="4.6899999999999995"/>
    <x v="2"/>
  </r>
  <r>
    <n v="3248"/>
    <x v="868"/>
    <x v="1"/>
    <n v="7.0000000000000007E-2"/>
    <x v="97"/>
    <x v="137"/>
    <x v="1"/>
    <x v="0"/>
    <x v="2"/>
    <x v="5"/>
    <x v="5"/>
    <s v="Wilson Jones Suede Grain Vinyl Binders"/>
    <n v="0.36"/>
    <x v="0"/>
    <x v="0"/>
    <x v="17"/>
    <x v="700"/>
    <n v="70458"/>
    <x v="125"/>
    <d v="2015-05-08T00:00:00"/>
    <x v="1339"/>
    <n v="17"/>
    <x v="1367"/>
    <n v="87297"/>
    <n v="2.71"/>
    <x v="0"/>
  </r>
  <r>
    <n v="3338"/>
    <x v="869"/>
    <x v="1"/>
    <n v="0.08"/>
    <x v="26"/>
    <x v="368"/>
    <x v="1"/>
    <x v="1"/>
    <x v="2"/>
    <x v="7"/>
    <x v="5"/>
    <s v="Xerox 212"/>
    <n v="0.37"/>
    <x v="0"/>
    <x v="0"/>
    <x v="12"/>
    <x v="701"/>
    <n v="33614"/>
    <x v="125"/>
    <d v="2015-05-07T00:00:00"/>
    <x v="1340"/>
    <n v="7"/>
    <x v="1168"/>
    <n v="85979"/>
    <n v="6.4"/>
    <x v="0"/>
  </r>
  <r>
    <n v="1997"/>
    <x v="217"/>
    <x v="4"/>
    <n v="0.01"/>
    <x v="162"/>
    <x v="1"/>
    <x v="1"/>
    <x v="1"/>
    <x v="1"/>
    <x v="1"/>
    <x v="1"/>
    <s v="Maxell DVD-RAM Discs"/>
    <n v="0.42"/>
    <x v="0"/>
    <x v="0"/>
    <x v="23"/>
    <x v="54"/>
    <n v="29915"/>
    <x v="125"/>
    <d v="2015-05-08T00:00:00"/>
    <x v="1341"/>
    <n v="7"/>
    <x v="1368"/>
    <n v="90334"/>
    <n v="16.47"/>
    <x v="0"/>
  </r>
  <r>
    <n v="3077"/>
    <x v="870"/>
    <x v="4"/>
    <n v="7.0000000000000007E-2"/>
    <x v="482"/>
    <x v="147"/>
    <x v="1"/>
    <x v="0"/>
    <x v="1"/>
    <x v="1"/>
    <x v="5"/>
    <s v="Gyration Ultra Professional Cordless Optical Suite"/>
    <n v="0.48"/>
    <x v="0"/>
    <x v="3"/>
    <x v="27"/>
    <x v="702"/>
    <n v="44136"/>
    <x v="125"/>
    <d v="2015-05-09T00:00:00"/>
    <x v="1342"/>
    <n v="2"/>
    <x v="1369"/>
    <n v="88239"/>
    <n v="300.90000000000003"/>
    <x v="3"/>
  </r>
  <r>
    <n v="3079"/>
    <x v="70"/>
    <x v="4"/>
    <n v="7.0000000000000007E-2"/>
    <x v="482"/>
    <x v="147"/>
    <x v="1"/>
    <x v="0"/>
    <x v="1"/>
    <x v="1"/>
    <x v="5"/>
    <s v="Gyration Ultra Professional Cordless Optical Suite"/>
    <n v="0.48"/>
    <x v="0"/>
    <x v="3"/>
    <x v="28"/>
    <x v="67"/>
    <n v="19112"/>
    <x v="125"/>
    <d v="2015-05-09T00:00:00"/>
    <x v="1342"/>
    <n v="7"/>
    <x v="1370"/>
    <n v="41253"/>
    <n v="300.90000000000003"/>
    <x v="3"/>
  </r>
  <r>
    <n v="2187"/>
    <x v="871"/>
    <x v="1"/>
    <n v="0.09"/>
    <x v="285"/>
    <x v="430"/>
    <x v="1"/>
    <x v="3"/>
    <x v="2"/>
    <x v="15"/>
    <x v="5"/>
    <s v="Brown Kraft Recycled Envelopes"/>
    <n v="0.35"/>
    <x v="0"/>
    <x v="1"/>
    <x v="6"/>
    <x v="703"/>
    <n v="64055"/>
    <x v="126"/>
    <d v="2015-05-10T00:00:00"/>
    <x v="1343"/>
    <n v="5"/>
    <x v="1371"/>
    <n v="89440"/>
    <n v="16.89"/>
    <x v="1"/>
  </r>
  <r>
    <n v="2189"/>
    <x v="872"/>
    <x v="1"/>
    <n v="0.09"/>
    <x v="285"/>
    <x v="430"/>
    <x v="1"/>
    <x v="3"/>
    <x v="2"/>
    <x v="15"/>
    <x v="5"/>
    <s v="Brown Kraft Recycled Envelopes"/>
    <n v="0.35"/>
    <x v="0"/>
    <x v="3"/>
    <x v="11"/>
    <x v="13"/>
    <n v="10177"/>
    <x v="126"/>
    <d v="2015-05-10T00:00:00"/>
    <x v="1343"/>
    <n v="22"/>
    <x v="1372"/>
    <n v="7364"/>
    <n v="16.89"/>
    <x v="3"/>
  </r>
  <r>
    <n v="2063"/>
    <x v="873"/>
    <x v="2"/>
    <n v="0.06"/>
    <x v="482"/>
    <x v="147"/>
    <x v="1"/>
    <x v="3"/>
    <x v="1"/>
    <x v="1"/>
    <x v="5"/>
    <s v="Gyration Ultra Professional Cordless Optical Suite"/>
    <n v="0.48"/>
    <x v="0"/>
    <x v="0"/>
    <x v="21"/>
    <x v="704"/>
    <n v="23602"/>
    <x v="126"/>
    <d v="2015-05-08T00:00:00"/>
    <x v="1344"/>
    <n v="1"/>
    <x v="1373"/>
    <n v="87147"/>
    <n v="300.91000000000003"/>
    <x v="0"/>
  </r>
  <r>
    <n v="2880"/>
    <x v="637"/>
    <x v="2"/>
    <n v="0.09"/>
    <x v="55"/>
    <x v="48"/>
    <x v="0"/>
    <x v="0"/>
    <x v="0"/>
    <x v="9"/>
    <x v="3"/>
    <s v="Hon Deluxe Fabric Upholstered Stacking Chairs, Rounded Back"/>
    <n v="0.55000000000000004"/>
    <x v="0"/>
    <x v="0"/>
    <x v="12"/>
    <x v="541"/>
    <n v="33160"/>
    <x v="126"/>
    <d v="2015-05-13T00:00:00"/>
    <x v="1345"/>
    <n v="25"/>
    <x v="1374"/>
    <n v="88627"/>
    <n v="243.89"/>
    <x v="0"/>
  </r>
  <r>
    <n v="2991"/>
    <x v="874"/>
    <x v="2"/>
    <n v="0.05"/>
    <x v="476"/>
    <x v="74"/>
    <x v="1"/>
    <x v="2"/>
    <x v="2"/>
    <x v="8"/>
    <x v="5"/>
    <s v="Tripp Lite Isotel 8 Ultra 8 Outlet Metal Surge"/>
    <n v="0.59"/>
    <x v="0"/>
    <x v="1"/>
    <x v="30"/>
    <x v="705"/>
    <n v="53402"/>
    <x v="126"/>
    <d v="2015-05-13T00:00:00"/>
    <x v="1346"/>
    <n v="2"/>
    <x v="1375"/>
    <n v="91466"/>
    <n v="70.92"/>
    <x v="1"/>
  </r>
  <r>
    <n v="2992"/>
    <x v="875"/>
    <x v="2"/>
    <n v="0"/>
    <x v="19"/>
    <x v="431"/>
    <x v="1"/>
    <x v="2"/>
    <x v="2"/>
    <x v="7"/>
    <x v="5"/>
    <s v="Xerox 1928"/>
    <n v="0.4"/>
    <x v="0"/>
    <x v="1"/>
    <x v="30"/>
    <x v="706"/>
    <n v="53081"/>
    <x v="126"/>
    <d v="2015-05-15T00:00:00"/>
    <x v="1347"/>
    <n v="36"/>
    <x v="1376"/>
    <n v="91466"/>
    <n v="5.28"/>
    <x v="1"/>
  </r>
  <r>
    <n v="453"/>
    <x v="876"/>
    <x v="3"/>
    <n v="0.03"/>
    <x v="388"/>
    <x v="328"/>
    <x v="1"/>
    <x v="3"/>
    <x v="0"/>
    <x v="11"/>
    <x v="5"/>
    <s v="Seth Thomas 14&quot; Putty-Colored Wall Clock"/>
    <n v="0.54"/>
    <x v="0"/>
    <x v="2"/>
    <x v="8"/>
    <x v="707"/>
    <n v="95032"/>
    <x v="126"/>
    <d v="2015-05-10T00:00:00"/>
    <x v="1348"/>
    <n v="1"/>
    <x v="1377"/>
    <n v="86011"/>
    <n v="29.31"/>
    <x v="2"/>
  </r>
  <r>
    <n v="1028"/>
    <x v="640"/>
    <x v="3"/>
    <n v="0.05"/>
    <x v="517"/>
    <x v="424"/>
    <x v="2"/>
    <x v="0"/>
    <x v="1"/>
    <x v="1"/>
    <x v="5"/>
    <s v="Micro Innovations Micro Digital Wireless Keyboard and Mouse, Gray"/>
    <n v="0.45"/>
    <x v="0"/>
    <x v="3"/>
    <x v="11"/>
    <x v="543"/>
    <n v="11725"/>
    <x v="126"/>
    <d v="2015-05-09T00:00:00"/>
    <x v="1349"/>
    <n v="20"/>
    <x v="1378"/>
    <n v="89007"/>
    <n v="83.05"/>
    <x v="3"/>
  </r>
  <r>
    <n v="1080"/>
    <x v="877"/>
    <x v="3"/>
    <n v="0.08"/>
    <x v="518"/>
    <x v="432"/>
    <x v="1"/>
    <x v="3"/>
    <x v="2"/>
    <x v="16"/>
    <x v="1"/>
    <s v="Acme Hot Forged Carbon Steel Scissors with Nickel-Plated Handles, 3 7/8&quot; Cut, 8&quot;L"/>
    <n v="0.56000000000000005"/>
    <x v="0"/>
    <x v="1"/>
    <x v="10"/>
    <x v="708"/>
    <n v="60174"/>
    <x v="126"/>
    <d v="2015-05-09T00:00:00"/>
    <x v="1350"/>
    <n v="14"/>
    <x v="1379"/>
    <n v="88461"/>
    <n v="13.82"/>
    <x v="1"/>
  </r>
  <r>
    <n v="2882"/>
    <x v="181"/>
    <x v="0"/>
    <n v="0.05"/>
    <x v="26"/>
    <x v="25"/>
    <x v="1"/>
    <x v="1"/>
    <x v="2"/>
    <x v="7"/>
    <x v="5"/>
    <s v="Xerox 227"/>
    <n v="0.37"/>
    <x v="0"/>
    <x v="0"/>
    <x v="9"/>
    <x v="170"/>
    <n v="28206"/>
    <x v="127"/>
    <d v="2015-05-09T00:00:00"/>
    <x v="1351"/>
    <n v="35"/>
    <x v="1380"/>
    <n v="4839"/>
    <n v="6.4300000000000006"/>
    <x v="0"/>
  </r>
  <r>
    <n v="2883"/>
    <x v="878"/>
    <x v="0"/>
    <n v="0.05"/>
    <x v="26"/>
    <x v="25"/>
    <x v="1"/>
    <x v="1"/>
    <x v="2"/>
    <x v="7"/>
    <x v="5"/>
    <s v="Xerox 227"/>
    <n v="0.37"/>
    <x v="0"/>
    <x v="3"/>
    <x v="27"/>
    <x v="410"/>
    <n v="44070"/>
    <x v="127"/>
    <d v="2015-05-09T00:00:00"/>
    <x v="1352"/>
    <n v="9"/>
    <x v="1381"/>
    <n v="87632"/>
    <n v="6.4300000000000006"/>
    <x v="3"/>
  </r>
  <r>
    <n v="62"/>
    <x v="879"/>
    <x v="1"/>
    <n v="0.02"/>
    <x v="53"/>
    <x v="265"/>
    <x v="1"/>
    <x v="3"/>
    <x v="2"/>
    <x v="7"/>
    <x v="5"/>
    <s v="Xerox 193"/>
    <n v="0.36"/>
    <x v="0"/>
    <x v="1"/>
    <x v="18"/>
    <x v="709"/>
    <n v="78664"/>
    <x v="127"/>
    <d v="2015-05-11T00:00:00"/>
    <x v="1353"/>
    <n v="3"/>
    <x v="1382"/>
    <n v="87407"/>
    <n v="5.9600000000000009"/>
    <x v="1"/>
  </r>
  <r>
    <n v="1650"/>
    <x v="880"/>
    <x v="1"/>
    <n v="0.05"/>
    <x v="26"/>
    <x v="433"/>
    <x v="1"/>
    <x v="3"/>
    <x v="1"/>
    <x v="1"/>
    <x v="1"/>
    <s v="Sony MFD2HD Formatted Diskettes, 10/Pack"/>
    <n v="0.71"/>
    <x v="0"/>
    <x v="0"/>
    <x v="9"/>
    <x v="710"/>
    <n v="27203"/>
    <x v="127"/>
    <d v="2015-05-09T00:00:00"/>
    <x v="1354"/>
    <n v="15"/>
    <x v="1383"/>
    <n v="91042"/>
    <n v="6.4300000000000006"/>
    <x v="0"/>
  </r>
  <r>
    <n v="1650"/>
    <x v="880"/>
    <x v="1"/>
    <n v="0.09"/>
    <x v="24"/>
    <x v="92"/>
    <x v="1"/>
    <x v="3"/>
    <x v="2"/>
    <x v="13"/>
    <x v="5"/>
    <s v="Avery 485"/>
    <n v="0.38"/>
    <x v="0"/>
    <x v="0"/>
    <x v="9"/>
    <x v="710"/>
    <n v="27203"/>
    <x v="127"/>
    <d v="2015-05-10T00:00:00"/>
    <x v="1355"/>
    <n v="7"/>
    <x v="1384"/>
    <n v="91042"/>
    <n v="12.44"/>
    <x v="0"/>
  </r>
  <r>
    <n v="1650"/>
    <x v="880"/>
    <x v="1"/>
    <n v="0.08"/>
    <x v="65"/>
    <x v="18"/>
    <x v="2"/>
    <x v="3"/>
    <x v="1"/>
    <x v="12"/>
    <x v="5"/>
    <s v="i270"/>
    <n v="0.55000000000000004"/>
    <x v="0"/>
    <x v="0"/>
    <x v="9"/>
    <x v="710"/>
    <n v="27203"/>
    <x v="127"/>
    <d v="2015-05-11T00:00:00"/>
    <x v="1356"/>
    <n v="8"/>
    <x v="1385"/>
    <n v="91042"/>
    <n v="65.91"/>
    <x v="0"/>
  </r>
  <r>
    <n v="43"/>
    <x v="881"/>
    <x v="1"/>
    <n v="0"/>
    <x v="377"/>
    <x v="7"/>
    <x v="1"/>
    <x v="1"/>
    <x v="1"/>
    <x v="3"/>
    <x v="5"/>
    <s v="AT&amp;T 2230 Dual Handset Phone With Caller ID/Call Waiting"/>
    <n v="0.52"/>
    <x v="0"/>
    <x v="2"/>
    <x v="4"/>
    <x v="221"/>
    <n v="98052"/>
    <x v="128"/>
    <d v="2015-05-11T00:00:00"/>
    <x v="1357"/>
    <n v="6"/>
    <x v="1386"/>
    <n v="91454"/>
    <n v="99.99"/>
    <x v="2"/>
  </r>
  <r>
    <n v="1778"/>
    <x v="882"/>
    <x v="1"/>
    <n v="0.06"/>
    <x v="273"/>
    <x v="221"/>
    <x v="1"/>
    <x v="1"/>
    <x v="1"/>
    <x v="3"/>
    <x v="6"/>
    <s v="Sharp EL500L Fraction Calculator"/>
    <n v="0.39"/>
    <x v="0"/>
    <x v="1"/>
    <x v="2"/>
    <x v="711"/>
    <n v="47906"/>
    <x v="128"/>
    <d v="2015-05-12T00:00:00"/>
    <x v="1358"/>
    <n v="21"/>
    <x v="1387"/>
    <n v="89943"/>
    <n v="13.93"/>
    <x v="1"/>
  </r>
  <r>
    <n v="1778"/>
    <x v="882"/>
    <x v="1"/>
    <n v="0.06"/>
    <x v="10"/>
    <x v="10"/>
    <x v="1"/>
    <x v="1"/>
    <x v="2"/>
    <x v="7"/>
    <x v="2"/>
    <s v="White GlueTop Scratch Pads"/>
    <n v="0.39"/>
    <x v="0"/>
    <x v="1"/>
    <x v="2"/>
    <x v="711"/>
    <n v="47906"/>
    <x v="128"/>
    <d v="2015-05-10T00:00:00"/>
    <x v="1359"/>
    <n v="3"/>
    <x v="1388"/>
    <n v="89943"/>
    <n v="14.979999999999999"/>
    <x v="1"/>
  </r>
  <r>
    <n v="3283"/>
    <x v="776"/>
    <x v="1"/>
    <n v="0.03"/>
    <x v="17"/>
    <x v="1"/>
    <x v="1"/>
    <x v="3"/>
    <x v="1"/>
    <x v="1"/>
    <x v="1"/>
    <s v="Maxell Pro 80 Minute CD-R, 10/Pack"/>
    <n v="0.45"/>
    <x v="0"/>
    <x v="0"/>
    <x v="12"/>
    <x v="645"/>
    <n v="33156"/>
    <x v="128"/>
    <d v="2015-05-11T00:00:00"/>
    <x v="1360"/>
    <n v="31"/>
    <x v="1389"/>
    <n v="90753"/>
    <n v="17.45"/>
    <x v="0"/>
  </r>
  <r>
    <n v="995"/>
    <x v="883"/>
    <x v="2"/>
    <n v="0.09"/>
    <x v="54"/>
    <x v="47"/>
    <x v="1"/>
    <x v="0"/>
    <x v="2"/>
    <x v="7"/>
    <x v="2"/>
    <s v="Rediform Wirebound &quot;Phone Memo&quot; Message Book, 11 x 5-3/4"/>
    <n v="0.36"/>
    <x v="0"/>
    <x v="3"/>
    <x v="29"/>
    <x v="712"/>
    <n v="4070"/>
    <x v="128"/>
    <d v="2015-05-15T00:00:00"/>
    <x v="1361"/>
    <n v="9"/>
    <x v="1390"/>
    <n v="89434"/>
    <n v="7.55"/>
    <x v="3"/>
  </r>
  <r>
    <n v="2820"/>
    <x v="125"/>
    <x v="2"/>
    <n v="0.08"/>
    <x v="26"/>
    <x v="433"/>
    <x v="1"/>
    <x v="2"/>
    <x v="1"/>
    <x v="1"/>
    <x v="1"/>
    <s v="Sony MFD2HD Formatted Diskettes, 10/Pack"/>
    <n v="0.71"/>
    <x v="0"/>
    <x v="1"/>
    <x v="6"/>
    <x v="118"/>
    <n v="63129"/>
    <x v="128"/>
    <d v="2015-05-12T00:00:00"/>
    <x v="1362"/>
    <n v="18"/>
    <x v="1391"/>
    <n v="87899"/>
    <n v="6.4"/>
    <x v="1"/>
  </r>
  <r>
    <n v="1709"/>
    <x v="185"/>
    <x v="4"/>
    <n v="0.04"/>
    <x v="349"/>
    <x v="7"/>
    <x v="1"/>
    <x v="0"/>
    <x v="2"/>
    <x v="6"/>
    <x v="5"/>
    <s v="Fellowes Stor/Drawer® Steel Plus™ Storage Drawers"/>
    <n v="0.79"/>
    <x v="0"/>
    <x v="3"/>
    <x v="28"/>
    <x v="174"/>
    <n v="19464"/>
    <x v="128"/>
    <d v="2015-05-12T00:00:00"/>
    <x v="1363"/>
    <n v="33"/>
    <x v="1392"/>
    <n v="88783"/>
    <n v="95.39"/>
    <x v="3"/>
  </r>
  <r>
    <n v="1595"/>
    <x v="884"/>
    <x v="1"/>
    <n v="0.01"/>
    <x v="258"/>
    <x v="434"/>
    <x v="0"/>
    <x v="3"/>
    <x v="0"/>
    <x v="9"/>
    <x v="3"/>
    <s v="Global Troy™ Executive Leather Low-Back Tilter"/>
    <n v="0.6"/>
    <x v="0"/>
    <x v="3"/>
    <x v="44"/>
    <x v="713"/>
    <n v="25705"/>
    <x v="129"/>
    <d v="2015-05-12T00:00:00"/>
    <x v="1364"/>
    <n v="14"/>
    <x v="1393"/>
    <n v="90796"/>
    <n v="500.97"/>
    <x v="3"/>
  </r>
  <r>
    <n v="1595"/>
    <x v="884"/>
    <x v="1"/>
    <n v="0.08"/>
    <x v="466"/>
    <x v="390"/>
    <x v="1"/>
    <x v="3"/>
    <x v="0"/>
    <x v="11"/>
    <x v="6"/>
    <s v="DAX Solid Wood Frames"/>
    <n v="0.48"/>
    <x v="0"/>
    <x v="3"/>
    <x v="44"/>
    <x v="713"/>
    <n v="25705"/>
    <x v="129"/>
    <d v="2015-05-12T00:00:00"/>
    <x v="1365"/>
    <n v="9"/>
    <x v="1394"/>
    <n v="90796"/>
    <n v="9.69"/>
    <x v="3"/>
  </r>
  <r>
    <n v="1595"/>
    <x v="884"/>
    <x v="1"/>
    <n v="0.09"/>
    <x v="58"/>
    <x v="435"/>
    <x v="1"/>
    <x v="3"/>
    <x v="2"/>
    <x v="2"/>
    <x v="2"/>
    <s v="Newell 329"/>
    <n v="0.59"/>
    <x v="0"/>
    <x v="3"/>
    <x v="44"/>
    <x v="713"/>
    <n v="25705"/>
    <x v="129"/>
    <d v="2015-05-13T00:00:00"/>
    <x v="1366"/>
    <n v="42"/>
    <x v="1395"/>
    <n v="90796"/>
    <n v="3.19"/>
    <x v="3"/>
  </r>
  <r>
    <n v="1609"/>
    <x v="885"/>
    <x v="1"/>
    <n v="0.03"/>
    <x v="236"/>
    <x v="51"/>
    <x v="1"/>
    <x v="1"/>
    <x v="2"/>
    <x v="5"/>
    <x v="5"/>
    <s v="Peel &amp; Stick Add-On Corner Pockets"/>
    <n v="0.37"/>
    <x v="0"/>
    <x v="2"/>
    <x v="8"/>
    <x v="714"/>
    <n v="95823"/>
    <x v="129"/>
    <d v="2015-05-12T00:00:00"/>
    <x v="1367"/>
    <n v="7"/>
    <x v="1396"/>
    <n v="87824"/>
    <n v="2.1300000000000003"/>
    <x v="2"/>
  </r>
  <r>
    <n v="1609"/>
    <x v="885"/>
    <x v="1"/>
    <n v="0.03"/>
    <x v="295"/>
    <x v="248"/>
    <x v="1"/>
    <x v="1"/>
    <x v="2"/>
    <x v="6"/>
    <x v="5"/>
    <s v="Filing/Storage Totes and Swivel Casters"/>
    <n v="0.6"/>
    <x v="0"/>
    <x v="2"/>
    <x v="8"/>
    <x v="714"/>
    <n v="95823"/>
    <x v="129"/>
    <d v="2015-05-11T00:00:00"/>
    <x v="1368"/>
    <n v="2"/>
    <x v="1397"/>
    <n v="87824"/>
    <n v="9.6800000000000015"/>
    <x v="2"/>
  </r>
  <r>
    <n v="2464"/>
    <x v="176"/>
    <x v="1"/>
    <n v="0.09"/>
    <x v="206"/>
    <x v="164"/>
    <x v="2"/>
    <x v="1"/>
    <x v="0"/>
    <x v="11"/>
    <x v="1"/>
    <s v="Eldon Regeneration Recycled Desk Accessories, Smoke"/>
    <n v="0.53"/>
    <x v="0"/>
    <x v="0"/>
    <x v="17"/>
    <x v="165"/>
    <n v="71111"/>
    <x v="129"/>
    <d v="2015-05-13T00:00:00"/>
    <x v="1369"/>
    <n v="4"/>
    <x v="1398"/>
    <n v="88713"/>
    <n v="1.65"/>
    <x v="0"/>
  </r>
  <r>
    <n v="2464"/>
    <x v="176"/>
    <x v="1"/>
    <n v="0.08"/>
    <x v="519"/>
    <x v="436"/>
    <x v="0"/>
    <x v="1"/>
    <x v="0"/>
    <x v="0"/>
    <x v="0"/>
    <s v="Hon Rectangular Conference Tables"/>
    <n v="0.68"/>
    <x v="0"/>
    <x v="0"/>
    <x v="17"/>
    <x v="165"/>
    <n v="71111"/>
    <x v="129"/>
    <d v="2015-05-11T00:00:00"/>
    <x v="1370"/>
    <n v="16"/>
    <x v="1399"/>
    <n v="88713"/>
    <n v="227.47"/>
    <x v="0"/>
  </r>
  <r>
    <n v="1693"/>
    <x v="203"/>
    <x v="2"/>
    <n v="0.01"/>
    <x v="520"/>
    <x v="98"/>
    <x v="2"/>
    <x v="1"/>
    <x v="2"/>
    <x v="15"/>
    <x v="5"/>
    <s v="#10 White Business Envelopes,4 1/8 x 9 1/2"/>
    <n v="0.38"/>
    <x v="0"/>
    <x v="0"/>
    <x v="21"/>
    <x v="190"/>
    <n v="20190"/>
    <x v="129"/>
    <d v="2015-05-11T00:00:00"/>
    <x v="1371"/>
    <n v="11"/>
    <x v="1400"/>
    <n v="90190"/>
    <n v="15.66"/>
    <x v="0"/>
  </r>
  <r>
    <n v="2935"/>
    <x v="886"/>
    <x v="2"/>
    <n v="0.02"/>
    <x v="291"/>
    <x v="137"/>
    <x v="1"/>
    <x v="0"/>
    <x v="2"/>
    <x v="5"/>
    <x v="5"/>
    <s v="Durable Pressboard Binders"/>
    <n v="0.38"/>
    <x v="0"/>
    <x v="3"/>
    <x v="35"/>
    <x v="203"/>
    <n v="2215"/>
    <x v="129"/>
    <d v="2015-05-15T00:00:00"/>
    <x v="1372"/>
    <n v="5"/>
    <x v="1401"/>
    <n v="87617"/>
    <n v="3.78"/>
    <x v="3"/>
  </r>
  <r>
    <n v="1671"/>
    <x v="321"/>
    <x v="0"/>
    <n v="0.03"/>
    <x v="521"/>
    <x v="437"/>
    <x v="1"/>
    <x v="0"/>
    <x v="2"/>
    <x v="5"/>
    <x v="5"/>
    <s v="GBC DocuBind TL200 Manual Binding Machine"/>
    <n v="0.38"/>
    <x v="0"/>
    <x v="0"/>
    <x v="21"/>
    <x v="289"/>
    <n v="22015"/>
    <x v="130"/>
    <d v="2015-05-13T00:00:00"/>
    <x v="1373"/>
    <n v="21"/>
    <x v="1402"/>
    <n v="86725"/>
    <n v="223.95"/>
    <x v="0"/>
  </r>
  <r>
    <n v="14"/>
    <x v="887"/>
    <x v="4"/>
    <n v="0.09"/>
    <x v="298"/>
    <x v="7"/>
    <x v="1"/>
    <x v="0"/>
    <x v="0"/>
    <x v="11"/>
    <x v="5"/>
    <s v="Howard Miller 12-3/4 Diameter Accuwave DS ™ Wall Clock"/>
    <n v="0.43"/>
    <x v="0"/>
    <x v="1"/>
    <x v="7"/>
    <x v="7"/>
    <n v="55372"/>
    <x v="130"/>
    <d v="2015-05-14T00:00:00"/>
    <x v="1374"/>
    <n v="16"/>
    <x v="1403"/>
    <n v="86838"/>
    <n v="78.599999999999994"/>
    <x v="1"/>
  </r>
  <r>
    <n v="14"/>
    <x v="887"/>
    <x v="4"/>
    <n v="0.08"/>
    <x v="58"/>
    <x v="438"/>
    <x v="1"/>
    <x v="0"/>
    <x v="2"/>
    <x v="2"/>
    <x v="2"/>
    <s v="Newell 321"/>
    <n v="0.56000000000000005"/>
    <x v="0"/>
    <x v="1"/>
    <x v="7"/>
    <x v="7"/>
    <n v="55372"/>
    <x v="130"/>
    <d v="2015-05-13T00:00:00"/>
    <x v="1375"/>
    <n v="7"/>
    <x v="1404"/>
    <n v="86838"/>
    <n v="3.1999999999999997"/>
    <x v="1"/>
  </r>
  <r>
    <n v="14"/>
    <x v="887"/>
    <x v="4"/>
    <n v="0.05"/>
    <x v="58"/>
    <x v="105"/>
    <x v="1"/>
    <x v="0"/>
    <x v="2"/>
    <x v="2"/>
    <x v="2"/>
    <s v="Newell 351"/>
    <n v="0.56000000000000005"/>
    <x v="0"/>
    <x v="1"/>
    <x v="7"/>
    <x v="7"/>
    <n v="55372"/>
    <x v="130"/>
    <d v="2015-05-13T00:00:00"/>
    <x v="1376"/>
    <n v="4"/>
    <x v="1405"/>
    <n v="86838"/>
    <n v="3.23"/>
    <x v="1"/>
  </r>
  <r>
    <n v="14"/>
    <x v="887"/>
    <x v="4"/>
    <n v="0.05"/>
    <x v="486"/>
    <x v="403"/>
    <x v="1"/>
    <x v="0"/>
    <x v="2"/>
    <x v="14"/>
    <x v="2"/>
    <s v="OIC Colored Binder Clips, Assorted Sizes"/>
    <n v="0.36"/>
    <x v="0"/>
    <x v="1"/>
    <x v="7"/>
    <x v="7"/>
    <n v="55372"/>
    <x v="130"/>
    <d v="2015-05-13T00:00:00"/>
    <x v="1377"/>
    <n v="4"/>
    <x v="1406"/>
    <n v="86838"/>
    <n v="3.5300000000000002"/>
    <x v="1"/>
  </r>
  <r>
    <n v="1826"/>
    <x v="760"/>
    <x v="4"/>
    <n v="0"/>
    <x v="522"/>
    <x v="439"/>
    <x v="1"/>
    <x v="3"/>
    <x v="2"/>
    <x v="7"/>
    <x v="2"/>
    <s v="Wirebound Message Books, Four 2 3/4&quot; x 5&quot; Forms per Page, 600 Sets per Book"/>
    <n v="0.38"/>
    <x v="0"/>
    <x v="1"/>
    <x v="20"/>
    <x v="634"/>
    <n v="52722"/>
    <x v="130"/>
    <d v="2015-05-14T00:00:00"/>
    <x v="1378"/>
    <n v="1"/>
    <x v="1407"/>
    <n v="86959"/>
    <n v="9.27"/>
    <x v="1"/>
  </r>
  <r>
    <n v="1267"/>
    <x v="326"/>
    <x v="3"/>
    <n v="0.04"/>
    <x v="53"/>
    <x v="440"/>
    <x v="1"/>
    <x v="3"/>
    <x v="1"/>
    <x v="1"/>
    <x v="1"/>
    <s v="Imation 3.5&quot; DS/HD IBM Formatted Diskettes, 10/Pack"/>
    <n v="0.75"/>
    <x v="0"/>
    <x v="0"/>
    <x v="12"/>
    <x v="292"/>
    <n v="33433"/>
    <x v="130"/>
    <d v="2015-05-14T00:00:00"/>
    <x v="1379"/>
    <n v="11"/>
    <x v="1408"/>
    <n v="89515"/>
    <n v="5.94"/>
    <x v="0"/>
  </r>
  <r>
    <n v="1389"/>
    <x v="215"/>
    <x v="1"/>
    <n v="0.08"/>
    <x v="469"/>
    <x v="186"/>
    <x v="2"/>
    <x v="0"/>
    <x v="2"/>
    <x v="14"/>
    <x v="2"/>
    <s v="Staples Metal Binder Clips"/>
    <n v="0.39"/>
    <x v="0"/>
    <x v="2"/>
    <x v="8"/>
    <x v="199"/>
    <n v="94025"/>
    <x v="131"/>
    <d v="2015-05-15T00:00:00"/>
    <x v="1380"/>
    <n v="12"/>
    <x v="1409"/>
    <n v="88728"/>
    <n v="2.54"/>
    <x v="2"/>
  </r>
  <r>
    <n v="578"/>
    <x v="888"/>
    <x v="4"/>
    <n v="0.03"/>
    <x v="523"/>
    <x v="7"/>
    <x v="1"/>
    <x v="3"/>
    <x v="2"/>
    <x v="15"/>
    <x v="5"/>
    <s v="Multimedia Mailers"/>
    <n v="0.39"/>
    <x v="0"/>
    <x v="3"/>
    <x v="22"/>
    <x v="715"/>
    <n v="6770"/>
    <x v="131"/>
    <d v="2015-05-14T00:00:00"/>
    <x v="1381"/>
    <n v="3"/>
    <x v="1410"/>
    <n v="88644"/>
    <n v="162.9"/>
    <x v="3"/>
  </r>
  <r>
    <n v="579"/>
    <x v="889"/>
    <x v="4"/>
    <n v="0.01"/>
    <x v="169"/>
    <x v="140"/>
    <x v="1"/>
    <x v="3"/>
    <x v="2"/>
    <x v="15"/>
    <x v="5"/>
    <s v="Peel &amp; Seel® Recycled Catalog Envelopes, Brown"/>
    <n v="0.35"/>
    <x v="0"/>
    <x v="3"/>
    <x v="22"/>
    <x v="495"/>
    <n v="6478"/>
    <x v="131"/>
    <d v="2015-05-15T00:00:00"/>
    <x v="1382"/>
    <n v="2"/>
    <x v="1411"/>
    <n v="88644"/>
    <n v="11.57"/>
    <x v="3"/>
  </r>
  <r>
    <n v="580"/>
    <x v="890"/>
    <x v="4"/>
    <n v="0.01"/>
    <x v="275"/>
    <x v="165"/>
    <x v="1"/>
    <x v="3"/>
    <x v="1"/>
    <x v="12"/>
    <x v="1"/>
    <s v="Accessory6"/>
    <n v="0.8"/>
    <x v="0"/>
    <x v="3"/>
    <x v="29"/>
    <x v="329"/>
    <n v="4210"/>
    <x v="131"/>
    <d v="2015-05-14T00:00:00"/>
    <x v="1383"/>
    <n v="12"/>
    <x v="1412"/>
    <n v="88644"/>
    <n v="55.980000000000004"/>
    <x v="3"/>
  </r>
  <r>
    <n v="585"/>
    <x v="891"/>
    <x v="4"/>
    <n v="0.06"/>
    <x v="518"/>
    <x v="432"/>
    <x v="1"/>
    <x v="3"/>
    <x v="2"/>
    <x v="16"/>
    <x v="1"/>
    <s v="Acme Hot Forged Carbon Steel Scissors with Nickel-Plated Handles, 3 7/8&quot; Cut, 8&quot;L"/>
    <n v="0.56000000000000005"/>
    <x v="0"/>
    <x v="3"/>
    <x v="47"/>
    <x v="105"/>
    <n v="3301"/>
    <x v="131"/>
    <d v="2015-05-14T00:00:00"/>
    <x v="1384"/>
    <n v="12"/>
    <x v="1413"/>
    <n v="88644"/>
    <n v="13.84"/>
    <x v="3"/>
  </r>
  <r>
    <n v="3257"/>
    <x v="892"/>
    <x v="4"/>
    <n v="0"/>
    <x v="510"/>
    <x v="18"/>
    <x v="1"/>
    <x v="1"/>
    <x v="0"/>
    <x v="11"/>
    <x v="1"/>
    <s v="Executive Impressions 13&quot; Chairman Wall Clock"/>
    <n v="0.5"/>
    <x v="0"/>
    <x v="2"/>
    <x v="4"/>
    <x v="716"/>
    <n v="98632"/>
    <x v="131"/>
    <d v="2015-05-15T00:00:00"/>
    <x v="1385"/>
    <n v="26"/>
    <x v="1414"/>
    <n v="88826"/>
    <n v="25.38"/>
    <x v="2"/>
  </r>
  <r>
    <n v="1085"/>
    <x v="46"/>
    <x v="3"/>
    <n v="0.06"/>
    <x v="103"/>
    <x v="84"/>
    <x v="1"/>
    <x v="3"/>
    <x v="1"/>
    <x v="1"/>
    <x v="5"/>
    <s v="Fellowes Internet Keyboard, Platinum"/>
    <n v="0.74"/>
    <x v="0"/>
    <x v="3"/>
    <x v="11"/>
    <x v="43"/>
    <n v="11729"/>
    <x v="131"/>
    <d v="2015-05-15T00:00:00"/>
    <x v="1386"/>
    <n v="10"/>
    <x v="1415"/>
    <n v="86124"/>
    <n v="30.360000000000003"/>
    <x v="3"/>
  </r>
  <r>
    <n v="1085"/>
    <x v="46"/>
    <x v="3"/>
    <n v="0.02"/>
    <x v="279"/>
    <x v="231"/>
    <x v="1"/>
    <x v="3"/>
    <x v="2"/>
    <x v="7"/>
    <x v="2"/>
    <s v="Snap-A-Way® Black Print Carbonless Ruled Speed Letter, Triplicate"/>
    <n v="0.38"/>
    <x v="0"/>
    <x v="3"/>
    <x v="11"/>
    <x v="43"/>
    <n v="11729"/>
    <x v="131"/>
    <d v="2015-05-14T00:00:00"/>
    <x v="1387"/>
    <n v="8"/>
    <x v="1416"/>
    <n v="86124"/>
    <n v="37.919999999999995"/>
    <x v="3"/>
  </r>
  <r>
    <n v="156"/>
    <x v="216"/>
    <x v="0"/>
    <n v="0.01"/>
    <x v="205"/>
    <x v="163"/>
    <x v="1"/>
    <x v="3"/>
    <x v="1"/>
    <x v="12"/>
    <x v="5"/>
    <s v="T60"/>
    <n v="0.56000000000000005"/>
    <x v="0"/>
    <x v="2"/>
    <x v="3"/>
    <x v="3"/>
    <n v="80525"/>
    <x v="132"/>
    <d v="2015-05-15T00:00:00"/>
    <x v="1388"/>
    <n v="13"/>
    <x v="1417"/>
    <n v="87671"/>
    <n v="95.97999999999999"/>
    <x v="2"/>
  </r>
  <r>
    <n v="497"/>
    <x v="893"/>
    <x v="0"/>
    <n v="7.0000000000000007E-2"/>
    <x v="414"/>
    <x v="99"/>
    <x v="1"/>
    <x v="0"/>
    <x v="1"/>
    <x v="1"/>
    <x v="5"/>
    <s v="Adesso Programmable 142-Key Keyboard"/>
    <n v="0.74"/>
    <x v="0"/>
    <x v="0"/>
    <x v="34"/>
    <x v="135"/>
    <n v="37130"/>
    <x v="132"/>
    <d v="2015-05-16T00:00:00"/>
    <x v="1389"/>
    <n v="35"/>
    <x v="1418"/>
    <n v="90706"/>
    <n v="152.41"/>
    <x v="0"/>
  </r>
  <r>
    <n v="910"/>
    <x v="894"/>
    <x v="0"/>
    <n v="0"/>
    <x v="19"/>
    <x v="411"/>
    <x v="1"/>
    <x v="3"/>
    <x v="2"/>
    <x v="7"/>
    <x v="5"/>
    <s v="Xerox 1954"/>
    <n v="0.4"/>
    <x v="0"/>
    <x v="0"/>
    <x v="1"/>
    <x v="362"/>
    <n v="71854"/>
    <x v="132"/>
    <d v="2015-05-14T00:00:00"/>
    <x v="1390"/>
    <n v="15"/>
    <x v="1419"/>
    <n v="90187"/>
    <n v="5.28"/>
    <x v="0"/>
  </r>
  <r>
    <n v="353"/>
    <x v="895"/>
    <x v="2"/>
    <n v="0.08"/>
    <x v="262"/>
    <x v="214"/>
    <x v="2"/>
    <x v="2"/>
    <x v="1"/>
    <x v="1"/>
    <x v="1"/>
    <s v="Maxell 3.5&quot; DS/HD IBM-Formatted Diskettes, 10/Pack"/>
    <n v="0.66"/>
    <x v="0"/>
    <x v="2"/>
    <x v="41"/>
    <x v="717"/>
    <n v="85301"/>
    <x v="132"/>
    <d v="2015-05-14T00:00:00"/>
    <x v="1391"/>
    <n v="17"/>
    <x v="1420"/>
    <n v="89647"/>
    <n v="4.8099999999999996"/>
    <x v="2"/>
  </r>
  <r>
    <n v="353"/>
    <x v="895"/>
    <x v="2"/>
    <n v="7.0000000000000007E-2"/>
    <x v="70"/>
    <x v="441"/>
    <x v="1"/>
    <x v="2"/>
    <x v="2"/>
    <x v="7"/>
    <x v="5"/>
    <s v="Xerox 1898"/>
    <n v="0.37"/>
    <x v="0"/>
    <x v="2"/>
    <x v="41"/>
    <x v="717"/>
    <n v="85301"/>
    <x v="132"/>
    <d v="2015-05-21T00:00:00"/>
    <x v="1392"/>
    <n v="16"/>
    <x v="1421"/>
    <n v="89647"/>
    <n v="6.6099999999999994"/>
    <x v="2"/>
  </r>
  <r>
    <n v="539"/>
    <x v="896"/>
    <x v="4"/>
    <n v="0.05"/>
    <x v="524"/>
    <x v="442"/>
    <x v="1"/>
    <x v="0"/>
    <x v="2"/>
    <x v="5"/>
    <x v="5"/>
    <s v="GBC Recycled Regency Composition Covers"/>
    <n v="0.39"/>
    <x v="0"/>
    <x v="1"/>
    <x v="10"/>
    <x v="718"/>
    <n v="61801"/>
    <x v="132"/>
    <d v="2015-05-15T00:00:00"/>
    <x v="1393"/>
    <n v="7"/>
    <x v="1422"/>
    <n v="91174"/>
    <n v="59.730000000000004"/>
    <x v="1"/>
  </r>
  <r>
    <n v="540"/>
    <x v="897"/>
    <x v="4"/>
    <n v="0.08"/>
    <x v="294"/>
    <x v="83"/>
    <x v="1"/>
    <x v="0"/>
    <x v="1"/>
    <x v="12"/>
    <x v="1"/>
    <s v="Accessory29"/>
    <n v="0.83"/>
    <x v="0"/>
    <x v="1"/>
    <x v="10"/>
    <x v="719"/>
    <n v="60061"/>
    <x v="132"/>
    <d v="2015-05-16T00:00:00"/>
    <x v="1394"/>
    <n v="28"/>
    <x v="1423"/>
    <n v="91174"/>
    <n v="20.91"/>
    <x v="1"/>
  </r>
  <r>
    <n v="1069"/>
    <x v="898"/>
    <x v="4"/>
    <n v="0.02"/>
    <x v="525"/>
    <x v="443"/>
    <x v="1"/>
    <x v="2"/>
    <x v="2"/>
    <x v="2"/>
    <x v="1"/>
    <s v="Boston 16701 Slimline Battery Pencil Sharpener"/>
    <n v="0.55000000000000004"/>
    <x v="0"/>
    <x v="1"/>
    <x v="10"/>
    <x v="720"/>
    <n v="62901"/>
    <x v="132"/>
    <d v="2015-05-15T00:00:00"/>
    <x v="1395"/>
    <n v="41"/>
    <x v="1424"/>
    <n v="87110"/>
    <n v="15.92"/>
    <x v="1"/>
  </r>
  <r>
    <n v="1023"/>
    <x v="899"/>
    <x v="0"/>
    <n v="0.02"/>
    <x v="61"/>
    <x v="53"/>
    <x v="1"/>
    <x v="0"/>
    <x v="2"/>
    <x v="5"/>
    <x v="5"/>
    <s v="Ibico Recycled Linen-Style Covers"/>
    <n v="0.37"/>
    <x v="0"/>
    <x v="3"/>
    <x v="28"/>
    <x v="721"/>
    <n v="15221"/>
    <x v="133"/>
    <d v="2015-05-15T00:00:00"/>
    <x v="1396"/>
    <n v="16"/>
    <x v="1425"/>
    <n v="88633"/>
    <n v="39.04"/>
    <x v="3"/>
  </r>
  <r>
    <n v="1023"/>
    <x v="899"/>
    <x v="0"/>
    <n v="0.1"/>
    <x v="526"/>
    <x v="8"/>
    <x v="1"/>
    <x v="0"/>
    <x v="2"/>
    <x v="5"/>
    <x v="5"/>
    <s v="Vinyl Sectional Post Binders"/>
    <n v="0.35"/>
    <x v="0"/>
    <x v="3"/>
    <x v="28"/>
    <x v="721"/>
    <n v="15221"/>
    <x v="133"/>
    <d v="2015-05-16T00:00:00"/>
    <x v="1397"/>
    <n v="18"/>
    <x v="1426"/>
    <n v="88633"/>
    <n v="37.6"/>
    <x v="3"/>
  </r>
  <r>
    <n v="18"/>
    <x v="900"/>
    <x v="1"/>
    <n v="0.05"/>
    <x v="527"/>
    <x v="203"/>
    <x v="1"/>
    <x v="0"/>
    <x v="0"/>
    <x v="11"/>
    <x v="5"/>
    <s v="DAX Natural Wood-Tone Poster Frame"/>
    <n v="0.49"/>
    <x v="0"/>
    <x v="2"/>
    <x v="24"/>
    <x v="722"/>
    <n v="59601"/>
    <x v="133"/>
    <d v="2015-05-16T00:00:00"/>
    <x v="1398"/>
    <n v="17"/>
    <x v="1427"/>
    <n v="90031"/>
    <n v="26.43"/>
    <x v="2"/>
  </r>
  <r>
    <n v="21"/>
    <x v="901"/>
    <x v="1"/>
    <n v="0.05"/>
    <x v="527"/>
    <x v="203"/>
    <x v="1"/>
    <x v="0"/>
    <x v="0"/>
    <x v="11"/>
    <x v="5"/>
    <s v="DAX Natural Wood-Tone Poster Frame"/>
    <n v="0.49"/>
    <x v="0"/>
    <x v="3"/>
    <x v="11"/>
    <x v="13"/>
    <n v="10012"/>
    <x v="133"/>
    <d v="2015-05-16T00:00:00"/>
    <x v="1399"/>
    <n v="70"/>
    <x v="1428"/>
    <n v="41793"/>
    <n v="26.43"/>
    <x v="3"/>
  </r>
  <r>
    <n v="1989"/>
    <x v="188"/>
    <x v="1"/>
    <n v="0.01"/>
    <x v="74"/>
    <x v="99"/>
    <x v="1"/>
    <x v="3"/>
    <x v="1"/>
    <x v="1"/>
    <x v="5"/>
    <s v="Belkin ErgoBoard™ Keyboard"/>
    <n v="0.64"/>
    <x v="0"/>
    <x v="2"/>
    <x v="15"/>
    <x v="177"/>
    <n v="84117"/>
    <x v="133"/>
    <d v="2015-05-16T00:00:00"/>
    <x v="1400"/>
    <n v="11"/>
    <x v="1429"/>
    <n v="90001"/>
    <n v="30.97"/>
    <x v="2"/>
  </r>
  <r>
    <n v="1989"/>
    <x v="188"/>
    <x v="1"/>
    <n v="0.01"/>
    <x v="303"/>
    <x v="7"/>
    <x v="1"/>
    <x v="3"/>
    <x v="2"/>
    <x v="7"/>
    <x v="5"/>
    <s v="White Dual Perf Computer Printout Paper, 2700 Sheets, 1 Part, Heavyweight, 20 lbs., 14 7/8 x 11"/>
    <n v="0.36"/>
    <x v="0"/>
    <x v="2"/>
    <x v="15"/>
    <x v="177"/>
    <n v="84117"/>
    <x v="133"/>
    <d v="2015-05-18T00:00:00"/>
    <x v="1401"/>
    <n v="11"/>
    <x v="1430"/>
    <n v="90001"/>
    <n v="40.980000000000004"/>
    <x v="2"/>
  </r>
  <r>
    <n v="266"/>
    <x v="902"/>
    <x v="4"/>
    <n v="0.08"/>
    <x v="26"/>
    <x v="444"/>
    <x v="1"/>
    <x v="3"/>
    <x v="2"/>
    <x v="7"/>
    <x v="5"/>
    <s v="Xerox 214"/>
    <n v="0.37"/>
    <x v="0"/>
    <x v="1"/>
    <x v="18"/>
    <x v="723"/>
    <n v="78207"/>
    <x v="133"/>
    <d v="2015-05-16T00:00:00"/>
    <x v="1402"/>
    <n v="10"/>
    <x v="1431"/>
    <n v="90594"/>
    <n v="6.4"/>
    <x v="1"/>
  </r>
  <r>
    <n v="266"/>
    <x v="902"/>
    <x v="4"/>
    <n v="0.01"/>
    <x v="64"/>
    <x v="45"/>
    <x v="1"/>
    <x v="3"/>
    <x v="2"/>
    <x v="6"/>
    <x v="4"/>
    <s v="Tennsco Commercial Shelving"/>
    <n v="0.84"/>
    <x v="0"/>
    <x v="1"/>
    <x v="18"/>
    <x v="723"/>
    <n v="78207"/>
    <x v="133"/>
    <d v="2015-05-16T00:00:00"/>
    <x v="1403"/>
    <n v="33"/>
    <x v="1432"/>
    <n v="90594"/>
    <n v="20.329999999999998"/>
    <x v="1"/>
  </r>
  <r>
    <n v="491"/>
    <x v="324"/>
    <x v="4"/>
    <n v="0.08"/>
    <x v="219"/>
    <x v="80"/>
    <x v="1"/>
    <x v="1"/>
    <x v="2"/>
    <x v="2"/>
    <x v="2"/>
    <s v="Newell 343"/>
    <n v="0.57999999999999996"/>
    <x v="0"/>
    <x v="3"/>
    <x v="11"/>
    <x v="13"/>
    <n v="10154"/>
    <x v="133"/>
    <d v="2015-05-17T00:00:00"/>
    <x v="1404"/>
    <n v="23"/>
    <x v="1433"/>
    <n v="8353"/>
    <n v="2.86"/>
    <x v="3"/>
  </r>
  <r>
    <n v="494"/>
    <x v="325"/>
    <x v="4"/>
    <n v="0.06"/>
    <x v="347"/>
    <x v="289"/>
    <x v="1"/>
    <x v="1"/>
    <x v="1"/>
    <x v="1"/>
    <x v="1"/>
    <s v="Imation 3.5 IBM Formatted Diskettes, 10/Box"/>
    <n v="0.74"/>
    <x v="0"/>
    <x v="2"/>
    <x v="4"/>
    <x v="20"/>
    <n v="98115"/>
    <x v="133"/>
    <d v="2015-05-17T00:00:00"/>
    <x v="1405"/>
    <n v="12"/>
    <x v="1434"/>
    <n v="88905"/>
    <n v="8.26"/>
    <x v="2"/>
  </r>
  <r>
    <n v="494"/>
    <x v="325"/>
    <x v="4"/>
    <n v="0.08"/>
    <x v="219"/>
    <x v="80"/>
    <x v="1"/>
    <x v="1"/>
    <x v="2"/>
    <x v="2"/>
    <x v="2"/>
    <s v="Newell 343"/>
    <n v="0.57999999999999996"/>
    <x v="0"/>
    <x v="2"/>
    <x v="4"/>
    <x v="20"/>
    <n v="98115"/>
    <x v="133"/>
    <d v="2015-05-17T00:00:00"/>
    <x v="1404"/>
    <n v="6"/>
    <x v="1435"/>
    <n v="88905"/>
    <n v="2.86"/>
    <x v="2"/>
  </r>
  <r>
    <n v="3041"/>
    <x v="903"/>
    <x v="3"/>
    <n v="0.08"/>
    <x v="80"/>
    <x v="52"/>
    <x v="1"/>
    <x v="3"/>
    <x v="1"/>
    <x v="1"/>
    <x v="5"/>
    <s v="Keytronic 105-Key Spanish Keyboard"/>
    <n v="0.77"/>
    <x v="0"/>
    <x v="1"/>
    <x v="38"/>
    <x v="590"/>
    <n v="67846"/>
    <x v="133"/>
    <d v="2015-05-18T00:00:00"/>
    <x v="1406"/>
    <n v="17"/>
    <x v="1436"/>
    <n v="86102"/>
    <n v="73.900000000000006"/>
    <x v="1"/>
  </r>
  <r>
    <n v="3041"/>
    <x v="903"/>
    <x v="3"/>
    <n v="0.02"/>
    <x v="528"/>
    <x v="445"/>
    <x v="1"/>
    <x v="3"/>
    <x v="2"/>
    <x v="16"/>
    <x v="2"/>
    <s v="*Staples* vLetter Openers, 2/Pack"/>
    <n v="0.83"/>
    <x v="0"/>
    <x v="1"/>
    <x v="38"/>
    <x v="590"/>
    <n v="67846"/>
    <x v="133"/>
    <d v="2015-05-17T00:00:00"/>
    <x v="1407"/>
    <n v="8"/>
    <x v="1437"/>
    <n v="86102"/>
    <n v="3.66"/>
    <x v="1"/>
  </r>
  <r>
    <n v="136"/>
    <x v="904"/>
    <x v="0"/>
    <n v="0.04"/>
    <x v="126"/>
    <x v="107"/>
    <x v="1"/>
    <x v="0"/>
    <x v="2"/>
    <x v="7"/>
    <x v="5"/>
    <s v="Xerox 1939"/>
    <n v="0.37"/>
    <x v="0"/>
    <x v="2"/>
    <x v="8"/>
    <x v="724"/>
    <n v="94952"/>
    <x v="134"/>
    <d v="2015-05-17T00:00:00"/>
    <x v="1408"/>
    <n v="5"/>
    <x v="1438"/>
    <n v="88534"/>
    <n v="18.93"/>
    <x v="2"/>
  </r>
  <r>
    <n v="136"/>
    <x v="904"/>
    <x v="0"/>
    <n v="0.09"/>
    <x v="358"/>
    <x v="200"/>
    <x v="1"/>
    <x v="0"/>
    <x v="2"/>
    <x v="16"/>
    <x v="1"/>
    <s v="Fiskars® Softgrip Scissors"/>
    <n v="0.56999999999999995"/>
    <x v="0"/>
    <x v="2"/>
    <x v="8"/>
    <x v="724"/>
    <n v="94952"/>
    <x v="134"/>
    <d v="2015-05-17T00:00:00"/>
    <x v="1409"/>
    <n v="8"/>
    <x v="1439"/>
    <n v="88534"/>
    <n v="10.89"/>
    <x v="2"/>
  </r>
  <r>
    <n v="688"/>
    <x v="490"/>
    <x v="0"/>
    <n v="7.0000000000000007E-2"/>
    <x v="52"/>
    <x v="45"/>
    <x v="1"/>
    <x v="0"/>
    <x v="2"/>
    <x v="6"/>
    <x v="4"/>
    <s v="Tennsco Snap-Together Open Shelving Units, Starter Sets and Add-On Units"/>
    <n v="0.8"/>
    <x v="0"/>
    <x v="1"/>
    <x v="6"/>
    <x v="425"/>
    <n v="63116"/>
    <x v="134"/>
    <d v="2015-05-16T00:00:00"/>
    <x v="1410"/>
    <n v="10"/>
    <x v="1440"/>
    <n v="88503"/>
    <n v="279.41000000000003"/>
    <x v="1"/>
  </r>
  <r>
    <n v="1042"/>
    <x v="905"/>
    <x v="0"/>
    <n v="0"/>
    <x v="107"/>
    <x v="88"/>
    <x v="2"/>
    <x v="0"/>
    <x v="2"/>
    <x v="8"/>
    <x v="6"/>
    <s v="Holmes Odor Grabber"/>
    <n v="0.52"/>
    <x v="0"/>
    <x v="2"/>
    <x v="8"/>
    <x v="725"/>
    <n v="95991"/>
    <x v="134"/>
    <d v="2015-05-17T00:00:00"/>
    <x v="1411"/>
    <n v="6"/>
    <x v="1441"/>
    <n v="87847"/>
    <n v="14.42"/>
    <x v="2"/>
  </r>
  <r>
    <n v="1390"/>
    <x v="906"/>
    <x v="0"/>
    <n v="0.1"/>
    <x v="529"/>
    <x v="446"/>
    <x v="1"/>
    <x v="3"/>
    <x v="2"/>
    <x v="7"/>
    <x v="2"/>
    <s v="Wirebound Message Forms, Four 2 3/4 x 5 Forms per Page, Pink Paper"/>
    <n v="0.38"/>
    <x v="0"/>
    <x v="2"/>
    <x v="8"/>
    <x v="726"/>
    <n v="95207"/>
    <x v="134"/>
    <d v="2015-05-16T00:00:00"/>
    <x v="1412"/>
    <n v="19"/>
    <x v="1442"/>
    <n v="88731"/>
    <n v="8.07"/>
    <x v="2"/>
  </r>
  <r>
    <n v="1390"/>
    <x v="906"/>
    <x v="0"/>
    <n v="0.03"/>
    <x v="20"/>
    <x v="20"/>
    <x v="1"/>
    <x v="3"/>
    <x v="1"/>
    <x v="12"/>
    <x v="5"/>
    <s v="T18"/>
    <n v="0.56999999999999995"/>
    <x v="0"/>
    <x v="2"/>
    <x v="8"/>
    <x v="726"/>
    <n v="95207"/>
    <x v="134"/>
    <d v="2015-05-18T00:00:00"/>
    <x v="1413"/>
    <n v="38"/>
    <x v="1443"/>
    <n v="88731"/>
    <n v="110.96"/>
    <x v="2"/>
  </r>
  <r>
    <n v="1721"/>
    <x v="907"/>
    <x v="1"/>
    <n v="0.04"/>
    <x v="530"/>
    <x v="6"/>
    <x v="1"/>
    <x v="3"/>
    <x v="2"/>
    <x v="6"/>
    <x v="6"/>
    <s v="Eldon Simplefile® Box Office®"/>
    <n v="0.56999999999999995"/>
    <x v="0"/>
    <x v="0"/>
    <x v="1"/>
    <x v="727"/>
    <n v="72401"/>
    <x v="134"/>
    <d v="2015-05-17T00:00:00"/>
    <x v="1414"/>
    <n v="37"/>
    <x v="1444"/>
    <n v="90787"/>
    <n v="12.4"/>
    <x v="0"/>
  </r>
  <r>
    <n v="1723"/>
    <x v="257"/>
    <x v="1"/>
    <n v="0.04"/>
    <x v="530"/>
    <x v="6"/>
    <x v="1"/>
    <x v="3"/>
    <x v="2"/>
    <x v="6"/>
    <x v="6"/>
    <s v="Eldon Simplefile® Box Office®"/>
    <n v="0.56999999999999995"/>
    <x v="0"/>
    <x v="2"/>
    <x v="8"/>
    <x v="236"/>
    <n v="92037"/>
    <x v="134"/>
    <d v="2015-05-17T00:00:00"/>
    <x v="1415"/>
    <n v="146"/>
    <x v="1445"/>
    <n v="32710"/>
    <n v="12.4"/>
    <x v="2"/>
  </r>
  <r>
    <n v="2610"/>
    <x v="908"/>
    <x v="1"/>
    <n v="0.09"/>
    <x v="359"/>
    <x v="241"/>
    <x v="1"/>
    <x v="3"/>
    <x v="2"/>
    <x v="5"/>
    <x v="5"/>
    <s v="3M Organizer Strips"/>
    <n v="0.37"/>
    <x v="0"/>
    <x v="2"/>
    <x v="8"/>
    <x v="657"/>
    <n v="95616"/>
    <x v="134"/>
    <d v="2015-05-17T00:00:00"/>
    <x v="1416"/>
    <n v="9"/>
    <x v="1446"/>
    <n v="86118"/>
    <n v="5.3100000000000005"/>
    <x v="2"/>
  </r>
  <r>
    <n v="3354"/>
    <x v="633"/>
    <x v="1"/>
    <n v="0.03"/>
    <x v="417"/>
    <x v="137"/>
    <x v="1"/>
    <x v="3"/>
    <x v="2"/>
    <x v="5"/>
    <x v="5"/>
    <s v="Lock-Up Easel 'Spel-Binder'"/>
    <n v="0.38"/>
    <x v="0"/>
    <x v="2"/>
    <x v="8"/>
    <x v="538"/>
    <n v="92231"/>
    <x v="134"/>
    <d v="2015-05-17T00:00:00"/>
    <x v="1417"/>
    <n v="7"/>
    <x v="1447"/>
    <n v="88589"/>
    <n v="28.5"/>
    <x v="2"/>
  </r>
  <r>
    <n v="3354"/>
    <x v="633"/>
    <x v="1"/>
    <n v="7.0000000000000007E-2"/>
    <x v="53"/>
    <x v="447"/>
    <x v="1"/>
    <x v="3"/>
    <x v="2"/>
    <x v="7"/>
    <x v="5"/>
    <s v="Universal Premium White Copier/Laser Paper (20Lb. and 87 Bright)"/>
    <n v="0.36"/>
    <x v="0"/>
    <x v="2"/>
    <x v="8"/>
    <x v="538"/>
    <n v="92231"/>
    <x v="134"/>
    <d v="2015-05-18T00:00:00"/>
    <x v="1418"/>
    <n v="6"/>
    <x v="1448"/>
    <n v="88589"/>
    <n v="5.91"/>
    <x v="2"/>
  </r>
  <r>
    <n v="2070"/>
    <x v="909"/>
    <x v="2"/>
    <n v="7.0000000000000007E-2"/>
    <x v="69"/>
    <x v="41"/>
    <x v="1"/>
    <x v="3"/>
    <x v="1"/>
    <x v="12"/>
    <x v="2"/>
    <s v="Accessory41"/>
    <n v="0.38"/>
    <x v="0"/>
    <x v="1"/>
    <x v="25"/>
    <x v="728"/>
    <n v="48021"/>
    <x v="134"/>
    <d v="2015-05-20T00:00:00"/>
    <x v="1419"/>
    <n v="5"/>
    <x v="1449"/>
    <n v="88558"/>
    <n v="35.92"/>
    <x v="1"/>
  </r>
  <r>
    <n v="2071"/>
    <x v="266"/>
    <x v="2"/>
    <n v="0.08"/>
    <x v="65"/>
    <x v="56"/>
    <x v="2"/>
    <x v="3"/>
    <x v="1"/>
    <x v="12"/>
    <x v="5"/>
    <s v="i500plus"/>
    <n v="0.57999999999999996"/>
    <x v="0"/>
    <x v="1"/>
    <x v="25"/>
    <x v="245"/>
    <n v="48336"/>
    <x v="134"/>
    <d v="2015-05-23T00:00:00"/>
    <x v="1420"/>
    <n v="20"/>
    <x v="1450"/>
    <n v="88558"/>
    <n v="65.91"/>
    <x v="1"/>
  </r>
  <r>
    <n v="1984"/>
    <x v="910"/>
    <x v="3"/>
    <n v="0.1"/>
    <x v="149"/>
    <x v="113"/>
    <x v="1"/>
    <x v="1"/>
    <x v="1"/>
    <x v="1"/>
    <x v="1"/>
    <s v="Imation 3.5&quot; Unformatted DS/HD Diskettes, 10/Box"/>
    <n v="0.69"/>
    <x v="0"/>
    <x v="0"/>
    <x v="23"/>
    <x v="54"/>
    <n v="29915"/>
    <x v="134"/>
    <d v="2015-05-16T00:00:00"/>
    <x v="1421"/>
    <n v="38"/>
    <x v="1451"/>
    <n v="91258"/>
    <n v="7.2700000000000005"/>
    <x v="0"/>
  </r>
  <r>
    <n v="91"/>
    <x v="388"/>
    <x v="1"/>
    <n v="7.0000000000000007E-2"/>
    <x v="531"/>
    <x v="448"/>
    <x v="1"/>
    <x v="2"/>
    <x v="2"/>
    <x v="2"/>
    <x v="2"/>
    <s v="Prismacolor Color Pencil Set"/>
    <n v="0.44"/>
    <x v="0"/>
    <x v="2"/>
    <x v="8"/>
    <x v="342"/>
    <n v="94591"/>
    <x v="135"/>
    <d v="2015-05-18T00:00:00"/>
    <x v="1422"/>
    <n v="9"/>
    <x v="1452"/>
    <n v="87175"/>
    <n v="19.77"/>
    <x v="2"/>
  </r>
  <r>
    <n v="92"/>
    <x v="911"/>
    <x v="1"/>
    <n v="7.0000000000000007E-2"/>
    <x v="99"/>
    <x v="449"/>
    <x v="1"/>
    <x v="2"/>
    <x v="2"/>
    <x v="7"/>
    <x v="2"/>
    <s v="REDIFORM Incoming/Outgoing Call Register, 11&quot; X 8 1/2&quot;, 100 Messages"/>
    <n v="0.35"/>
    <x v="0"/>
    <x v="0"/>
    <x v="17"/>
    <x v="729"/>
    <n v="70056"/>
    <x v="135"/>
    <d v="2015-05-19T00:00:00"/>
    <x v="1423"/>
    <n v="16"/>
    <x v="1453"/>
    <n v="87175"/>
    <n v="8.27"/>
    <x v="0"/>
  </r>
  <r>
    <n v="92"/>
    <x v="911"/>
    <x v="1"/>
    <n v="0.09"/>
    <x v="16"/>
    <x v="167"/>
    <x v="1"/>
    <x v="2"/>
    <x v="2"/>
    <x v="7"/>
    <x v="5"/>
    <s v="Xerox 1897"/>
    <n v="0.36"/>
    <x v="0"/>
    <x v="0"/>
    <x v="17"/>
    <x v="729"/>
    <n v="70056"/>
    <x v="135"/>
    <d v="2015-05-18T00:00:00"/>
    <x v="1424"/>
    <n v="9"/>
    <x v="1454"/>
    <n v="87175"/>
    <n v="4.8900000000000006"/>
    <x v="0"/>
  </r>
  <r>
    <n v="772"/>
    <x v="120"/>
    <x v="2"/>
    <n v="0.02"/>
    <x v="311"/>
    <x v="76"/>
    <x v="2"/>
    <x v="0"/>
    <x v="2"/>
    <x v="8"/>
    <x v="5"/>
    <s v="Eureka Disposable Bags for Sanitaire® Vibra Groomer I® Upright Vac"/>
    <n v="0.6"/>
    <x v="0"/>
    <x v="3"/>
    <x v="28"/>
    <x v="113"/>
    <n v="18103"/>
    <x v="135"/>
    <d v="2015-05-21T00:00:00"/>
    <x v="1425"/>
    <n v="12"/>
    <x v="1455"/>
    <n v="88668"/>
    <n v="4.04"/>
    <x v="3"/>
  </r>
  <r>
    <n v="772"/>
    <x v="120"/>
    <x v="2"/>
    <n v="7.0000000000000007E-2"/>
    <x v="532"/>
    <x v="159"/>
    <x v="1"/>
    <x v="0"/>
    <x v="1"/>
    <x v="3"/>
    <x v="6"/>
    <s v="Sharp EL501VB Scientific Calculator, Battery Operated, 10-Digit Display, Hard Case"/>
    <n v="0.39"/>
    <x v="0"/>
    <x v="3"/>
    <x v="28"/>
    <x v="113"/>
    <n v="18103"/>
    <x v="135"/>
    <d v="2015-05-21T00:00:00"/>
    <x v="1426"/>
    <n v="37"/>
    <x v="1456"/>
    <n v="88668"/>
    <n v="9.42"/>
    <x v="3"/>
  </r>
  <r>
    <n v="1906"/>
    <x v="912"/>
    <x v="2"/>
    <n v="7.0000000000000007E-2"/>
    <x v="533"/>
    <x v="7"/>
    <x v="1"/>
    <x v="3"/>
    <x v="2"/>
    <x v="5"/>
    <x v="5"/>
    <s v="Ibico EB-19 Dual Function Manual Binding System"/>
    <n v="0.39"/>
    <x v="0"/>
    <x v="3"/>
    <x v="27"/>
    <x v="576"/>
    <n v="45801"/>
    <x v="135"/>
    <d v="2015-05-17T00:00:00"/>
    <x v="1427"/>
    <n v="22"/>
    <x v="1457"/>
    <n v="86500"/>
    <n v="172.92000000000002"/>
    <x v="3"/>
  </r>
  <r>
    <n v="1907"/>
    <x v="913"/>
    <x v="2"/>
    <n v="0.09"/>
    <x v="54"/>
    <x v="98"/>
    <x v="1"/>
    <x v="3"/>
    <x v="2"/>
    <x v="15"/>
    <x v="5"/>
    <s v="#10- 4 1/8&quot; x 9 1/2&quot; Security-Tint Envelopes"/>
    <n v="0.36"/>
    <x v="0"/>
    <x v="3"/>
    <x v="27"/>
    <x v="730"/>
    <n v="44052"/>
    <x v="135"/>
    <d v="2015-05-26T00:00:00"/>
    <x v="1428"/>
    <n v="1"/>
    <x v="1458"/>
    <n v="86500"/>
    <n v="7.55"/>
    <x v="3"/>
  </r>
  <r>
    <n v="2858"/>
    <x v="914"/>
    <x v="4"/>
    <n v="0.06"/>
    <x v="219"/>
    <x v="80"/>
    <x v="1"/>
    <x v="3"/>
    <x v="2"/>
    <x v="2"/>
    <x v="2"/>
    <s v="Newell 343"/>
    <n v="0.57999999999999996"/>
    <x v="0"/>
    <x v="0"/>
    <x v="12"/>
    <x v="378"/>
    <n v="32259"/>
    <x v="135"/>
    <d v="2015-05-18T00:00:00"/>
    <x v="1429"/>
    <n v="3"/>
    <x v="1459"/>
    <n v="88279"/>
    <n v="2.88"/>
    <x v="0"/>
  </r>
  <r>
    <n v="3132"/>
    <x v="915"/>
    <x v="4"/>
    <n v="0.04"/>
    <x v="534"/>
    <x v="176"/>
    <x v="1"/>
    <x v="3"/>
    <x v="2"/>
    <x v="8"/>
    <x v="5"/>
    <s v="Acco Smartsocket™ Table Surge Protector, 6 Color-Coded Adapter Outlets"/>
    <n v="0.55000000000000004"/>
    <x v="0"/>
    <x v="1"/>
    <x v="10"/>
    <x v="731"/>
    <n v="60060"/>
    <x v="135"/>
    <d v="2015-05-18T00:00:00"/>
    <x v="1430"/>
    <n v="40"/>
    <x v="1460"/>
    <n v="86794"/>
    <n v="62.01"/>
    <x v="1"/>
  </r>
  <r>
    <n v="3113"/>
    <x v="916"/>
    <x v="3"/>
    <n v="7.0000000000000007E-2"/>
    <x v="535"/>
    <x v="385"/>
    <x v="1"/>
    <x v="3"/>
    <x v="2"/>
    <x v="5"/>
    <x v="5"/>
    <s v="GBC Recycled Grain Textured Covers"/>
    <n v="0.37"/>
    <x v="0"/>
    <x v="0"/>
    <x v="17"/>
    <x v="732"/>
    <n v="70560"/>
    <x v="135"/>
    <d v="2015-05-18T00:00:00"/>
    <x v="1431"/>
    <n v="17"/>
    <x v="1461"/>
    <n v="86860"/>
    <n v="34.47"/>
    <x v="0"/>
  </r>
  <r>
    <n v="3113"/>
    <x v="916"/>
    <x v="3"/>
    <n v="0.02"/>
    <x v="404"/>
    <x v="450"/>
    <x v="1"/>
    <x v="3"/>
    <x v="2"/>
    <x v="7"/>
    <x v="5"/>
    <s v="Xerox 1881"/>
    <n v="0.38"/>
    <x v="0"/>
    <x v="0"/>
    <x v="17"/>
    <x v="732"/>
    <n v="70560"/>
    <x v="135"/>
    <d v="2015-05-17T00:00:00"/>
    <x v="1432"/>
    <n v="9"/>
    <x v="1462"/>
    <n v="86860"/>
    <n v="12.26"/>
    <x v="0"/>
  </r>
  <r>
    <n v="3113"/>
    <x v="916"/>
    <x v="3"/>
    <n v="0.06"/>
    <x v="536"/>
    <x v="18"/>
    <x v="2"/>
    <x v="3"/>
    <x v="2"/>
    <x v="2"/>
    <x v="1"/>
    <s v="Panasonic KP-350BK Electric Pencil Sharpener with Auto Stop"/>
    <n v="0.56000000000000005"/>
    <x v="0"/>
    <x v="0"/>
    <x v="17"/>
    <x v="732"/>
    <n v="70560"/>
    <x v="135"/>
    <d v="2015-05-19T00:00:00"/>
    <x v="1433"/>
    <n v="13"/>
    <x v="1463"/>
    <n v="86860"/>
    <n v="34.519999999999996"/>
    <x v="0"/>
  </r>
  <r>
    <n v="2035"/>
    <x v="917"/>
    <x v="0"/>
    <n v="0.1"/>
    <x v="537"/>
    <x v="451"/>
    <x v="1"/>
    <x v="1"/>
    <x v="2"/>
    <x v="14"/>
    <x v="2"/>
    <s v="Revere Boxed Rubber Bands by Revere"/>
    <n v="0.83"/>
    <x v="0"/>
    <x v="0"/>
    <x v="12"/>
    <x v="151"/>
    <n v="33403"/>
    <x v="136"/>
    <d v="2015-05-20T00:00:00"/>
    <x v="1434"/>
    <n v="20"/>
    <x v="1464"/>
    <n v="87117"/>
    <n v="1.7899999999999998"/>
    <x v="0"/>
  </r>
  <r>
    <n v="1554"/>
    <x v="353"/>
    <x v="1"/>
    <n v="0.04"/>
    <x v="358"/>
    <x v="176"/>
    <x v="1"/>
    <x v="0"/>
    <x v="2"/>
    <x v="8"/>
    <x v="5"/>
    <s v="Staples Surge Protector 6 outlet"/>
    <n v="0.57999999999999996"/>
    <x v="0"/>
    <x v="0"/>
    <x v="0"/>
    <x v="314"/>
    <n v="39503"/>
    <x v="136"/>
    <d v="2015-05-18T00:00:00"/>
    <x v="1435"/>
    <n v="15"/>
    <x v="1465"/>
    <n v="87485"/>
    <n v="10.940000000000001"/>
    <x v="0"/>
  </r>
  <r>
    <n v="3086"/>
    <x v="918"/>
    <x v="1"/>
    <n v="0.05"/>
    <x v="538"/>
    <x v="426"/>
    <x v="2"/>
    <x v="1"/>
    <x v="1"/>
    <x v="1"/>
    <x v="5"/>
    <s v="Zoom V.92 V.44 PCI Internal Controllerless FaxModem"/>
    <n v="0.55000000000000004"/>
    <x v="0"/>
    <x v="0"/>
    <x v="12"/>
    <x v="733"/>
    <n v="34287"/>
    <x v="136"/>
    <d v="2015-05-19T00:00:00"/>
    <x v="1436"/>
    <n v="3"/>
    <x v="1466"/>
    <n v="88380"/>
    <n v="39.940000000000005"/>
    <x v="0"/>
  </r>
  <r>
    <n v="487"/>
    <x v="919"/>
    <x v="4"/>
    <n v="0.1"/>
    <x v="36"/>
    <x v="6"/>
    <x v="2"/>
    <x v="3"/>
    <x v="2"/>
    <x v="5"/>
    <x v="5"/>
    <s v="Cardinal Poly Pocket Divider Pockets for Ring Binders"/>
    <n v="0.4"/>
    <x v="0"/>
    <x v="3"/>
    <x v="29"/>
    <x v="70"/>
    <n v="4073"/>
    <x v="136"/>
    <d v="2015-05-19T00:00:00"/>
    <x v="1437"/>
    <n v="5"/>
    <x v="1467"/>
    <n v="91063"/>
    <n v="3.26"/>
    <x v="3"/>
  </r>
  <r>
    <n v="488"/>
    <x v="920"/>
    <x v="4"/>
    <n v="7.0000000000000007E-2"/>
    <x v="404"/>
    <x v="136"/>
    <x v="1"/>
    <x v="3"/>
    <x v="2"/>
    <x v="7"/>
    <x v="5"/>
    <s v="Xerox 1933"/>
    <n v="0.38"/>
    <x v="0"/>
    <x v="3"/>
    <x v="29"/>
    <x v="694"/>
    <n v="4106"/>
    <x v="136"/>
    <d v="2015-05-20T00:00:00"/>
    <x v="1438"/>
    <n v="2"/>
    <x v="1468"/>
    <n v="91063"/>
    <n v="12.209999999999999"/>
    <x v="3"/>
  </r>
  <r>
    <n v="489"/>
    <x v="921"/>
    <x v="4"/>
    <n v="0.09"/>
    <x v="294"/>
    <x v="44"/>
    <x v="1"/>
    <x v="3"/>
    <x v="1"/>
    <x v="12"/>
    <x v="2"/>
    <s v="Accessory25"/>
    <n v="0.56999999999999995"/>
    <x v="0"/>
    <x v="3"/>
    <x v="35"/>
    <x v="734"/>
    <n v="2062"/>
    <x v="136"/>
    <d v="2015-05-18T00:00:00"/>
    <x v="1439"/>
    <n v="14"/>
    <x v="1469"/>
    <n v="91063"/>
    <n v="20.9"/>
    <x v="3"/>
  </r>
  <r>
    <n v="266"/>
    <x v="902"/>
    <x v="3"/>
    <n v="0"/>
    <x v="80"/>
    <x v="157"/>
    <x v="2"/>
    <x v="3"/>
    <x v="1"/>
    <x v="1"/>
    <x v="5"/>
    <s v="Keytronic 105-Key Spanish Keyboard"/>
    <n v="0.67"/>
    <x v="0"/>
    <x v="1"/>
    <x v="18"/>
    <x v="723"/>
    <n v="78207"/>
    <x v="136"/>
    <d v="2015-05-20T00:00:00"/>
    <x v="1440"/>
    <n v="17"/>
    <x v="1470"/>
    <n v="90593"/>
    <n v="73.98"/>
    <x v="1"/>
  </r>
  <r>
    <n v="1433"/>
    <x v="487"/>
    <x v="1"/>
    <n v="7.0000000000000007E-2"/>
    <x v="331"/>
    <x v="315"/>
    <x v="0"/>
    <x v="3"/>
    <x v="0"/>
    <x v="9"/>
    <x v="3"/>
    <s v="Global Leather and Oak Executive Chair, Black"/>
    <n v="0.56000000000000005"/>
    <x v="0"/>
    <x v="1"/>
    <x v="2"/>
    <x v="423"/>
    <n v="47130"/>
    <x v="137"/>
    <d v="2015-05-21T00:00:00"/>
    <x v="1441"/>
    <n v="14"/>
    <x v="1471"/>
    <n v="86828"/>
    <n v="300.91000000000003"/>
    <x v="1"/>
  </r>
  <r>
    <n v="1433"/>
    <x v="487"/>
    <x v="1"/>
    <n v="0.01"/>
    <x v="22"/>
    <x v="15"/>
    <x v="0"/>
    <x v="3"/>
    <x v="2"/>
    <x v="6"/>
    <x v="3"/>
    <s v="Tennsco Lockers, Sand"/>
    <n v="0.61"/>
    <x v="0"/>
    <x v="1"/>
    <x v="2"/>
    <x v="423"/>
    <n v="47130"/>
    <x v="137"/>
    <d v="2015-05-19T00:00:00"/>
    <x v="1442"/>
    <n v="28"/>
    <x v="1472"/>
    <n v="86828"/>
    <n v="20.97"/>
    <x v="1"/>
  </r>
  <r>
    <n v="2431"/>
    <x v="922"/>
    <x v="1"/>
    <n v="7.0000000000000007E-2"/>
    <x v="13"/>
    <x v="13"/>
    <x v="1"/>
    <x v="1"/>
    <x v="2"/>
    <x v="6"/>
    <x v="5"/>
    <s v="Dual Level, Single-Width Filing Carts"/>
    <n v="0.59"/>
    <x v="0"/>
    <x v="2"/>
    <x v="8"/>
    <x v="10"/>
    <n v="90004"/>
    <x v="137"/>
    <d v="2015-05-19T00:00:00"/>
    <x v="1443"/>
    <n v="14"/>
    <x v="1473"/>
    <n v="5920"/>
    <n v="154.99"/>
    <x v="2"/>
  </r>
  <r>
    <n v="2432"/>
    <x v="923"/>
    <x v="1"/>
    <n v="7.0000000000000007E-2"/>
    <x v="13"/>
    <x v="13"/>
    <x v="1"/>
    <x v="1"/>
    <x v="2"/>
    <x v="6"/>
    <x v="5"/>
    <s v="Dual Level, Single-Width Filing Carts"/>
    <n v="0.59"/>
    <x v="0"/>
    <x v="1"/>
    <x v="19"/>
    <x v="735"/>
    <n v="73110"/>
    <x v="137"/>
    <d v="2015-05-19T00:00:00"/>
    <x v="1444"/>
    <n v="3"/>
    <x v="1474"/>
    <n v="89096"/>
    <n v="154.99"/>
    <x v="1"/>
  </r>
  <r>
    <n v="3264"/>
    <x v="924"/>
    <x v="4"/>
    <n v="0.04"/>
    <x v="366"/>
    <x v="399"/>
    <x v="1"/>
    <x v="3"/>
    <x v="2"/>
    <x v="7"/>
    <x v="5"/>
    <s v="Hammermill Color Copier Paper (28Lb. and 96 Bright)"/>
    <n v="0.4"/>
    <x v="0"/>
    <x v="2"/>
    <x v="8"/>
    <x v="736"/>
    <n v="95501"/>
    <x v="137"/>
    <d v="2015-05-21T00:00:00"/>
    <x v="1445"/>
    <n v="5"/>
    <x v="1475"/>
    <n v="89835"/>
    <n v="9.9500000000000011"/>
    <x v="2"/>
  </r>
  <r>
    <n v="918"/>
    <x v="735"/>
    <x v="0"/>
    <n v="0.09"/>
    <x v="539"/>
    <x v="452"/>
    <x v="0"/>
    <x v="3"/>
    <x v="0"/>
    <x v="10"/>
    <x v="0"/>
    <s v="O'Sullivan 3-Shelf Heavy-Duty Bookcases"/>
    <n v="0.61"/>
    <x v="0"/>
    <x v="2"/>
    <x v="8"/>
    <x v="617"/>
    <n v="91730"/>
    <x v="138"/>
    <d v="2015-05-21T00:00:00"/>
    <x v="1446"/>
    <n v="39"/>
    <x v="1476"/>
    <n v="90493"/>
    <n v="58.05"/>
    <x v="2"/>
  </r>
  <r>
    <n v="2973"/>
    <x v="742"/>
    <x v="0"/>
    <n v="0.1"/>
    <x v="325"/>
    <x v="3"/>
    <x v="0"/>
    <x v="2"/>
    <x v="1"/>
    <x v="3"/>
    <x v="3"/>
    <s v="Okidata ML390 Turbo Dot Matrix Printers"/>
    <n v="0.56000000000000005"/>
    <x v="0"/>
    <x v="1"/>
    <x v="30"/>
    <x v="622"/>
    <n v="53151"/>
    <x v="138"/>
    <d v="2015-05-21T00:00:00"/>
    <x v="1447"/>
    <n v="6"/>
    <x v="1477"/>
    <n v="87187"/>
    <n v="442.03999999999996"/>
    <x v="1"/>
  </r>
  <r>
    <n v="1159"/>
    <x v="925"/>
    <x v="1"/>
    <n v="0.04"/>
    <x v="15"/>
    <x v="16"/>
    <x v="0"/>
    <x v="1"/>
    <x v="0"/>
    <x v="10"/>
    <x v="0"/>
    <s v="Bush Westfield Collection Bookcases, Fully Assembled"/>
    <n v="0.62"/>
    <x v="0"/>
    <x v="3"/>
    <x v="33"/>
    <x v="737"/>
    <n v="7086"/>
    <x v="138"/>
    <d v="2015-05-21T00:00:00"/>
    <x v="1448"/>
    <n v="1"/>
    <x v="1478"/>
    <n v="90854"/>
    <n v="100.94"/>
    <x v="3"/>
  </r>
  <r>
    <n v="2346"/>
    <x v="90"/>
    <x v="1"/>
    <n v="0.1"/>
    <x v="231"/>
    <x v="182"/>
    <x v="0"/>
    <x v="3"/>
    <x v="0"/>
    <x v="0"/>
    <x v="0"/>
    <s v="BoxOffice By Design Rectangular and Half-Moon Meeting Room Tables"/>
    <n v="0.77"/>
    <x v="0"/>
    <x v="0"/>
    <x v="32"/>
    <x v="86"/>
    <n v="40258"/>
    <x v="138"/>
    <d v="2015-05-21T00:00:00"/>
    <x v="1449"/>
    <n v="17"/>
    <x v="1479"/>
    <n v="89505"/>
    <n v="218.65"/>
    <x v="0"/>
  </r>
  <r>
    <n v="2825"/>
    <x v="926"/>
    <x v="2"/>
    <n v="0.02"/>
    <x v="457"/>
    <x v="52"/>
    <x v="1"/>
    <x v="1"/>
    <x v="1"/>
    <x v="1"/>
    <x v="5"/>
    <s v="Belkin MediaBoard 104- Keyboard"/>
    <n v="0.75"/>
    <x v="0"/>
    <x v="2"/>
    <x v="37"/>
    <x v="738"/>
    <n v="83701"/>
    <x v="138"/>
    <d v="2015-05-27T00:00:00"/>
    <x v="1450"/>
    <n v="3"/>
    <x v="1480"/>
    <n v="89497"/>
    <n v="27.46"/>
    <x v="2"/>
  </r>
  <r>
    <n v="2825"/>
    <x v="926"/>
    <x v="2"/>
    <n v="0.08"/>
    <x v="32"/>
    <x v="30"/>
    <x v="1"/>
    <x v="1"/>
    <x v="2"/>
    <x v="7"/>
    <x v="2"/>
    <s v="Riverleaf Stik-Withit® Designer Note Cubes®"/>
    <n v="0.39"/>
    <x v="0"/>
    <x v="2"/>
    <x v="37"/>
    <x v="738"/>
    <n v="83701"/>
    <x v="138"/>
    <d v="2015-05-24T00:00:00"/>
    <x v="1451"/>
    <n v="4"/>
    <x v="1481"/>
    <n v="89497"/>
    <n v="9.98"/>
    <x v="2"/>
  </r>
  <r>
    <n v="699"/>
    <x v="247"/>
    <x v="4"/>
    <n v="0.1"/>
    <x v="21"/>
    <x v="5"/>
    <x v="1"/>
    <x v="1"/>
    <x v="2"/>
    <x v="2"/>
    <x v="2"/>
    <s v="Dixon Prang® Watercolor Pencils, 10-Color Set with Brush"/>
    <n v="0.44"/>
    <x v="0"/>
    <x v="2"/>
    <x v="8"/>
    <x v="10"/>
    <n v="90041"/>
    <x v="138"/>
    <d v="2015-05-21T00:00:00"/>
    <x v="1452"/>
    <n v="88"/>
    <x v="1482"/>
    <n v="3042"/>
    <n v="4.16"/>
    <x v="2"/>
  </r>
  <r>
    <n v="700"/>
    <x v="927"/>
    <x v="4"/>
    <n v="0.1"/>
    <x v="21"/>
    <x v="5"/>
    <x v="1"/>
    <x v="1"/>
    <x v="2"/>
    <x v="2"/>
    <x v="2"/>
    <s v="Dixon Prang® Watercolor Pencils, 10-Color Set with Brush"/>
    <n v="0.44"/>
    <x v="0"/>
    <x v="2"/>
    <x v="8"/>
    <x v="323"/>
    <n v="93454"/>
    <x v="138"/>
    <d v="2015-05-21T00:00:00"/>
    <x v="1453"/>
    <n v="22"/>
    <x v="1483"/>
    <n v="87980"/>
    <n v="4.16"/>
    <x v="2"/>
  </r>
  <r>
    <n v="1106"/>
    <x v="928"/>
    <x v="4"/>
    <n v="0.04"/>
    <x v="142"/>
    <x v="120"/>
    <x v="1"/>
    <x v="0"/>
    <x v="2"/>
    <x v="7"/>
    <x v="2"/>
    <s v="Telephone Message Books with Fax/Mobile Section, 5 1/2&quot; x 3 3/16&quot;"/>
    <n v="0.39"/>
    <x v="0"/>
    <x v="1"/>
    <x v="18"/>
    <x v="136"/>
    <n v="75220"/>
    <x v="138"/>
    <d v="2015-05-23T00:00:00"/>
    <x v="1454"/>
    <n v="52"/>
    <x v="1484"/>
    <n v="20261"/>
    <n v="6.31"/>
    <x v="1"/>
  </r>
  <r>
    <n v="1108"/>
    <x v="929"/>
    <x v="4"/>
    <n v="0.09"/>
    <x v="369"/>
    <x v="309"/>
    <x v="2"/>
    <x v="0"/>
    <x v="2"/>
    <x v="5"/>
    <x v="5"/>
    <s v="GBC Wire Binding Strips"/>
    <n v="0.37"/>
    <x v="0"/>
    <x v="1"/>
    <x v="18"/>
    <x v="581"/>
    <n v="75146"/>
    <x v="138"/>
    <d v="2015-05-20T00:00:00"/>
    <x v="1455"/>
    <n v="9"/>
    <x v="1485"/>
    <n v="86409"/>
    <n v="31.65"/>
    <x v="1"/>
  </r>
  <r>
    <n v="1108"/>
    <x v="929"/>
    <x v="4"/>
    <n v="0.04"/>
    <x v="142"/>
    <x v="120"/>
    <x v="1"/>
    <x v="0"/>
    <x v="2"/>
    <x v="7"/>
    <x v="2"/>
    <s v="Telephone Message Books with Fax/Mobile Section, 5 1/2&quot; x 3 3/16&quot;"/>
    <n v="0.39"/>
    <x v="0"/>
    <x v="1"/>
    <x v="18"/>
    <x v="581"/>
    <n v="75146"/>
    <x v="138"/>
    <d v="2015-05-23T00:00:00"/>
    <x v="1456"/>
    <n v="13"/>
    <x v="1486"/>
    <n v="86409"/>
    <n v="6.31"/>
    <x v="1"/>
  </r>
  <r>
    <n v="1108"/>
    <x v="929"/>
    <x v="4"/>
    <n v="0.02"/>
    <x v="65"/>
    <x v="18"/>
    <x v="2"/>
    <x v="0"/>
    <x v="1"/>
    <x v="12"/>
    <x v="5"/>
    <s v="Talkabout T8367"/>
    <n v="0.56000000000000005"/>
    <x v="0"/>
    <x v="1"/>
    <x v="18"/>
    <x v="581"/>
    <n v="75146"/>
    <x v="138"/>
    <d v="2015-05-21T00:00:00"/>
    <x v="1457"/>
    <n v="8"/>
    <x v="1487"/>
    <n v="86409"/>
    <n v="65.97"/>
    <x v="1"/>
  </r>
  <r>
    <n v="1974"/>
    <x v="930"/>
    <x v="4"/>
    <n v="0.09"/>
    <x v="266"/>
    <x v="218"/>
    <x v="1"/>
    <x v="1"/>
    <x v="2"/>
    <x v="8"/>
    <x v="5"/>
    <s v="Kensington 6 Outlet Guardian Standard Surge Protector"/>
    <n v="0.57999999999999996"/>
    <x v="0"/>
    <x v="1"/>
    <x v="25"/>
    <x v="739"/>
    <n v="48127"/>
    <x v="138"/>
    <d v="2015-05-21T00:00:00"/>
    <x v="1458"/>
    <n v="5"/>
    <x v="1488"/>
    <n v="89040"/>
    <n v="20.39"/>
    <x v="1"/>
  </r>
  <r>
    <n v="1974"/>
    <x v="930"/>
    <x v="4"/>
    <n v="0.06"/>
    <x v="520"/>
    <x v="98"/>
    <x v="1"/>
    <x v="1"/>
    <x v="2"/>
    <x v="15"/>
    <x v="5"/>
    <s v="#10 White Business Envelopes,4 1/8 x 9 1/2"/>
    <n v="0.38"/>
    <x v="0"/>
    <x v="1"/>
    <x v="25"/>
    <x v="739"/>
    <n v="48127"/>
    <x v="138"/>
    <d v="2015-05-21T00:00:00"/>
    <x v="1459"/>
    <n v="3"/>
    <x v="1489"/>
    <n v="89040"/>
    <n v="15.61"/>
    <x v="1"/>
  </r>
  <r>
    <n v="2159"/>
    <x v="931"/>
    <x v="4"/>
    <n v="0.08"/>
    <x v="74"/>
    <x v="272"/>
    <x v="1"/>
    <x v="3"/>
    <x v="2"/>
    <x v="7"/>
    <x v="5"/>
    <s v="Xerox 1979"/>
    <n v="0.4"/>
    <x v="0"/>
    <x v="1"/>
    <x v="25"/>
    <x v="740"/>
    <n v="48185"/>
    <x v="138"/>
    <d v="2015-05-21T00:00:00"/>
    <x v="1460"/>
    <n v="25"/>
    <x v="1490"/>
    <n v="90387"/>
    <n v="30.900000000000002"/>
    <x v="1"/>
  </r>
  <r>
    <n v="2162"/>
    <x v="932"/>
    <x v="4"/>
    <n v="0.09"/>
    <x v="540"/>
    <x v="330"/>
    <x v="0"/>
    <x v="3"/>
    <x v="0"/>
    <x v="0"/>
    <x v="3"/>
    <s v="Hon Non-Folding Utility Tables"/>
    <n v="0.55000000000000004"/>
    <x v="0"/>
    <x v="3"/>
    <x v="28"/>
    <x v="741"/>
    <n v="16146"/>
    <x v="138"/>
    <d v="2015-05-22T00:00:00"/>
    <x v="1461"/>
    <n v="41"/>
    <x v="1491"/>
    <n v="90387"/>
    <n v="159.22"/>
    <x v="3"/>
  </r>
  <r>
    <n v="2162"/>
    <x v="932"/>
    <x v="4"/>
    <n v="0.06"/>
    <x v="275"/>
    <x v="165"/>
    <x v="1"/>
    <x v="3"/>
    <x v="1"/>
    <x v="12"/>
    <x v="1"/>
    <s v="Accessory36"/>
    <n v="0.83"/>
    <x v="0"/>
    <x v="3"/>
    <x v="28"/>
    <x v="741"/>
    <n v="16146"/>
    <x v="138"/>
    <d v="2015-05-22T00:00:00"/>
    <x v="1462"/>
    <n v="33"/>
    <x v="1492"/>
    <n v="90387"/>
    <n v="55.93"/>
    <x v="3"/>
  </r>
  <r>
    <n v="871"/>
    <x v="546"/>
    <x v="3"/>
    <n v="0.01"/>
    <x v="541"/>
    <x v="453"/>
    <x v="1"/>
    <x v="2"/>
    <x v="2"/>
    <x v="5"/>
    <x v="5"/>
    <s v="Storex Dura Pro™ Binders"/>
    <n v="0.38"/>
    <x v="0"/>
    <x v="2"/>
    <x v="26"/>
    <x v="471"/>
    <n v="89502"/>
    <x v="138"/>
    <d v="2015-05-23T00:00:00"/>
    <x v="1463"/>
    <n v="12"/>
    <x v="1493"/>
    <n v="90578"/>
    <n v="5.9300000000000006"/>
    <x v="2"/>
  </r>
  <r>
    <n v="871"/>
    <x v="546"/>
    <x v="3"/>
    <n v="0"/>
    <x v="26"/>
    <x v="454"/>
    <x v="1"/>
    <x v="2"/>
    <x v="2"/>
    <x v="7"/>
    <x v="5"/>
    <s v="Xerox 231"/>
    <n v="0.37"/>
    <x v="0"/>
    <x v="2"/>
    <x v="26"/>
    <x v="471"/>
    <n v="89502"/>
    <x v="138"/>
    <d v="2015-05-22T00:00:00"/>
    <x v="1464"/>
    <n v="18"/>
    <x v="1494"/>
    <n v="90578"/>
    <n v="6.48"/>
    <x v="2"/>
  </r>
  <r>
    <n v="922"/>
    <x v="933"/>
    <x v="3"/>
    <n v="0.01"/>
    <x v="65"/>
    <x v="18"/>
    <x v="2"/>
    <x v="0"/>
    <x v="1"/>
    <x v="12"/>
    <x v="5"/>
    <s v="5180"/>
    <n v="0.56000000000000005"/>
    <x v="0"/>
    <x v="2"/>
    <x v="8"/>
    <x v="617"/>
    <n v="91730"/>
    <x v="138"/>
    <d v="2015-05-21T00:00:00"/>
    <x v="1465"/>
    <n v="14"/>
    <x v="1495"/>
    <n v="87135"/>
    <n v="65.97999999999999"/>
    <x v="2"/>
  </r>
  <r>
    <n v="1708"/>
    <x v="156"/>
    <x v="3"/>
    <n v="0.03"/>
    <x v="47"/>
    <x v="93"/>
    <x v="1"/>
    <x v="0"/>
    <x v="1"/>
    <x v="12"/>
    <x v="5"/>
    <s v="6185"/>
    <n v="0.57999999999999996"/>
    <x v="0"/>
    <x v="3"/>
    <x v="27"/>
    <x v="149"/>
    <n v="44118"/>
    <x v="138"/>
    <d v="2015-05-21T00:00:00"/>
    <x v="1466"/>
    <n v="29"/>
    <x v="1496"/>
    <n v="88784"/>
    <n v="205.96"/>
    <x v="3"/>
  </r>
  <r>
    <n v="276"/>
    <x v="934"/>
    <x v="0"/>
    <n v="0.04"/>
    <x v="81"/>
    <x v="31"/>
    <x v="2"/>
    <x v="3"/>
    <x v="2"/>
    <x v="14"/>
    <x v="2"/>
    <s v="Brites Rubber Bands, 1 1/2 oz. Box"/>
    <n v="0.83"/>
    <x v="0"/>
    <x v="3"/>
    <x v="22"/>
    <x v="385"/>
    <n v="6111"/>
    <x v="139"/>
    <d v="2015-05-22T00:00:00"/>
    <x v="1467"/>
    <n v="3"/>
    <x v="477"/>
    <n v="89291"/>
    <n v="1.94"/>
    <x v="3"/>
  </r>
  <r>
    <n v="282"/>
    <x v="935"/>
    <x v="0"/>
    <n v="0.03"/>
    <x v="275"/>
    <x v="165"/>
    <x v="1"/>
    <x v="3"/>
    <x v="1"/>
    <x v="12"/>
    <x v="1"/>
    <s v="Accessory36"/>
    <n v="0.83"/>
    <x v="0"/>
    <x v="3"/>
    <x v="33"/>
    <x v="742"/>
    <n v="7109"/>
    <x v="139"/>
    <d v="2015-05-22T00:00:00"/>
    <x v="1468"/>
    <n v="9"/>
    <x v="1497"/>
    <n v="89291"/>
    <n v="55.96"/>
    <x v="3"/>
  </r>
  <r>
    <n v="825"/>
    <x v="936"/>
    <x v="0"/>
    <n v="0"/>
    <x v="218"/>
    <x v="173"/>
    <x v="1"/>
    <x v="2"/>
    <x v="2"/>
    <x v="8"/>
    <x v="5"/>
    <s v="Staples 6 Outlet Surge"/>
    <n v="0.57999999999999996"/>
    <x v="0"/>
    <x v="1"/>
    <x v="18"/>
    <x v="743"/>
    <n v="79605"/>
    <x v="139"/>
    <d v="2015-05-24T00:00:00"/>
    <x v="1469"/>
    <n v="4"/>
    <x v="1498"/>
    <n v="89258"/>
    <n v="11.97"/>
    <x v="1"/>
  </r>
  <r>
    <n v="406"/>
    <x v="937"/>
    <x v="1"/>
    <n v="0.03"/>
    <x v="16"/>
    <x v="186"/>
    <x v="1"/>
    <x v="0"/>
    <x v="2"/>
    <x v="7"/>
    <x v="2"/>
    <s v="Rediform S.O.S. Phone Message Books"/>
    <n v="0.36"/>
    <x v="0"/>
    <x v="3"/>
    <x v="33"/>
    <x v="744"/>
    <n v="8360"/>
    <x v="139"/>
    <d v="2015-05-22T00:00:00"/>
    <x v="1470"/>
    <n v="15"/>
    <x v="1499"/>
    <n v="87804"/>
    <n v="4.95"/>
    <x v="3"/>
  </r>
  <r>
    <n v="1106"/>
    <x v="928"/>
    <x v="1"/>
    <n v="0.01"/>
    <x v="542"/>
    <x v="455"/>
    <x v="1"/>
    <x v="0"/>
    <x v="2"/>
    <x v="16"/>
    <x v="1"/>
    <s v="Acme® Forged Steel Scissors with Black Enamel Handles"/>
    <n v="0.56000000000000005"/>
    <x v="0"/>
    <x v="1"/>
    <x v="18"/>
    <x v="136"/>
    <n v="75220"/>
    <x v="139"/>
    <d v="2015-05-22T00:00:00"/>
    <x v="1471"/>
    <n v="61"/>
    <x v="1500"/>
    <n v="646"/>
    <n v="9.3000000000000007"/>
    <x v="1"/>
  </r>
  <r>
    <n v="1107"/>
    <x v="938"/>
    <x v="1"/>
    <n v="0.01"/>
    <x v="542"/>
    <x v="455"/>
    <x v="1"/>
    <x v="0"/>
    <x v="2"/>
    <x v="16"/>
    <x v="1"/>
    <s v="Acme® Forged Steel Scissors with Black Enamel Handles"/>
    <n v="0.56000000000000005"/>
    <x v="0"/>
    <x v="1"/>
    <x v="18"/>
    <x v="745"/>
    <n v="77566"/>
    <x v="139"/>
    <d v="2015-05-22T00:00:00"/>
    <x v="1472"/>
    <n v="15"/>
    <x v="1501"/>
    <n v="86411"/>
    <n v="9.3000000000000007"/>
    <x v="1"/>
  </r>
  <r>
    <n v="820"/>
    <x v="939"/>
    <x v="2"/>
    <n v="0.09"/>
    <x v="5"/>
    <x v="244"/>
    <x v="1"/>
    <x v="0"/>
    <x v="2"/>
    <x v="2"/>
    <x v="2"/>
    <s v="Avery Hi-Liter® Smear-Safe Highlighters"/>
    <n v="0.49"/>
    <x v="0"/>
    <x v="2"/>
    <x v="4"/>
    <x v="746"/>
    <n v="99362"/>
    <x v="139"/>
    <d v="2015-05-25T00:00:00"/>
    <x v="1473"/>
    <n v="1"/>
    <x v="1502"/>
    <n v="90244"/>
    <n v="5.75"/>
    <x v="2"/>
  </r>
  <r>
    <n v="1527"/>
    <x v="76"/>
    <x v="2"/>
    <n v="0.09"/>
    <x v="201"/>
    <x v="99"/>
    <x v="1"/>
    <x v="2"/>
    <x v="1"/>
    <x v="1"/>
    <x v="5"/>
    <s v="Microsoft Natural Multimedia Keyboard"/>
    <n v="0.73"/>
    <x v="0"/>
    <x v="0"/>
    <x v="16"/>
    <x v="72"/>
    <n v="35601"/>
    <x v="139"/>
    <d v="2015-05-28T00:00:00"/>
    <x v="1474"/>
    <n v="28"/>
    <x v="1503"/>
    <n v="86815"/>
    <n v="50.889999999999993"/>
    <x v="0"/>
  </r>
  <r>
    <n v="3319"/>
    <x v="940"/>
    <x v="2"/>
    <n v="0.03"/>
    <x v="22"/>
    <x v="137"/>
    <x v="1"/>
    <x v="0"/>
    <x v="2"/>
    <x v="5"/>
    <x v="5"/>
    <s v="Avery Legal 4-Ring Binder"/>
    <n v="0.35"/>
    <x v="0"/>
    <x v="0"/>
    <x v="34"/>
    <x v="120"/>
    <n v="37075"/>
    <x v="139"/>
    <d v="2015-05-21T00:00:00"/>
    <x v="1475"/>
    <n v="20"/>
    <x v="1504"/>
    <n v="90104"/>
    <n v="20.95"/>
    <x v="0"/>
  </r>
  <r>
    <n v="1129"/>
    <x v="221"/>
    <x v="4"/>
    <n v="0.02"/>
    <x v="54"/>
    <x v="98"/>
    <x v="1"/>
    <x v="2"/>
    <x v="2"/>
    <x v="15"/>
    <x v="5"/>
    <s v="#10- 4 1/8&quot; x 9 1/2&quot; Security-Tint Envelopes"/>
    <n v="0.36"/>
    <x v="0"/>
    <x v="3"/>
    <x v="35"/>
    <x v="203"/>
    <n v="2118"/>
    <x v="139"/>
    <d v="2015-05-23T00:00:00"/>
    <x v="1476"/>
    <n v="52"/>
    <x v="1505"/>
    <n v="13735"/>
    <n v="7.62"/>
    <x v="3"/>
  </r>
  <r>
    <n v="1131"/>
    <x v="941"/>
    <x v="4"/>
    <n v="0.02"/>
    <x v="54"/>
    <x v="98"/>
    <x v="1"/>
    <x v="2"/>
    <x v="2"/>
    <x v="15"/>
    <x v="5"/>
    <s v="#10- 4 1/8&quot; x 9 1/2&quot; Security-Tint Envelopes"/>
    <n v="0.36"/>
    <x v="0"/>
    <x v="1"/>
    <x v="18"/>
    <x v="747"/>
    <n v="79907"/>
    <x v="139"/>
    <d v="2015-05-23T00:00:00"/>
    <x v="1477"/>
    <n v="13"/>
    <x v="1506"/>
    <n v="88103"/>
    <n v="7.62"/>
    <x v="1"/>
  </r>
  <r>
    <n v="1254"/>
    <x v="514"/>
    <x v="4"/>
    <n v="0.04"/>
    <x v="121"/>
    <x v="137"/>
    <x v="1"/>
    <x v="2"/>
    <x v="2"/>
    <x v="5"/>
    <x v="5"/>
    <s v="Economy Binders"/>
    <n v="0.36"/>
    <x v="0"/>
    <x v="1"/>
    <x v="18"/>
    <x v="445"/>
    <n v="77530"/>
    <x v="139"/>
    <d v="2015-05-23T00:00:00"/>
    <x v="1478"/>
    <n v="16"/>
    <x v="1507"/>
    <n v="89982"/>
    <n v="2.04"/>
    <x v="1"/>
  </r>
  <r>
    <n v="19"/>
    <x v="942"/>
    <x v="3"/>
    <n v="7.0000000000000007E-2"/>
    <x v="106"/>
    <x v="456"/>
    <x v="1"/>
    <x v="0"/>
    <x v="1"/>
    <x v="3"/>
    <x v="6"/>
    <s v="Hewlett Packard 6S Scientific Calculator"/>
    <n v="0.39"/>
    <x v="0"/>
    <x v="2"/>
    <x v="24"/>
    <x v="748"/>
    <n v="59801"/>
    <x v="139"/>
    <d v="2015-05-23T00:00:00"/>
    <x v="1479"/>
    <n v="18"/>
    <x v="1508"/>
    <n v="90032"/>
    <n v="12.92"/>
    <x v="2"/>
  </r>
  <r>
    <n v="21"/>
    <x v="901"/>
    <x v="3"/>
    <n v="0.08"/>
    <x v="543"/>
    <x v="457"/>
    <x v="1"/>
    <x v="0"/>
    <x v="2"/>
    <x v="14"/>
    <x v="2"/>
    <s v="Advantus Plastic Paper Clips"/>
    <n v="0.37"/>
    <x v="0"/>
    <x v="3"/>
    <x v="11"/>
    <x v="13"/>
    <n v="10012"/>
    <x v="139"/>
    <d v="2015-05-22T00:00:00"/>
    <x v="1480"/>
    <n v="58"/>
    <x v="1509"/>
    <n v="42949"/>
    <n v="4.92"/>
    <x v="3"/>
  </r>
  <r>
    <n v="21"/>
    <x v="901"/>
    <x v="3"/>
    <n v="7.0000000000000007E-2"/>
    <x v="106"/>
    <x v="456"/>
    <x v="1"/>
    <x v="0"/>
    <x v="1"/>
    <x v="3"/>
    <x v="6"/>
    <s v="Hewlett Packard 6S Scientific Calculator"/>
    <n v="0.39"/>
    <x v="0"/>
    <x v="3"/>
    <x v="11"/>
    <x v="13"/>
    <n v="10012"/>
    <x v="139"/>
    <d v="2015-05-23T00:00:00"/>
    <x v="1479"/>
    <n v="71"/>
    <x v="1510"/>
    <n v="42949"/>
    <n v="12.92"/>
    <x v="3"/>
  </r>
  <r>
    <n v="3206"/>
    <x v="646"/>
    <x v="3"/>
    <n v="0.06"/>
    <x v="544"/>
    <x v="378"/>
    <x v="2"/>
    <x v="1"/>
    <x v="0"/>
    <x v="9"/>
    <x v="4"/>
    <s v="Lifetime Advantage™ Folding Chairs, 4/Carton"/>
    <n v="0.56999999999999995"/>
    <x v="0"/>
    <x v="2"/>
    <x v="37"/>
    <x v="547"/>
    <n v="83301"/>
    <x v="139"/>
    <d v="2015-05-23T00:00:00"/>
    <x v="1481"/>
    <n v="7"/>
    <x v="1511"/>
    <n v="87934"/>
    <n v="218.02"/>
    <x v="2"/>
  </r>
  <r>
    <n v="2385"/>
    <x v="943"/>
    <x v="0"/>
    <n v="0.1"/>
    <x v="343"/>
    <x v="34"/>
    <x v="0"/>
    <x v="0"/>
    <x v="0"/>
    <x v="9"/>
    <x v="3"/>
    <s v="Office Star - Contemporary Task Swivel chair with 2-way adjustable arms, Plum"/>
    <n v="0.78"/>
    <x v="0"/>
    <x v="2"/>
    <x v="43"/>
    <x v="749"/>
    <n v="88001"/>
    <x v="140"/>
    <d v="2015-05-24T00:00:00"/>
    <x v="1482"/>
    <n v="18"/>
    <x v="1512"/>
    <n v="89184"/>
    <n v="130.88"/>
    <x v="2"/>
  </r>
  <r>
    <n v="2699"/>
    <x v="713"/>
    <x v="0"/>
    <n v="0.06"/>
    <x v="16"/>
    <x v="58"/>
    <x v="1"/>
    <x v="3"/>
    <x v="2"/>
    <x v="5"/>
    <x v="5"/>
    <s v="Cardinal Holdit Business Card Pockets"/>
    <n v="0.37"/>
    <x v="0"/>
    <x v="2"/>
    <x v="41"/>
    <x v="598"/>
    <n v="86442"/>
    <x v="140"/>
    <d v="2015-05-24T00:00:00"/>
    <x v="1483"/>
    <n v="16"/>
    <x v="1513"/>
    <n v="87677"/>
    <n v="4.9200000000000008"/>
    <x v="2"/>
  </r>
  <r>
    <n v="181"/>
    <x v="401"/>
    <x v="1"/>
    <n v="7.0000000000000007E-2"/>
    <x v="110"/>
    <x v="130"/>
    <x v="1"/>
    <x v="3"/>
    <x v="2"/>
    <x v="2"/>
    <x v="2"/>
    <s v="Newell 323"/>
    <n v="0.59"/>
    <x v="0"/>
    <x v="2"/>
    <x v="8"/>
    <x v="252"/>
    <n v="94122"/>
    <x v="140"/>
    <d v="2015-05-23T00:00:00"/>
    <x v="1484"/>
    <n v="116"/>
    <x v="1514"/>
    <n v="3585"/>
    <n v="1.6099999999999999"/>
    <x v="2"/>
  </r>
  <r>
    <n v="188"/>
    <x v="944"/>
    <x v="1"/>
    <n v="7.0000000000000007E-2"/>
    <x v="32"/>
    <x v="30"/>
    <x v="1"/>
    <x v="3"/>
    <x v="2"/>
    <x v="7"/>
    <x v="2"/>
    <s v="Riverleaf Stik-Withit® Designer Note Cubes®"/>
    <n v="0.39"/>
    <x v="0"/>
    <x v="1"/>
    <x v="18"/>
    <x v="556"/>
    <n v="76240"/>
    <x v="140"/>
    <d v="2015-05-22T00:00:00"/>
    <x v="1485"/>
    <n v="23"/>
    <x v="1515"/>
    <n v="88361"/>
    <n v="9.99"/>
    <x v="1"/>
  </r>
  <r>
    <n v="188"/>
    <x v="944"/>
    <x v="1"/>
    <n v="7.0000000000000007E-2"/>
    <x v="110"/>
    <x v="130"/>
    <x v="1"/>
    <x v="3"/>
    <x v="2"/>
    <x v="2"/>
    <x v="2"/>
    <s v="Newell 323"/>
    <n v="0.59"/>
    <x v="0"/>
    <x v="1"/>
    <x v="18"/>
    <x v="556"/>
    <n v="76240"/>
    <x v="140"/>
    <d v="2015-05-23T00:00:00"/>
    <x v="1486"/>
    <n v="29"/>
    <x v="1516"/>
    <n v="88361"/>
    <n v="1.6099999999999999"/>
    <x v="1"/>
  </r>
  <r>
    <n v="1246"/>
    <x v="680"/>
    <x v="2"/>
    <n v="0.03"/>
    <x v="545"/>
    <x v="263"/>
    <x v="1"/>
    <x v="2"/>
    <x v="1"/>
    <x v="1"/>
    <x v="5"/>
    <s v="Hayes Optima 56K V.90 Internal Voice Modem"/>
    <n v="0.51"/>
    <x v="0"/>
    <x v="3"/>
    <x v="11"/>
    <x v="13"/>
    <n v="10009"/>
    <x v="140"/>
    <d v="2015-05-22T00:00:00"/>
    <x v="1487"/>
    <n v="32"/>
    <x v="1517"/>
    <n v="46853"/>
    <n v="256.96000000000004"/>
    <x v="3"/>
  </r>
  <r>
    <n v="1257"/>
    <x v="792"/>
    <x v="4"/>
    <n v="0.01"/>
    <x v="127"/>
    <x v="108"/>
    <x v="0"/>
    <x v="2"/>
    <x v="1"/>
    <x v="3"/>
    <x v="3"/>
    <s v="Hewlett-Packard Deskjet 5550 Color Inkjet Printer"/>
    <n v="0.4"/>
    <x v="0"/>
    <x v="2"/>
    <x v="3"/>
    <x v="305"/>
    <n v="80013"/>
    <x v="140"/>
    <d v="2015-05-23T00:00:00"/>
    <x v="1488"/>
    <n v="5"/>
    <x v="1518"/>
    <n v="86535"/>
    <n v="115.97999999999999"/>
    <x v="2"/>
  </r>
  <r>
    <n v="2976"/>
    <x v="945"/>
    <x v="4"/>
    <n v="0.01"/>
    <x v="69"/>
    <x v="44"/>
    <x v="1"/>
    <x v="0"/>
    <x v="1"/>
    <x v="12"/>
    <x v="1"/>
    <s v="Accessory31"/>
    <n v="0.35"/>
    <x v="0"/>
    <x v="1"/>
    <x v="30"/>
    <x v="750"/>
    <n v="53154"/>
    <x v="140"/>
    <d v="2015-05-23T00:00:00"/>
    <x v="1489"/>
    <n v="41"/>
    <x v="1519"/>
    <n v="89047"/>
    <n v="35.980000000000004"/>
    <x v="1"/>
  </r>
  <r>
    <n v="2198"/>
    <x v="946"/>
    <x v="3"/>
    <n v="0.03"/>
    <x v="209"/>
    <x v="164"/>
    <x v="1"/>
    <x v="0"/>
    <x v="2"/>
    <x v="2"/>
    <x v="1"/>
    <s v="Boston 1799 Powerhouse™ Electric Pencil Sharpener"/>
    <n v="0.56999999999999995"/>
    <x v="0"/>
    <x v="3"/>
    <x v="11"/>
    <x v="751"/>
    <n v="11757"/>
    <x v="140"/>
    <d v="2015-05-25T00:00:00"/>
    <x v="1490"/>
    <n v="16"/>
    <x v="1520"/>
    <n v="89174"/>
    <n v="25.95"/>
    <x v="3"/>
  </r>
  <r>
    <n v="2198"/>
    <x v="946"/>
    <x v="3"/>
    <n v="0.1"/>
    <x v="22"/>
    <x v="226"/>
    <x v="0"/>
    <x v="0"/>
    <x v="2"/>
    <x v="6"/>
    <x v="3"/>
    <s v="Tennsco Lockers, Gray"/>
    <n v="0.78"/>
    <x v="0"/>
    <x v="3"/>
    <x v="11"/>
    <x v="751"/>
    <n v="11757"/>
    <x v="140"/>
    <d v="2015-05-22T00:00:00"/>
    <x v="1491"/>
    <n v="16"/>
    <x v="1521"/>
    <n v="89174"/>
    <n v="20.88"/>
    <x v="3"/>
  </r>
  <r>
    <n v="2526"/>
    <x v="947"/>
    <x v="0"/>
    <n v="0.01"/>
    <x v="236"/>
    <x v="51"/>
    <x v="1"/>
    <x v="3"/>
    <x v="2"/>
    <x v="5"/>
    <x v="5"/>
    <s v="Peel &amp; Stick Add-On Corner Pockets"/>
    <n v="0.37"/>
    <x v="0"/>
    <x v="0"/>
    <x v="17"/>
    <x v="580"/>
    <n v="70506"/>
    <x v="141"/>
    <d v="2015-05-25T00:00:00"/>
    <x v="1492"/>
    <n v="24"/>
    <x v="1522"/>
    <n v="87208"/>
    <n v="2.1500000000000004"/>
    <x v="0"/>
  </r>
  <r>
    <n v="2527"/>
    <x v="948"/>
    <x v="0"/>
    <n v="7.0000000000000007E-2"/>
    <x v="392"/>
    <x v="18"/>
    <x v="1"/>
    <x v="3"/>
    <x v="2"/>
    <x v="2"/>
    <x v="1"/>
    <s v="Boston 1730 StandUp Electric Pencil Sharpener"/>
    <n v="0.59"/>
    <x v="0"/>
    <x v="0"/>
    <x v="17"/>
    <x v="752"/>
    <n v="70601"/>
    <x v="141"/>
    <d v="2015-05-25T00:00:00"/>
    <x v="1493"/>
    <n v="3"/>
    <x v="1523"/>
    <n v="87208"/>
    <n v="21.31"/>
    <x v="0"/>
  </r>
  <r>
    <n v="1182"/>
    <x v="949"/>
    <x v="1"/>
    <n v="7.0000000000000007E-2"/>
    <x v="335"/>
    <x v="92"/>
    <x v="1"/>
    <x v="2"/>
    <x v="2"/>
    <x v="13"/>
    <x v="5"/>
    <s v="Avery 494"/>
    <n v="0.39"/>
    <x v="0"/>
    <x v="2"/>
    <x v="15"/>
    <x v="753"/>
    <n v="84660"/>
    <x v="141"/>
    <d v="2015-05-23T00:00:00"/>
    <x v="1494"/>
    <n v="15"/>
    <x v="1524"/>
    <n v="86913"/>
    <n v="2.54"/>
    <x v="2"/>
  </r>
  <r>
    <n v="3249"/>
    <x v="950"/>
    <x v="1"/>
    <n v="0.03"/>
    <x v="546"/>
    <x v="8"/>
    <x v="1"/>
    <x v="3"/>
    <x v="2"/>
    <x v="5"/>
    <x v="5"/>
    <s v="Wilson Jones Elliptical Ring 3 1/2&quot; Capacity Binders, 800 sheets"/>
    <n v="0.36"/>
    <x v="0"/>
    <x v="3"/>
    <x v="36"/>
    <x v="754"/>
    <n v="21403"/>
    <x v="141"/>
    <d v="2015-05-24T00:00:00"/>
    <x v="1495"/>
    <n v="16"/>
    <x v="1525"/>
    <n v="87298"/>
    <n v="42.769999999999996"/>
    <x v="3"/>
  </r>
  <r>
    <n v="460"/>
    <x v="951"/>
    <x v="2"/>
    <n v="7.0000000000000007E-2"/>
    <x v="547"/>
    <x v="458"/>
    <x v="1"/>
    <x v="2"/>
    <x v="2"/>
    <x v="6"/>
    <x v="5"/>
    <s v="Tenex Personal Self-Stacking Standard File Box, Black/Gray"/>
    <n v="0.57999999999999996"/>
    <x v="0"/>
    <x v="3"/>
    <x v="33"/>
    <x v="755"/>
    <n v="8332"/>
    <x v="141"/>
    <d v="2015-05-30T00:00:00"/>
    <x v="1496"/>
    <n v="31"/>
    <x v="1526"/>
    <n v="86014"/>
    <n v="16.84"/>
    <x v="3"/>
  </r>
  <r>
    <n v="2858"/>
    <x v="914"/>
    <x v="2"/>
    <n v="0.04"/>
    <x v="435"/>
    <x v="7"/>
    <x v="1"/>
    <x v="3"/>
    <x v="2"/>
    <x v="5"/>
    <x v="5"/>
    <s v="Catalog Binders with Expanding Posts"/>
    <n v="0.4"/>
    <x v="0"/>
    <x v="0"/>
    <x v="12"/>
    <x v="378"/>
    <n v="32259"/>
    <x v="141"/>
    <d v="2015-05-28T00:00:00"/>
    <x v="1497"/>
    <n v="30"/>
    <x v="1527"/>
    <n v="88282"/>
    <n v="67.239999999999995"/>
    <x v="0"/>
  </r>
  <r>
    <n v="2858"/>
    <x v="914"/>
    <x v="2"/>
    <n v="0.1"/>
    <x v="343"/>
    <x v="286"/>
    <x v="0"/>
    <x v="3"/>
    <x v="0"/>
    <x v="10"/>
    <x v="0"/>
    <s v="O'Sullivan Elevations Bookcase, Cherry Finish"/>
    <n v="0.69"/>
    <x v="0"/>
    <x v="0"/>
    <x v="12"/>
    <x v="378"/>
    <n v="32259"/>
    <x v="141"/>
    <d v="2015-05-23T00:00:00"/>
    <x v="1498"/>
    <n v="42"/>
    <x v="1528"/>
    <n v="88282"/>
    <n v="130.88"/>
    <x v="0"/>
  </r>
  <r>
    <n v="2858"/>
    <x v="914"/>
    <x v="2"/>
    <n v="0.04"/>
    <x v="97"/>
    <x v="83"/>
    <x v="1"/>
    <x v="3"/>
    <x v="2"/>
    <x v="2"/>
    <x v="2"/>
    <s v="Newell 318"/>
    <n v="0.59"/>
    <x v="0"/>
    <x v="0"/>
    <x v="12"/>
    <x v="378"/>
    <n v="32259"/>
    <x v="141"/>
    <d v="2015-05-23T00:00:00"/>
    <x v="1499"/>
    <n v="28"/>
    <x v="1529"/>
    <n v="88282"/>
    <n v="2.7399999999999998"/>
    <x v="0"/>
  </r>
  <r>
    <n v="398"/>
    <x v="952"/>
    <x v="4"/>
    <n v="0.05"/>
    <x v="446"/>
    <x v="377"/>
    <x v="1"/>
    <x v="3"/>
    <x v="0"/>
    <x v="11"/>
    <x v="5"/>
    <s v="Howard Miller 16&quot; Diameter Gallery Wall Clock"/>
    <n v="0.46"/>
    <x v="0"/>
    <x v="3"/>
    <x v="27"/>
    <x v="756"/>
    <n v="45406"/>
    <x v="141"/>
    <d v="2015-05-25T00:00:00"/>
    <x v="1500"/>
    <n v="31"/>
    <x v="1530"/>
    <n v="89320"/>
    <n v="63.89"/>
    <x v="3"/>
  </r>
  <r>
    <n v="540"/>
    <x v="897"/>
    <x v="4"/>
    <n v="0.05"/>
    <x v="548"/>
    <x v="59"/>
    <x v="1"/>
    <x v="0"/>
    <x v="1"/>
    <x v="3"/>
    <x v="6"/>
    <s v="Soundgear Copyboard Conference Phone, Optional Battery"/>
    <n v="0.37"/>
    <x v="0"/>
    <x v="1"/>
    <x v="10"/>
    <x v="719"/>
    <n v="60061"/>
    <x v="141"/>
    <d v="2015-05-25T00:00:00"/>
    <x v="1501"/>
    <n v="41"/>
    <x v="1531"/>
    <n v="91175"/>
    <n v="204.04999999999998"/>
    <x v="1"/>
  </r>
  <r>
    <n v="2458"/>
    <x v="25"/>
    <x v="4"/>
    <n v="0.05"/>
    <x v="451"/>
    <x v="382"/>
    <x v="1"/>
    <x v="2"/>
    <x v="2"/>
    <x v="16"/>
    <x v="2"/>
    <s v="Martin-Yale Premier Letter Opener"/>
    <n v="0.82"/>
    <x v="0"/>
    <x v="1"/>
    <x v="7"/>
    <x v="24"/>
    <n v="55410"/>
    <x v="141"/>
    <d v="2015-05-25T00:00:00"/>
    <x v="1502"/>
    <n v="3"/>
    <x v="1532"/>
    <n v="91286"/>
    <n v="12.83"/>
    <x v="1"/>
  </r>
  <r>
    <n v="1814"/>
    <x v="953"/>
    <x v="3"/>
    <n v="0.09"/>
    <x v="453"/>
    <x v="52"/>
    <x v="2"/>
    <x v="2"/>
    <x v="1"/>
    <x v="1"/>
    <x v="5"/>
    <s v="Micro Innovations Media Access Pro Keyboard"/>
    <n v="0.76"/>
    <x v="0"/>
    <x v="0"/>
    <x v="0"/>
    <x v="757"/>
    <n v="38654"/>
    <x v="141"/>
    <d v="2015-05-25T00:00:00"/>
    <x v="1503"/>
    <n v="17"/>
    <x v="1533"/>
    <n v="90524"/>
    <n v="77.42"/>
    <x v="0"/>
  </r>
  <r>
    <n v="1814"/>
    <x v="953"/>
    <x v="3"/>
    <n v="0"/>
    <x v="50"/>
    <x v="31"/>
    <x v="1"/>
    <x v="2"/>
    <x v="2"/>
    <x v="2"/>
    <x v="2"/>
    <s v="Newell 340"/>
    <n v="0.56000000000000005"/>
    <x v="0"/>
    <x v="0"/>
    <x v="0"/>
    <x v="757"/>
    <n v="38654"/>
    <x v="141"/>
    <d v="2015-05-25T00:00:00"/>
    <x v="1504"/>
    <n v="13"/>
    <x v="1534"/>
    <n v="90524"/>
    <n v="2.88"/>
    <x v="0"/>
  </r>
  <r>
    <n v="2450"/>
    <x v="954"/>
    <x v="3"/>
    <n v="0.08"/>
    <x v="86"/>
    <x v="459"/>
    <x v="1"/>
    <x v="2"/>
    <x v="2"/>
    <x v="2"/>
    <x v="2"/>
    <s v="Newell 31"/>
    <n v="0.56999999999999995"/>
    <x v="0"/>
    <x v="1"/>
    <x v="30"/>
    <x v="758"/>
    <n v="53545"/>
    <x v="141"/>
    <d v="2015-05-25T00:00:00"/>
    <x v="1505"/>
    <n v="1"/>
    <x v="1535"/>
    <n v="90322"/>
    <n v="4.05"/>
    <x v="1"/>
  </r>
  <r>
    <n v="357"/>
    <x v="955"/>
    <x v="0"/>
    <n v="7.0000000000000007E-2"/>
    <x v="284"/>
    <x v="236"/>
    <x v="0"/>
    <x v="3"/>
    <x v="0"/>
    <x v="0"/>
    <x v="0"/>
    <s v="Bevis 36 x 72 Conference Tables"/>
    <n v="0.63"/>
    <x v="0"/>
    <x v="2"/>
    <x v="41"/>
    <x v="759"/>
    <n v="86401"/>
    <x v="142"/>
    <d v="2015-05-25T00:00:00"/>
    <x v="1506"/>
    <n v="14"/>
    <x v="1536"/>
    <n v="91131"/>
    <n v="124.42"/>
    <x v="2"/>
  </r>
  <r>
    <n v="885"/>
    <x v="956"/>
    <x v="0"/>
    <n v="0.06"/>
    <x v="209"/>
    <x v="166"/>
    <x v="0"/>
    <x v="3"/>
    <x v="0"/>
    <x v="9"/>
    <x v="3"/>
    <s v="Global Stack Chair without Arms, Black"/>
    <n v="0.6"/>
    <x v="0"/>
    <x v="1"/>
    <x v="18"/>
    <x v="760"/>
    <n v="79109"/>
    <x v="142"/>
    <d v="2015-05-25T00:00:00"/>
    <x v="1507"/>
    <n v="41"/>
    <x v="1537"/>
    <n v="89537"/>
    <n v="25.92"/>
    <x v="1"/>
  </r>
  <r>
    <n v="1623"/>
    <x v="957"/>
    <x v="1"/>
    <n v="0.06"/>
    <x v="549"/>
    <x v="368"/>
    <x v="1"/>
    <x v="0"/>
    <x v="2"/>
    <x v="5"/>
    <x v="5"/>
    <s v="GBC Prepunched Paper, 19-Hole, for Binding Systems, 24-lb"/>
    <n v="0.39"/>
    <x v="0"/>
    <x v="1"/>
    <x v="2"/>
    <x v="761"/>
    <n v="46375"/>
    <x v="142"/>
    <d v="2015-05-26T00:00:00"/>
    <x v="1508"/>
    <n v="22"/>
    <x v="1538"/>
    <n v="87611"/>
    <n v="14.95"/>
    <x v="1"/>
  </r>
  <r>
    <n v="1623"/>
    <x v="957"/>
    <x v="1"/>
    <n v="0.09"/>
    <x v="455"/>
    <x v="7"/>
    <x v="1"/>
    <x v="0"/>
    <x v="1"/>
    <x v="1"/>
    <x v="5"/>
    <s v="Keytronic Designer 104- Key Black Keyboard"/>
    <n v="0.77"/>
    <x v="0"/>
    <x v="1"/>
    <x v="2"/>
    <x v="761"/>
    <n v="46375"/>
    <x v="142"/>
    <d v="2015-05-26T00:00:00"/>
    <x v="1509"/>
    <n v="12"/>
    <x v="1539"/>
    <n v="87611"/>
    <n v="40.389999999999993"/>
    <x v="1"/>
  </r>
  <r>
    <n v="1623"/>
    <x v="957"/>
    <x v="1"/>
    <n v="0.05"/>
    <x v="404"/>
    <x v="424"/>
    <x v="1"/>
    <x v="0"/>
    <x v="2"/>
    <x v="6"/>
    <x v="5"/>
    <s v="Recycled Eldon Regeneration Jumbo File"/>
    <n v="0.56999999999999995"/>
    <x v="0"/>
    <x v="1"/>
    <x v="2"/>
    <x v="761"/>
    <n v="46375"/>
    <x v="142"/>
    <d v="2015-05-25T00:00:00"/>
    <x v="1510"/>
    <n v="1"/>
    <x v="1540"/>
    <n v="87611"/>
    <n v="12.229999999999999"/>
    <x v="1"/>
  </r>
  <r>
    <n v="3096"/>
    <x v="958"/>
    <x v="1"/>
    <n v="0.08"/>
    <x v="8"/>
    <x v="460"/>
    <x v="2"/>
    <x v="1"/>
    <x v="2"/>
    <x v="8"/>
    <x v="5"/>
    <s v="Kensington 6 Outlet SmartSocket Surge Protector"/>
    <n v="0.6"/>
    <x v="0"/>
    <x v="3"/>
    <x v="27"/>
    <x v="699"/>
    <n v="43026"/>
    <x v="142"/>
    <d v="2015-05-25T00:00:00"/>
    <x v="1511"/>
    <n v="3"/>
    <x v="157"/>
    <n v="86221"/>
    <n v="40.9"/>
    <x v="3"/>
  </r>
  <r>
    <n v="3096"/>
    <x v="958"/>
    <x v="1"/>
    <n v="0.08"/>
    <x v="397"/>
    <x v="334"/>
    <x v="2"/>
    <x v="1"/>
    <x v="1"/>
    <x v="1"/>
    <x v="1"/>
    <s v="Imation Neon Mac Format Diskettes, 10/Pack"/>
    <n v="0.77"/>
    <x v="0"/>
    <x v="3"/>
    <x v="27"/>
    <x v="699"/>
    <n v="43026"/>
    <x v="142"/>
    <d v="2015-05-25T00:00:00"/>
    <x v="1512"/>
    <n v="12"/>
    <x v="1541"/>
    <n v="86221"/>
    <n v="8.0399999999999991"/>
    <x v="3"/>
  </r>
  <r>
    <n v="3096"/>
    <x v="958"/>
    <x v="1"/>
    <n v="0.02"/>
    <x v="550"/>
    <x v="461"/>
    <x v="0"/>
    <x v="1"/>
    <x v="0"/>
    <x v="0"/>
    <x v="0"/>
    <s v="Bevis Boat-Shaped Conference Table"/>
    <n v="0.75"/>
    <x v="0"/>
    <x v="3"/>
    <x v="27"/>
    <x v="699"/>
    <n v="43026"/>
    <x v="142"/>
    <d v="2015-05-25T00:00:00"/>
    <x v="1513"/>
    <n v="9"/>
    <x v="1542"/>
    <n v="86221"/>
    <n v="262.09000000000003"/>
    <x v="3"/>
  </r>
  <r>
    <n v="3366"/>
    <x v="959"/>
    <x v="2"/>
    <n v="0.1"/>
    <x v="239"/>
    <x v="190"/>
    <x v="0"/>
    <x v="2"/>
    <x v="1"/>
    <x v="3"/>
    <x v="3"/>
    <s v="Lexmark Z25 Color Inkjet Printer"/>
    <n v="0.37"/>
    <x v="0"/>
    <x v="3"/>
    <x v="27"/>
    <x v="144"/>
    <n v="45373"/>
    <x v="142"/>
    <d v="2015-05-29T00:00:00"/>
    <x v="1514"/>
    <n v="11"/>
    <x v="1543"/>
    <n v="90501"/>
    <n v="80.87"/>
    <x v="3"/>
  </r>
  <r>
    <n v="3366"/>
    <x v="959"/>
    <x v="2"/>
    <n v="0.02"/>
    <x v="26"/>
    <x v="454"/>
    <x v="1"/>
    <x v="2"/>
    <x v="2"/>
    <x v="7"/>
    <x v="5"/>
    <s v="Xerox 231"/>
    <n v="0.37"/>
    <x v="0"/>
    <x v="3"/>
    <x v="27"/>
    <x v="144"/>
    <n v="45373"/>
    <x v="142"/>
    <d v="2015-05-28T00:00:00"/>
    <x v="1515"/>
    <n v="8"/>
    <x v="1544"/>
    <n v="90501"/>
    <n v="6.4600000000000009"/>
    <x v="3"/>
  </r>
  <r>
    <n v="1450"/>
    <x v="960"/>
    <x v="4"/>
    <n v="0.1"/>
    <x v="544"/>
    <x v="378"/>
    <x v="2"/>
    <x v="1"/>
    <x v="0"/>
    <x v="9"/>
    <x v="4"/>
    <s v="Lifetime Advantage™ Folding Chairs, 4/Carton"/>
    <n v="0.56999999999999995"/>
    <x v="0"/>
    <x v="2"/>
    <x v="8"/>
    <x v="762"/>
    <n v="96150"/>
    <x v="142"/>
    <d v="2015-05-25T00:00:00"/>
    <x v="1516"/>
    <n v="12"/>
    <x v="1545"/>
    <n v="86735"/>
    <n v="217.98000000000002"/>
    <x v="2"/>
  </r>
  <r>
    <n v="2422"/>
    <x v="199"/>
    <x v="3"/>
    <n v="0.05"/>
    <x v="23"/>
    <x v="462"/>
    <x v="0"/>
    <x v="2"/>
    <x v="0"/>
    <x v="9"/>
    <x v="3"/>
    <s v="Global Airflow Leather Mesh Back Chair, Black"/>
    <n v="0.55000000000000004"/>
    <x v="0"/>
    <x v="1"/>
    <x v="18"/>
    <x v="186"/>
    <n v="77340"/>
    <x v="142"/>
    <d v="2015-05-25T00:00:00"/>
    <x v="1517"/>
    <n v="12"/>
    <x v="1546"/>
    <n v="89053"/>
    <n v="150.92999999999998"/>
    <x v="1"/>
  </r>
  <r>
    <n v="3063"/>
    <x v="441"/>
    <x v="3"/>
    <n v="0.03"/>
    <x v="294"/>
    <x v="44"/>
    <x v="1"/>
    <x v="1"/>
    <x v="1"/>
    <x v="12"/>
    <x v="2"/>
    <s v="Accessory25"/>
    <n v="0.56999999999999995"/>
    <x v="0"/>
    <x v="2"/>
    <x v="4"/>
    <x v="386"/>
    <n v="98034"/>
    <x v="142"/>
    <d v="2015-05-26T00:00:00"/>
    <x v="1518"/>
    <n v="9"/>
    <x v="1547"/>
    <n v="88449"/>
    <n v="20.959999999999997"/>
    <x v="2"/>
  </r>
  <r>
    <n v="444"/>
    <x v="961"/>
    <x v="0"/>
    <n v="0"/>
    <x v="395"/>
    <x v="52"/>
    <x v="1"/>
    <x v="0"/>
    <x v="0"/>
    <x v="11"/>
    <x v="2"/>
    <s v="Master Giant Foot® Doorstop, Safety Yellow"/>
    <n v="0.42"/>
    <x v="0"/>
    <x v="1"/>
    <x v="10"/>
    <x v="718"/>
    <n v="61801"/>
    <x v="143"/>
    <d v="2015-05-28T00:00:00"/>
    <x v="1519"/>
    <n v="43"/>
    <x v="1548"/>
    <n v="88085"/>
    <n v="7.59"/>
    <x v="1"/>
  </r>
  <r>
    <n v="526"/>
    <x v="161"/>
    <x v="1"/>
    <n v="0.09"/>
    <x v="387"/>
    <x v="356"/>
    <x v="1"/>
    <x v="2"/>
    <x v="1"/>
    <x v="3"/>
    <x v="6"/>
    <s v="Canon P1-DHIII Palm Printing Calculator"/>
    <n v="0.4"/>
    <x v="0"/>
    <x v="2"/>
    <x v="41"/>
    <x v="153"/>
    <n v="85204"/>
    <x v="143"/>
    <d v="2015-05-27T00:00:00"/>
    <x v="1520"/>
    <n v="12"/>
    <x v="1549"/>
    <n v="90026"/>
    <n v="17.89"/>
    <x v="2"/>
  </r>
  <r>
    <n v="1008"/>
    <x v="962"/>
    <x v="1"/>
    <n v="0.01"/>
    <x v="551"/>
    <x v="23"/>
    <x v="1"/>
    <x v="2"/>
    <x v="2"/>
    <x v="13"/>
    <x v="5"/>
    <s v="Self-Adhesive Removable Labels"/>
    <n v="0.37"/>
    <x v="0"/>
    <x v="3"/>
    <x v="29"/>
    <x v="763"/>
    <n v="4038"/>
    <x v="143"/>
    <d v="2015-05-27T00:00:00"/>
    <x v="1521"/>
    <n v="8"/>
    <x v="1550"/>
    <n v="88371"/>
    <n v="3.14"/>
    <x v="3"/>
  </r>
  <r>
    <n v="744"/>
    <x v="153"/>
    <x v="2"/>
    <n v="0.09"/>
    <x v="42"/>
    <x v="18"/>
    <x v="1"/>
    <x v="1"/>
    <x v="1"/>
    <x v="12"/>
    <x v="5"/>
    <s v="SC7868i"/>
    <n v="0.55000000000000004"/>
    <x v="0"/>
    <x v="2"/>
    <x v="41"/>
    <x v="146"/>
    <n v="85737"/>
    <x v="143"/>
    <d v="2015-06-02T00:00:00"/>
    <x v="1522"/>
    <n v="20"/>
    <x v="1551"/>
    <n v="87727"/>
    <n v="125.89999999999999"/>
    <x v="2"/>
  </r>
  <r>
    <n v="3287"/>
    <x v="963"/>
    <x v="2"/>
    <n v="0.08"/>
    <x v="270"/>
    <x v="8"/>
    <x v="1"/>
    <x v="0"/>
    <x v="2"/>
    <x v="5"/>
    <x v="5"/>
    <s v="Surelock™ Post Binders"/>
    <n v="0.35"/>
    <x v="0"/>
    <x v="2"/>
    <x v="8"/>
    <x v="764"/>
    <n v="95746"/>
    <x v="143"/>
    <d v="2015-05-27T00:00:00"/>
    <x v="1523"/>
    <n v="17"/>
    <x v="1552"/>
    <n v="89897"/>
    <n v="30.48"/>
    <x v="2"/>
  </r>
  <r>
    <n v="827"/>
    <x v="964"/>
    <x v="4"/>
    <n v="0.01"/>
    <x v="194"/>
    <x v="154"/>
    <x v="1"/>
    <x v="2"/>
    <x v="2"/>
    <x v="7"/>
    <x v="2"/>
    <s v="Adams Phone Message Book, Professional, 400 Message Capacity, 5 3/6” x 11”"/>
    <n v="0.38"/>
    <x v="0"/>
    <x v="1"/>
    <x v="18"/>
    <x v="760"/>
    <n v="79109"/>
    <x v="143"/>
    <d v="2015-05-26T00:00:00"/>
    <x v="1524"/>
    <n v="3"/>
    <x v="1553"/>
    <n v="89259"/>
    <n v="6.9700000000000006"/>
    <x v="1"/>
  </r>
  <r>
    <n v="1237"/>
    <x v="641"/>
    <x v="4"/>
    <n v="0.05"/>
    <x v="331"/>
    <x v="59"/>
    <x v="1"/>
    <x v="3"/>
    <x v="1"/>
    <x v="3"/>
    <x v="6"/>
    <s v="Polycom VoiceStation 100"/>
    <n v="0.39"/>
    <x v="0"/>
    <x v="1"/>
    <x v="18"/>
    <x v="544"/>
    <n v="75007"/>
    <x v="143"/>
    <d v="2015-05-26T00:00:00"/>
    <x v="1525"/>
    <n v="20"/>
    <x v="1554"/>
    <n v="86077"/>
    <n v="300.93"/>
    <x v="1"/>
  </r>
  <r>
    <n v="1237"/>
    <x v="641"/>
    <x v="4"/>
    <n v="0.04"/>
    <x v="47"/>
    <x v="165"/>
    <x v="2"/>
    <x v="3"/>
    <x v="1"/>
    <x v="12"/>
    <x v="5"/>
    <s v="Phone 918"/>
    <n v="0.59"/>
    <x v="0"/>
    <x v="1"/>
    <x v="18"/>
    <x v="544"/>
    <n v="75007"/>
    <x v="143"/>
    <d v="2015-05-26T00:00:00"/>
    <x v="1526"/>
    <n v="11"/>
    <x v="1555"/>
    <n v="86077"/>
    <n v="205.95000000000002"/>
    <x v="1"/>
  </r>
  <r>
    <n v="1472"/>
    <x v="965"/>
    <x v="4"/>
    <n v="0.05"/>
    <x v="415"/>
    <x v="176"/>
    <x v="1"/>
    <x v="2"/>
    <x v="2"/>
    <x v="8"/>
    <x v="5"/>
    <s v="Fellowes Mighty 8 Compact Surge Protector"/>
    <n v="0.56999999999999995"/>
    <x v="0"/>
    <x v="3"/>
    <x v="27"/>
    <x v="765"/>
    <n v="44145"/>
    <x v="143"/>
    <d v="2015-05-26T00:00:00"/>
    <x v="1527"/>
    <n v="30"/>
    <x v="1556"/>
    <n v="87079"/>
    <n v="20.22"/>
    <x v="3"/>
  </r>
  <r>
    <n v="2339"/>
    <x v="966"/>
    <x v="4"/>
    <n v="0.05"/>
    <x v="169"/>
    <x v="251"/>
    <x v="1"/>
    <x v="2"/>
    <x v="2"/>
    <x v="15"/>
    <x v="5"/>
    <s v="Peel &amp; Seel® Recycled Catalog Envelopes, Brown"/>
    <n v="0.35"/>
    <x v="0"/>
    <x v="1"/>
    <x v="18"/>
    <x v="766"/>
    <n v="77015"/>
    <x v="143"/>
    <d v="2015-05-28T00:00:00"/>
    <x v="1528"/>
    <n v="6"/>
    <x v="1557"/>
    <n v="91482"/>
    <n v="11.53"/>
    <x v="1"/>
  </r>
  <r>
    <n v="2652"/>
    <x v="967"/>
    <x v="4"/>
    <n v="0.06"/>
    <x v="324"/>
    <x v="268"/>
    <x v="1"/>
    <x v="1"/>
    <x v="2"/>
    <x v="7"/>
    <x v="5"/>
    <s v="Xerox 1938"/>
    <n v="0.37"/>
    <x v="0"/>
    <x v="2"/>
    <x v="8"/>
    <x v="478"/>
    <n v="93309"/>
    <x v="143"/>
    <d v="2015-05-27T00:00:00"/>
    <x v="1529"/>
    <n v="2"/>
    <x v="1558"/>
    <n v="89361"/>
    <n v="47.839999999999996"/>
    <x v="2"/>
  </r>
  <r>
    <n v="129"/>
    <x v="236"/>
    <x v="3"/>
    <n v="7.0000000000000007E-2"/>
    <x v="552"/>
    <x v="98"/>
    <x v="1"/>
    <x v="0"/>
    <x v="2"/>
    <x v="15"/>
    <x v="5"/>
    <s v="#10-4 1/8&quot; x 9 1/2&quot; Premium Diagonal Seam Envelopes"/>
    <n v="0.4"/>
    <x v="0"/>
    <x v="1"/>
    <x v="10"/>
    <x v="218"/>
    <n v="62002"/>
    <x v="143"/>
    <d v="2015-05-26T00:00:00"/>
    <x v="1530"/>
    <n v="14"/>
    <x v="1559"/>
    <n v="86694"/>
    <n v="15.67"/>
    <x v="1"/>
  </r>
  <r>
    <n v="1054"/>
    <x v="968"/>
    <x v="3"/>
    <n v="0.03"/>
    <x v="305"/>
    <x v="256"/>
    <x v="2"/>
    <x v="3"/>
    <x v="2"/>
    <x v="5"/>
    <x v="5"/>
    <s v="Wilson Jones Custom Binder Spines &amp; Labels"/>
    <n v="0.36"/>
    <x v="0"/>
    <x v="2"/>
    <x v="41"/>
    <x v="767"/>
    <n v="85374"/>
    <x v="143"/>
    <d v="2015-05-27T00:00:00"/>
    <x v="1531"/>
    <n v="4"/>
    <x v="1560"/>
    <n v="90069"/>
    <n v="5.41"/>
    <x v="2"/>
  </r>
  <r>
    <n v="1054"/>
    <x v="968"/>
    <x v="3"/>
    <n v="0.08"/>
    <x v="553"/>
    <x v="463"/>
    <x v="1"/>
    <x v="3"/>
    <x v="2"/>
    <x v="7"/>
    <x v="5"/>
    <s v="Xerox 1883"/>
    <n v="0.39"/>
    <x v="0"/>
    <x v="2"/>
    <x v="41"/>
    <x v="767"/>
    <n v="85374"/>
    <x v="143"/>
    <d v="2015-05-26T00:00:00"/>
    <x v="1532"/>
    <n v="8"/>
    <x v="1561"/>
    <n v="90069"/>
    <n v="26.3"/>
    <x v="2"/>
  </r>
  <r>
    <n v="1054"/>
    <x v="968"/>
    <x v="3"/>
    <n v="0.06"/>
    <x v="294"/>
    <x v="20"/>
    <x v="1"/>
    <x v="3"/>
    <x v="1"/>
    <x v="12"/>
    <x v="2"/>
    <s v="Accessory37"/>
    <n v="0.81"/>
    <x v="0"/>
    <x v="2"/>
    <x v="41"/>
    <x v="767"/>
    <n v="85374"/>
    <x v="143"/>
    <d v="2015-05-27T00:00:00"/>
    <x v="1533"/>
    <n v="1"/>
    <x v="1562"/>
    <n v="90069"/>
    <n v="20.93"/>
    <x v="2"/>
  </r>
  <r>
    <n v="2391"/>
    <x v="969"/>
    <x v="3"/>
    <n v="0.06"/>
    <x v="554"/>
    <x v="464"/>
    <x v="1"/>
    <x v="3"/>
    <x v="1"/>
    <x v="1"/>
    <x v="1"/>
    <s v="Imation Primaris 3.5&quot; 2HD Unformatted Diskettes, 10/Pack"/>
    <n v="0.72"/>
    <x v="0"/>
    <x v="3"/>
    <x v="11"/>
    <x v="768"/>
    <n v="11572"/>
    <x v="143"/>
    <d v="2015-05-26T00:00:00"/>
    <x v="1534"/>
    <n v="9"/>
    <x v="1563"/>
    <n v="91122"/>
    <n v="4.71"/>
    <x v="3"/>
  </r>
  <r>
    <n v="2391"/>
    <x v="969"/>
    <x v="3"/>
    <n v="0.1"/>
    <x v="555"/>
    <x v="465"/>
    <x v="1"/>
    <x v="3"/>
    <x v="2"/>
    <x v="15"/>
    <x v="5"/>
    <s v="Tyvek ® Top-Opening Peel &amp; Seel Envelopes, Plain White"/>
    <n v="0.38"/>
    <x v="0"/>
    <x v="3"/>
    <x v="11"/>
    <x v="768"/>
    <n v="11572"/>
    <x v="143"/>
    <d v="2015-05-27T00:00:00"/>
    <x v="1535"/>
    <n v="12"/>
    <x v="1564"/>
    <n v="91122"/>
    <n v="27.08"/>
    <x v="3"/>
  </r>
  <r>
    <n v="2868"/>
    <x v="71"/>
    <x v="3"/>
    <n v="0.08"/>
    <x v="77"/>
    <x v="67"/>
    <x v="2"/>
    <x v="3"/>
    <x v="2"/>
    <x v="5"/>
    <x v="5"/>
    <s v="GBC Pre-Punched Binding Paper, Plastic, White, 8-1/2&quot; x 11&quot;"/>
    <n v="0.37"/>
    <x v="0"/>
    <x v="2"/>
    <x v="4"/>
    <x v="68"/>
    <n v="98026"/>
    <x v="143"/>
    <d v="2015-05-27T00:00:00"/>
    <x v="1536"/>
    <n v="4"/>
    <x v="1565"/>
    <n v="85828"/>
    <n v="15.91"/>
    <x v="2"/>
  </r>
  <r>
    <n v="2266"/>
    <x v="970"/>
    <x v="0"/>
    <n v="0.02"/>
    <x v="436"/>
    <x v="369"/>
    <x v="1"/>
    <x v="3"/>
    <x v="2"/>
    <x v="8"/>
    <x v="6"/>
    <s v="Holmes Replacement Filter for HEPA Air Cleaner, Medium Room"/>
    <n v="0.42"/>
    <x v="0"/>
    <x v="1"/>
    <x v="6"/>
    <x v="769"/>
    <n v="63122"/>
    <x v="144"/>
    <d v="2015-05-28T00:00:00"/>
    <x v="1537"/>
    <n v="3"/>
    <x v="1566"/>
    <n v="86610"/>
    <n v="11.31"/>
    <x v="1"/>
  </r>
  <r>
    <n v="2266"/>
    <x v="970"/>
    <x v="0"/>
    <n v="0.01"/>
    <x v="520"/>
    <x v="98"/>
    <x v="1"/>
    <x v="3"/>
    <x v="2"/>
    <x v="15"/>
    <x v="5"/>
    <s v="#10 White Business Envelopes,4 1/8 x 9 1/2"/>
    <n v="0.38"/>
    <x v="0"/>
    <x v="1"/>
    <x v="6"/>
    <x v="769"/>
    <n v="63122"/>
    <x v="144"/>
    <d v="2015-05-27T00:00:00"/>
    <x v="1538"/>
    <n v="16"/>
    <x v="1567"/>
    <n v="86610"/>
    <n v="15.66"/>
    <x v="1"/>
  </r>
  <r>
    <n v="2928"/>
    <x v="971"/>
    <x v="0"/>
    <n v="0.02"/>
    <x v="92"/>
    <x v="8"/>
    <x v="1"/>
    <x v="1"/>
    <x v="2"/>
    <x v="5"/>
    <x v="5"/>
    <s v="Avery Heavy-Duty EZD ™ Binder With Locking Rings"/>
    <n v="0.37"/>
    <x v="0"/>
    <x v="0"/>
    <x v="23"/>
    <x v="770"/>
    <n v="29418"/>
    <x v="144"/>
    <d v="2015-05-28T00:00:00"/>
    <x v="1539"/>
    <n v="42"/>
    <x v="1568"/>
    <n v="90218"/>
    <n v="5.5600000000000005"/>
    <x v="0"/>
  </r>
  <r>
    <n v="2928"/>
    <x v="971"/>
    <x v="0"/>
    <n v="0.02"/>
    <x v="310"/>
    <x v="7"/>
    <x v="1"/>
    <x v="1"/>
    <x v="2"/>
    <x v="6"/>
    <x v="5"/>
    <s v="Desktop 3-Pocket Hot File®"/>
    <n v="0.59"/>
    <x v="0"/>
    <x v="0"/>
    <x v="23"/>
    <x v="770"/>
    <n v="29418"/>
    <x v="144"/>
    <d v="2015-05-27T00:00:00"/>
    <x v="1540"/>
    <n v="36"/>
    <x v="1569"/>
    <n v="90218"/>
    <n v="54.08"/>
    <x v="0"/>
  </r>
  <r>
    <n v="2941"/>
    <x v="972"/>
    <x v="0"/>
    <n v="0.05"/>
    <x v="469"/>
    <x v="186"/>
    <x v="1"/>
    <x v="0"/>
    <x v="2"/>
    <x v="14"/>
    <x v="2"/>
    <s v="Staples Metal Binder Clips"/>
    <n v="0.39"/>
    <x v="0"/>
    <x v="3"/>
    <x v="33"/>
    <x v="462"/>
    <n v="7960"/>
    <x v="144"/>
    <d v="2015-05-27T00:00:00"/>
    <x v="1541"/>
    <n v="8"/>
    <x v="1570"/>
    <n v="87618"/>
    <n v="2.5700000000000003"/>
    <x v="3"/>
  </r>
  <r>
    <n v="241"/>
    <x v="774"/>
    <x v="2"/>
    <n v="0.01"/>
    <x v="541"/>
    <x v="453"/>
    <x v="1"/>
    <x v="0"/>
    <x v="2"/>
    <x v="5"/>
    <x v="5"/>
    <s v="Storex Dura Pro™ Binders"/>
    <n v="0.38"/>
    <x v="0"/>
    <x v="2"/>
    <x v="3"/>
    <x v="643"/>
    <n v="81503"/>
    <x v="144"/>
    <d v="2015-06-02T00:00:00"/>
    <x v="1542"/>
    <n v="13"/>
    <x v="1571"/>
    <n v="90480"/>
    <n v="5.9300000000000006"/>
    <x v="2"/>
  </r>
  <r>
    <n v="241"/>
    <x v="774"/>
    <x v="2"/>
    <n v="0.02"/>
    <x v="42"/>
    <x v="93"/>
    <x v="1"/>
    <x v="0"/>
    <x v="1"/>
    <x v="12"/>
    <x v="5"/>
    <s v="270c"/>
    <n v="0.59"/>
    <x v="0"/>
    <x v="2"/>
    <x v="3"/>
    <x v="643"/>
    <n v="81503"/>
    <x v="144"/>
    <d v="2015-05-26T00:00:00"/>
    <x v="1543"/>
    <n v="8"/>
    <x v="1572"/>
    <n v="90480"/>
    <n v="125.97"/>
    <x v="2"/>
  </r>
  <r>
    <n v="451"/>
    <x v="42"/>
    <x v="0"/>
    <n v="0.04"/>
    <x v="526"/>
    <x v="8"/>
    <x v="1"/>
    <x v="2"/>
    <x v="2"/>
    <x v="5"/>
    <x v="5"/>
    <s v="Vinyl Sectional Post Binders"/>
    <n v="0.35"/>
    <x v="0"/>
    <x v="2"/>
    <x v="8"/>
    <x v="40"/>
    <n v="94024"/>
    <x v="145"/>
    <d v="2015-05-28T00:00:00"/>
    <x v="1544"/>
    <n v="12"/>
    <x v="1573"/>
    <n v="86012"/>
    <n v="37.660000000000004"/>
    <x v="2"/>
  </r>
  <r>
    <n v="452"/>
    <x v="973"/>
    <x v="0"/>
    <n v="0.01"/>
    <x v="275"/>
    <x v="165"/>
    <x v="1"/>
    <x v="2"/>
    <x v="1"/>
    <x v="12"/>
    <x v="1"/>
    <s v="Accessory36"/>
    <n v="0.83"/>
    <x v="0"/>
    <x v="2"/>
    <x v="8"/>
    <x v="771"/>
    <n v="93635"/>
    <x v="145"/>
    <d v="2015-05-28T00:00:00"/>
    <x v="1545"/>
    <n v="1"/>
    <x v="1574"/>
    <n v="86012"/>
    <n v="55.980000000000004"/>
    <x v="2"/>
  </r>
  <r>
    <n v="865"/>
    <x v="438"/>
    <x v="0"/>
    <n v="0.03"/>
    <x v="75"/>
    <x v="65"/>
    <x v="1"/>
    <x v="3"/>
    <x v="0"/>
    <x v="11"/>
    <x v="2"/>
    <s v="Coloredge Poster Frame"/>
    <n v="0.46"/>
    <x v="0"/>
    <x v="1"/>
    <x v="2"/>
    <x v="283"/>
    <n v="46312"/>
    <x v="145"/>
    <d v="2015-05-28T00:00:00"/>
    <x v="1546"/>
    <n v="18"/>
    <x v="1575"/>
    <n v="90674"/>
    <n v="14.17"/>
    <x v="1"/>
  </r>
  <r>
    <n v="370"/>
    <x v="974"/>
    <x v="3"/>
    <n v="0.02"/>
    <x v="294"/>
    <x v="291"/>
    <x v="1"/>
    <x v="3"/>
    <x v="1"/>
    <x v="12"/>
    <x v="6"/>
    <s v="1726 Digital Answering Machine"/>
    <n v="0.57999999999999996"/>
    <x v="0"/>
    <x v="3"/>
    <x v="29"/>
    <x v="468"/>
    <n v="4240"/>
    <x v="145"/>
    <d v="2015-05-29T00:00:00"/>
    <x v="1547"/>
    <n v="15"/>
    <x v="1576"/>
    <n v="90291"/>
    <n v="20.97"/>
    <x v="3"/>
  </r>
  <r>
    <n v="371"/>
    <x v="975"/>
    <x v="3"/>
    <n v="0.05"/>
    <x v="359"/>
    <x v="241"/>
    <x v="2"/>
    <x v="3"/>
    <x v="2"/>
    <x v="5"/>
    <x v="5"/>
    <s v="3M Organizer Strips"/>
    <n v="0.37"/>
    <x v="0"/>
    <x v="3"/>
    <x v="35"/>
    <x v="772"/>
    <n v="2149"/>
    <x v="145"/>
    <d v="2015-05-29T00:00:00"/>
    <x v="1548"/>
    <n v="9"/>
    <x v="1577"/>
    <n v="90291"/>
    <n v="5.3500000000000005"/>
    <x v="3"/>
  </r>
  <r>
    <n v="250"/>
    <x v="976"/>
    <x v="0"/>
    <n v="0.02"/>
    <x v="556"/>
    <x v="79"/>
    <x v="2"/>
    <x v="3"/>
    <x v="2"/>
    <x v="2"/>
    <x v="2"/>
    <s v="DIXON Oriole® Pencils"/>
    <n v="0.59"/>
    <x v="0"/>
    <x v="1"/>
    <x v="7"/>
    <x v="773"/>
    <n v="55423"/>
    <x v="146"/>
    <d v="2015-05-29T00:00:00"/>
    <x v="1549"/>
    <n v="39"/>
    <x v="1578"/>
    <n v="87214"/>
    <n v="2.56"/>
    <x v="1"/>
  </r>
  <r>
    <n v="250"/>
    <x v="976"/>
    <x v="0"/>
    <n v="0.02"/>
    <x v="65"/>
    <x v="466"/>
    <x v="1"/>
    <x v="3"/>
    <x v="1"/>
    <x v="12"/>
    <x v="5"/>
    <s v="StarTAC Series"/>
    <n v="0.55000000000000004"/>
    <x v="0"/>
    <x v="1"/>
    <x v="7"/>
    <x v="773"/>
    <n v="55423"/>
    <x v="146"/>
    <d v="2015-05-29T00:00:00"/>
    <x v="1550"/>
    <n v="27"/>
    <x v="1579"/>
    <n v="87214"/>
    <n v="65.97"/>
    <x v="1"/>
  </r>
  <r>
    <n v="3011"/>
    <x v="808"/>
    <x v="0"/>
    <n v="0.03"/>
    <x v="53"/>
    <x v="172"/>
    <x v="1"/>
    <x v="3"/>
    <x v="2"/>
    <x v="7"/>
    <x v="5"/>
    <s v="Xerox 1947"/>
    <n v="0.4"/>
    <x v="0"/>
    <x v="3"/>
    <x v="35"/>
    <x v="203"/>
    <n v="2113"/>
    <x v="146"/>
    <d v="2015-05-29T00:00:00"/>
    <x v="1551"/>
    <n v="16"/>
    <x v="1580"/>
    <n v="56486"/>
    <n v="5.95"/>
    <x v="3"/>
  </r>
  <r>
    <n v="3154"/>
    <x v="220"/>
    <x v="0"/>
    <n v="0.03"/>
    <x v="269"/>
    <x v="220"/>
    <x v="1"/>
    <x v="1"/>
    <x v="2"/>
    <x v="6"/>
    <x v="5"/>
    <s v="Portfile® Personal File Boxes"/>
    <n v="0.59"/>
    <x v="0"/>
    <x v="0"/>
    <x v="12"/>
    <x v="202"/>
    <n v="33710"/>
    <x v="146"/>
    <d v="2015-05-30T00:00:00"/>
    <x v="1552"/>
    <n v="11"/>
    <x v="1581"/>
    <n v="86900"/>
    <n v="17.669999999999998"/>
    <x v="0"/>
  </r>
  <r>
    <n v="1627"/>
    <x v="977"/>
    <x v="1"/>
    <n v="0.06"/>
    <x v="557"/>
    <x v="467"/>
    <x v="1"/>
    <x v="3"/>
    <x v="2"/>
    <x v="6"/>
    <x v="5"/>
    <s v="Trav-L-File Heavy-Duty Shuttle II, Black"/>
    <n v="0.55000000000000004"/>
    <x v="0"/>
    <x v="0"/>
    <x v="34"/>
    <x v="774"/>
    <n v="37743"/>
    <x v="146"/>
    <d v="2015-05-30T00:00:00"/>
    <x v="1553"/>
    <n v="17"/>
    <x v="1582"/>
    <n v="90602"/>
    <n v="43.51"/>
    <x v="0"/>
  </r>
  <r>
    <n v="2765"/>
    <x v="978"/>
    <x v="2"/>
    <n v="0.03"/>
    <x v="558"/>
    <x v="29"/>
    <x v="1"/>
    <x v="3"/>
    <x v="2"/>
    <x v="2"/>
    <x v="2"/>
    <s v="Dixon My First Ticonderoga Pencil, #2"/>
    <n v="0.56000000000000005"/>
    <x v="0"/>
    <x v="3"/>
    <x v="33"/>
    <x v="775"/>
    <n v="8021"/>
    <x v="146"/>
    <d v="2015-05-30T00:00:00"/>
    <x v="1554"/>
    <n v="7"/>
    <x v="1583"/>
    <n v="90725"/>
    <n v="5.8199999999999994"/>
    <x v="3"/>
  </r>
  <r>
    <n v="15"/>
    <x v="707"/>
    <x v="4"/>
    <n v="0.01"/>
    <x v="467"/>
    <x v="391"/>
    <x v="1"/>
    <x v="0"/>
    <x v="2"/>
    <x v="15"/>
    <x v="5"/>
    <s v="Tyvek ® Top-Opening Peel &amp; Seel ® Envelopes, Gray"/>
    <n v="0.4"/>
    <x v="0"/>
    <x v="3"/>
    <x v="11"/>
    <x v="593"/>
    <n v="11787"/>
    <x v="146"/>
    <d v="2015-05-28T00:00:00"/>
    <x v="1555"/>
    <n v="10"/>
    <x v="1584"/>
    <n v="86839"/>
    <n v="35.93"/>
    <x v="3"/>
  </r>
  <r>
    <n v="2709"/>
    <x v="979"/>
    <x v="4"/>
    <n v="7.0000000000000007E-2"/>
    <x v="11"/>
    <x v="11"/>
    <x v="1"/>
    <x v="1"/>
    <x v="2"/>
    <x v="8"/>
    <x v="5"/>
    <s v="Tripp Lite Isotel 6 Outlet Surge Protector with Fax/Modem Protection"/>
    <n v="0.56000000000000005"/>
    <x v="0"/>
    <x v="3"/>
    <x v="36"/>
    <x v="776"/>
    <n v="21042"/>
    <x v="146"/>
    <d v="2015-05-30T00:00:00"/>
    <x v="1556"/>
    <n v="1"/>
    <x v="1585"/>
    <n v="89240"/>
    <n v="60.9"/>
    <x v="3"/>
  </r>
  <r>
    <n v="2709"/>
    <x v="979"/>
    <x v="4"/>
    <n v="0"/>
    <x v="216"/>
    <x v="171"/>
    <x v="1"/>
    <x v="1"/>
    <x v="0"/>
    <x v="11"/>
    <x v="6"/>
    <s v="Eldon ClusterMat Chair Mat with Cordless Antistatic Protection"/>
    <n v="0.74"/>
    <x v="0"/>
    <x v="3"/>
    <x v="36"/>
    <x v="776"/>
    <n v="21042"/>
    <x v="146"/>
    <d v="2015-05-30T00:00:00"/>
    <x v="1557"/>
    <n v="15"/>
    <x v="1586"/>
    <n v="89240"/>
    <n v="90.98"/>
    <x v="3"/>
  </r>
  <r>
    <n v="3206"/>
    <x v="646"/>
    <x v="3"/>
    <n v="0.05"/>
    <x v="152"/>
    <x v="64"/>
    <x v="1"/>
    <x v="1"/>
    <x v="2"/>
    <x v="7"/>
    <x v="5"/>
    <s v="Xerox 1932"/>
    <n v="0.38"/>
    <x v="0"/>
    <x v="2"/>
    <x v="37"/>
    <x v="547"/>
    <n v="83301"/>
    <x v="146"/>
    <d v="2015-05-29T00:00:00"/>
    <x v="1558"/>
    <n v="23"/>
    <x v="1587"/>
    <n v="87935"/>
    <n v="35.39"/>
    <x v="2"/>
  </r>
  <r>
    <n v="663"/>
    <x v="980"/>
    <x v="0"/>
    <n v="0.02"/>
    <x v="559"/>
    <x v="468"/>
    <x v="1"/>
    <x v="2"/>
    <x v="0"/>
    <x v="11"/>
    <x v="5"/>
    <s v="DAX Clear Channel Poster Frame"/>
    <n v="0.48"/>
    <x v="0"/>
    <x v="3"/>
    <x v="27"/>
    <x v="647"/>
    <n v="43952"/>
    <x v="147"/>
    <d v="2015-06-01T00:00:00"/>
    <x v="1559"/>
    <n v="17"/>
    <x v="1588"/>
    <n v="90922"/>
    <n v="14.56"/>
    <x v="3"/>
  </r>
  <r>
    <n v="1026"/>
    <x v="317"/>
    <x v="1"/>
    <n v="0.1"/>
    <x v="53"/>
    <x v="227"/>
    <x v="1"/>
    <x v="0"/>
    <x v="1"/>
    <x v="1"/>
    <x v="1"/>
    <s v="Imation 3.5&quot; IBM-Formatted Diskettes, 10/Pack"/>
    <n v="0.68"/>
    <x v="0"/>
    <x v="3"/>
    <x v="11"/>
    <x v="286"/>
    <n v="11722"/>
    <x v="147"/>
    <d v="2015-05-30T00:00:00"/>
    <x v="1560"/>
    <n v="26"/>
    <x v="1589"/>
    <n v="89008"/>
    <n v="5.8800000000000008"/>
    <x v="3"/>
  </r>
  <r>
    <n v="1026"/>
    <x v="317"/>
    <x v="1"/>
    <n v="7.0000000000000007E-2"/>
    <x v="335"/>
    <x v="92"/>
    <x v="1"/>
    <x v="0"/>
    <x v="2"/>
    <x v="13"/>
    <x v="5"/>
    <s v="Avery 494"/>
    <n v="0.39"/>
    <x v="0"/>
    <x v="3"/>
    <x v="11"/>
    <x v="286"/>
    <n v="11722"/>
    <x v="147"/>
    <d v="2015-06-01T00:00:00"/>
    <x v="1561"/>
    <n v="22"/>
    <x v="1590"/>
    <n v="89008"/>
    <n v="2.54"/>
    <x v="3"/>
  </r>
  <r>
    <n v="1713"/>
    <x v="981"/>
    <x v="1"/>
    <n v="0.01"/>
    <x v="514"/>
    <x v="469"/>
    <x v="1"/>
    <x v="3"/>
    <x v="1"/>
    <x v="3"/>
    <x v="6"/>
    <s v="TI 36X Solar Scientific Calculator"/>
    <n v="0.38"/>
    <x v="0"/>
    <x v="0"/>
    <x v="5"/>
    <x v="532"/>
    <n v="30265"/>
    <x v="147"/>
    <d v="2015-05-31T00:00:00"/>
    <x v="1562"/>
    <n v="11"/>
    <x v="1591"/>
    <n v="87748"/>
    <n v="23.979999999999997"/>
    <x v="0"/>
  </r>
  <r>
    <n v="2670"/>
    <x v="982"/>
    <x v="1"/>
    <n v="0.05"/>
    <x v="129"/>
    <x v="7"/>
    <x v="1"/>
    <x v="2"/>
    <x v="2"/>
    <x v="6"/>
    <x v="5"/>
    <s v="Economy Rollaway Files"/>
    <n v="0.59"/>
    <x v="0"/>
    <x v="2"/>
    <x v="8"/>
    <x v="10"/>
    <n v="90049"/>
    <x v="147"/>
    <d v="2015-05-29T00:00:00"/>
    <x v="1563"/>
    <n v="167"/>
    <x v="1592"/>
    <n v="37924"/>
    <n v="165.14999999999998"/>
    <x v="2"/>
  </r>
  <r>
    <n v="2670"/>
    <x v="982"/>
    <x v="1"/>
    <n v="0.09"/>
    <x v="560"/>
    <x v="84"/>
    <x v="1"/>
    <x v="2"/>
    <x v="2"/>
    <x v="2"/>
    <x v="5"/>
    <s v="Model L Table or Wall-Mount Pencil Sharpener"/>
    <n v="0.56999999999999995"/>
    <x v="0"/>
    <x v="2"/>
    <x v="8"/>
    <x v="10"/>
    <n v="90049"/>
    <x v="147"/>
    <d v="2015-05-29T00:00:00"/>
    <x v="1564"/>
    <n v="71"/>
    <x v="1593"/>
    <n v="37924"/>
    <n v="17.899999999999999"/>
    <x v="2"/>
  </r>
  <r>
    <n v="2671"/>
    <x v="983"/>
    <x v="1"/>
    <n v="0.05"/>
    <x v="129"/>
    <x v="7"/>
    <x v="1"/>
    <x v="2"/>
    <x v="2"/>
    <x v="6"/>
    <x v="5"/>
    <s v="Economy Rollaway Files"/>
    <n v="0.59"/>
    <x v="0"/>
    <x v="0"/>
    <x v="34"/>
    <x v="490"/>
    <n v="37027"/>
    <x v="147"/>
    <d v="2015-05-29T00:00:00"/>
    <x v="1565"/>
    <n v="42"/>
    <x v="1594"/>
    <n v="90551"/>
    <n v="165.14999999999998"/>
    <x v="0"/>
  </r>
  <r>
    <n v="759"/>
    <x v="984"/>
    <x v="2"/>
    <n v="0"/>
    <x v="294"/>
    <x v="116"/>
    <x v="1"/>
    <x v="0"/>
    <x v="1"/>
    <x v="12"/>
    <x v="1"/>
    <s v="Accessory39"/>
    <n v="0.81"/>
    <x v="0"/>
    <x v="1"/>
    <x v="10"/>
    <x v="777"/>
    <n v="62301"/>
    <x v="147"/>
    <d v="2015-06-05T00:00:00"/>
    <x v="1566"/>
    <n v="5"/>
    <x v="1595"/>
    <n v="86639"/>
    <n v="20.99"/>
    <x v="1"/>
  </r>
  <r>
    <n v="649"/>
    <x v="985"/>
    <x v="4"/>
    <n v="0.02"/>
    <x v="561"/>
    <x v="2"/>
    <x v="1"/>
    <x v="2"/>
    <x v="2"/>
    <x v="14"/>
    <x v="2"/>
    <s v="Staples Bulldog Clip"/>
    <n v="0.39"/>
    <x v="0"/>
    <x v="1"/>
    <x v="10"/>
    <x v="388"/>
    <n v="60089"/>
    <x v="147"/>
    <d v="2015-05-30T00:00:00"/>
    <x v="1567"/>
    <n v="40"/>
    <x v="1596"/>
    <n v="91366"/>
    <n v="3.76"/>
    <x v="1"/>
  </r>
  <r>
    <n v="2393"/>
    <x v="35"/>
    <x v="4"/>
    <n v="0.02"/>
    <x v="26"/>
    <x v="321"/>
    <x v="1"/>
    <x v="3"/>
    <x v="2"/>
    <x v="7"/>
    <x v="5"/>
    <s v="Xerox 216"/>
    <n v="0.37"/>
    <x v="0"/>
    <x v="0"/>
    <x v="5"/>
    <x v="33"/>
    <n v="30076"/>
    <x v="147"/>
    <d v="2015-05-31T00:00:00"/>
    <x v="1568"/>
    <n v="2"/>
    <x v="1597"/>
    <n v="86950"/>
    <n v="6.4600000000000009"/>
    <x v="0"/>
  </r>
  <r>
    <n v="1060"/>
    <x v="611"/>
    <x v="2"/>
    <n v="7.0000000000000007E-2"/>
    <x v="111"/>
    <x v="92"/>
    <x v="1"/>
    <x v="0"/>
    <x v="2"/>
    <x v="13"/>
    <x v="5"/>
    <s v="Avery 51"/>
    <n v="0.39"/>
    <x v="0"/>
    <x v="0"/>
    <x v="5"/>
    <x v="78"/>
    <n v="30318"/>
    <x v="148"/>
    <d v="2015-05-30T00:00:00"/>
    <x v="1569"/>
    <n v="20"/>
    <x v="1598"/>
    <n v="57061"/>
    <n v="6.2299999999999995"/>
    <x v="0"/>
  </r>
  <r>
    <n v="1062"/>
    <x v="612"/>
    <x v="2"/>
    <n v="0.04"/>
    <x v="276"/>
    <x v="224"/>
    <x v="1"/>
    <x v="0"/>
    <x v="2"/>
    <x v="5"/>
    <x v="5"/>
    <s v="Avery Flip-Chart Easel Binder, Black"/>
    <n v="0.38"/>
    <x v="0"/>
    <x v="3"/>
    <x v="11"/>
    <x v="521"/>
    <n v="11727"/>
    <x v="148"/>
    <d v="2015-06-07T00:00:00"/>
    <x v="1570"/>
    <n v="18"/>
    <x v="1599"/>
    <n v="91355"/>
    <n v="22.34"/>
    <x v="3"/>
  </r>
  <r>
    <n v="1062"/>
    <x v="612"/>
    <x v="2"/>
    <n v="0.06"/>
    <x v="562"/>
    <x v="102"/>
    <x v="1"/>
    <x v="0"/>
    <x v="0"/>
    <x v="11"/>
    <x v="5"/>
    <s v="Seth Thomas 13 1/2&quot; Wall Clock"/>
    <n v="0.54"/>
    <x v="0"/>
    <x v="3"/>
    <x v="11"/>
    <x v="521"/>
    <n v="11727"/>
    <x v="148"/>
    <d v="2015-06-02T00:00:00"/>
    <x v="1571"/>
    <n v="3"/>
    <x v="1600"/>
    <n v="91355"/>
    <n v="17.720000000000002"/>
    <x v="3"/>
  </r>
  <r>
    <n v="1934"/>
    <x v="986"/>
    <x v="2"/>
    <n v="0.04"/>
    <x v="247"/>
    <x v="34"/>
    <x v="0"/>
    <x v="2"/>
    <x v="0"/>
    <x v="9"/>
    <x v="3"/>
    <s v="Office Star - Ergonomic Mid Back Chair with 2-Way Adjustable Arms"/>
    <n v="0.69"/>
    <x v="0"/>
    <x v="1"/>
    <x v="18"/>
    <x v="389"/>
    <n v="78626"/>
    <x v="148"/>
    <d v="2015-05-30T00:00:00"/>
    <x v="1572"/>
    <n v="3"/>
    <x v="1601"/>
    <n v="86688"/>
    <n v="180.94"/>
    <x v="1"/>
  </r>
  <r>
    <n v="1935"/>
    <x v="708"/>
    <x v="2"/>
    <n v="0.06"/>
    <x v="563"/>
    <x v="103"/>
    <x v="1"/>
    <x v="2"/>
    <x v="2"/>
    <x v="8"/>
    <x v="4"/>
    <s v="Bravo II™ Megaboss® 12-Amp Hard Body Upright, Replacement Belts, 2 Belts per Pack"/>
    <n v="0.56000000000000005"/>
    <x v="0"/>
    <x v="1"/>
    <x v="18"/>
    <x v="594"/>
    <n v="75051"/>
    <x v="148"/>
    <d v="2015-06-05T00:00:00"/>
    <x v="1573"/>
    <n v="2"/>
    <x v="1602"/>
    <n v="86688"/>
    <n v="3.19"/>
    <x v="1"/>
  </r>
  <r>
    <n v="1935"/>
    <x v="708"/>
    <x v="2"/>
    <n v="0.01"/>
    <x v="147"/>
    <x v="59"/>
    <x v="1"/>
    <x v="2"/>
    <x v="0"/>
    <x v="11"/>
    <x v="6"/>
    <s v="Rubbermaid ClusterMat Chairmats, Mat Size- 66&quot; x 60&quot;, Lip 20&quot; x 11&quot; -90 Degree Angle"/>
    <n v="0.69"/>
    <x v="0"/>
    <x v="1"/>
    <x v="18"/>
    <x v="594"/>
    <n v="75051"/>
    <x v="148"/>
    <d v="2015-06-04T00:00:00"/>
    <x v="1574"/>
    <n v="19"/>
    <x v="1603"/>
    <n v="86688"/>
    <n v="110.97"/>
    <x v="1"/>
  </r>
  <r>
    <n v="1935"/>
    <x v="708"/>
    <x v="2"/>
    <n v="0.05"/>
    <x v="361"/>
    <x v="178"/>
    <x v="2"/>
    <x v="2"/>
    <x v="2"/>
    <x v="14"/>
    <x v="2"/>
    <s v="Advantus Map Pennant Flags and Round Head Tacks"/>
    <n v="0.53"/>
    <x v="0"/>
    <x v="1"/>
    <x v="18"/>
    <x v="594"/>
    <n v="75051"/>
    <x v="148"/>
    <d v="2015-06-07T00:00:00"/>
    <x v="1575"/>
    <n v="23"/>
    <x v="1604"/>
    <n v="86688"/>
    <n v="3.9000000000000004"/>
    <x v="1"/>
  </r>
  <r>
    <n v="2980"/>
    <x v="233"/>
    <x v="2"/>
    <n v="0.04"/>
    <x v="50"/>
    <x v="207"/>
    <x v="1"/>
    <x v="3"/>
    <x v="2"/>
    <x v="2"/>
    <x v="2"/>
    <s v="Sanford Colorific Colored Pencils, 12/Box"/>
    <n v="0.55000000000000004"/>
    <x v="0"/>
    <x v="3"/>
    <x v="27"/>
    <x v="215"/>
    <n v="44870"/>
    <x v="148"/>
    <d v="2015-06-04T00:00:00"/>
    <x v="1576"/>
    <n v="39"/>
    <x v="1605"/>
    <n v="86548"/>
    <n v="2.84"/>
    <x v="3"/>
  </r>
  <r>
    <n v="3124"/>
    <x v="987"/>
    <x v="3"/>
    <n v="0.05"/>
    <x v="281"/>
    <x v="288"/>
    <x v="1"/>
    <x v="2"/>
    <x v="2"/>
    <x v="5"/>
    <x v="5"/>
    <s v="GBC VeloBinder Electric Binding Machine"/>
    <n v="0.35"/>
    <x v="0"/>
    <x v="1"/>
    <x v="10"/>
    <x v="778"/>
    <n v="61265"/>
    <x v="148"/>
    <d v="2015-05-31T00:00:00"/>
    <x v="1577"/>
    <n v="11"/>
    <x v="1606"/>
    <n v="87286"/>
    <n v="120.93"/>
    <x v="1"/>
  </r>
  <r>
    <n v="1802"/>
    <x v="988"/>
    <x v="0"/>
    <n v="0.04"/>
    <x v="528"/>
    <x v="445"/>
    <x v="1"/>
    <x v="3"/>
    <x v="2"/>
    <x v="16"/>
    <x v="2"/>
    <s v="*Staples* vLetter Openers, 2/Pack"/>
    <n v="0.83"/>
    <x v="0"/>
    <x v="0"/>
    <x v="12"/>
    <x v="182"/>
    <n v="34698"/>
    <x v="149"/>
    <d v="2015-06-02T00:00:00"/>
    <x v="1578"/>
    <n v="11"/>
    <x v="1607"/>
    <n v="91543"/>
    <n v="3.64"/>
    <x v="0"/>
  </r>
  <r>
    <n v="2817"/>
    <x v="989"/>
    <x v="1"/>
    <n v="0.05"/>
    <x v="564"/>
    <x v="31"/>
    <x v="2"/>
    <x v="3"/>
    <x v="2"/>
    <x v="14"/>
    <x v="2"/>
    <s v="Plymouth Boxed Rubber Bands by Plymouth"/>
    <n v="0.8"/>
    <x v="0"/>
    <x v="3"/>
    <x v="27"/>
    <x v="779"/>
    <n v="43055"/>
    <x v="149"/>
    <d v="2015-06-02T00:00:00"/>
    <x v="1579"/>
    <n v="2"/>
    <x v="1608"/>
    <n v="89743"/>
    <n v="4.66"/>
    <x v="3"/>
  </r>
  <r>
    <n v="2817"/>
    <x v="989"/>
    <x v="1"/>
    <n v="0.04"/>
    <x v="275"/>
    <x v="83"/>
    <x v="2"/>
    <x v="3"/>
    <x v="1"/>
    <x v="12"/>
    <x v="1"/>
    <s v="Accessory32"/>
    <n v="0.35"/>
    <x v="0"/>
    <x v="3"/>
    <x v="27"/>
    <x v="779"/>
    <n v="43055"/>
    <x v="149"/>
    <d v="2015-06-02T00:00:00"/>
    <x v="1580"/>
    <n v="3"/>
    <x v="1609"/>
    <n v="89743"/>
    <n v="55.95"/>
    <x v="3"/>
  </r>
  <r>
    <n v="3069"/>
    <x v="360"/>
    <x v="1"/>
    <n v="0.03"/>
    <x v="281"/>
    <x v="34"/>
    <x v="0"/>
    <x v="1"/>
    <x v="0"/>
    <x v="9"/>
    <x v="3"/>
    <s v="Hon Every-Day® Chair Series Swivel Task Chairs"/>
    <n v="0.64"/>
    <x v="0"/>
    <x v="1"/>
    <x v="7"/>
    <x v="319"/>
    <n v="55128"/>
    <x v="149"/>
    <d v="2015-06-03T00:00:00"/>
    <x v="1581"/>
    <n v="15"/>
    <x v="1610"/>
    <n v="88191"/>
    <n v="120.95"/>
    <x v="1"/>
  </r>
  <r>
    <n v="3069"/>
    <x v="360"/>
    <x v="1"/>
    <n v="0.01"/>
    <x v="565"/>
    <x v="470"/>
    <x v="1"/>
    <x v="1"/>
    <x v="0"/>
    <x v="11"/>
    <x v="1"/>
    <s v="Artistic Insta-Plaque"/>
    <n v="0.46"/>
    <x v="0"/>
    <x v="1"/>
    <x v="7"/>
    <x v="319"/>
    <n v="55128"/>
    <x v="149"/>
    <d v="2015-06-03T00:00:00"/>
    <x v="1582"/>
    <n v="12"/>
    <x v="1611"/>
    <n v="88191"/>
    <n v="15.67"/>
    <x v="1"/>
  </r>
  <r>
    <n v="3141"/>
    <x v="990"/>
    <x v="2"/>
    <n v="0.09"/>
    <x v="198"/>
    <x v="158"/>
    <x v="1"/>
    <x v="1"/>
    <x v="2"/>
    <x v="16"/>
    <x v="1"/>
    <s v="Acme Design Line 8&quot; Stainless Steel Bent Scissors w/Champagne Handles, 3-1/8&quot; Cut"/>
    <n v="0.57999999999999996"/>
    <x v="0"/>
    <x v="1"/>
    <x v="18"/>
    <x v="80"/>
    <n v="77506"/>
    <x v="149"/>
    <d v="2015-06-08T00:00:00"/>
    <x v="1583"/>
    <n v="13"/>
    <x v="1612"/>
    <n v="86369"/>
    <n v="6.75"/>
    <x v="1"/>
  </r>
  <r>
    <n v="3141"/>
    <x v="990"/>
    <x v="2"/>
    <n v="7.0000000000000007E-2"/>
    <x v="408"/>
    <x v="45"/>
    <x v="2"/>
    <x v="1"/>
    <x v="2"/>
    <x v="6"/>
    <x v="4"/>
    <s v="Tennsco Industrial Shelving"/>
    <n v="0.83"/>
    <x v="0"/>
    <x v="1"/>
    <x v="18"/>
    <x v="80"/>
    <n v="77506"/>
    <x v="149"/>
    <d v="2015-06-03T00:00:00"/>
    <x v="1584"/>
    <n v="15"/>
    <x v="1613"/>
    <n v="86369"/>
    <n v="48.839999999999996"/>
    <x v="1"/>
  </r>
  <r>
    <n v="2737"/>
    <x v="788"/>
    <x v="4"/>
    <n v="0.03"/>
    <x v="515"/>
    <x v="271"/>
    <x v="1"/>
    <x v="0"/>
    <x v="2"/>
    <x v="6"/>
    <x v="5"/>
    <s v="Eldon Jumbo ProFile™ Portable File Boxes Graphite/Black"/>
    <n v="0.56999999999999995"/>
    <x v="0"/>
    <x v="3"/>
    <x v="42"/>
    <x v="552"/>
    <n v="5701"/>
    <x v="149"/>
    <d v="2015-06-02T00:00:00"/>
    <x v="1585"/>
    <n v="12"/>
    <x v="1614"/>
    <n v="89019"/>
    <n v="15.280000000000001"/>
    <x v="3"/>
  </r>
  <r>
    <n v="2828"/>
    <x v="393"/>
    <x v="4"/>
    <n v="7.0000000000000007E-2"/>
    <x v="308"/>
    <x v="1"/>
    <x v="1"/>
    <x v="3"/>
    <x v="1"/>
    <x v="1"/>
    <x v="1"/>
    <s v="80 Minute CD-R Spindle, 100/Pack - Staples"/>
    <n v="0.54"/>
    <x v="0"/>
    <x v="2"/>
    <x v="8"/>
    <x v="347"/>
    <n v="92243"/>
    <x v="149"/>
    <d v="2015-06-02T00:00:00"/>
    <x v="1586"/>
    <n v="12"/>
    <x v="1615"/>
    <n v="87721"/>
    <n v="39.409999999999997"/>
    <x v="2"/>
  </r>
  <r>
    <n v="797"/>
    <x v="491"/>
    <x v="3"/>
    <n v="0.04"/>
    <x v="9"/>
    <x v="471"/>
    <x v="1"/>
    <x v="3"/>
    <x v="2"/>
    <x v="2"/>
    <x v="2"/>
    <s v="Dixon Ticonderoga Core-Lock Colored Pencils"/>
    <n v="0.52"/>
    <x v="0"/>
    <x v="2"/>
    <x v="15"/>
    <x v="426"/>
    <n v="84067"/>
    <x v="149"/>
    <d v="2015-06-04T00:00:00"/>
    <x v="1587"/>
    <n v="2"/>
    <x v="401"/>
    <n v="86868"/>
    <n v="9.07"/>
    <x v="2"/>
  </r>
  <r>
    <n v="797"/>
    <x v="491"/>
    <x v="3"/>
    <n v="7.0000000000000007E-2"/>
    <x v="260"/>
    <x v="45"/>
    <x v="1"/>
    <x v="3"/>
    <x v="2"/>
    <x v="6"/>
    <x v="4"/>
    <s v="Space Solutions Commercial Steel Shelving"/>
    <n v="0.8"/>
    <x v="0"/>
    <x v="2"/>
    <x v="15"/>
    <x v="426"/>
    <n v="84067"/>
    <x v="149"/>
    <d v="2015-06-03T00:00:00"/>
    <x v="1588"/>
    <n v="13"/>
    <x v="1616"/>
    <n v="86868"/>
    <n v="64.580000000000013"/>
    <x v="2"/>
  </r>
  <r>
    <n v="1556"/>
    <x v="991"/>
    <x v="3"/>
    <n v="0.06"/>
    <x v="196"/>
    <x v="44"/>
    <x v="1"/>
    <x v="1"/>
    <x v="2"/>
    <x v="13"/>
    <x v="5"/>
    <s v="Avery 482"/>
    <n v="0.38"/>
    <x v="0"/>
    <x v="0"/>
    <x v="21"/>
    <x v="780"/>
    <n v="22304"/>
    <x v="149"/>
    <d v="2015-06-03T00:00:00"/>
    <x v="1589"/>
    <n v="6"/>
    <x v="1617"/>
    <n v="87425"/>
    <n v="2.83"/>
    <x v="0"/>
  </r>
  <r>
    <n v="1556"/>
    <x v="991"/>
    <x v="3"/>
    <n v="0.08"/>
    <x v="163"/>
    <x v="38"/>
    <x v="1"/>
    <x v="1"/>
    <x v="2"/>
    <x v="7"/>
    <x v="5"/>
    <s v="Xerox 1964"/>
    <n v="0.39"/>
    <x v="0"/>
    <x v="0"/>
    <x v="21"/>
    <x v="780"/>
    <n v="22304"/>
    <x v="149"/>
    <d v="2015-06-03T00:00:00"/>
    <x v="1590"/>
    <n v="9"/>
    <x v="1618"/>
    <n v="87425"/>
    <n v="22.76"/>
    <x v="0"/>
  </r>
  <r>
    <n v="1690"/>
    <x v="209"/>
    <x v="3"/>
    <n v="0.09"/>
    <x v="349"/>
    <x v="7"/>
    <x v="1"/>
    <x v="3"/>
    <x v="2"/>
    <x v="6"/>
    <x v="5"/>
    <s v="Fellowes Stor/Drawer® Steel Plus™ Storage Drawers"/>
    <n v="0.79"/>
    <x v="0"/>
    <x v="3"/>
    <x v="28"/>
    <x v="193"/>
    <n v="17112"/>
    <x v="149"/>
    <d v="2015-06-02T00:00:00"/>
    <x v="1591"/>
    <n v="22"/>
    <x v="1619"/>
    <n v="91078"/>
    <n v="95.34"/>
    <x v="3"/>
  </r>
  <r>
    <n v="2443"/>
    <x v="164"/>
    <x v="3"/>
    <n v="0.06"/>
    <x v="566"/>
    <x v="472"/>
    <x v="1"/>
    <x v="3"/>
    <x v="2"/>
    <x v="2"/>
    <x v="2"/>
    <s v="Binney &amp; Smith inkTank™ Erasable Pocket Highlighter, Chisel Tip, Yellow"/>
    <n v="0.41"/>
    <x v="0"/>
    <x v="0"/>
    <x v="12"/>
    <x v="16"/>
    <n v="33142"/>
    <x v="149"/>
    <d v="2015-06-03T00:00:00"/>
    <x v="1592"/>
    <n v="13"/>
    <x v="1620"/>
    <n v="89301"/>
    <n v="2.2199999999999998"/>
    <x v="0"/>
  </r>
  <r>
    <n v="142"/>
    <x v="992"/>
    <x v="0"/>
    <n v="0.03"/>
    <x v="163"/>
    <x v="38"/>
    <x v="1"/>
    <x v="0"/>
    <x v="2"/>
    <x v="7"/>
    <x v="5"/>
    <s v="Xerox 1964"/>
    <n v="0.39"/>
    <x v="0"/>
    <x v="3"/>
    <x v="22"/>
    <x v="781"/>
    <n v="6401"/>
    <x v="150"/>
    <d v="2015-06-03T00:00:00"/>
    <x v="1593"/>
    <n v="13"/>
    <x v="1621"/>
    <n v="91087"/>
    <n v="22.81"/>
    <x v="3"/>
  </r>
  <r>
    <n v="144"/>
    <x v="993"/>
    <x v="0"/>
    <n v="0.05"/>
    <x v="358"/>
    <x v="200"/>
    <x v="1"/>
    <x v="0"/>
    <x v="2"/>
    <x v="16"/>
    <x v="1"/>
    <s v="Fiskars® Softgrip Scissors"/>
    <n v="0.56999999999999995"/>
    <x v="0"/>
    <x v="3"/>
    <x v="35"/>
    <x v="782"/>
    <n v="2664"/>
    <x v="150"/>
    <d v="2015-06-03T00:00:00"/>
    <x v="1594"/>
    <n v="6"/>
    <x v="1622"/>
    <n v="91087"/>
    <n v="10.93"/>
    <x v="3"/>
  </r>
  <r>
    <n v="1461"/>
    <x v="994"/>
    <x v="1"/>
    <n v="0.05"/>
    <x v="567"/>
    <x v="173"/>
    <x v="1"/>
    <x v="1"/>
    <x v="2"/>
    <x v="5"/>
    <x v="5"/>
    <s v="GBC Binding covers"/>
    <n v="0.4"/>
    <x v="0"/>
    <x v="1"/>
    <x v="2"/>
    <x v="580"/>
    <n v="47905"/>
    <x v="150"/>
    <d v="2015-06-04T00:00:00"/>
    <x v="1595"/>
    <n v="19"/>
    <x v="1623"/>
    <n v="86397"/>
    <n v="12.899999999999999"/>
    <x v="1"/>
  </r>
  <r>
    <n v="1997"/>
    <x v="217"/>
    <x v="2"/>
    <n v="0"/>
    <x v="403"/>
    <x v="338"/>
    <x v="1"/>
    <x v="1"/>
    <x v="2"/>
    <x v="5"/>
    <x v="5"/>
    <s v="GBC Standard Therm-A-Bind Covers"/>
    <n v="0.39"/>
    <x v="0"/>
    <x v="0"/>
    <x v="23"/>
    <x v="54"/>
    <n v="29915"/>
    <x v="150"/>
    <d v="2015-06-02T00:00:00"/>
    <x v="1596"/>
    <n v="1"/>
    <x v="1624"/>
    <n v="90335"/>
    <n v="24.92"/>
    <x v="0"/>
  </r>
  <r>
    <n v="2334"/>
    <x v="692"/>
    <x v="2"/>
    <n v="0.06"/>
    <x v="568"/>
    <x v="109"/>
    <x v="1"/>
    <x v="2"/>
    <x v="2"/>
    <x v="14"/>
    <x v="2"/>
    <s v="Rubber Band Ball"/>
    <n v="0.83"/>
    <x v="0"/>
    <x v="1"/>
    <x v="30"/>
    <x v="583"/>
    <n v="53220"/>
    <x v="150"/>
    <d v="2015-06-09T00:00:00"/>
    <x v="1597"/>
    <n v="12"/>
    <x v="757"/>
    <n v="89610"/>
    <n v="3.68"/>
    <x v="1"/>
  </r>
  <r>
    <n v="210"/>
    <x v="151"/>
    <x v="4"/>
    <n v="0.09"/>
    <x v="359"/>
    <x v="241"/>
    <x v="2"/>
    <x v="2"/>
    <x v="2"/>
    <x v="5"/>
    <x v="5"/>
    <s v="3M Organizer Strips"/>
    <n v="0.37"/>
    <x v="0"/>
    <x v="3"/>
    <x v="11"/>
    <x v="144"/>
    <n v="12180"/>
    <x v="150"/>
    <d v="2015-06-02T00:00:00"/>
    <x v="1598"/>
    <n v="4"/>
    <x v="1625"/>
    <n v="85966"/>
    <n v="5.3100000000000005"/>
    <x v="3"/>
  </r>
  <r>
    <n v="210"/>
    <x v="151"/>
    <x v="4"/>
    <n v="0.02"/>
    <x v="191"/>
    <x v="473"/>
    <x v="1"/>
    <x v="2"/>
    <x v="0"/>
    <x v="11"/>
    <x v="5"/>
    <s v="Seth Thomas 8 1/2&quot; Cubicle Clock"/>
    <n v="0.53"/>
    <x v="0"/>
    <x v="3"/>
    <x v="11"/>
    <x v="144"/>
    <n v="12180"/>
    <x v="150"/>
    <d v="2015-06-02T00:00:00"/>
    <x v="1599"/>
    <n v="3"/>
    <x v="1626"/>
    <n v="85966"/>
    <n v="20.260000000000002"/>
    <x v="3"/>
  </r>
  <r>
    <n v="210"/>
    <x v="151"/>
    <x v="4"/>
    <n v="0"/>
    <x v="101"/>
    <x v="82"/>
    <x v="1"/>
    <x v="2"/>
    <x v="2"/>
    <x v="2"/>
    <x v="2"/>
    <s v="Newell 309"/>
    <n v="0.55000000000000004"/>
    <x v="0"/>
    <x v="3"/>
    <x v="11"/>
    <x v="144"/>
    <n v="12180"/>
    <x v="150"/>
    <d v="2015-06-03T00:00:00"/>
    <x v="1600"/>
    <n v="5"/>
    <x v="1627"/>
    <n v="85966"/>
    <n v="11.55"/>
    <x v="3"/>
  </r>
  <r>
    <n v="211"/>
    <x v="55"/>
    <x v="4"/>
    <n v="0.05"/>
    <x v="121"/>
    <x v="243"/>
    <x v="1"/>
    <x v="2"/>
    <x v="2"/>
    <x v="16"/>
    <x v="1"/>
    <s v="Kleencut® Forged Office Shears by Acme United Corporation"/>
    <n v="0.55000000000000004"/>
    <x v="0"/>
    <x v="3"/>
    <x v="11"/>
    <x v="52"/>
    <n v="13501"/>
    <x v="150"/>
    <d v="2015-06-03T00:00:00"/>
    <x v="1601"/>
    <n v="20"/>
    <x v="1628"/>
    <n v="85966"/>
    <n v="2.0300000000000002"/>
    <x v="3"/>
  </r>
  <r>
    <n v="3374"/>
    <x v="995"/>
    <x v="4"/>
    <n v="0.01"/>
    <x v="146"/>
    <x v="125"/>
    <x v="0"/>
    <x v="3"/>
    <x v="0"/>
    <x v="0"/>
    <x v="0"/>
    <s v="Bevis Round Conference Table Top, X-Base"/>
    <n v="0.76"/>
    <x v="0"/>
    <x v="3"/>
    <x v="36"/>
    <x v="783"/>
    <n v="21113"/>
    <x v="150"/>
    <d v="2015-06-04T00:00:00"/>
    <x v="1602"/>
    <n v="8"/>
    <x v="1629"/>
    <n v="87473"/>
    <n v="179.28"/>
    <x v="3"/>
  </r>
  <r>
    <n v="1170"/>
    <x v="996"/>
    <x v="3"/>
    <n v="0.09"/>
    <x v="176"/>
    <x v="98"/>
    <x v="1"/>
    <x v="1"/>
    <x v="2"/>
    <x v="15"/>
    <x v="5"/>
    <s v="Staples #10 Laser &amp; Inkjet Envelopes, 4 1/8&quot; x 9 1/2&quot;, 100/Box"/>
    <n v="0.39"/>
    <x v="0"/>
    <x v="3"/>
    <x v="48"/>
    <x v="779"/>
    <n v="19711"/>
    <x v="150"/>
    <d v="2015-06-03T00:00:00"/>
    <x v="1603"/>
    <n v="19"/>
    <x v="1630"/>
    <n v="87520"/>
    <n v="9.69"/>
    <x v="3"/>
  </r>
  <r>
    <n v="1170"/>
    <x v="996"/>
    <x v="3"/>
    <n v="0"/>
    <x v="212"/>
    <x v="300"/>
    <x v="1"/>
    <x v="1"/>
    <x v="1"/>
    <x v="12"/>
    <x v="5"/>
    <s v="5125"/>
    <n v="0.59"/>
    <x v="0"/>
    <x v="3"/>
    <x v="48"/>
    <x v="779"/>
    <n v="19711"/>
    <x v="150"/>
    <d v="2015-06-04T00:00:00"/>
    <x v="1604"/>
    <n v="6"/>
    <x v="1631"/>
    <n v="87520"/>
    <n v="200.99"/>
    <x v="3"/>
  </r>
  <r>
    <n v="2487"/>
    <x v="997"/>
    <x v="3"/>
    <n v="0.02"/>
    <x v="113"/>
    <x v="4"/>
    <x v="2"/>
    <x v="0"/>
    <x v="0"/>
    <x v="11"/>
    <x v="4"/>
    <s v="3M Polarizing Task Lamp with Clamp Arm, Light Gray"/>
    <n v="0.59"/>
    <x v="0"/>
    <x v="0"/>
    <x v="5"/>
    <x v="784"/>
    <n v="30084"/>
    <x v="150"/>
    <d v="2015-06-03T00:00:00"/>
    <x v="1605"/>
    <n v="8"/>
    <x v="1632"/>
    <n v="91417"/>
    <n v="136.95999999999998"/>
    <x v="0"/>
  </r>
  <r>
    <n v="1389"/>
    <x v="215"/>
    <x v="1"/>
    <n v="0.09"/>
    <x v="335"/>
    <x v="92"/>
    <x v="1"/>
    <x v="1"/>
    <x v="2"/>
    <x v="13"/>
    <x v="5"/>
    <s v="Avery 494"/>
    <n v="0.39"/>
    <x v="0"/>
    <x v="2"/>
    <x v="8"/>
    <x v="199"/>
    <n v="94025"/>
    <x v="151"/>
    <d v="2015-06-05T00:00:00"/>
    <x v="1606"/>
    <n v="17"/>
    <x v="1633"/>
    <n v="88729"/>
    <n v="2.52"/>
    <x v="2"/>
  </r>
  <r>
    <n v="87"/>
    <x v="593"/>
    <x v="2"/>
    <n v="0.05"/>
    <x v="7"/>
    <x v="7"/>
    <x v="1"/>
    <x v="3"/>
    <x v="2"/>
    <x v="6"/>
    <x v="5"/>
    <s v="Fellowes Super Stor/Drawer® Files"/>
    <n v="0.66"/>
    <x v="0"/>
    <x v="2"/>
    <x v="8"/>
    <x v="507"/>
    <n v="95687"/>
    <x v="151"/>
    <d v="2015-06-08T00:00:00"/>
    <x v="1607"/>
    <n v="19"/>
    <x v="1634"/>
    <n v="90596"/>
    <n v="161.5"/>
    <x v="2"/>
  </r>
  <r>
    <n v="2268"/>
    <x v="998"/>
    <x v="2"/>
    <n v="0.08"/>
    <x v="263"/>
    <x v="215"/>
    <x v="0"/>
    <x v="0"/>
    <x v="0"/>
    <x v="0"/>
    <x v="0"/>
    <s v="Bevis Round Bullnose 29&quot; High Table Top"/>
    <n v="0.61"/>
    <x v="0"/>
    <x v="0"/>
    <x v="12"/>
    <x v="785"/>
    <n v="34639"/>
    <x v="151"/>
    <d v="2015-06-07T00:00:00"/>
    <x v="1608"/>
    <n v="17"/>
    <x v="1635"/>
    <n v="89571"/>
    <n v="259.63"/>
    <x v="0"/>
  </r>
  <r>
    <n v="1357"/>
    <x v="999"/>
    <x v="4"/>
    <n v="0.03"/>
    <x v="42"/>
    <x v="143"/>
    <x v="1"/>
    <x v="2"/>
    <x v="1"/>
    <x v="12"/>
    <x v="5"/>
    <s v="Timeport L7089"/>
    <n v="0.57999999999999996"/>
    <x v="0"/>
    <x v="1"/>
    <x v="18"/>
    <x v="786"/>
    <n v="78596"/>
    <x v="151"/>
    <d v="2015-06-05T00:00:00"/>
    <x v="1609"/>
    <n v="9"/>
    <x v="1636"/>
    <n v="88184"/>
    <n v="125.96"/>
    <x v="1"/>
  </r>
  <r>
    <n v="1737"/>
    <x v="1000"/>
    <x v="3"/>
    <n v="0.09"/>
    <x v="386"/>
    <x v="327"/>
    <x v="1"/>
    <x v="3"/>
    <x v="0"/>
    <x v="11"/>
    <x v="1"/>
    <s v="Advantus Employee of the Month Certificate Frame, 11 x 13-1/2"/>
    <n v="0.44"/>
    <x v="0"/>
    <x v="0"/>
    <x v="9"/>
    <x v="434"/>
    <n v="27529"/>
    <x v="151"/>
    <d v="2015-06-05T00:00:00"/>
    <x v="1610"/>
    <n v="16"/>
    <x v="1637"/>
    <n v="85866"/>
    <n v="30.84"/>
    <x v="0"/>
  </r>
  <r>
    <n v="1737"/>
    <x v="1000"/>
    <x v="3"/>
    <n v="0.03"/>
    <x v="110"/>
    <x v="31"/>
    <x v="2"/>
    <x v="3"/>
    <x v="2"/>
    <x v="2"/>
    <x v="2"/>
    <s v="Newell 308"/>
    <n v="0.6"/>
    <x v="0"/>
    <x v="0"/>
    <x v="9"/>
    <x v="434"/>
    <n v="27529"/>
    <x v="151"/>
    <d v="2015-06-05T00:00:00"/>
    <x v="1611"/>
    <n v="11"/>
    <x v="1638"/>
    <n v="85866"/>
    <n v="1.65"/>
    <x v="0"/>
  </r>
  <r>
    <n v="1998"/>
    <x v="1001"/>
    <x v="3"/>
    <n v="0.06"/>
    <x v="459"/>
    <x v="123"/>
    <x v="1"/>
    <x v="3"/>
    <x v="2"/>
    <x v="15"/>
    <x v="5"/>
    <s v="Grip Seal Envelopes"/>
    <n v="0.38"/>
    <x v="0"/>
    <x v="3"/>
    <x v="11"/>
    <x v="787"/>
    <n v="11758"/>
    <x v="151"/>
    <d v="2015-06-05T00:00:00"/>
    <x v="1612"/>
    <n v="3"/>
    <x v="1639"/>
    <n v="90568"/>
    <n v="4.3600000000000003"/>
    <x v="3"/>
  </r>
  <r>
    <n v="3151"/>
    <x v="280"/>
    <x v="3"/>
    <n v="0.01"/>
    <x v="569"/>
    <x v="474"/>
    <x v="0"/>
    <x v="3"/>
    <x v="0"/>
    <x v="0"/>
    <x v="0"/>
    <s v="Bevis Rectangular Conference Tables"/>
    <n v="0.69"/>
    <x v="0"/>
    <x v="2"/>
    <x v="8"/>
    <x v="257"/>
    <n v="92277"/>
    <x v="151"/>
    <d v="2015-06-03T00:00:00"/>
    <x v="1613"/>
    <n v="9"/>
    <x v="1640"/>
    <n v="88543"/>
    <n v="145.97"/>
    <x v="2"/>
  </r>
  <r>
    <n v="754"/>
    <x v="737"/>
    <x v="1"/>
    <n v="0.06"/>
    <x v="231"/>
    <x v="182"/>
    <x v="0"/>
    <x v="3"/>
    <x v="0"/>
    <x v="0"/>
    <x v="0"/>
    <s v="BoxOffice By Design Rectangular and Half-Moon Meeting Room Tables"/>
    <n v="0.77"/>
    <x v="0"/>
    <x v="2"/>
    <x v="41"/>
    <x v="619"/>
    <n v="86314"/>
    <x v="152"/>
    <d v="2015-06-05T00:00:00"/>
    <x v="1614"/>
    <n v="4"/>
    <x v="1641"/>
    <n v="90437"/>
    <n v="218.69"/>
    <x v="2"/>
  </r>
  <r>
    <n v="1233"/>
    <x v="716"/>
    <x v="1"/>
    <n v="0.09"/>
    <x v="377"/>
    <x v="7"/>
    <x v="1"/>
    <x v="1"/>
    <x v="1"/>
    <x v="1"/>
    <x v="5"/>
    <s v="US Robotics 56K V.92 External Faxmodem"/>
    <n v="0.52"/>
    <x v="0"/>
    <x v="1"/>
    <x v="18"/>
    <x v="601"/>
    <n v="75028"/>
    <x v="152"/>
    <d v="2015-06-06T00:00:00"/>
    <x v="1615"/>
    <n v="1"/>
    <x v="1642"/>
    <n v="89376"/>
    <n v="99.899999999999991"/>
    <x v="1"/>
  </r>
  <r>
    <n v="1233"/>
    <x v="716"/>
    <x v="1"/>
    <n v="0.04"/>
    <x v="47"/>
    <x v="37"/>
    <x v="1"/>
    <x v="1"/>
    <x v="1"/>
    <x v="12"/>
    <x v="5"/>
    <s v="i470"/>
    <n v="0.56000000000000005"/>
    <x v="0"/>
    <x v="1"/>
    <x v="18"/>
    <x v="601"/>
    <n v="75028"/>
    <x v="152"/>
    <d v="2015-06-05T00:00:00"/>
    <x v="1616"/>
    <n v="6"/>
    <x v="1643"/>
    <n v="89376"/>
    <n v="205.95000000000002"/>
    <x v="1"/>
  </r>
  <r>
    <n v="3238"/>
    <x v="1002"/>
    <x v="2"/>
    <n v="0.06"/>
    <x v="127"/>
    <x v="56"/>
    <x v="1"/>
    <x v="3"/>
    <x v="1"/>
    <x v="12"/>
    <x v="5"/>
    <s v="8890"/>
    <n v="0.57999999999999996"/>
    <x v="0"/>
    <x v="2"/>
    <x v="14"/>
    <x v="788"/>
    <n v="97330"/>
    <x v="152"/>
    <d v="2015-06-06T00:00:00"/>
    <x v="1617"/>
    <n v="5"/>
    <x v="1644"/>
    <n v="89564"/>
    <n v="115.92999999999999"/>
    <x v="2"/>
  </r>
  <r>
    <n v="2391"/>
    <x v="969"/>
    <x v="3"/>
    <n v="0"/>
    <x v="261"/>
    <x v="59"/>
    <x v="1"/>
    <x v="3"/>
    <x v="1"/>
    <x v="3"/>
    <x v="6"/>
    <s v="Polycom Soundstation EX Audio-Conferencing Telephone, Black"/>
    <n v="0.36"/>
    <x v="0"/>
    <x v="3"/>
    <x v="11"/>
    <x v="768"/>
    <n v="11572"/>
    <x v="152"/>
    <d v="2015-06-06T00:00:00"/>
    <x v="1618"/>
    <n v="1"/>
    <x v="1645"/>
    <n v="91123"/>
    <n v="999.99"/>
    <x v="3"/>
  </r>
  <r>
    <n v="2391"/>
    <x v="969"/>
    <x v="3"/>
    <n v="0.05"/>
    <x v="26"/>
    <x v="85"/>
    <x v="2"/>
    <x v="3"/>
    <x v="2"/>
    <x v="7"/>
    <x v="5"/>
    <s v="Xerox 23"/>
    <n v="0.37"/>
    <x v="0"/>
    <x v="3"/>
    <x v="11"/>
    <x v="768"/>
    <n v="11572"/>
    <x v="152"/>
    <d v="2015-06-05T00:00:00"/>
    <x v="1619"/>
    <n v="13"/>
    <x v="1646"/>
    <n v="91123"/>
    <n v="6.4300000000000006"/>
    <x v="3"/>
  </r>
  <r>
    <n v="2548"/>
    <x v="668"/>
    <x v="3"/>
    <n v="0.09"/>
    <x v="53"/>
    <x v="475"/>
    <x v="1"/>
    <x v="0"/>
    <x v="2"/>
    <x v="2"/>
    <x v="2"/>
    <s v="Dixon Ticonderoga® Erasable Colored Pencil Set, 12-Color"/>
    <n v="0.51"/>
    <x v="0"/>
    <x v="2"/>
    <x v="8"/>
    <x v="10"/>
    <n v="90068"/>
    <x v="152"/>
    <d v="2015-06-07T00:00:00"/>
    <x v="1620"/>
    <n v="81"/>
    <x v="1647"/>
    <n v="29889"/>
    <n v="5.8900000000000006"/>
    <x v="2"/>
  </r>
  <r>
    <n v="2549"/>
    <x v="780"/>
    <x v="3"/>
    <n v="0.09"/>
    <x v="53"/>
    <x v="475"/>
    <x v="1"/>
    <x v="0"/>
    <x v="2"/>
    <x v="2"/>
    <x v="2"/>
    <s v="Dixon Ticonderoga® Erasable Colored Pencil Set, 12-Color"/>
    <n v="0.51"/>
    <x v="0"/>
    <x v="3"/>
    <x v="27"/>
    <x v="646"/>
    <n v="43213"/>
    <x v="152"/>
    <d v="2015-06-07T00:00:00"/>
    <x v="1621"/>
    <n v="20"/>
    <x v="1648"/>
    <n v="88658"/>
    <n v="5.8900000000000006"/>
    <x v="3"/>
  </r>
  <r>
    <n v="2882"/>
    <x v="181"/>
    <x v="1"/>
    <n v="0.09"/>
    <x v="40"/>
    <x v="7"/>
    <x v="1"/>
    <x v="1"/>
    <x v="2"/>
    <x v="8"/>
    <x v="5"/>
    <s v="Hoover WindTunnel™ Plus Canister Vacuum"/>
    <n v="0.56999999999999995"/>
    <x v="0"/>
    <x v="0"/>
    <x v="9"/>
    <x v="170"/>
    <n v="28206"/>
    <x v="153"/>
    <d v="2015-06-06T00:00:00"/>
    <x v="1622"/>
    <n v="21"/>
    <x v="1649"/>
    <n v="21958"/>
    <n v="363.16"/>
    <x v="0"/>
  </r>
  <r>
    <n v="2884"/>
    <x v="574"/>
    <x v="1"/>
    <n v="0.09"/>
    <x v="40"/>
    <x v="7"/>
    <x v="1"/>
    <x v="1"/>
    <x v="2"/>
    <x v="8"/>
    <x v="5"/>
    <s v="Hoover WindTunnel™ Plus Canister Vacuum"/>
    <n v="0.56999999999999995"/>
    <x v="0"/>
    <x v="3"/>
    <x v="27"/>
    <x v="492"/>
    <n v="44039"/>
    <x v="153"/>
    <d v="2015-06-06T00:00:00"/>
    <x v="1623"/>
    <n v="5"/>
    <x v="1650"/>
    <n v="87633"/>
    <n v="363.16"/>
    <x v="3"/>
  </r>
  <r>
    <n v="269"/>
    <x v="1003"/>
    <x v="2"/>
    <n v="0.09"/>
    <x v="467"/>
    <x v="391"/>
    <x v="1"/>
    <x v="2"/>
    <x v="2"/>
    <x v="15"/>
    <x v="5"/>
    <s v="Tyvek ® Top-Opening Peel &amp; Seel ® Envelopes, Gray"/>
    <n v="0.4"/>
    <x v="0"/>
    <x v="2"/>
    <x v="41"/>
    <x v="789"/>
    <n v="85234"/>
    <x v="153"/>
    <d v="2015-06-10T00:00:00"/>
    <x v="1624"/>
    <n v="6"/>
    <x v="1651"/>
    <n v="88942"/>
    <n v="35.849999999999994"/>
    <x v="2"/>
  </r>
  <r>
    <n v="269"/>
    <x v="1003"/>
    <x v="2"/>
    <n v="0"/>
    <x v="356"/>
    <x v="59"/>
    <x v="1"/>
    <x v="2"/>
    <x v="0"/>
    <x v="11"/>
    <x v="6"/>
    <s v="Tenex Antistatic Computer Chair Mats"/>
    <n v="0.75"/>
    <x v="0"/>
    <x v="2"/>
    <x v="41"/>
    <x v="789"/>
    <n v="85234"/>
    <x v="153"/>
    <d v="2015-06-12T00:00:00"/>
    <x v="1625"/>
    <n v="7"/>
    <x v="1652"/>
    <n v="88942"/>
    <n v="170.98"/>
    <x v="2"/>
  </r>
  <r>
    <n v="269"/>
    <x v="1003"/>
    <x v="2"/>
    <n v="0.09"/>
    <x v="16"/>
    <x v="396"/>
    <x v="1"/>
    <x v="2"/>
    <x v="2"/>
    <x v="7"/>
    <x v="5"/>
    <s v="Xerox 1922"/>
    <n v="0.36"/>
    <x v="0"/>
    <x v="2"/>
    <x v="41"/>
    <x v="789"/>
    <n v="85234"/>
    <x v="153"/>
    <d v="2015-06-07T00:00:00"/>
    <x v="1626"/>
    <n v="9"/>
    <x v="1653"/>
    <n v="88942"/>
    <n v="4.8900000000000006"/>
    <x v="2"/>
  </r>
  <r>
    <n v="272"/>
    <x v="700"/>
    <x v="2"/>
    <n v="0.09"/>
    <x v="467"/>
    <x v="391"/>
    <x v="1"/>
    <x v="2"/>
    <x v="2"/>
    <x v="15"/>
    <x v="5"/>
    <s v="Tyvek ® Top-Opening Peel &amp; Seel ® Envelopes, Gray"/>
    <n v="0.4"/>
    <x v="0"/>
    <x v="0"/>
    <x v="9"/>
    <x v="170"/>
    <n v="28204"/>
    <x v="153"/>
    <d v="2015-06-10T00:00:00"/>
    <x v="1627"/>
    <n v="24"/>
    <x v="1654"/>
    <n v="36069"/>
    <n v="35.849999999999994"/>
    <x v="0"/>
  </r>
  <r>
    <n v="272"/>
    <x v="700"/>
    <x v="2"/>
    <n v="0.09"/>
    <x v="16"/>
    <x v="396"/>
    <x v="1"/>
    <x v="2"/>
    <x v="2"/>
    <x v="7"/>
    <x v="5"/>
    <s v="Xerox 1922"/>
    <n v="0.36"/>
    <x v="0"/>
    <x v="0"/>
    <x v="9"/>
    <x v="170"/>
    <n v="28204"/>
    <x v="153"/>
    <d v="2015-06-07T00:00:00"/>
    <x v="1628"/>
    <n v="37"/>
    <x v="1655"/>
    <n v="36069"/>
    <n v="4.8900000000000006"/>
    <x v="0"/>
  </r>
  <r>
    <n v="518"/>
    <x v="1004"/>
    <x v="2"/>
    <n v="7.0000000000000007E-2"/>
    <x v="410"/>
    <x v="173"/>
    <x v="1"/>
    <x v="2"/>
    <x v="0"/>
    <x v="11"/>
    <x v="1"/>
    <s v="Nu-Dell Executive Frame"/>
    <n v="0.48"/>
    <x v="0"/>
    <x v="1"/>
    <x v="6"/>
    <x v="420"/>
    <n v="63105"/>
    <x v="153"/>
    <d v="2015-06-12T00:00:00"/>
    <x v="1629"/>
    <n v="16"/>
    <x v="1656"/>
    <n v="90867"/>
    <n v="12.57"/>
    <x v="1"/>
  </r>
  <r>
    <n v="2506"/>
    <x v="1005"/>
    <x v="4"/>
    <n v="0.02"/>
    <x v="26"/>
    <x v="272"/>
    <x v="1"/>
    <x v="2"/>
    <x v="2"/>
    <x v="7"/>
    <x v="5"/>
    <s v="Xerox 1984"/>
    <n v="0.36"/>
    <x v="0"/>
    <x v="3"/>
    <x v="22"/>
    <x v="790"/>
    <n v="6408"/>
    <x v="153"/>
    <d v="2015-06-07T00:00:00"/>
    <x v="1630"/>
    <n v="1"/>
    <x v="1657"/>
    <n v="87033"/>
    <n v="6.4600000000000009"/>
    <x v="3"/>
  </r>
  <r>
    <n v="2507"/>
    <x v="1006"/>
    <x v="4"/>
    <n v="0.06"/>
    <x v="82"/>
    <x v="4"/>
    <x v="2"/>
    <x v="2"/>
    <x v="1"/>
    <x v="4"/>
    <x v="4"/>
    <s v="Canon PC1060 Personal Laser Copier"/>
    <n v="0.41"/>
    <x v="0"/>
    <x v="3"/>
    <x v="29"/>
    <x v="235"/>
    <n v="4401"/>
    <x v="153"/>
    <d v="2015-06-07T00:00:00"/>
    <x v="1631"/>
    <n v="15"/>
    <x v="1658"/>
    <n v="87033"/>
    <n v="699.93000000000006"/>
    <x v="3"/>
  </r>
  <r>
    <n v="2516"/>
    <x v="1007"/>
    <x v="4"/>
    <n v="0.02"/>
    <x v="172"/>
    <x v="144"/>
    <x v="1"/>
    <x v="2"/>
    <x v="2"/>
    <x v="6"/>
    <x v="5"/>
    <s v="Advantus Rolling Storage Box"/>
    <n v="0.57999999999999996"/>
    <x v="0"/>
    <x v="3"/>
    <x v="33"/>
    <x v="101"/>
    <n v="7631"/>
    <x v="153"/>
    <d v="2015-06-07T00:00:00"/>
    <x v="1632"/>
    <n v="11"/>
    <x v="1659"/>
    <n v="87033"/>
    <n v="17.13"/>
    <x v="3"/>
  </r>
  <r>
    <n v="2520"/>
    <x v="1008"/>
    <x v="4"/>
    <n v="7.0000000000000007E-2"/>
    <x v="74"/>
    <x v="272"/>
    <x v="1"/>
    <x v="2"/>
    <x v="2"/>
    <x v="7"/>
    <x v="5"/>
    <s v="Xerox 1979"/>
    <n v="0.4"/>
    <x v="0"/>
    <x v="3"/>
    <x v="40"/>
    <x v="791"/>
    <n v="2908"/>
    <x v="153"/>
    <d v="2015-06-06T00:00:00"/>
    <x v="1633"/>
    <n v="12"/>
    <x v="1660"/>
    <n v="87033"/>
    <n v="30.91"/>
    <x v="3"/>
  </r>
  <r>
    <n v="2522"/>
    <x v="1009"/>
    <x v="4"/>
    <n v="0.04"/>
    <x v="570"/>
    <x v="3"/>
    <x v="0"/>
    <x v="2"/>
    <x v="1"/>
    <x v="3"/>
    <x v="3"/>
    <s v="Okidata ML395C Color Dot Matrix Printer"/>
    <n v="0.59"/>
    <x v="0"/>
    <x v="3"/>
    <x v="42"/>
    <x v="248"/>
    <n v="5401"/>
    <x v="153"/>
    <d v="2015-06-08T00:00:00"/>
    <x v="1634"/>
    <n v="6"/>
    <x v="1661"/>
    <n v="87033"/>
    <n v="1360.1000000000001"/>
    <x v="3"/>
  </r>
  <r>
    <n v="699"/>
    <x v="247"/>
    <x v="0"/>
    <n v="0.02"/>
    <x v="571"/>
    <x v="476"/>
    <x v="1"/>
    <x v="1"/>
    <x v="2"/>
    <x v="2"/>
    <x v="2"/>
    <s v="Staples Pen Style Liquid Stix; Assorted (yellow, pink, green, blue, orange), 5/Pack"/>
    <n v="0.4"/>
    <x v="0"/>
    <x v="2"/>
    <x v="8"/>
    <x v="10"/>
    <n v="90041"/>
    <x v="154"/>
    <d v="2015-06-07T00:00:00"/>
    <x v="1635"/>
    <n v="30"/>
    <x v="1662"/>
    <n v="55392"/>
    <n v="6.45"/>
    <x v="2"/>
  </r>
  <r>
    <n v="699"/>
    <x v="247"/>
    <x v="0"/>
    <n v="7.0000000000000007E-2"/>
    <x v="76"/>
    <x v="66"/>
    <x v="1"/>
    <x v="1"/>
    <x v="2"/>
    <x v="2"/>
    <x v="2"/>
    <s v="SANFORD Liquid Accent™ Tank-Style Highlighters"/>
    <n v="0.54"/>
    <x v="0"/>
    <x v="2"/>
    <x v="8"/>
    <x v="10"/>
    <n v="90041"/>
    <x v="154"/>
    <d v="2015-06-08T00:00:00"/>
    <x v="1636"/>
    <n v="59"/>
    <x v="1663"/>
    <n v="55392"/>
    <n v="2.77"/>
    <x v="2"/>
  </r>
  <r>
    <n v="711"/>
    <x v="1010"/>
    <x v="0"/>
    <n v="7.0000000000000007E-2"/>
    <x v="76"/>
    <x v="66"/>
    <x v="1"/>
    <x v="1"/>
    <x v="2"/>
    <x v="2"/>
    <x v="2"/>
    <s v="SANFORD Liquid Accent™ Tank-Style Highlighters"/>
    <n v="0.54"/>
    <x v="0"/>
    <x v="3"/>
    <x v="35"/>
    <x v="792"/>
    <n v="2152"/>
    <x v="154"/>
    <d v="2015-06-08T00:00:00"/>
    <x v="1637"/>
    <n v="15"/>
    <x v="1664"/>
    <n v="87978"/>
    <n v="2.77"/>
    <x v="3"/>
  </r>
  <r>
    <n v="3045"/>
    <x v="1011"/>
    <x v="1"/>
    <n v="0"/>
    <x v="26"/>
    <x v="189"/>
    <x v="1"/>
    <x v="0"/>
    <x v="2"/>
    <x v="7"/>
    <x v="5"/>
    <s v="Xerox 1995"/>
    <n v="0.37"/>
    <x v="0"/>
    <x v="1"/>
    <x v="38"/>
    <x v="793"/>
    <n v="66048"/>
    <x v="154"/>
    <d v="2015-06-07T00:00:00"/>
    <x v="1638"/>
    <n v="12"/>
    <x v="1665"/>
    <n v="86104"/>
    <n v="6.48"/>
    <x v="1"/>
  </r>
  <r>
    <n v="1142"/>
    <x v="37"/>
    <x v="4"/>
    <n v="0.01"/>
    <x v="126"/>
    <x v="107"/>
    <x v="1"/>
    <x v="2"/>
    <x v="2"/>
    <x v="7"/>
    <x v="5"/>
    <s v="Xerox 1939"/>
    <n v="0.37"/>
    <x v="0"/>
    <x v="1"/>
    <x v="18"/>
    <x v="35"/>
    <n v="76706"/>
    <x v="154"/>
    <d v="2015-06-09T00:00:00"/>
    <x v="1639"/>
    <n v="11"/>
    <x v="1666"/>
    <n v="86575"/>
    <n v="18.959999999999997"/>
    <x v="1"/>
  </r>
  <r>
    <n v="2107"/>
    <x v="1012"/>
    <x v="4"/>
    <n v="0.05"/>
    <x v="35"/>
    <x v="32"/>
    <x v="0"/>
    <x v="3"/>
    <x v="1"/>
    <x v="3"/>
    <x v="0"/>
    <s v="Okidata ML320 Series Turbo Dot Matrix Printers"/>
    <n v="0.56000000000000005"/>
    <x v="0"/>
    <x v="1"/>
    <x v="10"/>
    <x v="129"/>
    <n v="60601"/>
    <x v="154"/>
    <d v="2015-06-06T00:00:00"/>
    <x v="1640"/>
    <n v="24"/>
    <x v="1667"/>
    <n v="39015"/>
    <n v="399.93"/>
    <x v="1"/>
  </r>
  <r>
    <n v="2107"/>
    <x v="1012"/>
    <x v="4"/>
    <n v="7.0000000000000007E-2"/>
    <x v="26"/>
    <x v="177"/>
    <x v="1"/>
    <x v="3"/>
    <x v="2"/>
    <x v="7"/>
    <x v="5"/>
    <s v="Xerox 1994"/>
    <n v="0.37"/>
    <x v="0"/>
    <x v="1"/>
    <x v="10"/>
    <x v="129"/>
    <n v="60601"/>
    <x v="154"/>
    <d v="2015-06-06T00:00:00"/>
    <x v="835"/>
    <n v="20"/>
    <x v="1668"/>
    <n v="39015"/>
    <n v="6.41"/>
    <x v="1"/>
  </r>
  <r>
    <n v="2108"/>
    <x v="1013"/>
    <x v="4"/>
    <n v="7.0000000000000007E-2"/>
    <x v="26"/>
    <x v="177"/>
    <x v="1"/>
    <x v="3"/>
    <x v="2"/>
    <x v="7"/>
    <x v="5"/>
    <s v="Xerox 1994"/>
    <n v="0.37"/>
    <x v="0"/>
    <x v="1"/>
    <x v="6"/>
    <x v="794"/>
    <n v="63129"/>
    <x v="154"/>
    <d v="2015-06-06T00:00:00"/>
    <x v="1641"/>
    <n v="5"/>
    <x v="1669"/>
    <n v="87862"/>
    <n v="6.41"/>
    <x v="1"/>
  </r>
  <r>
    <n v="2848"/>
    <x v="1014"/>
    <x v="4"/>
    <n v="0"/>
    <x v="234"/>
    <x v="7"/>
    <x v="1"/>
    <x v="3"/>
    <x v="1"/>
    <x v="1"/>
    <x v="5"/>
    <s v="Zoom V.92 USB External Faxmodem"/>
    <n v="0.41"/>
    <x v="0"/>
    <x v="0"/>
    <x v="34"/>
    <x v="461"/>
    <n v="38401"/>
    <x v="154"/>
    <d v="2015-06-08T00:00:00"/>
    <x v="1642"/>
    <n v="16"/>
    <x v="1670"/>
    <n v="85929"/>
    <n v="49.99"/>
    <x v="0"/>
  </r>
  <r>
    <n v="1106"/>
    <x v="928"/>
    <x v="3"/>
    <n v="0.08"/>
    <x v="572"/>
    <x v="4"/>
    <x v="1"/>
    <x v="1"/>
    <x v="0"/>
    <x v="9"/>
    <x v="4"/>
    <s v="Hon Olson Stacker Stools"/>
    <n v="0.56999999999999995"/>
    <x v="0"/>
    <x v="1"/>
    <x v="18"/>
    <x v="136"/>
    <n v="75220"/>
    <x v="154"/>
    <d v="2015-06-08T00:00:00"/>
    <x v="1643"/>
    <n v="81"/>
    <x v="1671"/>
    <n v="45824"/>
    <n v="140.72999999999999"/>
    <x v="1"/>
  </r>
  <r>
    <n v="1340"/>
    <x v="329"/>
    <x v="3"/>
    <n v="7.0000000000000007E-2"/>
    <x v="93"/>
    <x v="244"/>
    <x v="1"/>
    <x v="2"/>
    <x v="2"/>
    <x v="2"/>
    <x v="2"/>
    <s v="Fluorescent Highlighters by Dixon"/>
    <n v="0.51"/>
    <x v="0"/>
    <x v="3"/>
    <x v="11"/>
    <x v="13"/>
    <n v="10170"/>
    <x v="154"/>
    <d v="2015-06-09T00:00:00"/>
    <x v="1644"/>
    <n v="76"/>
    <x v="1672"/>
    <n v="24455"/>
    <n v="3.91"/>
    <x v="3"/>
  </r>
  <r>
    <n v="1341"/>
    <x v="330"/>
    <x v="3"/>
    <n v="0"/>
    <x v="422"/>
    <x v="1"/>
    <x v="1"/>
    <x v="2"/>
    <x v="1"/>
    <x v="1"/>
    <x v="1"/>
    <s v="IBM 80 Minute CD-R Spindle, 50/Pack"/>
    <n v="0.48"/>
    <x v="0"/>
    <x v="3"/>
    <x v="28"/>
    <x v="294"/>
    <n v="17201"/>
    <x v="154"/>
    <d v="2015-06-08T00:00:00"/>
    <x v="1645"/>
    <n v="4"/>
    <x v="1673"/>
    <n v="91245"/>
    <n v="20.89"/>
    <x v="3"/>
  </r>
  <r>
    <n v="1341"/>
    <x v="330"/>
    <x v="3"/>
    <n v="7.0000000000000007E-2"/>
    <x v="93"/>
    <x v="244"/>
    <x v="1"/>
    <x v="2"/>
    <x v="2"/>
    <x v="2"/>
    <x v="2"/>
    <s v="Fluorescent Highlighters by Dixon"/>
    <n v="0.51"/>
    <x v="0"/>
    <x v="3"/>
    <x v="28"/>
    <x v="294"/>
    <n v="17201"/>
    <x v="154"/>
    <d v="2015-06-09T00:00:00"/>
    <x v="1646"/>
    <n v="19"/>
    <x v="1674"/>
    <n v="91245"/>
    <n v="3.91"/>
    <x v="3"/>
  </r>
  <r>
    <n v="2432"/>
    <x v="923"/>
    <x v="3"/>
    <n v="0.09"/>
    <x v="359"/>
    <x v="241"/>
    <x v="2"/>
    <x v="1"/>
    <x v="2"/>
    <x v="5"/>
    <x v="5"/>
    <s v="3M Organizer Strips"/>
    <n v="0.37"/>
    <x v="0"/>
    <x v="1"/>
    <x v="19"/>
    <x v="735"/>
    <n v="73110"/>
    <x v="154"/>
    <d v="2015-06-08T00:00:00"/>
    <x v="1647"/>
    <n v="6"/>
    <x v="1675"/>
    <n v="89097"/>
    <n v="5.3100000000000005"/>
    <x v="1"/>
  </r>
  <r>
    <n v="1374"/>
    <x v="1015"/>
    <x v="0"/>
    <n v="0.06"/>
    <x v="573"/>
    <x v="74"/>
    <x v="1"/>
    <x v="2"/>
    <x v="2"/>
    <x v="8"/>
    <x v="5"/>
    <s v="Acco Smartsocket® Color-Coded Six-Outlet AC Adapter Model Surge Protectors"/>
    <n v="0.59"/>
    <x v="0"/>
    <x v="2"/>
    <x v="8"/>
    <x v="726"/>
    <n v="95207"/>
    <x v="155"/>
    <d v="2015-06-08T00:00:00"/>
    <x v="1648"/>
    <n v="1"/>
    <x v="1676"/>
    <n v="88212"/>
    <n v="43.949999999999996"/>
    <x v="2"/>
  </r>
  <r>
    <n v="2794"/>
    <x v="586"/>
    <x v="1"/>
    <n v="7.0000000000000007E-2"/>
    <x v="516"/>
    <x v="429"/>
    <x v="1"/>
    <x v="3"/>
    <x v="2"/>
    <x v="7"/>
    <x v="2"/>
    <s v="Wirebound Voice Message Log Book"/>
    <n v="0.39"/>
    <x v="0"/>
    <x v="1"/>
    <x v="20"/>
    <x v="502"/>
    <n v="50158"/>
    <x v="155"/>
    <d v="2015-06-07T00:00:00"/>
    <x v="1649"/>
    <n v="5"/>
    <x v="1677"/>
    <n v="87555"/>
    <n v="4.6899999999999995"/>
    <x v="1"/>
  </r>
  <r>
    <n v="737"/>
    <x v="1016"/>
    <x v="2"/>
    <n v="0.02"/>
    <x v="122"/>
    <x v="104"/>
    <x v="1"/>
    <x v="1"/>
    <x v="2"/>
    <x v="7"/>
    <x v="5"/>
    <s v="Xerox 1937"/>
    <n v="0.37"/>
    <x v="0"/>
    <x v="3"/>
    <x v="33"/>
    <x v="795"/>
    <n v="7003"/>
    <x v="155"/>
    <d v="2015-06-14T00:00:00"/>
    <x v="1650"/>
    <n v="12"/>
    <x v="1678"/>
    <n v="90360"/>
    <n v="48.019999999999996"/>
    <x v="3"/>
  </r>
  <r>
    <n v="1384"/>
    <x v="1017"/>
    <x v="2"/>
    <n v="0.02"/>
    <x v="476"/>
    <x v="74"/>
    <x v="1"/>
    <x v="1"/>
    <x v="2"/>
    <x v="8"/>
    <x v="5"/>
    <s v="Tripp Lite Isotel 8 Ultra 8 Outlet Metal Surge"/>
    <n v="0.59"/>
    <x v="0"/>
    <x v="0"/>
    <x v="21"/>
    <x v="780"/>
    <n v="22304"/>
    <x v="155"/>
    <d v="2015-06-14T00:00:00"/>
    <x v="526"/>
    <n v="21"/>
    <x v="1679"/>
    <n v="89408"/>
    <n v="70.95"/>
    <x v="0"/>
  </r>
  <r>
    <n v="1672"/>
    <x v="1018"/>
    <x v="2"/>
    <n v="0.02"/>
    <x v="346"/>
    <x v="287"/>
    <x v="0"/>
    <x v="0"/>
    <x v="0"/>
    <x v="9"/>
    <x v="3"/>
    <s v="Global Commerce™ Series High-Back Swivel/Tilt Chairs"/>
    <n v="0.6"/>
    <x v="0"/>
    <x v="0"/>
    <x v="21"/>
    <x v="796"/>
    <n v="22901"/>
    <x v="155"/>
    <d v="2015-06-12T00:00:00"/>
    <x v="1651"/>
    <n v="3"/>
    <x v="1680"/>
    <n v="86723"/>
    <n v="284.96000000000004"/>
    <x v="0"/>
  </r>
  <r>
    <n v="1672"/>
    <x v="1018"/>
    <x v="2"/>
    <n v="0.08"/>
    <x v="223"/>
    <x v="175"/>
    <x v="1"/>
    <x v="0"/>
    <x v="2"/>
    <x v="7"/>
    <x v="5"/>
    <s v="Xerox 194"/>
    <n v="0.37"/>
    <x v="0"/>
    <x v="0"/>
    <x v="21"/>
    <x v="796"/>
    <n v="22901"/>
    <x v="155"/>
    <d v="2015-06-09T00:00:00"/>
    <x v="1652"/>
    <n v="17"/>
    <x v="1681"/>
    <n v="86723"/>
    <n v="55.4"/>
    <x v="0"/>
  </r>
  <r>
    <n v="3397"/>
    <x v="512"/>
    <x v="2"/>
    <n v="0"/>
    <x v="173"/>
    <x v="7"/>
    <x v="1"/>
    <x v="0"/>
    <x v="2"/>
    <x v="5"/>
    <x v="5"/>
    <s v="Fellowes PB500 Electric Punch Plastic Comb Binding Machine with Manual Bind"/>
    <n v="0.35"/>
    <x v="0"/>
    <x v="1"/>
    <x v="10"/>
    <x v="443"/>
    <n v="61832"/>
    <x v="155"/>
    <d v="2015-06-09T00:00:00"/>
    <x v="1653"/>
    <n v="7"/>
    <x v="1682"/>
    <n v="87535"/>
    <n v="1270.99"/>
    <x v="1"/>
  </r>
  <r>
    <n v="92"/>
    <x v="911"/>
    <x v="4"/>
    <n v="0.04"/>
    <x v="153"/>
    <x v="129"/>
    <x v="2"/>
    <x v="3"/>
    <x v="2"/>
    <x v="16"/>
    <x v="1"/>
    <s v="Acme® 8&quot; Straight Scissors"/>
    <n v="0.6"/>
    <x v="0"/>
    <x v="0"/>
    <x v="17"/>
    <x v="729"/>
    <n v="70056"/>
    <x v="155"/>
    <d v="2015-06-09T00:00:00"/>
    <x v="1654"/>
    <n v="16"/>
    <x v="1683"/>
    <n v="87178"/>
    <n v="12.940000000000001"/>
    <x v="0"/>
  </r>
  <r>
    <n v="2583"/>
    <x v="1019"/>
    <x v="4"/>
    <n v="0.04"/>
    <x v="574"/>
    <x v="3"/>
    <x v="0"/>
    <x v="2"/>
    <x v="1"/>
    <x v="3"/>
    <x v="3"/>
    <s v="Okidata ML520 Series Dot Matrix Printers"/>
    <n v="0.56000000000000005"/>
    <x v="0"/>
    <x v="1"/>
    <x v="25"/>
    <x v="797"/>
    <n v="49423"/>
    <x v="155"/>
    <d v="2015-06-09T00:00:00"/>
    <x v="1655"/>
    <n v="3"/>
    <x v="1684"/>
    <n v="89657"/>
    <n v="510.09999999999997"/>
    <x v="1"/>
  </r>
  <r>
    <n v="2583"/>
    <x v="1019"/>
    <x v="4"/>
    <n v="0"/>
    <x v="516"/>
    <x v="477"/>
    <x v="1"/>
    <x v="2"/>
    <x v="2"/>
    <x v="7"/>
    <x v="2"/>
    <s v="TOPS Voice Message Log Book, Flash Format"/>
    <n v="0.36"/>
    <x v="0"/>
    <x v="1"/>
    <x v="25"/>
    <x v="797"/>
    <n v="49423"/>
    <x v="155"/>
    <d v="2015-06-09T00:00:00"/>
    <x v="1656"/>
    <n v="23"/>
    <x v="1685"/>
    <n v="89657"/>
    <n v="4.76"/>
    <x v="1"/>
  </r>
  <r>
    <n v="2920"/>
    <x v="1020"/>
    <x v="4"/>
    <n v="0.05"/>
    <x v="355"/>
    <x v="3"/>
    <x v="0"/>
    <x v="2"/>
    <x v="1"/>
    <x v="3"/>
    <x v="3"/>
    <s v="Epson LQ-870 Dot Matrix Printer"/>
    <n v="0.59"/>
    <x v="0"/>
    <x v="1"/>
    <x v="10"/>
    <x v="129"/>
    <n v="60603"/>
    <x v="155"/>
    <d v="2015-06-09T00:00:00"/>
    <x v="1657"/>
    <n v="2"/>
    <x v="1686"/>
    <n v="59365"/>
    <n v="535.59"/>
    <x v="1"/>
  </r>
  <r>
    <n v="3005"/>
    <x v="1021"/>
    <x v="0"/>
    <n v="0.05"/>
    <x v="215"/>
    <x v="7"/>
    <x v="2"/>
    <x v="3"/>
    <x v="2"/>
    <x v="5"/>
    <x v="5"/>
    <s v="GBC Therma-A-Bind 250T Electric Binding System"/>
    <n v="0.37"/>
    <x v="0"/>
    <x v="2"/>
    <x v="37"/>
    <x v="421"/>
    <n v="83814"/>
    <x v="156"/>
    <d v="2015-06-11T00:00:00"/>
    <x v="1658"/>
    <n v="12"/>
    <x v="1687"/>
    <n v="91389"/>
    <n v="122.94"/>
    <x v="2"/>
  </r>
  <r>
    <n v="2638"/>
    <x v="1022"/>
    <x v="2"/>
    <n v="0.05"/>
    <x v="465"/>
    <x v="147"/>
    <x v="2"/>
    <x v="1"/>
    <x v="1"/>
    <x v="1"/>
    <x v="5"/>
    <s v="Gyration Ultra Cordless Optical Suite"/>
    <n v="0.46"/>
    <x v="0"/>
    <x v="2"/>
    <x v="37"/>
    <x v="738"/>
    <n v="83704"/>
    <x v="156"/>
    <d v="2015-06-08T00:00:00"/>
    <x v="1659"/>
    <n v="13"/>
    <x v="1688"/>
    <n v="90951"/>
    <n v="100.92"/>
    <x v="2"/>
  </r>
  <r>
    <n v="3137"/>
    <x v="1023"/>
    <x v="3"/>
    <n v="0.09"/>
    <x v="575"/>
    <x v="7"/>
    <x v="1"/>
    <x v="3"/>
    <x v="2"/>
    <x v="5"/>
    <x v="5"/>
    <s v="Ibico Hi-Tech Manual Binding System"/>
    <n v="0.4"/>
    <x v="0"/>
    <x v="3"/>
    <x v="47"/>
    <x v="798"/>
    <n v="3246"/>
    <x v="156"/>
    <d v="2015-06-09T00:00:00"/>
    <x v="1660"/>
    <n v="8"/>
    <x v="1689"/>
    <n v="86795"/>
    <n v="304.90000000000003"/>
    <x v="3"/>
  </r>
  <r>
    <n v="349"/>
    <x v="16"/>
    <x v="0"/>
    <n v="0"/>
    <x v="99"/>
    <x v="184"/>
    <x v="2"/>
    <x v="2"/>
    <x v="2"/>
    <x v="16"/>
    <x v="1"/>
    <s v="Acme® Elite Stainless Steel Scissors"/>
    <n v="0.59"/>
    <x v="0"/>
    <x v="0"/>
    <x v="12"/>
    <x v="16"/>
    <n v="33132"/>
    <x v="157"/>
    <d v="2015-06-11T00:00:00"/>
    <x v="1661"/>
    <n v="23"/>
    <x v="1690"/>
    <n v="17446"/>
    <n v="8.34"/>
    <x v="0"/>
  </r>
  <r>
    <n v="351"/>
    <x v="17"/>
    <x v="0"/>
    <n v="0"/>
    <x v="99"/>
    <x v="184"/>
    <x v="2"/>
    <x v="2"/>
    <x v="2"/>
    <x v="16"/>
    <x v="1"/>
    <s v="Acme® Elite Stainless Steel Scissors"/>
    <n v="0.59"/>
    <x v="0"/>
    <x v="3"/>
    <x v="11"/>
    <x v="17"/>
    <n v="13601"/>
    <x v="157"/>
    <d v="2015-06-11T00:00:00"/>
    <x v="1662"/>
    <n v="6"/>
    <x v="1691"/>
    <n v="88685"/>
    <n v="8.34"/>
    <x v="3"/>
  </r>
  <r>
    <n v="2584"/>
    <x v="1024"/>
    <x v="0"/>
    <n v="0.04"/>
    <x v="111"/>
    <x v="92"/>
    <x v="1"/>
    <x v="2"/>
    <x v="2"/>
    <x v="13"/>
    <x v="5"/>
    <s v="Avery 48"/>
    <n v="0.39"/>
    <x v="0"/>
    <x v="1"/>
    <x v="25"/>
    <x v="799"/>
    <n v="48141"/>
    <x v="157"/>
    <d v="2015-06-11T00:00:00"/>
    <x v="1663"/>
    <n v="15"/>
    <x v="1692"/>
    <n v="89658"/>
    <n v="6.26"/>
    <x v="1"/>
  </r>
  <r>
    <n v="1151"/>
    <x v="1025"/>
    <x v="2"/>
    <n v="0.05"/>
    <x v="395"/>
    <x v="52"/>
    <x v="1"/>
    <x v="3"/>
    <x v="0"/>
    <x v="11"/>
    <x v="2"/>
    <s v="Master Giant Foot® Doorstop, Safety Yellow"/>
    <n v="0.42"/>
    <x v="0"/>
    <x v="3"/>
    <x v="35"/>
    <x v="800"/>
    <n v="1075"/>
    <x v="157"/>
    <d v="2015-06-09T00:00:00"/>
    <x v="1664"/>
    <n v="1"/>
    <x v="1693"/>
    <n v="91344"/>
    <n v="7.54"/>
    <x v="3"/>
  </r>
  <r>
    <n v="218"/>
    <x v="1026"/>
    <x v="4"/>
    <n v="0.05"/>
    <x v="157"/>
    <x v="108"/>
    <x v="0"/>
    <x v="1"/>
    <x v="1"/>
    <x v="3"/>
    <x v="0"/>
    <s v="Hewlett-Packard 2600DN Business Color Inkjet Printer"/>
    <n v="0.39"/>
    <x v="0"/>
    <x v="2"/>
    <x v="15"/>
    <x v="255"/>
    <n v="84107"/>
    <x v="157"/>
    <d v="2015-06-11T00:00:00"/>
    <x v="1665"/>
    <n v="6"/>
    <x v="1694"/>
    <n v="88048"/>
    <n v="119.94"/>
    <x v="2"/>
  </r>
  <r>
    <n v="3361"/>
    <x v="229"/>
    <x v="4"/>
    <n v="0.03"/>
    <x v="16"/>
    <x v="58"/>
    <x v="1"/>
    <x v="2"/>
    <x v="2"/>
    <x v="5"/>
    <x v="5"/>
    <s v="Cardinal Holdit Business Card Pockets"/>
    <n v="0.37"/>
    <x v="0"/>
    <x v="1"/>
    <x v="30"/>
    <x v="211"/>
    <n v="53095"/>
    <x v="157"/>
    <d v="2015-06-11T00:00:00"/>
    <x v="1666"/>
    <n v="19"/>
    <x v="1695"/>
    <n v="91438"/>
    <n v="4.95"/>
    <x v="1"/>
  </r>
  <r>
    <n v="326"/>
    <x v="1027"/>
    <x v="3"/>
    <n v="0.06"/>
    <x v="123"/>
    <x v="102"/>
    <x v="1"/>
    <x v="1"/>
    <x v="1"/>
    <x v="12"/>
    <x v="6"/>
    <s v="Bell Sonecor JB700 Caller ID"/>
    <n v="0.6"/>
    <x v="0"/>
    <x v="1"/>
    <x v="10"/>
    <x v="631"/>
    <n v="60510"/>
    <x v="157"/>
    <d v="2015-06-10T00:00:00"/>
    <x v="1667"/>
    <n v="4"/>
    <x v="603"/>
    <n v="90973"/>
    <n v="7.9300000000000006"/>
    <x v="1"/>
  </r>
  <r>
    <n v="3079"/>
    <x v="70"/>
    <x v="0"/>
    <n v="0"/>
    <x v="576"/>
    <x v="91"/>
    <x v="2"/>
    <x v="0"/>
    <x v="2"/>
    <x v="2"/>
    <x v="2"/>
    <s v="Quartet Alpha® White Chalk, 12/Pack"/>
    <n v="0.38"/>
    <x v="0"/>
    <x v="3"/>
    <x v="28"/>
    <x v="67"/>
    <n v="19112"/>
    <x v="158"/>
    <d v="2015-06-11T00:00:00"/>
    <x v="1668"/>
    <n v="33"/>
    <x v="1696"/>
    <n v="48483"/>
    <n v="2.21"/>
    <x v="3"/>
  </r>
  <r>
    <n v="3243"/>
    <x v="1028"/>
    <x v="1"/>
    <n v="0"/>
    <x v="251"/>
    <x v="478"/>
    <x v="1"/>
    <x v="0"/>
    <x v="1"/>
    <x v="1"/>
    <x v="1"/>
    <s v="Imation 3.5&quot; DS-HD Macintosh Formatted Diskettes, 10/Pack"/>
    <n v="0.68"/>
    <x v="0"/>
    <x v="3"/>
    <x v="22"/>
    <x v="48"/>
    <n v="6010"/>
    <x v="158"/>
    <d v="2015-06-10T00:00:00"/>
    <x v="1669"/>
    <n v="3"/>
    <x v="1697"/>
    <n v="88329"/>
    <n v="7.28"/>
    <x v="3"/>
  </r>
  <r>
    <n v="254"/>
    <x v="1029"/>
    <x v="4"/>
    <n v="0.1"/>
    <x v="227"/>
    <x v="479"/>
    <x v="0"/>
    <x v="2"/>
    <x v="0"/>
    <x v="0"/>
    <x v="0"/>
    <s v="Global Adaptabilities™ Conference Tables"/>
    <n v="0.66"/>
    <x v="0"/>
    <x v="2"/>
    <x v="3"/>
    <x v="801"/>
    <n v="80126"/>
    <x v="158"/>
    <d v="2015-06-11T00:00:00"/>
    <x v="1670"/>
    <n v="5"/>
    <x v="1698"/>
    <n v="86268"/>
    <n v="280.88"/>
    <x v="2"/>
  </r>
  <r>
    <n v="597"/>
    <x v="1030"/>
    <x v="3"/>
    <n v="0.1"/>
    <x v="26"/>
    <x v="340"/>
    <x v="1"/>
    <x v="0"/>
    <x v="2"/>
    <x v="7"/>
    <x v="5"/>
    <s v="Xerox 1976"/>
    <n v="0.37"/>
    <x v="0"/>
    <x v="1"/>
    <x v="2"/>
    <x v="413"/>
    <n v="47201"/>
    <x v="158"/>
    <d v="2015-06-10T00:00:00"/>
    <x v="1671"/>
    <n v="19"/>
    <x v="1699"/>
    <n v="86310"/>
    <n v="6.3800000000000008"/>
    <x v="1"/>
  </r>
  <r>
    <n v="2431"/>
    <x v="922"/>
    <x v="3"/>
    <n v="0.05"/>
    <x v="577"/>
    <x v="480"/>
    <x v="1"/>
    <x v="1"/>
    <x v="2"/>
    <x v="5"/>
    <x v="5"/>
    <s v="GBC Standard Plastic Binding Systems Combs"/>
    <n v="0.36"/>
    <x v="0"/>
    <x v="2"/>
    <x v="8"/>
    <x v="10"/>
    <n v="90004"/>
    <x v="158"/>
    <d v="2015-06-11T00:00:00"/>
    <x v="1672"/>
    <n v="21"/>
    <x v="1700"/>
    <n v="24869"/>
    <n v="8.7999999999999989"/>
    <x v="2"/>
  </r>
  <r>
    <n v="2433"/>
    <x v="1031"/>
    <x v="3"/>
    <n v="0.05"/>
    <x v="577"/>
    <x v="480"/>
    <x v="1"/>
    <x v="1"/>
    <x v="2"/>
    <x v="5"/>
    <x v="5"/>
    <s v="GBC Standard Plastic Binding Systems Combs"/>
    <n v="0.36"/>
    <x v="0"/>
    <x v="1"/>
    <x v="19"/>
    <x v="152"/>
    <n v="73160"/>
    <x v="158"/>
    <d v="2015-06-11T00:00:00"/>
    <x v="1673"/>
    <n v="5"/>
    <x v="1701"/>
    <n v="89095"/>
    <n v="8.7999999999999989"/>
    <x v="1"/>
  </r>
  <r>
    <n v="1265"/>
    <x v="1032"/>
    <x v="0"/>
    <n v="0.05"/>
    <x v="19"/>
    <x v="431"/>
    <x v="1"/>
    <x v="2"/>
    <x v="2"/>
    <x v="7"/>
    <x v="5"/>
    <s v="Xerox 1928"/>
    <n v="0.4"/>
    <x v="0"/>
    <x v="1"/>
    <x v="19"/>
    <x v="802"/>
    <n v="73521"/>
    <x v="159"/>
    <d v="2015-06-12T00:00:00"/>
    <x v="1674"/>
    <n v="1"/>
    <x v="1702"/>
    <n v="89729"/>
    <n v="5.23"/>
    <x v="1"/>
  </r>
  <r>
    <n v="2779"/>
    <x v="1033"/>
    <x v="0"/>
    <n v="0.01"/>
    <x v="69"/>
    <x v="41"/>
    <x v="1"/>
    <x v="3"/>
    <x v="1"/>
    <x v="12"/>
    <x v="2"/>
    <s v="Accessory41"/>
    <n v="0.38"/>
    <x v="0"/>
    <x v="0"/>
    <x v="9"/>
    <x v="803"/>
    <n v="27893"/>
    <x v="159"/>
    <d v="2015-06-12T00:00:00"/>
    <x v="1675"/>
    <n v="11"/>
    <x v="1703"/>
    <n v="87161"/>
    <n v="35.980000000000004"/>
    <x v="0"/>
  </r>
  <r>
    <n v="3251"/>
    <x v="1034"/>
    <x v="0"/>
    <n v="0.02"/>
    <x v="19"/>
    <x v="431"/>
    <x v="1"/>
    <x v="3"/>
    <x v="2"/>
    <x v="7"/>
    <x v="5"/>
    <s v="Xerox 1928"/>
    <n v="0.4"/>
    <x v="0"/>
    <x v="3"/>
    <x v="11"/>
    <x v="13"/>
    <n v="10112"/>
    <x v="159"/>
    <d v="2015-06-12T00:00:00"/>
    <x v="1676"/>
    <n v="76"/>
    <x v="1704"/>
    <n v="39076"/>
    <n v="5.2600000000000007"/>
    <x v="3"/>
  </r>
  <r>
    <n v="3252"/>
    <x v="644"/>
    <x v="0"/>
    <n v="0.02"/>
    <x v="19"/>
    <x v="431"/>
    <x v="1"/>
    <x v="3"/>
    <x v="2"/>
    <x v="7"/>
    <x v="5"/>
    <s v="Xerox 1928"/>
    <n v="0.4"/>
    <x v="0"/>
    <x v="3"/>
    <x v="11"/>
    <x v="546"/>
    <n v="12306"/>
    <x v="159"/>
    <d v="2015-06-12T00:00:00"/>
    <x v="1677"/>
    <n v="19"/>
    <x v="1705"/>
    <n v="87299"/>
    <n v="5.2600000000000007"/>
    <x v="3"/>
  </r>
  <r>
    <n v="1466"/>
    <x v="1035"/>
    <x v="1"/>
    <n v="0"/>
    <x v="65"/>
    <x v="18"/>
    <x v="1"/>
    <x v="0"/>
    <x v="1"/>
    <x v="12"/>
    <x v="5"/>
    <s v="5180"/>
    <n v="0.56000000000000005"/>
    <x v="0"/>
    <x v="1"/>
    <x v="13"/>
    <x v="413"/>
    <n v="68601"/>
    <x v="159"/>
    <d v="2015-06-13T00:00:00"/>
    <x v="1678"/>
    <n v="10"/>
    <x v="1706"/>
    <n v="91115"/>
    <n v="65.989999999999995"/>
    <x v="1"/>
  </r>
  <r>
    <n v="2649"/>
    <x v="1036"/>
    <x v="1"/>
    <n v="0.01"/>
    <x v="396"/>
    <x v="52"/>
    <x v="1"/>
    <x v="3"/>
    <x v="1"/>
    <x v="1"/>
    <x v="5"/>
    <s v="Microsoft Natural Keyboard Elite"/>
    <n v="0.7"/>
    <x v="0"/>
    <x v="3"/>
    <x v="36"/>
    <x v="667"/>
    <n v="21040"/>
    <x v="159"/>
    <d v="2015-06-12T00:00:00"/>
    <x v="1679"/>
    <n v="5"/>
    <x v="1707"/>
    <n v="88814"/>
    <n v="39.97"/>
    <x v="3"/>
  </r>
  <r>
    <n v="3008"/>
    <x v="489"/>
    <x v="1"/>
    <n v="0.01"/>
    <x v="404"/>
    <x v="450"/>
    <x v="1"/>
    <x v="2"/>
    <x v="2"/>
    <x v="7"/>
    <x v="5"/>
    <s v="Xerox 1881"/>
    <n v="0.38"/>
    <x v="0"/>
    <x v="1"/>
    <x v="7"/>
    <x v="424"/>
    <n v="55343"/>
    <x v="159"/>
    <d v="2015-06-12T00:00:00"/>
    <x v="1680"/>
    <n v="12"/>
    <x v="1708"/>
    <n v="89415"/>
    <n v="12.27"/>
    <x v="1"/>
  </r>
  <r>
    <n v="2543"/>
    <x v="1037"/>
    <x v="4"/>
    <n v="0.05"/>
    <x v="565"/>
    <x v="470"/>
    <x v="1"/>
    <x v="0"/>
    <x v="0"/>
    <x v="11"/>
    <x v="1"/>
    <s v="Artistic Insta-Plaque"/>
    <n v="0.46"/>
    <x v="0"/>
    <x v="0"/>
    <x v="21"/>
    <x v="696"/>
    <n v="23223"/>
    <x v="159"/>
    <d v="2015-06-12T00:00:00"/>
    <x v="1681"/>
    <n v="17"/>
    <x v="1709"/>
    <n v="87917"/>
    <n v="15.629999999999999"/>
    <x v="0"/>
  </r>
  <r>
    <n v="2543"/>
    <x v="1037"/>
    <x v="4"/>
    <n v="0.02"/>
    <x v="213"/>
    <x v="105"/>
    <x v="1"/>
    <x v="0"/>
    <x v="1"/>
    <x v="12"/>
    <x v="5"/>
    <s v="T65"/>
    <n v="0.56000000000000005"/>
    <x v="0"/>
    <x v="0"/>
    <x v="21"/>
    <x v="696"/>
    <n v="23223"/>
    <x v="159"/>
    <d v="2015-06-12T00:00:00"/>
    <x v="1682"/>
    <n v="19"/>
    <x v="1710"/>
    <n v="87917"/>
    <n v="195.97"/>
    <x v="0"/>
  </r>
  <r>
    <n v="2840"/>
    <x v="573"/>
    <x v="4"/>
    <n v="0.05"/>
    <x v="565"/>
    <x v="470"/>
    <x v="1"/>
    <x v="3"/>
    <x v="0"/>
    <x v="11"/>
    <x v="1"/>
    <s v="Artistic Insta-Plaque"/>
    <n v="0.46"/>
    <x v="0"/>
    <x v="0"/>
    <x v="12"/>
    <x v="491"/>
    <n v="33161"/>
    <x v="159"/>
    <d v="2015-06-13T00:00:00"/>
    <x v="1683"/>
    <n v="17"/>
    <x v="1711"/>
    <n v="87885"/>
    <n v="15.629999999999999"/>
    <x v="0"/>
  </r>
  <r>
    <n v="2840"/>
    <x v="573"/>
    <x v="4"/>
    <n v="0"/>
    <x v="184"/>
    <x v="18"/>
    <x v="1"/>
    <x v="3"/>
    <x v="0"/>
    <x v="11"/>
    <x v="1"/>
    <s v="GE 4 Foot Flourescent Tube, 40 Watt"/>
    <n v="0.39"/>
    <x v="0"/>
    <x v="0"/>
    <x v="12"/>
    <x v="491"/>
    <n v="33161"/>
    <x v="159"/>
    <d v="2015-06-12T00:00:00"/>
    <x v="1684"/>
    <n v="18"/>
    <x v="1712"/>
    <n v="87885"/>
    <n v="14.98"/>
    <x v="0"/>
  </r>
  <r>
    <n v="2840"/>
    <x v="573"/>
    <x v="4"/>
    <n v="0.02"/>
    <x v="578"/>
    <x v="481"/>
    <x v="1"/>
    <x v="3"/>
    <x v="2"/>
    <x v="7"/>
    <x v="5"/>
    <s v="Xerox 1892"/>
    <n v="0.36"/>
    <x v="0"/>
    <x v="0"/>
    <x v="12"/>
    <x v="491"/>
    <n v="33161"/>
    <x v="159"/>
    <d v="2015-06-12T00:00:00"/>
    <x v="1685"/>
    <n v="1"/>
    <x v="1713"/>
    <n v="87885"/>
    <n v="38.739999999999995"/>
    <x v="0"/>
  </r>
  <r>
    <n v="3078"/>
    <x v="1038"/>
    <x v="3"/>
    <n v="0.04"/>
    <x v="152"/>
    <x v="64"/>
    <x v="1"/>
    <x v="0"/>
    <x v="2"/>
    <x v="7"/>
    <x v="5"/>
    <s v="Xerox 1932"/>
    <n v="0.38"/>
    <x v="0"/>
    <x v="3"/>
    <x v="27"/>
    <x v="804"/>
    <n v="43615"/>
    <x v="159"/>
    <d v="2015-06-11T00:00:00"/>
    <x v="1686"/>
    <n v="5"/>
    <x v="1714"/>
    <n v="88240"/>
    <n v="35.4"/>
    <x v="3"/>
  </r>
  <r>
    <n v="3078"/>
    <x v="1038"/>
    <x v="3"/>
    <n v="0.08"/>
    <x v="93"/>
    <x v="31"/>
    <x v="1"/>
    <x v="0"/>
    <x v="2"/>
    <x v="2"/>
    <x v="2"/>
    <s v="4009® Highlighters by Sanford"/>
    <n v="0.52"/>
    <x v="0"/>
    <x v="3"/>
    <x v="27"/>
    <x v="804"/>
    <n v="43615"/>
    <x v="159"/>
    <d v="2015-06-14T00:00:00"/>
    <x v="1687"/>
    <n v="9"/>
    <x v="1715"/>
    <n v="88240"/>
    <n v="3.9"/>
    <x v="3"/>
  </r>
  <r>
    <n v="3079"/>
    <x v="70"/>
    <x v="3"/>
    <n v="0.04"/>
    <x v="152"/>
    <x v="64"/>
    <x v="1"/>
    <x v="0"/>
    <x v="2"/>
    <x v="7"/>
    <x v="5"/>
    <s v="Xerox 1932"/>
    <n v="0.38"/>
    <x v="0"/>
    <x v="3"/>
    <x v="28"/>
    <x v="67"/>
    <n v="19112"/>
    <x v="159"/>
    <d v="2015-06-11T00:00:00"/>
    <x v="1688"/>
    <n v="21"/>
    <x v="1716"/>
    <n v="53476"/>
    <n v="35.4"/>
    <x v="3"/>
  </r>
  <r>
    <n v="3079"/>
    <x v="70"/>
    <x v="3"/>
    <n v="0.08"/>
    <x v="93"/>
    <x v="31"/>
    <x v="1"/>
    <x v="0"/>
    <x v="2"/>
    <x v="2"/>
    <x v="2"/>
    <s v="4009® Highlighters by Sanford"/>
    <n v="0.52"/>
    <x v="0"/>
    <x v="3"/>
    <x v="28"/>
    <x v="67"/>
    <n v="19112"/>
    <x v="159"/>
    <d v="2015-06-14T00:00:00"/>
    <x v="1689"/>
    <n v="36"/>
    <x v="1717"/>
    <n v="53476"/>
    <n v="3.9"/>
    <x v="3"/>
  </r>
  <r>
    <n v="3079"/>
    <x v="70"/>
    <x v="3"/>
    <n v="0.01"/>
    <x v="164"/>
    <x v="31"/>
    <x v="1"/>
    <x v="0"/>
    <x v="2"/>
    <x v="2"/>
    <x v="2"/>
    <s v="Newell 310"/>
    <n v="0.56000000000000005"/>
    <x v="0"/>
    <x v="3"/>
    <x v="28"/>
    <x v="67"/>
    <n v="19112"/>
    <x v="159"/>
    <d v="2015-06-12T00:00:00"/>
    <x v="1690"/>
    <n v="71"/>
    <x v="1718"/>
    <n v="53476"/>
    <n v="1.75"/>
    <x v="3"/>
  </r>
  <r>
    <n v="3079"/>
    <x v="70"/>
    <x v="3"/>
    <n v="0.01"/>
    <x v="379"/>
    <x v="7"/>
    <x v="2"/>
    <x v="0"/>
    <x v="2"/>
    <x v="6"/>
    <x v="5"/>
    <s v="Fellowes Staxonsteel® Drawer Files"/>
    <n v="0.71"/>
    <x v="0"/>
    <x v="3"/>
    <x v="28"/>
    <x v="67"/>
    <n v="19112"/>
    <x v="159"/>
    <d v="2015-06-11T00:00:00"/>
    <x v="1691"/>
    <n v="63"/>
    <x v="1719"/>
    <n v="53476"/>
    <n v="193.16"/>
    <x v="3"/>
  </r>
  <r>
    <n v="2046"/>
    <x v="1039"/>
    <x v="0"/>
    <n v="0.04"/>
    <x v="128"/>
    <x v="367"/>
    <x v="1"/>
    <x v="3"/>
    <x v="2"/>
    <x v="7"/>
    <x v="5"/>
    <s v="Xerox 199"/>
    <n v="0.4"/>
    <x v="0"/>
    <x v="1"/>
    <x v="38"/>
    <x v="805"/>
    <n v="67901"/>
    <x v="160"/>
    <d v="2015-06-14T00:00:00"/>
    <x v="1692"/>
    <n v="7"/>
    <x v="1720"/>
    <n v="88219"/>
    <n v="4.24"/>
    <x v="1"/>
  </r>
  <r>
    <n v="2046"/>
    <x v="1039"/>
    <x v="0"/>
    <n v="0.06"/>
    <x v="579"/>
    <x v="482"/>
    <x v="0"/>
    <x v="3"/>
    <x v="0"/>
    <x v="0"/>
    <x v="0"/>
    <s v="Bretford Rectangular Conference Table Tops"/>
    <n v="0.74"/>
    <x v="0"/>
    <x v="1"/>
    <x v="38"/>
    <x v="805"/>
    <n v="67901"/>
    <x v="160"/>
    <d v="2015-06-14T00:00:00"/>
    <x v="1693"/>
    <n v="13"/>
    <x v="1721"/>
    <n v="88219"/>
    <n v="376.07"/>
    <x v="1"/>
  </r>
  <r>
    <n v="2046"/>
    <x v="1039"/>
    <x v="0"/>
    <n v="0.06"/>
    <x v="240"/>
    <x v="191"/>
    <x v="0"/>
    <x v="3"/>
    <x v="0"/>
    <x v="0"/>
    <x v="0"/>
    <s v="Bush Advantage Collection® Racetrack Conference Table"/>
    <n v="0.67"/>
    <x v="0"/>
    <x v="1"/>
    <x v="38"/>
    <x v="805"/>
    <n v="67901"/>
    <x v="160"/>
    <d v="2015-06-13T00:00:00"/>
    <x v="1694"/>
    <n v="17"/>
    <x v="1722"/>
    <n v="88219"/>
    <n v="424.15"/>
    <x v="1"/>
  </r>
  <r>
    <n v="2046"/>
    <x v="1039"/>
    <x v="0"/>
    <n v="0.06"/>
    <x v="213"/>
    <x v="18"/>
    <x v="1"/>
    <x v="3"/>
    <x v="1"/>
    <x v="12"/>
    <x v="5"/>
    <s v="T28 WORLD"/>
    <n v="0.6"/>
    <x v="0"/>
    <x v="1"/>
    <x v="38"/>
    <x v="805"/>
    <n v="67901"/>
    <x v="160"/>
    <d v="2015-06-14T00:00:00"/>
    <x v="1695"/>
    <n v="4"/>
    <x v="1723"/>
    <n v="88219"/>
    <n v="195.93"/>
    <x v="1"/>
  </r>
  <r>
    <n v="62"/>
    <x v="879"/>
    <x v="1"/>
    <n v="0.04"/>
    <x v="580"/>
    <x v="136"/>
    <x v="1"/>
    <x v="3"/>
    <x v="2"/>
    <x v="7"/>
    <x v="2"/>
    <s v="Snap-A-Way® Black Print Carbonless Speed Message, No Reply Area, Duplicate"/>
    <n v="0.38"/>
    <x v="0"/>
    <x v="1"/>
    <x v="18"/>
    <x v="709"/>
    <n v="78664"/>
    <x v="160"/>
    <d v="2015-06-14T00:00:00"/>
    <x v="1696"/>
    <n v="17"/>
    <x v="1724"/>
    <n v="87408"/>
    <n v="29.1"/>
    <x v="1"/>
  </r>
  <r>
    <n v="387"/>
    <x v="1040"/>
    <x v="1"/>
    <n v="0.1"/>
    <x v="49"/>
    <x v="43"/>
    <x v="2"/>
    <x v="3"/>
    <x v="2"/>
    <x v="5"/>
    <x v="5"/>
    <s v="GBC Instant Index™ System for Binding Systems"/>
    <n v="0.35"/>
    <x v="0"/>
    <x v="1"/>
    <x v="13"/>
    <x v="806"/>
    <n v="68801"/>
    <x v="160"/>
    <d v="2015-06-14T00:00:00"/>
    <x v="1697"/>
    <n v="15"/>
    <x v="1725"/>
    <n v="90339"/>
    <n v="8.7800000000000011"/>
    <x v="1"/>
  </r>
  <r>
    <n v="1016"/>
    <x v="1041"/>
    <x v="1"/>
    <n v="0.02"/>
    <x v="26"/>
    <x v="179"/>
    <x v="2"/>
    <x v="2"/>
    <x v="2"/>
    <x v="7"/>
    <x v="5"/>
    <s v="Xerox 213"/>
    <n v="0.37"/>
    <x v="0"/>
    <x v="0"/>
    <x v="9"/>
    <x v="807"/>
    <n v="28806"/>
    <x v="160"/>
    <d v="2015-06-13T00:00:00"/>
    <x v="1698"/>
    <n v="1"/>
    <x v="1726"/>
    <n v="88389"/>
    <n v="6.4600000000000009"/>
    <x v="0"/>
  </r>
  <r>
    <n v="1745"/>
    <x v="82"/>
    <x v="1"/>
    <n v="0.04"/>
    <x v="284"/>
    <x v="236"/>
    <x v="0"/>
    <x v="1"/>
    <x v="0"/>
    <x v="0"/>
    <x v="0"/>
    <s v="Bevis 36 x 72 Conference Tables"/>
    <n v="0.63"/>
    <x v="0"/>
    <x v="0"/>
    <x v="5"/>
    <x v="78"/>
    <n v="30305"/>
    <x v="160"/>
    <d v="2015-06-14T00:00:00"/>
    <x v="1699"/>
    <n v="4"/>
    <x v="1727"/>
    <n v="12224"/>
    <n v="124.44999999999999"/>
    <x v="0"/>
  </r>
  <r>
    <n v="1745"/>
    <x v="82"/>
    <x v="1"/>
    <n v="0.1"/>
    <x v="69"/>
    <x v="165"/>
    <x v="1"/>
    <x v="1"/>
    <x v="1"/>
    <x v="12"/>
    <x v="2"/>
    <s v="Accessory17"/>
    <n v="0.82"/>
    <x v="0"/>
    <x v="0"/>
    <x v="5"/>
    <x v="78"/>
    <n v="30305"/>
    <x v="160"/>
    <d v="2015-06-12T00:00:00"/>
    <x v="1700"/>
    <n v="54"/>
    <x v="1728"/>
    <n v="12224"/>
    <n v="35.89"/>
    <x v="0"/>
  </r>
  <r>
    <n v="1748"/>
    <x v="1042"/>
    <x v="1"/>
    <n v="0.04"/>
    <x v="284"/>
    <x v="236"/>
    <x v="0"/>
    <x v="1"/>
    <x v="0"/>
    <x v="0"/>
    <x v="0"/>
    <s v="Bevis 36 x 72 Conference Tables"/>
    <n v="0.63"/>
    <x v="0"/>
    <x v="1"/>
    <x v="19"/>
    <x v="808"/>
    <n v="73703"/>
    <x v="160"/>
    <d v="2015-06-14T00:00:00"/>
    <x v="1701"/>
    <n v="1"/>
    <x v="1729"/>
    <n v="87245"/>
    <n v="124.44999999999999"/>
    <x v="1"/>
  </r>
  <r>
    <n v="1781"/>
    <x v="64"/>
    <x v="1"/>
    <n v="0"/>
    <x v="223"/>
    <x v="175"/>
    <x v="1"/>
    <x v="3"/>
    <x v="2"/>
    <x v="7"/>
    <x v="5"/>
    <s v="Xerox 194"/>
    <n v="0.37"/>
    <x v="0"/>
    <x v="2"/>
    <x v="8"/>
    <x v="61"/>
    <n v="94070"/>
    <x v="160"/>
    <d v="2015-06-14T00:00:00"/>
    <x v="1702"/>
    <n v="11"/>
    <x v="1730"/>
    <n v="89857"/>
    <n v="55.48"/>
    <x v="2"/>
  </r>
  <r>
    <n v="2257"/>
    <x v="1043"/>
    <x v="1"/>
    <n v="0.06"/>
    <x v="70"/>
    <x v="203"/>
    <x v="1"/>
    <x v="3"/>
    <x v="2"/>
    <x v="7"/>
    <x v="5"/>
    <s v="HP Office Paper (20Lb. and 87 Bright)"/>
    <n v="0.37"/>
    <x v="0"/>
    <x v="0"/>
    <x v="9"/>
    <x v="809"/>
    <n v="27604"/>
    <x v="160"/>
    <d v="2015-06-13T00:00:00"/>
    <x v="1703"/>
    <n v="14"/>
    <x v="1731"/>
    <n v="87965"/>
    <n v="6.62"/>
    <x v="0"/>
  </r>
  <r>
    <n v="1466"/>
    <x v="1035"/>
    <x v="2"/>
    <n v="0.04"/>
    <x v="343"/>
    <x v="286"/>
    <x v="0"/>
    <x v="0"/>
    <x v="0"/>
    <x v="10"/>
    <x v="0"/>
    <s v="O'Sullivan Elevations Bookcase, Cherry Finish"/>
    <n v="0.69"/>
    <x v="0"/>
    <x v="1"/>
    <x v="13"/>
    <x v="413"/>
    <n v="68601"/>
    <x v="160"/>
    <d v="2015-06-12T00:00:00"/>
    <x v="1704"/>
    <n v="14"/>
    <x v="1732"/>
    <n v="91116"/>
    <n v="130.94"/>
    <x v="1"/>
  </r>
  <r>
    <n v="1469"/>
    <x v="1044"/>
    <x v="2"/>
    <n v="0.04"/>
    <x v="39"/>
    <x v="35"/>
    <x v="1"/>
    <x v="0"/>
    <x v="0"/>
    <x v="11"/>
    <x v="4"/>
    <s v="Eldon Antistatic Chair Mats for Low to Medium Pile Carpets"/>
    <n v="0.79"/>
    <x v="0"/>
    <x v="2"/>
    <x v="15"/>
    <x v="810"/>
    <n v="84015"/>
    <x v="160"/>
    <d v="2015-06-16T00:00:00"/>
    <x v="1705"/>
    <n v="9"/>
    <x v="1733"/>
    <n v="91116"/>
    <n v="105.25"/>
    <x v="2"/>
  </r>
  <r>
    <n v="1469"/>
    <x v="1044"/>
    <x v="2"/>
    <n v="7.0000000000000007E-2"/>
    <x v="177"/>
    <x v="146"/>
    <x v="0"/>
    <x v="0"/>
    <x v="0"/>
    <x v="0"/>
    <x v="0"/>
    <s v="Hon iLevel™ Computer Training Table"/>
    <n v="0.65"/>
    <x v="0"/>
    <x v="2"/>
    <x v="15"/>
    <x v="810"/>
    <n v="84015"/>
    <x v="160"/>
    <d v="2015-06-14T00:00:00"/>
    <x v="1706"/>
    <n v="18"/>
    <x v="1734"/>
    <n v="91116"/>
    <n v="31.69"/>
    <x v="2"/>
  </r>
  <r>
    <n v="3179"/>
    <x v="1045"/>
    <x v="2"/>
    <n v="7.0000000000000007E-2"/>
    <x v="152"/>
    <x v="128"/>
    <x v="1"/>
    <x v="3"/>
    <x v="2"/>
    <x v="7"/>
    <x v="5"/>
    <s v="Xerox 1906"/>
    <n v="0.38"/>
    <x v="0"/>
    <x v="1"/>
    <x v="7"/>
    <x v="811"/>
    <n v="55060"/>
    <x v="160"/>
    <d v="2015-06-19T00:00:00"/>
    <x v="1707"/>
    <n v="11"/>
    <x v="1735"/>
    <n v="86989"/>
    <n v="35.369999999999997"/>
    <x v="1"/>
  </r>
  <r>
    <n v="550"/>
    <x v="251"/>
    <x v="4"/>
    <n v="0.06"/>
    <x v="306"/>
    <x v="103"/>
    <x v="0"/>
    <x v="3"/>
    <x v="1"/>
    <x v="4"/>
    <x v="3"/>
    <s v="Sharp 1540cs Digital Laser Copier"/>
    <n v="0.35"/>
    <x v="0"/>
    <x v="1"/>
    <x v="18"/>
    <x v="230"/>
    <n v="78155"/>
    <x v="160"/>
    <d v="2015-06-13T00:00:00"/>
    <x v="1708"/>
    <n v="13"/>
    <x v="1736"/>
    <n v="90910"/>
    <n v="549.93000000000006"/>
    <x v="1"/>
  </r>
  <r>
    <n v="550"/>
    <x v="251"/>
    <x v="4"/>
    <n v="0.08"/>
    <x v="127"/>
    <x v="41"/>
    <x v="2"/>
    <x v="3"/>
    <x v="1"/>
    <x v="12"/>
    <x v="5"/>
    <s v="2160"/>
    <n v="0.56999999999999995"/>
    <x v="0"/>
    <x v="1"/>
    <x v="18"/>
    <x v="230"/>
    <n v="78155"/>
    <x v="160"/>
    <d v="2015-06-13T00:00:00"/>
    <x v="1709"/>
    <n v="1"/>
    <x v="1737"/>
    <n v="90910"/>
    <n v="115.91"/>
    <x v="1"/>
  </r>
  <r>
    <n v="3230"/>
    <x v="190"/>
    <x v="0"/>
    <n v="0.06"/>
    <x v="139"/>
    <x v="367"/>
    <x v="2"/>
    <x v="0"/>
    <x v="2"/>
    <x v="5"/>
    <x v="5"/>
    <s v="Acco Pressboard Covers with Storage Hooks, 14 7/8&quot; x 11&quot;, Light Blue"/>
    <n v="0.36"/>
    <x v="0"/>
    <x v="1"/>
    <x v="30"/>
    <x v="179"/>
    <n v="53186"/>
    <x v="161"/>
    <d v="2015-06-13T00:00:00"/>
    <x v="1710"/>
    <n v="10"/>
    <x v="1738"/>
    <n v="87436"/>
    <n v="4.8500000000000005"/>
    <x v="1"/>
  </r>
  <r>
    <n v="3230"/>
    <x v="190"/>
    <x v="0"/>
    <n v="7.0000000000000007E-2"/>
    <x v="581"/>
    <x v="268"/>
    <x v="2"/>
    <x v="0"/>
    <x v="2"/>
    <x v="7"/>
    <x v="5"/>
    <s v="Xerox 1916"/>
    <n v="0.35"/>
    <x v="0"/>
    <x v="1"/>
    <x v="30"/>
    <x v="179"/>
    <n v="53186"/>
    <x v="161"/>
    <d v="2015-06-14T00:00:00"/>
    <x v="1711"/>
    <n v="21"/>
    <x v="1739"/>
    <n v="87436"/>
    <n v="48.87"/>
    <x v="1"/>
  </r>
  <r>
    <n v="2143"/>
    <x v="1046"/>
    <x v="1"/>
    <n v="0.08"/>
    <x v="172"/>
    <x v="144"/>
    <x v="1"/>
    <x v="2"/>
    <x v="2"/>
    <x v="6"/>
    <x v="5"/>
    <s v="Advantus Rolling Storage Box"/>
    <n v="0.57999999999999996"/>
    <x v="0"/>
    <x v="0"/>
    <x v="21"/>
    <x v="51"/>
    <n v="20151"/>
    <x v="161"/>
    <d v="2015-06-16T00:00:00"/>
    <x v="1712"/>
    <n v="12"/>
    <x v="1740"/>
    <n v="87569"/>
    <n v="17.07"/>
    <x v="0"/>
  </r>
  <r>
    <n v="2771"/>
    <x v="1047"/>
    <x v="1"/>
    <n v="7.0000000000000007E-2"/>
    <x v="582"/>
    <x v="44"/>
    <x v="1"/>
    <x v="3"/>
    <x v="2"/>
    <x v="8"/>
    <x v="5"/>
    <s v="Kensington 7 Outlet MasterPiece Power Center"/>
    <n v="0.56000000000000005"/>
    <x v="0"/>
    <x v="0"/>
    <x v="5"/>
    <x v="812"/>
    <n v="30344"/>
    <x v="161"/>
    <d v="2015-06-13T00:00:00"/>
    <x v="1713"/>
    <n v="3"/>
    <x v="1741"/>
    <n v="88974"/>
    <n v="177.91"/>
    <x v="0"/>
  </r>
  <r>
    <n v="1129"/>
    <x v="221"/>
    <x v="2"/>
    <n v="0.03"/>
    <x v="74"/>
    <x v="99"/>
    <x v="1"/>
    <x v="3"/>
    <x v="1"/>
    <x v="1"/>
    <x v="5"/>
    <s v="Logitech Internet Navigator Keyboard"/>
    <n v="0.79"/>
    <x v="0"/>
    <x v="3"/>
    <x v="35"/>
    <x v="203"/>
    <n v="2118"/>
    <x v="161"/>
    <d v="2015-06-17T00:00:00"/>
    <x v="1714"/>
    <n v="44"/>
    <x v="1742"/>
    <n v="39430"/>
    <n v="30.95"/>
    <x v="3"/>
  </r>
  <r>
    <n v="1132"/>
    <x v="333"/>
    <x v="2"/>
    <n v="0.03"/>
    <x v="74"/>
    <x v="99"/>
    <x v="1"/>
    <x v="3"/>
    <x v="1"/>
    <x v="1"/>
    <x v="5"/>
    <s v="Logitech Internet Navigator Keyboard"/>
    <n v="0.79"/>
    <x v="0"/>
    <x v="1"/>
    <x v="18"/>
    <x v="296"/>
    <n v="76039"/>
    <x v="161"/>
    <d v="2015-06-17T00:00:00"/>
    <x v="1715"/>
    <n v="11"/>
    <x v="1743"/>
    <n v="88104"/>
    <n v="30.95"/>
    <x v="1"/>
  </r>
  <r>
    <n v="1505"/>
    <x v="1048"/>
    <x v="2"/>
    <n v="0"/>
    <x v="138"/>
    <x v="44"/>
    <x v="1"/>
    <x v="0"/>
    <x v="1"/>
    <x v="12"/>
    <x v="2"/>
    <s v="Accessory4"/>
    <n v="0.85"/>
    <x v="0"/>
    <x v="1"/>
    <x v="18"/>
    <x v="813"/>
    <n v="77840"/>
    <x v="161"/>
    <d v="2015-06-18T00:00:00"/>
    <x v="1716"/>
    <n v="6"/>
    <x v="1744"/>
    <n v="86181"/>
    <n v="85.99"/>
    <x v="1"/>
  </r>
  <r>
    <n v="5"/>
    <x v="1049"/>
    <x v="3"/>
    <n v="0.02"/>
    <x v="258"/>
    <x v="434"/>
    <x v="0"/>
    <x v="2"/>
    <x v="0"/>
    <x v="9"/>
    <x v="3"/>
    <s v="Global Troy™ Executive Leather Low-Back Tilter"/>
    <n v="0.6"/>
    <x v="0"/>
    <x v="2"/>
    <x v="8"/>
    <x v="636"/>
    <n v="91776"/>
    <x v="161"/>
    <d v="2015-06-15T00:00:00"/>
    <x v="1717"/>
    <n v="12"/>
    <x v="1745"/>
    <n v="90193"/>
    <n v="500.96000000000004"/>
    <x v="2"/>
  </r>
  <r>
    <n v="1044"/>
    <x v="444"/>
    <x v="0"/>
    <n v="0.02"/>
    <x v="44"/>
    <x v="39"/>
    <x v="1"/>
    <x v="2"/>
    <x v="0"/>
    <x v="11"/>
    <x v="4"/>
    <s v="Luxo Professional Fluorescent Magnifier Lamp with Clamp-Mount Base"/>
    <n v="0.59"/>
    <x v="0"/>
    <x v="2"/>
    <x v="8"/>
    <x v="10"/>
    <n v="90004"/>
    <x v="162"/>
    <d v="2015-06-14T00:00:00"/>
    <x v="1718"/>
    <n v="62"/>
    <x v="1746"/>
    <n v="28001"/>
    <n v="209.82"/>
    <x v="2"/>
  </r>
  <r>
    <n v="1044"/>
    <x v="444"/>
    <x v="0"/>
    <n v="0.01"/>
    <x v="43"/>
    <x v="38"/>
    <x v="1"/>
    <x v="2"/>
    <x v="0"/>
    <x v="11"/>
    <x v="4"/>
    <s v="Electrix Halogen Magnifier Lamp"/>
    <n v="0.59"/>
    <x v="0"/>
    <x v="2"/>
    <x v="8"/>
    <x v="10"/>
    <n v="90004"/>
    <x v="162"/>
    <d v="2015-06-16T00:00:00"/>
    <x v="1719"/>
    <n v="32"/>
    <x v="1747"/>
    <n v="28001"/>
    <n v="194.29000000000002"/>
    <x v="2"/>
  </r>
  <r>
    <n v="1519"/>
    <x v="1050"/>
    <x v="0"/>
    <n v="0.06"/>
    <x v="223"/>
    <x v="483"/>
    <x v="1"/>
    <x v="1"/>
    <x v="2"/>
    <x v="7"/>
    <x v="5"/>
    <s v="Xerox 1888"/>
    <n v="0.37"/>
    <x v="0"/>
    <x v="3"/>
    <x v="29"/>
    <x v="329"/>
    <n v="4210"/>
    <x v="162"/>
    <d v="2015-06-14T00:00:00"/>
    <x v="1720"/>
    <n v="19"/>
    <x v="1748"/>
    <n v="89957"/>
    <n v="55.419999999999995"/>
    <x v="3"/>
  </r>
  <r>
    <n v="1522"/>
    <x v="1051"/>
    <x v="0"/>
    <n v="0.1"/>
    <x v="215"/>
    <x v="170"/>
    <x v="0"/>
    <x v="1"/>
    <x v="0"/>
    <x v="9"/>
    <x v="3"/>
    <s v="Global High-Back Leather Tilter, Burgundy"/>
    <n v="0.74"/>
    <x v="0"/>
    <x v="1"/>
    <x v="7"/>
    <x v="814"/>
    <n v="55305"/>
    <x v="162"/>
    <d v="2015-06-15T00:00:00"/>
    <x v="1721"/>
    <n v="17"/>
    <x v="1749"/>
    <n v="89957"/>
    <n v="122.89"/>
    <x v="1"/>
  </r>
  <r>
    <n v="3339"/>
    <x v="1052"/>
    <x v="1"/>
    <n v="0.03"/>
    <x v="335"/>
    <x v="92"/>
    <x v="1"/>
    <x v="1"/>
    <x v="2"/>
    <x v="13"/>
    <x v="5"/>
    <s v="Avery 494"/>
    <n v="0.39"/>
    <x v="0"/>
    <x v="0"/>
    <x v="12"/>
    <x v="815"/>
    <n v="32780"/>
    <x v="162"/>
    <d v="2015-06-15T00:00:00"/>
    <x v="1722"/>
    <n v="7"/>
    <x v="1750"/>
    <n v="85981"/>
    <n v="2.58"/>
    <x v="0"/>
  </r>
  <r>
    <n v="3339"/>
    <x v="1052"/>
    <x v="1"/>
    <n v="0.01"/>
    <x v="94"/>
    <x v="393"/>
    <x v="1"/>
    <x v="1"/>
    <x v="2"/>
    <x v="2"/>
    <x v="1"/>
    <s v="Hunt BOSTON® Vista® Battery-Operated Pencil Sharpener, Black"/>
    <n v="0.57999999999999996"/>
    <x v="0"/>
    <x v="0"/>
    <x v="12"/>
    <x v="815"/>
    <n v="32780"/>
    <x v="162"/>
    <d v="2015-06-15T00:00:00"/>
    <x v="1723"/>
    <n v="16"/>
    <x v="1751"/>
    <n v="85981"/>
    <n v="11.65"/>
    <x v="0"/>
  </r>
  <r>
    <n v="1644"/>
    <x v="1053"/>
    <x v="2"/>
    <n v="0.09"/>
    <x v="363"/>
    <x v="302"/>
    <x v="1"/>
    <x v="0"/>
    <x v="0"/>
    <x v="11"/>
    <x v="6"/>
    <s v="Tenex Contemporary Contur Chairmats for Low and Medium Pile Carpet, Computer, 39&quot; x 49&quot;"/>
    <n v="0.65"/>
    <x v="0"/>
    <x v="1"/>
    <x v="18"/>
    <x v="307"/>
    <n v="77546"/>
    <x v="162"/>
    <d v="2015-06-16T00:00:00"/>
    <x v="1724"/>
    <n v="1"/>
    <x v="1752"/>
    <n v="87342"/>
    <n v="107.44"/>
    <x v="1"/>
  </r>
  <r>
    <n v="1738"/>
    <x v="636"/>
    <x v="2"/>
    <n v="0.04"/>
    <x v="152"/>
    <x v="7"/>
    <x v="1"/>
    <x v="3"/>
    <x v="2"/>
    <x v="7"/>
    <x v="5"/>
    <s v="Xerox 1880"/>
    <n v="0.38"/>
    <x v="0"/>
    <x v="0"/>
    <x v="9"/>
    <x v="540"/>
    <n v="28052"/>
    <x v="162"/>
    <d v="2015-06-21T00:00:00"/>
    <x v="1725"/>
    <n v="11"/>
    <x v="1753"/>
    <n v="85868"/>
    <n v="35.4"/>
    <x v="0"/>
  </r>
  <r>
    <n v="1775"/>
    <x v="1054"/>
    <x v="2"/>
    <n v="0.09"/>
    <x v="567"/>
    <x v="173"/>
    <x v="1"/>
    <x v="1"/>
    <x v="2"/>
    <x v="5"/>
    <x v="5"/>
    <s v="GBC Binding covers"/>
    <n v="0.4"/>
    <x v="0"/>
    <x v="1"/>
    <x v="2"/>
    <x v="816"/>
    <n v="46614"/>
    <x v="162"/>
    <d v="2015-06-21T00:00:00"/>
    <x v="1726"/>
    <n v="21"/>
    <x v="1754"/>
    <n v="89944"/>
    <n v="12.86"/>
    <x v="1"/>
  </r>
  <r>
    <n v="547"/>
    <x v="1055"/>
    <x v="3"/>
    <n v="0.03"/>
    <x v="409"/>
    <x v="342"/>
    <x v="2"/>
    <x v="3"/>
    <x v="0"/>
    <x v="11"/>
    <x v="2"/>
    <s v="DAX Wood Document Frame."/>
    <n v="0.54"/>
    <x v="0"/>
    <x v="3"/>
    <x v="44"/>
    <x v="817"/>
    <n v="26501"/>
    <x v="162"/>
    <d v="2015-06-15T00:00:00"/>
    <x v="1727"/>
    <n v="4"/>
    <x v="1755"/>
    <n v="86250"/>
    <n v="13.700000000000001"/>
    <x v="3"/>
  </r>
  <r>
    <n v="2979"/>
    <x v="232"/>
    <x v="3"/>
    <n v="0.01"/>
    <x v="5"/>
    <x v="244"/>
    <x v="1"/>
    <x v="3"/>
    <x v="2"/>
    <x v="2"/>
    <x v="2"/>
    <s v="Avery Hi-Liter® Smear-Safe Highlighters"/>
    <n v="0.49"/>
    <x v="0"/>
    <x v="1"/>
    <x v="39"/>
    <x v="214"/>
    <n v="58601"/>
    <x v="162"/>
    <d v="2015-06-16T00:00:00"/>
    <x v="1728"/>
    <n v="4"/>
    <x v="1756"/>
    <n v="86546"/>
    <n v="5.83"/>
    <x v="1"/>
  </r>
  <r>
    <n v="3120"/>
    <x v="1056"/>
    <x v="3"/>
    <n v="0.08"/>
    <x v="487"/>
    <x v="7"/>
    <x v="1"/>
    <x v="2"/>
    <x v="2"/>
    <x v="5"/>
    <x v="5"/>
    <s v="GBC ProClick™ 150 Presentation Binding System"/>
    <n v="0.38"/>
    <x v="0"/>
    <x v="0"/>
    <x v="17"/>
    <x v="818"/>
    <n v="70117"/>
    <x v="162"/>
    <d v="2015-06-14T00:00:00"/>
    <x v="1729"/>
    <n v="9"/>
    <x v="1757"/>
    <n v="90160"/>
    <n v="315.90000000000003"/>
    <x v="0"/>
  </r>
  <r>
    <n v="1860"/>
    <x v="1057"/>
    <x v="0"/>
    <n v="0.09"/>
    <x v="53"/>
    <x v="137"/>
    <x v="1"/>
    <x v="2"/>
    <x v="2"/>
    <x v="5"/>
    <x v="5"/>
    <s v="Avery Hanging File Binders"/>
    <n v="0.39"/>
    <x v="0"/>
    <x v="3"/>
    <x v="35"/>
    <x v="819"/>
    <n v="1570"/>
    <x v="163"/>
    <d v="2015-06-17T00:00:00"/>
    <x v="1730"/>
    <n v="5"/>
    <x v="1758"/>
    <n v="86846"/>
    <n v="5.8900000000000006"/>
    <x v="3"/>
  </r>
  <r>
    <n v="33"/>
    <x v="1058"/>
    <x v="3"/>
    <n v="0.03"/>
    <x v="390"/>
    <x v="194"/>
    <x v="1"/>
    <x v="3"/>
    <x v="2"/>
    <x v="5"/>
    <x v="5"/>
    <s v="Storex DuraTech Recycled Plastic Frosted Binders"/>
    <n v="0.35"/>
    <x v="0"/>
    <x v="2"/>
    <x v="14"/>
    <x v="820"/>
    <n v="97030"/>
    <x v="163"/>
    <d v="2015-06-17T00:00:00"/>
    <x v="1731"/>
    <n v="13"/>
    <x v="1759"/>
    <n v="89201"/>
    <n v="4.21"/>
    <x v="2"/>
  </r>
  <r>
    <n v="33"/>
    <x v="1058"/>
    <x v="3"/>
    <n v="0.04"/>
    <x v="219"/>
    <x v="31"/>
    <x v="1"/>
    <x v="3"/>
    <x v="2"/>
    <x v="2"/>
    <x v="2"/>
    <s v="Newell 338"/>
    <n v="0.57999999999999996"/>
    <x v="0"/>
    <x v="2"/>
    <x v="14"/>
    <x v="820"/>
    <n v="97030"/>
    <x v="163"/>
    <d v="2015-06-16T00:00:00"/>
    <x v="1732"/>
    <n v="18"/>
    <x v="1760"/>
    <n v="89201"/>
    <n v="2.9"/>
    <x v="2"/>
  </r>
  <r>
    <n v="736"/>
    <x v="1059"/>
    <x v="3"/>
    <n v="0.06"/>
    <x v="38"/>
    <x v="34"/>
    <x v="0"/>
    <x v="1"/>
    <x v="0"/>
    <x v="9"/>
    <x v="3"/>
    <s v="Office Star - Professional Matrix Back Chair with 2-to-1 Synchro Tilt and Mesh Fabric Seat"/>
    <n v="0.61"/>
    <x v="0"/>
    <x v="3"/>
    <x v="47"/>
    <x v="409"/>
    <n v="3079"/>
    <x v="163"/>
    <d v="2015-06-17T00:00:00"/>
    <x v="1733"/>
    <n v="6"/>
    <x v="1761"/>
    <n v="90361"/>
    <n v="350.92"/>
    <x v="3"/>
  </r>
  <r>
    <n v="738"/>
    <x v="1060"/>
    <x v="3"/>
    <n v="0.02"/>
    <x v="100"/>
    <x v="81"/>
    <x v="0"/>
    <x v="1"/>
    <x v="0"/>
    <x v="10"/>
    <x v="0"/>
    <s v="Hon Metal Bookcases, Putty"/>
    <n v="0.56000000000000005"/>
    <x v="0"/>
    <x v="3"/>
    <x v="33"/>
    <x v="679"/>
    <n v="7016"/>
    <x v="163"/>
    <d v="2015-06-16T00:00:00"/>
    <x v="1734"/>
    <n v="4"/>
    <x v="1762"/>
    <n v="90361"/>
    <n v="70.960000000000008"/>
    <x v="3"/>
  </r>
  <r>
    <n v="741"/>
    <x v="1061"/>
    <x v="3"/>
    <n v="0.04"/>
    <x v="457"/>
    <x v="52"/>
    <x v="1"/>
    <x v="1"/>
    <x v="1"/>
    <x v="1"/>
    <x v="5"/>
    <s v="Belkin MediaBoard 104- Keyboard"/>
    <n v="0.75"/>
    <x v="0"/>
    <x v="3"/>
    <x v="33"/>
    <x v="821"/>
    <n v="7901"/>
    <x v="163"/>
    <d v="2015-06-17T00:00:00"/>
    <x v="1735"/>
    <n v="15"/>
    <x v="1763"/>
    <n v="90361"/>
    <n v="27.44"/>
    <x v="3"/>
  </r>
  <r>
    <n v="2183"/>
    <x v="1062"/>
    <x v="3"/>
    <n v="0"/>
    <x v="33"/>
    <x v="31"/>
    <x v="1"/>
    <x v="2"/>
    <x v="2"/>
    <x v="14"/>
    <x v="2"/>
    <s v="Binder Clips by OIC"/>
    <n v="0.37"/>
    <x v="0"/>
    <x v="0"/>
    <x v="32"/>
    <x v="822"/>
    <n v="42301"/>
    <x v="163"/>
    <d v="2015-06-17T00:00:00"/>
    <x v="1736"/>
    <n v="12"/>
    <x v="495"/>
    <n v="91571"/>
    <n v="1.48"/>
    <x v="0"/>
  </r>
  <r>
    <n v="2512"/>
    <x v="1063"/>
    <x v="3"/>
    <n v="0.04"/>
    <x v="26"/>
    <x v="107"/>
    <x v="1"/>
    <x v="2"/>
    <x v="2"/>
    <x v="7"/>
    <x v="5"/>
    <s v="Xerox 1905"/>
    <n v="0.37"/>
    <x v="0"/>
    <x v="3"/>
    <x v="35"/>
    <x v="823"/>
    <n v="2138"/>
    <x v="163"/>
    <d v="2015-06-17T00:00:00"/>
    <x v="1737"/>
    <n v="19"/>
    <x v="1764"/>
    <n v="87030"/>
    <n v="6.44"/>
    <x v="3"/>
  </r>
  <r>
    <n v="1038"/>
    <x v="1064"/>
    <x v="0"/>
    <n v="0.1"/>
    <x v="54"/>
    <x v="47"/>
    <x v="1"/>
    <x v="3"/>
    <x v="2"/>
    <x v="7"/>
    <x v="2"/>
    <s v="Rediform Wirebound &quot;Phone Memo&quot; Message Book, 11 x 5-3/4"/>
    <n v="0.36"/>
    <x v="0"/>
    <x v="0"/>
    <x v="12"/>
    <x v="824"/>
    <n v="33430"/>
    <x v="164"/>
    <d v="2015-06-17T00:00:00"/>
    <x v="1738"/>
    <n v="5"/>
    <x v="1765"/>
    <n v="90641"/>
    <n v="7.54"/>
    <x v="0"/>
  </r>
  <r>
    <n v="2677"/>
    <x v="1065"/>
    <x v="0"/>
    <n v="0.03"/>
    <x v="583"/>
    <x v="484"/>
    <x v="2"/>
    <x v="0"/>
    <x v="0"/>
    <x v="11"/>
    <x v="6"/>
    <s v="Deflect-o EconoMat Studded, No Bevel Mat for Low Pile Carpeting"/>
    <n v="0.76"/>
    <x v="0"/>
    <x v="0"/>
    <x v="21"/>
    <x v="208"/>
    <n v="22601"/>
    <x v="164"/>
    <d v="2015-06-17T00:00:00"/>
    <x v="1739"/>
    <n v="10"/>
    <x v="1766"/>
    <n v="86633"/>
    <n v="41.29"/>
    <x v="0"/>
  </r>
  <r>
    <n v="2677"/>
    <x v="1065"/>
    <x v="0"/>
    <n v="0"/>
    <x v="225"/>
    <x v="178"/>
    <x v="1"/>
    <x v="0"/>
    <x v="2"/>
    <x v="7"/>
    <x v="2"/>
    <s v="Adams Phone Message Book, 200 Message Capacity, 8 1/16” x 11”"/>
    <n v="0.39"/>
    <x v="0"/>
    <x v="0"/>
    <x v="21"/>
    <x v="208"/>
    <n v="22601"/>
    <x v="164"/>
    <d v="2015-06-16T00:00:00"/>
    <x v="1740"/>
    <n v="5"/>
    <x v="1767"/>
    <n v="86633"/>
    <n v="6.88"/>
    <x v="0"/>
  </r>
  <r>
    <n v="2720"/>
    <x v="1066"/>
    <x v="0"/>
    <n v="0"/>
    <x v="455"/>
    <x v="7"/>
    <x v="1"/>
    <x v="0"/>
    <x v="1"/>
    <x v="1"/>
    <x v="5"/>
    <s v="Keytronic Designer 104- Key Black Keyboard"/>
    <n v="0.77"/>
    <x v="0"/>
    <x v="0"/>
    <x v="5"/>
    <x v="825"/>
    <n v="30721"/>
    <x v="164"/>
    <d v="2015-06-17T00:00:00"/>
    <x v="1741"/>
    <n v="6"/>
    <x v="1768"/>
    <n v="88766"/>
    <n v="40.479999999999997"/>
    <x v="0"/>
  </r>
  <r>
    <n v="1492"/>
    <x v="1067"/>
    <x v="1"/>
    <n v="0.04"/>
    <x v="157"/>
    <x v="230"/>
    <x v="0"/>
    <x v="3"/>
    <x v="1"/>
    <x v="3"/>
    <x v="3"/>
    <s v="Epson C82 Color Inkjet Printer"/>
    <n v="0.36"/>
    <x v="0"/>
    <x v="1"/>
    <x v="6"/>
    <x v="826"/>
    <n v="65721"/>
    <x v="164"/>
    <d v="2015-06-18T00:00:00"/>
    <x v="1742"/>
    <n v="6"/>
    <x v="1769"/>
    <n v="88004"/>
    <n v="119.94999999999999"/>
    <x v="1"/>
  </r>
  <r>
    <n v="2355"/>
    <x v="376"/>
    <x v="4"/>
    <n v="0.06"/>
    <x v="25"/>
    <x v="24"/>
    <x v="0"/>
    <x v="1"/>
    <x v="0"/>
    <x v="0"/>
    <x v="0"/>
    <s v="Bevis Round Conference Table Top &amp; Single Column Base"/>
    <n v="0.65"/>
    <x v="0"/>
    <x v="2"/>
    <x v="8"/>
    <x v="332"/>
    <n v="92236"/>
    <x v="164"/>
    <d v="2015-06-18T00:00:00"/>
    <x v="1743"/>
    <n v="12"/>
    <x v="1770"/>
    <n v="91306"/>
    <n v="146.28"/>
    <x v="2"/>
  </r>
  <r>
    <n v="3096"/>
    <x v="958"/>
    <x v="0"/>
    <n v="0.04"/>
    <x v="79"/>
    <x v="69"/>
    <x v="2"/>
    <x v="1"/>
    <x v="2"/>
    <x v="6"/>
    <x v="5"/>
    <s v="File Shuttle II and Handi-File, Black"/>
    <n v="0.6"/>
    <x v="0"/>
    <x v="3"/>
    <x v="27"/>
    <x v="699"/>
    <n v="43026"/>
    <x v="165"/>
    <d v="2015-06-18T00:00:00"/>
    <x v="1744"/>
    <n v="6"/>
    <x v="1771"/>
    <n v="86222"/>
    <n v="33.85"/>
    <x v="3"/>
  </r>
  <r>
    <n v="283"/>
    <x v="1068"/>
    <x v="1"/>
    <n v="0.1"/>
    <x v="110"/>
    <x v="130"/>
    <x v="1"/>
    <x v="3"/>
    <x v="2"/>
    <x v="2"/>
    <x v="2"/>
    <s v="Newell 323"/>
    <n v="0.59"/>
    <x v="0"/>
    <x v="3"/>
    <x v="33"/>
    <x v="779"/>
    <n v="7101"/>
    <x v="165"/>
    <d v="2015-06-18T00:00:00"/>
    <x v="1745"/>
    <n v="11"/>
    <x v="1772"/>
    <n v="89293"/>
    <n v="1.5799999999999998"/>
    <x v="3"/>
  </r>
  <r>
    <n v="286"/>
    <x v="1069"/>
    <x v="2"/>
    <n v="0"/>
    <x v="86"/>
    <x v="485"/>
    <x v="1"/>
    <x v="0"/>
    <x v="2"/>
    <x v="5"/>
    <x v="5"/>
    <s v="ACCOHIDE® Binder by Acco"/>
    <n v="0.38"/>
    <x v="0"/>
    <x v="1"/>
    <x v="38"/>
    <x v="827"/>
    <n v="66203"/>
    <x v="165"/>
    <d v="2015-06-21T00:00:00"/>
    <x v="1746"/>
    <n v="9"/>
    <x v="1773"/>
    <n v="89761"/>
    <n v="4.13"/>
    <x v="1"/>
  </r>
  <r>
    <n v="286"/>
    <x v="1069"/>
    <x v="2"/>
    <n v="0.1"/>
    <x v="343"/>
    <x v="286"/>
    <x v="0"/>
    <x v="0"/>
    <x v="0"/>
    <x v="10"/>
    <x v="0"/>
    <s v="O'Sullivan Elevations Bookcase, Cherry Finish"/>
    <n v="0.69"/>
    <x v="0"/>
    <x v="1"/>
    <x v="38"/>
    <x v="827"/>
    <n v="66203"/>
    <x v="165"/>
    <d v="2015-06-21T00:00:00"/>
    <x v="1747"/>
    <n v="9"/>
    <x v="1774"/>
    <n v="89761"/>
    <n v="130.88"/>
    <x v="1"/>
  </r>
  <r>
    <n v="646"/>
    <x v="1070"/>
    <x v="2"/>
    <n v="0.03"/>
    <x v="584"/>
    <x v="7"/>
    <x v="1"/>
    <x v="3"/>
    <x v="0"/>
    <x v="11"/>
    <x v="5"/>
    <s v="Howard Miller 13-3/4&quot; Diameter Brushed Chrome Round Wall Clock"/>
    <n v="0.55000000000000004"/>
    <x v="0"/>
    <x v="1"/>
    <x v="7"/>
    <x v="828"/>
    <n v="55379"/>
    <x v="165"/>
    <d v="2015-06-22T00:00:00"/>
    <x v="1748"/>
    <n v="16"/>
    <x v="1775"/>
    <n v="90735"/>
    <n v="51.72"/>
    <x v="1"/>
  </r>
  <r>
    <n v="1189"/>
    <x v="1071"/>
    <x v="2"/>
    <n v="0.06"/>
    <x v="207"/>
    <x v="11"/>
    <x v="1"/>
    <x v="1"/>
    <x v="2"/>
    <x v="8"/>
    <x v="5"/>
    <s v="Belkin 6 Outlet Metallic Surge Strip"/>
    <n v="0.59"/>
    <x v="0"/>
    <x v="2"/>
    <x v="8"/>
    <x v="600"/>
    <n v="92646"/>
    <x v="165"/>
    <d v="2015-06-22T00:00:00"/>
    <x v="1749"/>
    <n v="14"/>
    <x v="1776"/>
    <n v="87584"/>
    <n v="10.83"/>
    <x v="2"/>
  </r>
  <r>
    <n v="1189"/>
    <x v="1071"/>
    <x v="2"/>
    <n v="0.03"/>
    <x v="420"/>
    <x v="284"/>
    <x v="1"/>
    <x v="1"/>
    <x v="0"/>
    <x v="11"/>
    <x v="5"/>
    <s v="Eldon Expressions Punched Metal &amp; Wood Desk Accessories, Pewter &amp; Cherry"/>
    <n v="0.56999999999999995"/>
    <x v="0"/>
    <x v="2"/>
    <x v="8"/>
    <x v="600"/>
    <n v="92646"/>
    <x v="165"/>
    <d v="2015-06-22T00:00:00"/>
    <x v="1750"/>
    <n v="16"/>
    <x v="1777"/>
    <n v="87584"/>
    <n v="10.610000000000001"/>
    <x v="2"/>
  </r>
  <r>
    <n v="1189"/>
    <x v="1071"/>
    <x v="2"/>
    <n v="0.03"/>
    <x v="217"/>
    <x v="58"/>
    <x v="1"/>
    <x v="1"/>
    <x v="0"/>
    <x v="11"/>
    <x v="5"/>
    <s v="Staples Plastic Wall Frames"/>
    <n v="0.41"/>
    <x v="0"/>
    <x v="2"/>
    <x v="8"/>
    <x v="600"/>
    <n v="92646"/>
    <x v="165"/>
    <d v="2015-06-19T00:00:00"/>
    <x v="1751"/>
    <n v="4"/>
    <x v="1778"/>
    <n v="87584"/>
    <n v="7.93"/>
    <x v="2"/>
  </r>
  <r>
    <n v="1193"/>
    <x v="426"/>
    <x v="2"/>
    <n v="0.03"/>
    <x v="420"/>
    <x v="284"/>
    <x v="1"/>
    <x v="1"/>
    <x v="0"/>
    <x v="11"/>
    <x v="5"/>
    <s v="Eldon Expressions Punched Metal &amp; Wood Desk Accessories, Pewter &amp; Cherry"/>
    <n v="0.56999999999999995"/>
    <x v="0"/>
    <x v="3"/>
    <x v="31"/>
    <x v="82"/>
    <n v="20016"/>
    <x v="165"/>
    <d v="2015-06-22T00:00:00"/>
    <x v="1752"/>
    <n v="63"/>
    <x v="1779"/>
    <n v="5984"/>
    <n v="10.610000000000001"/>
    <x v="3"/>
  </r>
  <r>
    <n v="1193"/>
    <x v="426"/>
    <x v="2"/>
    <n v="0.03"/>
    <x v="217"/>
    <x v="58"/>
    <x v="1"/>
    <x v="1"/>
    <x v="0"/>
    <x v="11"/>
    <x v="5"/>
    <s v="Staples Plastic Wall Frames"/>
    <n v="0.41"/>
    <x v="0"/>
    <x v="3"/>
    <x v="31"/>
    <x v="82"/>
    <n v="20016"/>
    <x v="165"/>
    <d v="2015-06-19T00:00:00"/>
    <x v="1753"/>
    <n v="17"/>
    <x v="1780"/>
    <n v="5984"/>
    <n v="7.93"/>
    <x v="3"/>
  </r>
  <r>
    <n v="3098"/>
    <x v="452"/>
    <x v="2"/>
    <n v="0"/>
    <x v="203"/>
    <x v="161"/>
    <x v="2"/>
    <x v="1"/>
    <x v="2"/>
    <x v="8"/>
    <x v="6"/>
    <s v="Harmony HEPA Quiet Air Purifiers"/>
    <n v="0.5"/>
    <x v="0"/>
    <x v="3"/>
    <x v="11"/>
    <x v="394"/>
    <n v="11967"/>
    <x v="165"/>
    <d v="2015-06-19T00:00:00"/>
    <x v="1754"/>
    <n v="10"/>
    <x v="1781"/>
    <n v="89315"/>
    <n v="11.7"/>
    <x v="3"/>
  </r>
  <r>
    <n v="907"/>
    <x v="433"/>
    <x v="4"/>
    <n v="0.09"/>
    <x v="95"/>
    <x v="75"/>
    <x v="1"/>
    <x v="2"/>
    <x v="2"/>
    <x v="2"/>
    <x v="2"/>
    <s v="12 Colored Short Pencils"/>
    <n v="0.57999999999999996"/>
    <x v="0"/>
    <x v="0"/>
    <x v="32"/>
    <x v="109"/>
    <n v="42420"/>
    <x v="165"/>
    <d v="2015-06-19T00:00:00"/>
    <x v="1755"/>
    <n v="12"/>
    <x v="1782"/>
    <n v="86460"/>
    <n v="2.5100000000000002"/>
    <x v="0"/>
  </r>
  <r>
    <n v="317"/>
    <x v="1072"/>
    <x v="3"/>
    <n v="0.09"/>
    <x v="433"/>
    <x v="364"/>
    <x v="1"/>
    <x v="3"/>
    <x v="0"/>
    <x v="11"/>
    <x v="5"/>
    <s v="Eldon® Expressions™ Wood Desk Accessories, Oak"/>
    <n v="0.56000000000000005"/>
    <x v="0"/>
    <x v="2"/>
    <x v="8"/>
    <x v="829"/>
    <n v="91945"/>
    <x v="165"/>
    <d v="2015-06-18T00:00:00"/>
    <x v="1756"/>
    <n v="9"/>
    <x v="1783"/>
    <n v="86041"/>
    <n v="7.29"/>
    <x v="2"/>
  </r>
  <r>
    <n v="317"/>
    <x v="1072"/>
    <x v="3"/>
    <n v="0.04"/>
    <x v="53"/>
    <x v="265"/>
    <x v="1"/>
    <x v="3"/>
    <x v="2"/>
    <x v="7"/>
    <x v="5"/>
    <s v="Xerox 193"/>
    <n v="0.36"/>
    <x v="0"/>
    <x v="2"/>
    <x v="8"/>
    <x v="829"/>
    <n v="91945"/>
    <x v="165"/>
    <d v="2015-06-18T00:00:00"/>
    <x v="1757"/>
    <n v="17"/>
    <x v="1784"/>
    <n v="86041"/>
    <n v="5.94"/>
    <x v="2"/>
  </r>
  <r>
    <n v="317"/>
    <x v="1072"/>
    <x v="3"/>
    <n v="0.04"/>
    <x v="418"/>
    <x v="408"/>
    <x v="1"/>
    <x v="3"/>
    <x v="2"/>
    <x v="6"/>
    <x v="5"/>
    <s v="Decoflex Hanging Personal Folder File, Blue"/>
    <n v="0.57999999999999996"/>
    <x v="0"/>
    <x v="2"/>
    <x v="8"/>
    <x v="829"/>
    <n v="91945"/>
    <x v="165"/>
    <d v="2015-06-18T00:00:00"/>
    <x v="1758"/>
    <n v="12"/>
    <x v="1785"/>
    <n v="86041"/>
    <n v="15.38"/>
    <x v="2"/>
  </r>
  <r>
    <n v="395"/>
    <x v="1073"/>
    <x v="0"/>
    <n v="0.04"/>
    <x v="189"/>
    <x v="52"/>
    <x v="1"/>
    <x v="3"/>
    <x v="1"/>
    <x v="1"/>
    <x v="5"/>
    <s v="Logitech Access Keyboard"/>
    <n v="0.37"/>
    <x v="0"/>
    <x v="0"/>
    <x v="9"/>
    <x v="830"/>
    <n v="28001"/>
    <x v="166"/>
    <d v="2015-06-19T00:00:00"/>
    <x v="1759"/>
    <n v="4"/>
    <x v="1786"/>
    <n v="86384"/>
    <n v="15.940000000000001"/>
    <x v="0"/>
  </r>
  <r>
    <n v="395"/>
    <x v="1073"/>
    <x v="0"/>
    <n v="0.06"/>
    <x v="163"/>
    <x v="240"/>
    <x v="1"/>
    <x v="3"/>
    <x v="2"/>
    <x v="7"/>
    <x v="5"/>
    <s v="Xerox 1929"/>
    <n v="0.39"/>
    <x v="0"/>
    <x v="0"/>
    <x v="9"/>
    <x v="830"/>
    <n v="28001"/>
    <x v="166"/>
    <d v="2015-06-20T00:00:00"/>
    <x v="1760"/>
    <n v="20"/>
    <x v="1787"/>
    <n v="86384"/>
    <n v="22.78"/>
    <x v="0"/>
  </r>
  <r>
    <n v="152"/>
    <x v="128"/>
    <x v="2"/>
    <n v="0.1"/>
    <x v="396"/>
    <x v="52"/>
    <x v="1"/>
    <x v="0"/>
    <x v="1"/>
    <x v="1"/>
    <x v="5"/>
    <s v="Microsoft Natural Keyboard Elite"/>
    <n v="0.7"/>
    <x v="0"/>
    <x v="0"/>
    <x v="34"/>
    <x v="121"/>
    <n v="37918"/>
    <x v="166"/>
    <d v="2015-06-22T00:00:00"/>
    <x v="1761"/>
    <n v="21"/>
    <x v="1788"/>
    <n v="89525"/>
    <n v="39.879999999999995"/>
    <x v="0"/>
  </r>
  <r>
    <n v="1958"/>
    <x v="1074"/>
    <x v="2"/>
    <n v="0.09"/>
    <x v="74"/>
    <x v="99"/>
    <x v="2"/>
    <x v="1"/>
    <x v="1"/>
    <x v="1"/>
    <x v="5"/>
    <s v="Belkin ErgoBoard™ Keyboard"/>
    <n v="0.64"/>
    <x v="0"/>
    <x v="2"/>
    <x v="14"/>
    <x v="488"/>
    <n v="97068"/>
    <x v="166"/>
    <d v="2015-06-22T00:00:00"/>
    <x v="1762"/>
    <n v="7"/>
    <x v="1789"/>
    <n v="89819"/>
    <n v="30.89"/>
    <x v="2"/>
  </r>
  <r>
    <n v="2954"/>
    <x v="1075"/>
    <x v="2"/>
    <n v="0.09"/>
    <x v="462"/>
    <x v="387"/>
    <x v="1"/>
    <x v="1"/>
    <x v="0"/>
    <x v="11"/>
    <x v="1"/>
    <s v="Aluminum Document Frame"/>
    <n v="0.55000000000000004"/>
    <x v="0"/>
    <x v="1"/>
    <x v="7"/>
    <x v="831"/>
    <n v="55119"/>
    <x v="166"/>
    <d v="2015-06-25T00:00:00"/>
    <x v="1763"/>
    <n v="9"/>
    <x v="1790"/>
    <n v="86427"/>
    <n v="12.13"/>
    <x v="1"/>
  </r>
  <r>
    <n v="553"/>
    <x v="243"/>
    <x v="4"/>
    <n v="0.08"/>
    <x v="284"/>
    <x v="236"/>
    <x v="0"/>
    <x v="3"/>
    <x v="0"/>
    <x v="0"/>
    <x v="0"/>
    <s v="Bevis 36 x 72 Conference Tables"/>
    <n v="0.63"/>
    <x v="0"/>
    <x v="2"/>
    <x v="8"/>
    <x v="10"/>
    <n v="90008"/>
    <x v="166"/>
    <d v="2015-06-19T00:00:00"/>
    <x v="1764"/>
    <n v="56"/>
    <x v="1791"/>
    <n v="359"/>
    <n v="124.41"/>
    <x v="2"/>
  </r>
  <r>
    <n v="555"/>
    <x v="406"/>
    <x v="4"/>
    <n v="0.08"/>
    <x v="284"/>
    <x v="236"/>
    <x v="0"/>
    <x v="3"/>
    <x v="0"/>
    <x v="0"/>
    <x v="0"/>
    <s v="Bevis 36 x 72 Conference Tables"/>
    <n v="0.63"/>
    <x v="0"/>
    <x v="2"/>
    <x v="15"/>
    <x v="358"/>
    <n v="84062"/>
    <x v="166"/>
    <d v="2015-06-19T00:00:00"/>
    <x v="1765"/>
    <n v="14"/>
    <x v="1792"/>
    <n v="86192"/>
    <n v="124.41"/>
    <x v="2"/>
  </r>
  <r>
    <n v="2016"/>
    <x v="1076"/>
    <x v="4"/>
    <n v="0.1"/>
    <x v="254"/>
    <x v="208"/>
    <x v="1"/>
    <x v="3"/>
    <x v="2"/>
    <x v="2"/>
    <x v="1"/>
    <s v="Staples Battery-Operated Desktop Pencil Sharpener"/>
    <n v="0.6"/>
    <x v="0"/>
    <x v="1"/>
    <x v="25"/>
    <x v="58"/>
    <n v="48195"/>
    <x v="166"/>
    <d v="2015-06-19T00:00:00"/>
    <x v="1766"/>
    <n v="4"/>
    <x v="1793"/>
    <n v="86874"/>
    <n v="10.38"/>
    <x v="1"/>
  </r>
  <r>
    <n v="594"/>
    <x v="538"/>
    <x v="0"/>
    <n v="0.04"/>
    <x v="308"/>
    <x v="1"/>
    <x v="1"/>
    <x v="1"/>
    <x v="1"/>
    <x v="1"/>
    <x v="1"/>
    <s v="80 Minute CD-R Spindle, 100/Pack - Staples"/>
    <n v="0.54"/>
    <x v="0"/>
    <x v="1"/>
    <x v="2"/>
    <x v="464"/>
    <n v="46016"/>
    <x v="167"/>
    <d v="2015-06-22T00:00:00"/>
    <x v="1767"/>
    <n v="18"/>
    <x v="1794"/>
    <n v="86311"/>
    <n v="39.44"/>
    <x v="1"/>
  </r>
  <r>
    <n v="594"/>
    <x v="538"/>
    <x v="0"/>
    <n v="0.04"/>
    <x v="585"/>
    <x v="486"/>
    <x v="1"/>
    <x v="1"/>
    <x v="0"/>
    <x v="11"/>
    <x v="2"/>
    <s v="3M Hangers With Command Adhesive"/>
    <n v="0.44"/>
    <x v="0"/>
    <x v="1"/>
    <x v="2"/>
    <x v="464"/>
    <n v="46016"/>
    <x v="167"/>
    <d v="2015-06-20T00:00:00"/>
    <x v="1768"/>
    <n v="18"/>
    <x v="1795"/>
    <n v="86311"/>
    <n v="3.66"/>
    <x v="1"/>
  </r>
  <r>
    <n v="1009"/>
    <x v="1077"/>
    <x v="1"/>
    <n v="0.1"/>
    <x v="586"/>
    <x v="487"/>
    <x v="0"/>
    <x v="3"/>
    <x v="0"/>
    <x v="0"/>
    <x v="0"/>
    <s v="Chromcraft Bull-Nose Wood Oval Conference Tables &amp; Bases"/>
    <n v="0.71"/>
    <x v="0"/>
    <x v="3"/>
    <x v="29"/>
    <x v="832"/>
    <n v="4072"/>
    <x v="167"/>
    <d v="2015-06-21T00:00:00"/>
    <x v="1769"/>
    <n v="14"/>
    <x v="1796"/>
    <n v="88372"/>
    <n v="550.88"/>
    <x v="3"/>
  </r>
  <r>
    <n v="1956"/>
    <x v="1078"/>
    <x v="1"/>
    <n v="0.09"/>
    <x v="8"/>
    <x v="99"/>
    <x v="1"/>
    <x v="1"/>
    <x v="1"/>
    <x v="1"/>
    <x v="5"/>
    <s v="Targus USB Numeric Keypad"/>
    <n v="0.74"/>
    <x v="0"/>
    <x v="2"/>
    <x v="3"/>
    <x v="361"/>
    <n v="80027"/>
    <x v="167"/>
    <d v="2015-06-21T00:00:00"/>
    <x v="1770"/>
    <n v="19"/>
    <x v="1797"/>
    <n v="89820"/>
    <n v="40.889999999999993"/>
    <x v="2"/>
  </r>
  <r>
    <n v="796"/>
    <x v="513"/>
    <x v="3"/>
    <n v="0.1"/>
    <x v="107"/>
    <x v="88"/>
    <x v="1"/>
    <x v="3"/>
    <x v="2"/>
    <x v="8"/>
    <x v="6"/>
    <s v="Holmes Odor Grabber"/>
    <n v="0.52"/>
    <x v="0"/>
    <x v="1"/>
    <x v="13"/>
    <x v="444"/>
    <n v="68046"/>
    <x v="167"/>
    <d v="2015-06-22T00:00:00"/>
    <x v="1771"/>
    <n v="1"/>
    <x v="1798"/>
    <n v="86869"/>
    <n v="14.32"/>
    <x v="1"/>
  </r>
  <r>
    <n v="2323"/>
    <x v="550"/>
    <x v="3"/>
    <n v="0.06"/>
    <x v="16"/>
    <x v="62"/>
    <x v="2"/>
    <x v="0"/>
    <x v="1"/>
    <x v="1"/>
    <x v="1"/>
    <s v="Imation 3.5&quot;, DISKETTE 44766 HGHLD3.52HD/FM, 10/Pack"/>
    <n v="0.64"/>
    <x v="0"/>
    <x v="2"/>
    <x v="8"/>
    <x v="332"/>
    <n v="92236"/>
    <x v="167"/>
    <d v="2015-06-19T00:00:00"/>
    <x v="1772"/>
    <n v="7"/>
    <x v="1799"/>
    <n v="88722"/>
    <n v="4.9200000000000008"/>
    <x v="2"/>
  </r>
  <r>
    <n v="3138"/>
    <x v="1079"/>
    <x v="3"/>
    <n v="0.05"/>
    <x v="311"/>
    <x v="76"/>
    <x v="2"/>
    <x v="3"/>
    <x v="2"/>
    <x v="8"/>
    <x v="5"/>
    <s v="Eureka Disposable Bags for Sanitaire® Vibra Groomer I® Upright Vac"/>
    <n v="0.6"/>
    <x v="0"/>
    <x v="3"/>
    <x v="47"/>
    <x v="833"/>
    <n v="3053"/>
    <x v="167"/>
    <d v="2015-06-21T00:00:00"/>
    <x v="1773"/>
    <n v="22"/>
    <x v="1800"/>
    <n v="86796"/>
    <n v="4.01"/>
    <x v="3"/>
  </r>
  <r>
    <n v="3167"/>
    <x v="1080"/>
    <x v="3"/>
    <n v="7.0000000000000007E-2"/>
    <x v="227"/>
    <x v="180"/>
    <x v="0"/>
    <x v="3"/>
    <x v="0"/>
    <x v="9"/>
    <x v="3"/>
    <s v="Hon 2090 “Pillow Soft” Series Mid Back Swivel/Tilt Chairs"/>
    <n v="0.78"/>
    <x v="0"/>
    <x v="0"/>
    <x v="12"/>
    <x v="834"/>
    <n v="32004"/>
    <x v="167"/>
    <d v="2015-06-20T00:00:00"/>
    <x v="1774"/>
    <n v="14"/>
    <x v="1801"/>
    <n v="86491"/>
    <n v="280.91000000000003"/>
    <x v="0"/>
  </r>
  <r>
    <n v="3167"/>
    <x v="1080"/>
    <x v="3"/>
    <n v="0"/>
    <x v="16"/>
    <x v="396"/>
    <x v="1"/>
    <x v="3"/>
    <x v="2"/>
    <x v="7"/>
    <x v="5"/>
    <s v="Xerox 1922"/>
    <n v="0.36"/>
    <x v="0"/>
    <x v="0"/>
    <x v="12"/>
    <x v="834"/>
    <n v="32004"/>
    <x v="167"/>
    <d v="2015-06-21T00:00:00"/>
    <x v="1775"/>
    <n v="15"/>
    <x v="1802"/>
    <n v="86491"/>
    <n v="4.9800000000000004"/>
    <x v="0"/>
  </r>
  <r>
    <n v="3167"/>
    <x v="1080"/>
    <x v="3"/>
    <n v="0.1"/>
    <x v="93"/>
    <x v="244"/>
    <x v="1"/>
    <x v="3"/>
    <x v="2"/>
    <x v="2"/>
    <x v="2"/>
    <s v="Fluorescent Highlighters by Dixon"/>
    <n v="0.51"/>
    <x v="0"/>
    <x v="0"/>
    <x v="12"/>
    <x v="834"/>
    <n v="32004"/>
    <x v="167"/>
    <d v="2015-06-21T00:00:00"/>
    <x v="1776"/>
    <n v="11"/>
    <x v="1563"/>
    <n v="86491"/>
    <n v="3.88"/>
    <x v="0"/>
  </r>
  <r>
    <n v="491"/>
    <x v="324"/>
    <x v="0"/>
    <n v="0.02"/>
    <x v="570"/>
    <x v="3"/>
    <x v="0"/>
    <x v="1"/>
    <x v="1"/>
    <x v="3"/>
    <x v="3"/>
    <s v="Okidata ML395C Color Dot Matrix Printer"/>
    <n v="0.59"/>
    <x v="0"/>
    <x v="3"/>
    <x v="11"/>
    <x v="13"/>
    <n v="10154"/>
    <x v="168"/>
    <d v="2015-06-22T00:00:00"/>
    <x v="1777"/>
    <n v="22"/>
    <x v="1803"/>
    <n v="6562"/>
    <n v="1360.1200000000001"/>
    <x v="3"/>
  </r>
  <r>
    <n v="494"/>
    <x v="325"/>
    <x v="0"/>
    <n v="0.02"/>
    <x v="570"/>
    <x v="3"/>
    <x v="0"/>
    <x v="1"/>
    <x v="1"/>
    <x v="3"/>
    <x v="3"/>
    <s v="Okidata ML395C Color Dot Matrix Printer"/>
    <n v="0.59"/>
    <x v="0"/>
    <x v="2"/>
    <x v="4"/>
    <x v="20"/>
    <n v="98115"/>
    <x v="168"/>
    <d v="2015-06-22T00:00:00"/>
    <x v="1778"/>
    <n v="6"/>
    <x v="1804"/>
    <n v="88908"/>
    <n v="1360.1200000000001"/>
    <x v="2"/>
  </r>
  <r>
    <n v="896"/>
    <x v="87"/>
    <x v="0"/>
    <n v="0.06"/>
    <x v="304"/>
    <x v="255"/>
    <x v="1"/>
    <x v="3"/>
    <x v="1"/>
    <x v="1"/>
    <x v="1"/>
    <s v="DS/HD IBM Formatted Diskettes, 200/Pack - Staples"/>
    <n v="0.71"/>
    <x v="0"/>
    <x v="1"/>
    <x v="18"/>
    <x v="83"/>
    <n v="76201"/>
    <x v="168"/>
    <d v="2015-06-22T00:00:00"/>
    <x v="1779"/>
    <n v="11"/>
    <x v="1805"/>
    <n v="90167"/>
    <n v="47.919999999999995"/>
    <x v="1"/>
  </r>
  <r>
    <n v="2352"/>
    <x v="1081"/>
    <x v="0"/>
    <n v="0.06"/>
    <x v="441"/>
    <x v="372"/>
    <x v="1"/>
    <x v="1"/>
    <x v="2"/>
    <x v="6"/>
    <x v="5"/>
    <s v="Advantus 10-Drawer Portable Organizer, Chrome Metal Frame, Smoke Drawers"/>
    <n v="0.56999999999999995"/>
    <x v="0"/>
    <x v="3"/>
    <x v="36"/>
    <x v="835"/>
    <n v="21501"/>
    <x v="168"/>
    <d v="2015-06-23T00:00:00"/>
    <x v="1780"/>
    <n v="18"/>
    <x v="1806"/>
    <n v="86165"/>
    <n v="59.699999999999996"/>
    <x v="3"/>
  </r>
  <r>
    <n v="2352"/>
    <x v="1081"/>
    <x v="0"/>
    <n v="7.0000000000000007E-2"/>
    <x v="213"/>
    <x v="105"/>
    <x v="1"/>
    <x v="1"/>
    <x v="1"/>
    <x v="12"/>
    <x v="5"/>
    <s v="T65"/>
    <n v="0.56000000000000005"/>
    <x v="0"/>
    <x v="3"/>
    <x v="36"/>
    <x v="835"/>
    <n v="21501"/>
    <x v="168"/>
    <d v="2015-06-23T00:00:00"/>
    <x v="1781"/>
    <n v="4"/>
    <x v="1807"/>
    <n v="86165"/>
    <n v="195.92000000000002"/>
    <x v="3"/>
  </r>
  <r>
    <n v="1123"/>
    <x v="540"/>
    <x v="1"/>
    <n v="0.09"/>
    <x v="288"/>
    <x v="123"/>
    <x v="1"/>
    <x v="0"/>
    <x v="1"/>
    <x v="12"/>
    <x v="5"/>
    <s v="5165"/>
    <n v="0.59"/>
    <x v="0"/>
    <x v="2"/>
    <x v="8"/>
    <x v="465"/>
    <n v="95661"/>
    <x v="168"/>
    <d v="2015-06-22T00:00:00"/>
    <x v="1782"/>
    <n v="22"/>
    <x v="1808"/>
    <n v="87016"/>
    <n v="175.9"/>
    <x v="2"/>
  </r>
  <r>
    <n v="1124"/>
    <x v="1082"/>
    <x v="1"/>
    <n v="0.09"/>
    <x v="235"/>
    <x v="341"/>
    <x v="0"/>
    <x v="0"/>
    <x v="0"/>
    <x v="10"/>
    <x v="0"/>
    <s v="Rush Hierlooms Collection Rich Wood Bookcases"/>
    <n v="0.72"/>
    <x v="0"/>
    <x v="3"/>
    <x v="22"/>
    <x v="836"/>
    <n v="6360"/>
    <x v="168"/>
    <d v="2015-06-21T00:00:00"/>
    <x v="1783"/>
    <n v="18"/>
    <x v="1809"/>
    <n v="87016"/>
    <n v="160.88999999999999"/>
    <x v="3"/>
  </r>
  <r>
    <n v="1432"/>
    <x v="486"/>
    <x v="2"/>
    <n v="7.0000000000000007E-2"/>
    <x v="358"/>
    <x v="299"/>
    <x v="1"/>
    <x v="3"/>
    <x v="2"/>
    <x v="15"/>
    <x v="5"/>
    <s v="Manila Recycled Extra-Heavyweight Clasp Envelopes, 6&quot; x 9&quot;"/>
    <n v="0.36"/>
    <x v="0"/>
    <x v="1"/>
    <x v="2"/>
    <x v="422"/>
    <n v="46203"/>
    <x v="168"/>
    <d v="2015-06-27T00:00:00"/>
    <x v="1784"/>
    <n v="16"/>
    <x v="1810"/>
    <n v="86827"/>
    <n v="10.91"/>
    <x v="1"/>
  </r>
  <r>
    <n v="491"/>
    <x v="324"/>
    <x v="3"/>
    <n v="0.02"/>
    <x v="494"/>
    <x v="412"/>
    <x v="1"/>
    <x v="1"/>
    <x v="2"/>
    <x v="7"/>
    <x v="5"/>
    <s v="Southworth 25% Cotton Linen-Finish Paper &amp; Envelopes"/>
    <n v="0.4"/>
    <x v="0"/>
    <x v="3"/>
    <x v="11"/>
    <x v="13"/>
    <n v="10154"/>
    <x v="168"/>
    <d v="2015-06-22T00:00:00"/>
    <x v="1785"/>
    <n v="24"/>
    <x v="1811"/>
    <n v="42852"/>
    <n v="9.0400000000000009"/>
    <x v="3"/>
  </r>
  <r>
    <n v="494"/>
    <x v="325"/>
    <x v="3"/>
    <n v="0.02"/>
    <x v="494"/>
    <x v="412"/>
    <x v="1"/>
    <x v="1"/>
    <x v="2"/>
    <x v="7"/>
    <x v="5"/>
    <s v="Southworth 25% Cotton Linen-Finish Paper &amp; Envelopes"/>
    <n v="0.4"/>
    <x v="0"/>
    <x v="2"/>
    <x v="4"/>
    <x v="20"/>
    <n v="98115"/>
    <x v="168"/>
    <d v="2015-06-22T00:00:00"/>
    <x v="1786"/>
    <n v="6"/>
    <x v="1812"/>
    <n v="88908"/>
    <n v="9.0400000000000009"/>
    <x v="2"/>
  </r>
  <r>
    <n v="1424"/>
    <x v="107"/>
    <x v="3"/>
    <n v="0.05"/>
    <x v="472"/>
    <x v="395"/>
    <x v="1"/>
    <x v="2"/>
    <x v="2"/>
    <x v="5"/>
    <x v="5"/>
    <s v="Fellowes Twister Kit, Gray/Clear, 3/pkg"/>
    <n v="0.4"/>
    <x v="0"/>
    <x v="2"/>
    <x v="3"/>
    <x v="101"/>
    <n v="80112"/>
    <x v="168"/>
    <d v="2015-06-22T00:00:00"/>
    <x v="1787"/>
    <n v="15"/>
    <x v="1813"/>
    <n v="89449"/>
    <n v="7.9899999999999993"/>
    <x v="2"/>
  </r>
  <r>
    <n v="2487"/>
    <x v="997"/>
    <x v="3"/>
    <n v="0.04"/>
    <x v="175"/>
    <x v="44"/>
    <x v="1"/>
    <x v="0"/>
    <x v="2"/>
    <x v="13"/>
    <x v="5"/>
    <s v="Avery 481"/>
    <n v="0.37"/>
    <x v="0"/>
    <x v="0"/>
    <x v="5"/>
    <x v="784"/>
    <n v="30084"/>
    <x v="168"/>
    <d v="2015-06-21T00:00:00"/>
    <x v="1788"/>
    <n v="14"/>
    <x v="1814"/>
    <n v="91415"/>
    <n v="3.04"/>
    <x v="0"/>
  </r>
  <r>
    <n v="2487"/>
    <x v="997"/>
    <x v="3"/>
    <n v="0.1"/>
    <x v="97"/>
    <x v="83"/>
    <x v="1"/>
    <x v="0"/>
    <x v="2"/>
    <x v="2"/>
    <x v="2"/>
    <s v="Newell 318"/>
    <n v="0.59"/>
    <x v="0"/>
    <x v="0"/>
    <x v="5"/>
    <x v="784"/>
    <n v="30084"/>
    <x v="168"/>
    <d v="2015-06-21T00:00:00"/>
    <x v="1789"/>
    <n v="18"/>
    <x v="1815"/>
    <n v="91415"/>
    <n v="2.6799999999999997"/>
    <x v="0"/>
  </r>
  <r>
    <n v="2713"/>
    <x v="1083"/>
    <x v="0"/>
    <n v="7.0000000000000007E-2"/>
    <x v="50"/>
    <x v="92"/>
    <x v="1"/>
    <x v="3"/>
    <x v="2"/>
    <x v="13"/>
    <x v="5"/>
    <s v="Avery 492"/>
    <n v="0.39"/>
    <x v="0"/>
    <x v="1"/>
    <x v="25"/>
    <x v="837"/>
    <n v="49001"/>
    <x v="169"/>
    <d v="2015-06-24T00:00:00"/>
    <x v="99"/>
    <n v="9"/>
    <x v="103"/>
    <n v="88701"/>
    <n v="2.81"/>
    <x v="1"/>
  </r>
  <r>
    <n v="2713"/>
    <x v="1083"/>
    <x v="0"/>
    <n v="0.03"/>
    <x v="0"/>
    <x v="0"/>
    <x v="0"/>
    <x v="3"/>
    <x v="0"/>
    <x v="0"/>
    <x v="0"/>
    <s v="Bretford CR4500 Series Slim Rectangular Table"/>
    <n v="0.62"/>
    <x v="0"/>
    <x v="1"/>
    <x v="25"/>
    <x v="837"/>
    <n v="49001"/>
    <x v="169"/>
    <d v="2015-06-22T00:00:00"/>
    <x v="1790"/>
    <n v="2"/>
    <x v="1816"/>
    <n v="88701"/>
    <n v="348.18"/>
    <x v="1"/>
  </r>
  <r>
    <n v="2049"/>
    <x v="1084"/>
    <x v="1"/>
    <n v="0.03"/>
    <x v="137"/>
    <x v="1"/>
    <x v="1"/>
    <x v="3"/>
    <x v="1"/>
    <x v="1"/>
    <x v="1"/>
    <s v="Memorex 4.7GB DVD+R, 3/Pack"/>
    <n v="0.42"/>
    <x v="0"/>
    <x v="0"/>
    <x v="21"/>
    <x v="838"/>
    <n v="22801"/>
    <x v="169"/>
    <d v="2015-06-23T00:00:00"/>
    <x v="1791"/>
    <n v="19"/>
    <x v="1817"/>
    <n v="88220"/>
    <n v="15.25"/>
    <x v="0"/>
  </r>
  <r>
    <n v="2049"/>
    <x v="1084"/>
    <x v="1"/>
    <n v="0.09"/>
    <x v="164"/>
    <x v="31"/>
    <x v="1"/>
    <x v="3"/>
    <x v="2"/>
    <x v="2"/>
    <x v="2"/>
    <s v="Newell 326"/>
    <n v="0.56000000000000005"/>
    <x v="0"/>
    <x v="0"/>
    <x v="21"/>
    <x v="838"/>
    <n v="22801"/>
    <x v="169"/>
    <d v="2015-06-24T00:00:00"/>
    <x v="1792"/>
    <n v="13"/>
    <x v="1818"/>
    <n v="88220"/>
    <n v="1.67"/>
    <x v="0"/>
  </r>
  <r>
    <n v="2305"/>
    <x v="1085"/>
    <x v="1"/>
    <n v="0"/>
    <x v="135"/>
    <x v="7"/>
    <x v="1"/>
    <x v="0"/>
    <x v="2"/>
    <x v="15"/>
    <x v="5"/>
    <s v="Tyvek® Side-Opening Peel &amp; Seel® Expanding Envelopes"/>
    <n v="0.4"/>
    <x v="0"/>
    <x v="1"/>
    <x v="46"/>
    <x v="17"/>
    <n v="57201"/>
    <x v="169"/>
    <d v="2015-06-24T00:00:00"/>
    <x v="1793"/>
    <n v="12"/>
    <x v="1819"/>
    <n v="89869"/>
    <n v="90.48"/>
    <x v="1"/>
  </r>
  <r>
    <n v="648"/>
    <x v="1086"/>
    <x v="3"/>
    <n v="0.02"/>
    <x v="510"/>
    <x v="18"/>
    <x v="1"/>
    <x v="2"/>
    <x v="0"/>
    <x v="11"/>
    <x v="1"/>
    <s v="Executive Impressions 13&quot; Chairman Wall Clock"/>
    <n v="0.5"/>
    <x v="0"/>
    <x v="1"/>
    <x v="10"/>
    <x v="839"/>
    <n v="60440"/>
    <x v="169"/>
    <d v="2015-06-22T00:00:00"/>
    <x v="1794"/>
    <n v="1"/>
    <x v="1820"/>
    <n v="91365"/>
    <n v="25.36"/>
    <x v="1"/>
  </r>
  <r>
    <n v="792"/>
    <x v="1087"/>
    <x v="3"/>
    <n v="0.09"/>
    <x v="26"/>
    <x v="488"/>
    <x v="1"/>
    <x v="3"/>
    <x v="2"/>
    <x v="7"/>
    <x v="5"/>
    <s v="Xerox 1993"/>
    <n v="0.36"/>
    <x v="0"/>
    <x v="1"/>
    <x v="19"/>
    <x v="840"/>
    <n v="73064"/>
    <x v="169"/>
    <d v="2015-06-22T00:00:00"/>
    <x v="1795"/>
    <n v="16"/>
    <x v="1821"/>
    <n v="88753"/>
    <n v="6.3900000000000006"/>
    <x v="1"/>
  </r>
  <r>
    <n v="1511"/>
    <x v="1088"/>
    <x v="0"/>
    <n v="0.09"/>
    <x v="22"/>
    <x v="137"/>
    <x v="1"/>
    <x v="3"/>
    <x v="2"/>
    <x v="5"/>
    <x v="5"/>
    <s v="Avery Legal 4-Ring Binder"/>
    <n v="0.35"/>
    <x v="0"/>
    <x v="1"/>
    <x v="2"/>
    <x v="841"/>
    <n v="47302"/>
    <x v="170"/>
    <d v="2015-06-24T00:00:00"/>
    <x v="1796"/>
    <n v="14"/>
    <x v="1822"/>
    <n v="90303"/>
    <n v="20.89"/>
    <x v="1"/>
  </r>
  <r>
    <n v="2874"/>
    <x v="693"/>
    <x v="0"/>
    <n v="0.03"/>
    <x v="575"/>
    <x v="7"/>
    <x v="1"/>
    <x v="2"/>
    <x v="2"/>
    <x v="5"/>
    <x v="5"/>
    <s v="Ibico Hi-Tech Manual Binding System"/>
    <n v="0.4"/>
    <x v="0"/>
    <x v="1"/>
    <x v="13"/>
    <x v="584"/>
    <n v="68128"/>
    <x v="170"/>
    <d v="2015-06-24T00:00:00"/>
    <x v="1797"/>
    <n v="19"/>
    <x v="1823"/>
    <n v="89874"/>
    <n v="304.96000000000004"/>
    <x v="1"/>
  </r>
  <r>
    <n v="2874"/>
    <x v="693"/>
    <x v="0"/>
    <n v="0.09"/>
    <x v="65"/>
    <x v="18"/>
    <x v="1"/>
    <x v="2"/>
    <x v="1"/>
    <x v="12"/>
    <x v="5"/>
    <s v="V 3600 Series"/>
    <n v="0.57999999999999996"/>
    <x v="0"/>
    <x v="1"/>
    <x v="13"/>
    <x v="584"/>
    <n v="68128"/>
    <x v="170"/>
    <d v="2015-06-24T00:00:00"/>
    <x v="1798"/>
    <n v="12"/>
    <x v="1824"/>
    <n v="89874"/>
    <n v="65.899999999999991"/>
    <x v="1"/>
  </r>
  <r>
    <n v="2963"/>
    <x v="1089"/>
    <x v="0"/>
    <n v="0.01"/>
    <x v="292"/>
    <x v="99"/>
    <x v="1"/>
    <x v="1"/>
    <x v="2"/>
    <x v="6"/>
    <x v="6"/>
    <s v="Iris Project Case"/>
    <n v="0.59"/>
    <x v="0"/>
    <x v="3"/>
    <x v="36"/>
    <x v="842"/>
    <n v="21220"/>
    <x v="170"/>
    <d v="2015-06-23T00:00:00"/>
    <x v="1799"/>
    <n v="4"/>
    <x v="1825"/>
    <n v="88612"/>
    <n v="7.9700000000000006"/>
    <x v="3"/>
  </r>
  <r>
    <n v="3132"/>
    <x v="915"/>
    <x v="1"/>
    <n v="0.1"/>
    <x v="247"/>
    <x v="410"/>
    <x v="0"/>
    <x v="3"/>
    <x v="0"/>
    <x v="9"/>
    <x v="3"/>
    <s v="Global Ergonomic Managers Chair"/>
    <n v="0.59"/>
    <x v="0"/>
    <x v="1"/>
    <x v="10"/>
    <x v="731"/>
    <n v="60060"/>
    <x v="170"/>
    <d v="2015-06-23T00:00:00"/>
    <x v="1800"/>
    <n v="3"/>
    <x v="1826"/>
    <n v="86790"/>
    <n v="180.88"/>
    <x v="1"/>
  </r>
  <r>
    <n v="437"/>
    <x v="1090"/>
    <x v="2"/>
    <n v="0.05"/>
    <x v="42"/>
    <x v="300"/>
    <x v="1"/>
    <x v="0"/>
    <x v="1"/>
    <x v="12"/>
    <x v="5"/>
    <s v="StarTAC ST7762"/>
    <n v="0.56999999999999995"/>
    <x v="0"/>
    <x v="3"/>
    <x v="35"/>
    <x v="843"/>
    <n v="1462"/>
    <x v="170"/>
    <d v="2015-06-27T00:00:00"/>
    <x v="1801"/>
    <n v="9"/>
    <x v="1827"/>
    <n v="90695"/>
    <n v="125.94"/>
    <x v="3"/>
  </r>
  <r>
    <n v="1127"/>
    <x v="423"/>
    <x v="2"/>
    <n v="0.04"/>
    <x v="564"/>
    <x v="31"/>
    <x v="1"/>
    <x v="1"/>
    <x v="2"/>
    <x v="14"/>
    <x v="2"/>
    <s v="Plymouth Boxed Rubber Bands by Plymouth"/>
    <n v="0.8"/>
    <x v="0"/>
    <x v="1"/>
    <x v="18"/>
    <x v="372"/>
    <n v="78852"/>
    <x v="170"/>
    <d v="2015-06-26T00:00:00"/>
    <x v="1802"/>
    <n v="19"/>
    <x v="1828"/>
    <n v="87222"/>
    <n v="4.67"/>
    <x v="1"/>
  </r>
  <r>
    <n v="1128"/>
    <x v="1091"/>
    <x v="2"/>
    <n v="0.06"/>
    <x v="160"/>
    <x v="134"/>
    <x v="1"/>
    <x v="1"/>
    <x v="2"/>
    <x v="7"/>
    <x v="2"/>
    <s v="Important Message Pads, 50 4-1/4 x 5-1/2 Forms per Pad"/>
    <n v="0.36"/>
    <x v="0"/>
    <x v="1"/>
    <x v="18"/>
    <x v="844"/>
    <n v="78539"/>
    <x v="170"/>
    <d v="2015-06-27T00:00:00"/>
    <x v="1803"/>
    <n v="13"/>
    <x v="1829"/>
    <n v="87222"/>
    <n v="4.1400000000000006"/>
    <x v="1"/>
  </r>
  <r>
    <n v="2279"/>
    <x v="1092"/>
    <x v="2"/>
    <n v="0.04"/>
    <x v="124"/>
    <x v="20"/>
    <x v="2"/>
    <x v="2"/>
    <x v="2"/>
    <x v="15"/>
    <x v="5"/>
    <s v="Ampad #10 Peel &amp; Seel® Holiday Envelopes"/>
    <n v="0.37"/>
    <x v="0"/>
    <x v="3"/>
    <x v="28"/>
    <x v="845"/>
    <n v="15601"/>
    <x v="170"/>
    <d v="2015-06-26T00:00:00"/>
    <x v="1804"/>
    <n v="7"/>
    <x v="1830"/>
    <n v="85949"/>
    <n v="4.4400000000000004"/>
    <x v="3"/>
  </r>
  <r>
    <n v="101"/>
    <x v="1093"/>
    <x v="4"/>
    <n v="0.1"/>
    <x v="187"/>
    <x v="52"/>
    <x v="1"/>
    <x v="1"/>
    <x v="1"/>
    <x v="1"/>
    <x v="5"/>
    <s v="Belkin 105-Key Black Keyboard"/>
    <n v="0.68"/>
    <x v="0"/>
    <x v="3"/>
    <x v="29"/>
    <x v="846"/>
    <n v="4005"/>
    <x v="170"/>
    <d v="2015-06-24T00:00:00"/>
    <x v="1805"/>
    <n v="16"/>
    <x v="1831"/>
    <n v="88205"/>
    <n v="19.88"/>
    <x v="3"/>
  </r>
  <r>
    <n v="102"/>
    <x v="694"/>
    <x v="4"/>
    <n v="0.1"/>
    <x v="187"/>
    <x v="52"/>
    <x v="1"/>
    <x v="1"/>
    <x v="1"/>
    <x v="1"/>
    <x v="5"/>
    <s v="Belkin 105-Key Black Keyboard"/>
    <n v="0.68"/>
    <x v="0"/>
    <x v="3"/>
    <x v="35"/>
    <x v="203"/>
    <n v="2129"/>
    <x v="170"/>
    <d v="2015-06-24T00:00:00"/>
    <x v="1806"/>
    <n v="65"/>
    <x v="1832"/>
    <n v="3397"/>
    <n v="19.88"/>
    <x v="3"/>
  </r>
  <r>
    <n v="102"/>
    <x v="694"/>
    <x v="4"/>
    <n v="0.09"/>
    <x v="50"/>
    <x v="137"/>
    <x v="1"/>
    <x v="1"/>
    <x v="2"/>
    <x v="5"/>
    <x v="5"/>
    <s v="Avery Durable Binders"/>
    <n v="0.36"/>
    <x v="0"/>
    <x v="3"/>
    <x v="35"/>
    <x v="203"/>
    <n v="2129"/>
    <x v="170"/>
    <d v="2015-06-23T00:00:00"/>
    <x v="1807"/>
    <n v="17"/>
    <x v="1833"/>
    <n v="3397"/>
    <n v="2.79"/>
    <x v="3"/>
  </r>
  <r>
    <n v="109"/>
    <x v="1094"/>
    <x v="4"/>
    <n v="0.09"/>
    <x v="50"/>
    <x v="137"/>
    <x v="1"/>
    <x v="1"/>
    <x v="2"/>
    <x v="5"/>
    <x v="5"/>
    <s v="Avery Durable Binders"/>
    <n v="0.36"/>
    <x v="0"/>
    <x v="3"/>
    <x v="33"/>
    <x v="847"/>
    <n v="7644"/>
    <x v="170"/>
    <d v="2015-06-23T00:00:00"/>
    <x v="1808"/>
    <n v="4"/>
    <x v="1834"/>
    <n v="88205"/>
    <n v="2.79"/>
    <x v="3"/>
  </r>
  <r>
    <n v="522"/>
    <x v="1095"/>
    <x v="4"/>
    <n v="0.02"/>
    <x v="23"/>
    <x v="59"/>
    <x v="2"/>
    <x v="0"/>
    <x v="1"/>
    <x v="3"/>
    <x v="6"/>
    <s v="Canon MP41DH Printing Calculator"/>
    <n v="0.38"/>
    <x v="0"/>
    <x v="2"/>
    <x v="14"/>
    <x v="221"/>
    <n v="97756"/>
    <x v="170"/>
    <d v="2015-06-24T00:00:00"/>
    <x v="1809"/>
    <n v="3"/>
    <x v="1835"/>
    <n v="89327"/>
    <n v="150.95999999999998"/>
    <x v="2"/>
  </r>
  <r>
    <n v="522"/>
    <x v="1095"/>
    <x v="4"/>
    <n v="0.1"/>
    <x v="491"/>
    <x v="407"/>
    <x v="1"/>
    <x v="0"/>
    <x v="2"/>
    <x v="7"/>
    <x v="2"/>
    <s v="Wirebound Message Book, 4 per Page"/>
    <n v="0.36"/>
    <x v="0"/>
    <x v="2"/>
    <x v="14"/>
    <x v="221"/>
    <n v="97756"/>
    <x v="170"/>
    <d v="2015-06-24T00:00:00"/>
    <x v="1810"/>
    <n v="1"/>
    <x v="1836"/>
    <n v="89327"/>
    <n v="5.33"/>
    <x v="2"/>
  </r>
  <r>
    <n v="522"/>
    <x v="1095"/>
    <x v="4"/>
    <n v="0.01"/>
    <x v="146"/>
    <x v="125"/>
    <x v="0"/>
    <x v="0"/>
    <x v="0"/>
    <x v="0"/>
    <x v="0"/>
    <s v="Bevis Round Conference Table Top, X-Base"/>
    <n v="0.74"/>
    <x v="0"/>
    <x v="2"/>
    <x v="14"/>
    <x v="221"/>
    <n v="97756"/>
    <x v="170"/>
    <d v="2015-06-23T00:00:00"/>
    <x v="1811"/>
    <n v="21"/>
    <x v="1837"/>
    <n v="89327"/>
    <n v="179.28"/>
    <x v="2"/>
  </r>
  <r>
    <n v="445"/>
    <x v="734"/>
    <x v="1"/>
    <n v="0.09"/>
    <x v="384"/>
    <x v="325"/>
    <x v="0"/>
    <x v="0"/>
    <x v="0"/>
    <x v="10"/>
    <x v="0"/>
    <s v="O'Sullivan Living Dimensions 3-Shelf Bookcases"/>
    <n v="0.75"/>
    <x v="0"/>
    <x v="1"/>
    <x v="13"/>
    <x v="382"/>
    <n v="68701"/>
    <x v="171"/>
    <d v="2015-06-24T00:00:00"/>
    <x v="1812"/>
    <n v="9"/>
    <x v="1838"/>
    <n v="88084"/>
    <n v="200.89"/>
    <x v="1"/>
  </r>
  <r>
    <n v="445"/>
    <x v="734"/>
    <x v="1"/>
    <n v="0.09"/>
    <x v="97"/>
    <x v="78"/>
    <x v="1"/>
    <x v="0"/>
    <x v="2"/>
    <x v="2"/>
    <x v="2"/>
    <s v="Newell 333"/>
    <n v="0.59"/>
    <x v="0"/>
    <x v="1"/>
    <x v="13"/>
    <x v="382"/>
    <n v="68701"/>
    <x v="171"/>
    <d v="2015-06-24T00:00:00"/>
    <x v="1813"/>
    <n v="11"/>
    <x v="1839"/>
    <n v="88084"/>
    <n v="2.69"/>
    <x v="1"/>
  </r>
  <r>
    <n v="2333"/>
    <x v="1096"/>
    <x v="1"/>
    <n v="0.06"/>
    <x v="247"/>
    <x v="410"/>
    <x v="0"/>
    <x v="0"/>
    <x v="0"/>
    <x v="9"/>
    <x v="3"/>
    <s v="Global Ergonomic Managers Chair"/>
    <n v="0.59"/>
    <x v="0"/>
    <x v="1"/>
    <x v="30"/>
    <x v="848"/>
    <n v="54302"/>
    <x v="171"/>
    <d v="2015-06-24T00:00:00"/>
    <x v="1814"/>
    <n v="1"/>
    <x v="1840"/>
    <n v="89611"/>
    <n v="180.92"/>
    <x v="1"/>
  </r>
  <r>
    <n v="1548"/>
    <x v="1097"/>
    <x v="2"/>
    <n v="0"/>
    <x v="102"/>
    <x v="4"/>
    <x v="1"/>
    <x v="3"/>
    <x v="1"/>
    <x v="4"/>
    <x v="4"/>
    <s v="Canon Image Class D660 Copier"/>
    <n v="0.44"/>
    <x v="0"/>
    <x v="1"/>
    <x v="2"/>
    <x v="696"/>
    <n v="47374"/>
    <x v="171"/>
    <d v="2015-06-25T00:00:00"/>
    <x v="1815"/>
    <n v="18"/>
    <x v="1841"/>
    <n v="88487"/>
    <n v="599.99"/>
    <x v="1"/>
  </r>
  <r>
    <n v="2215"/>
    <x v="1098"/>
    <x v="2"/>
    <n v="7.0000000000000007E-2"/>
    <x v="58"/>
    <x v="50"/>
    <x v="1"/>
    <x v="3"/>
    <x v="2"/>
    <x v="2"/>
    <x v="2"/>
    <s v="Newell 337"/>
    <n v="0.56000000000000005"/>
    <x v="0"/>
    <x v="3"/>
    <x v="27"/>
    <x v="849"/>
    <n v="44646"/>
    <x v="171"/>
    <d v="2015-06-23T00:00:00"/>
    <x v="1816"/>
    <n v="4"/>
    <x v="1842"/>
    <n v="90314"/>
    <n v="3.21"/>
    <x v="3"/>
  </r>
  <r>
    <n v="2216"/>
    <x v="1099"/>
    <x v="2"/>
    <n v="0.02"/>
    <x v="545"/>
    <x v="263"/>
    <x v="1"/>
    <x v="3"/>
    <x v="1"/>
    <x v="1"/>
    <x v="5"/>
    <s v="Hayes Optima 56K V.90 Internal Voice Modem"/>
    <n v="0.51"/>
    <x v="0"/>
    <x v="3"/>
    <x v="27"/>
    <x v="613"/>
    <n v="44256"/>
    <x v="171"/>
    <d v="2015-06-30T00:00:00"/>
    <x v="1817"/>
    <n v="3"/>
    <x v="1843"/>
    <n v="90314"/>
    <n v="256.97000000000003"/>
    <x v="3"/>
  </r>
  <r>
    <n v="2216"/>
    <x v="1099"/>
    <x v="2"/>
    <n v="0.01"/>
    <x v="26"/>
    <x v="85"/>
    <x v="1"/>
    <x v="3"/>
    <x v="2"/>
    <x v="7"/>
    <x v="5"/>
    <s v="Xerox 23"/>
    <n v="0.37"/>
    <x v="0"/>
    <x v="3"/>
    <x v="27"/>
    <x v="613"/>
    <n v="44256"/>
    <x v="171"/>
    <d v="2015-06-25T00:00:00"/>
    <x v="1818"/>
    <n v="10"/>
    <x v="1844"/>
    <n v="90314"/>
    <n v="6.4700000000000006"/>
    <x v="3"/>
  </r>
  <r>
    <n v="2352"/>
    <x v="1081"/>
    <x v="3"/>
    <n v="0.09"/>
    <x v="265"/>
    <x v="193"/>
    <x v="1"/>
    <x v="2"/>
    <x v="0"/>
    <x v="0"/>
    <x v="4"/>
    <s v="Lesro Sheffield Collection Coffee Table, End Table, Center Table, Corner Table"/>
    <n v="0.68"/>
    <x v="0"/>
    <x v="3"/>
    <x v="36"/>
    <x v="835"/>
    <n v="21501"/>
    <x v="171"/>
    <d v="2015-06-24T00:00:00"/>
    <x v="1819"/>
    <n v="19"/>
    <x v="1845"/>
    <n v="86166"/>
    <n v="71.28"/>
    <x v="3"/>
  </r>
  <r>
    <n v="2044"/>
    <x v="1100"/>
    <x v="2"/>
    <n v="0.09"/>
    <x v="294"/>
    <x v="20"/>
    <x v="1"/>
    <x v="3"/>
    <x v="1"/>
    <x v="12"/>
    <x v="2"/>
    <s v="Accessory37"/>
    <n v="0.81"/>
    <x v="0"/>
    <x v="0"/>
    <x v="1"/>
    <x v="850"/>
    <n v="72756"/>
    <x v="172"/>
    <d v="2015-07-01T00:00:00"/>
    <x v="1820"/>
    <n v="6"/>
    <x v="1846"/>
    <n v="88692"/>
    <n v="20.9"/>
    <x v="0"/>
  </r>
  <r>
    <n v="3325"/>
    <x v="793"/>
    <x v="2"/>
    <n v="0"/>
    <x v="117"/>
    <x v="489"/>
    <x v="1"/>
    <x v="1"/>
    <x v="2"/>
    <x v="15"/>
    <x v="5"/>
    <s v="#10- 4 1/8&quot; x 9 1/2&quot; Recycled Envelopes"/>
    <n v="0.38"/>
    <x v="0"/>
    <x v="2"/>
    <x v="14"/>
    <x v="654"/>
    <n v="97420"/>
    <x v="172"/>
    <d v="2015-06-26T00:00:00"/>
    <x v="1821"/>
    <n v="14"/>
    <x v="1847"/>
    <n v="90986"/>
    <n v="8.74"/>
    <x v="2"/>
  </r>
  <r>
    <n v="721"/>
    <x v="733"/>
    <x v="3"/>
    <n v="0.04"/>
    <x v="420"/>
    <x v="284"/>
    <x v="1"/>
    <x v="3"/>
    <x v="0"/>
    <x v="11"/>
    <x v="5"/>
    <s v="Eldon Expressions Punched Metal &amp; Wood Desk Accessories, Pewter &amp; Cherry"/>
    <n v="0.56999999999999995"/>
    <x v="0"/>
    <x v="1"/>
    <x v="2"/>
    <x v="616"/>
    <n v="46041"/>
    <x v="172"/>
    <d v="2015-06-25T00:00:00"/>
    <x v="1822"/>
    <n v="6"/>
    <x v="1848"/>
    <n v="91053"/>
    <n v="10.600000000000001"/>
    <x v="1"/>
  </r>
  <r>
    <n v="721"/>
    <x v="733"/>
    <x v="3"/>
    <n v="0.03"/>
    <x v="97"/>
    <x v="110"/>
    <x v="2"/>
    <x v="3"/>
    <x v="2"/>
    <x v="2"/>
    <x v="2"/>
    <s v="Prang Drawing Pencil Set"/>
    <n v="0.45"/>
    <x v="0"/>
    <x v="1"/>
    <x v="2"/>
    <x v="616"/>
    <n v="46041"/>
    <x v="172"/>
    <d v="2015-06-26T00:00:00"/>
    <x v="1823"/>
    <n v="15"/>
    <x v="1849"/>
    <n v="91053"/>
    <n v="2.75"/>
    <x v="1"/>
  </r>
  <r>
    <n v="3084"/>
    <x v="771"/>
    <x v="3"/>
    <n v="0.01"/>
    <x v="59"/>
    <x v="51"/>
    <x v="1"/>
    <x v="0"/>
    <x v="2"/>
    <x v="5"/>
    <x v="5"/>
    <s v="Wilson Jones Hanging View Binder, White, 1&quot;"/>
    <n v="0.39"/>
    <x v="0"/>
    <x v="2"/>
    <x v="4"/>
    <x v="115"/>
    <n v="98503"/>
    <x v="172"/>
    <d v="2015-06-25T00:00:00"/>
    <x v="1824"/>
    <n v="18"/>
    <x v="1850"/>
    <n v="89880"/>
    <n v="7.09"/>
    <x v="2"/>
  </r>
  <r>
    <n v="3084"/>
    <x v="771"/>
    <x v="3"/>
    <n v="0.05"/>
    <x v="126"/>
    <x v="142"/>
    <x v="1"/>
    <x v="0"/>
    <x v="2"/>
    <x v="7"/>
    <x v="5"/>
    <s v="Computer Printout Paper with Letter-Trim Perforations"/>
    <n v="0.37"/>
    <x v="0"/>
    <x v="2"/>
    <x v="4"/>
    <x v="115"/>
    <n v="98503"/>
    <x v="172"/>
    <d v="2015-06-25T00:00:00"/>
    <x v="1825"/>
    <n v="5"/>
    <x v="1851"/>
    <n v="89880"/>
    <n v="18.919999999999998"/>
    <x v="2"/>
  </r>
  <r>
    <n v="1416"/>
    <x v="861"/>
    <x v="1"/>
    <n v="0.04"/>
    <x v="419"/>
    <x v="69"/>
    <x v="1"/>
    <x v="0"/>
    <x v="2"/>
    <x v="8"/>
    <x v="6"/>
    <s v="Bionaire Personal Warm Mist Humidifier/Vaporizer"/>
    <n v="0.46"/>
    <x v="0"/>
    <x v="1"/>
    <x v="2"/>
    <x v="422"/>
    <n v="46203"/>
    <x v="173"/>
    <d v="2015-06-27T00:00:00"/>
    <x v="1826"/>
    <n v="4"/>
    <x v="1852"/>
    <n v="90540"/>
    <n v="46.85"/>
    <x v="1"/>
  </r>
  <r>
    <n v="1551"/>
    <x v="1101"/>
    <x v="2"/>
    <n v="7.0000000000000007E-2"/>
    <x v="269"/>
    <x v="220"/>
    <x v="1"/>
    <x v="1"/>
    <x v="2"/>
    <x v="6"/>
    <x v="5"/>
    <s v="Portfile® Personal File Boxes"/>
    <n v="0.59"/>
    <x v="0"/>
    <x v="0"/>
    <x v="0"/>
    <x v="851"/>
    <n v="39530"/>
    <x v="173"/>
    <d v="2015-07-01T00:00:00"/>
    <x v="1827"/>
    <n v="18"/>
    <x v="1853"/>
    <n v="87488"/>
    <n v="17.63"/>
    <x v="0"/>
  </r>
  <r>
    <n v="3128"/>
    <x v="1102"/>
    <x v="2"/>
    <n v="0.08"/>
    <x v="357"/>
    <x v="20"/>
    <x v="1"/>
    <x v="0"/>
    <x v="2"/>
    <x v="15"/>
    <x v="5"/>
    <s v="Colored Envelopes"/>
    <n v="0.39"/>
    <x v="0"/>
    <x v="0"/>
    <x v="17"/>
    <x v="852"/>
    <n v="71109"/>
    <x v="173"/>
    <d v="2015-06-30T00:00:00"/>
    <x v="1828"/>
    <n v="9"/>
    <x v="1854"/>
    <n v="89810"/>
    <n v="3.61"/>
    <x v="0"/>
  </r>
  <r>
    <n v="3176"/>
    <x v="852"/>
    <x v="2"/>
    <n v="0.02"/>
    <x v="539"/>
    <x v="452"/>
    <x v="0"/>
    <x v="1"/>
    <x v="0"/>
    <x v="10"/>
    <x v="0"/>
    <s v="O'Sullivan 3-Shelf Heavy-Duty Bookcases"/>
    <n v="0.61"/>
    <x v="0"/>
    <x v="0"/>
    <x v="12"/>
    <x v="690"/>
    <n v="32216"/>
    <x v="173"/>
    <d v="2015-07-01T00:00:00"/>
    <x v="1829"/>
    <n v="22"/>
    <x v="1855"/>
    <n v="90821"/>
    <n v="58.12"/>
    <x v="0"/>
  </r>
  <r>
    <n v="3176"/>
    <x v="852"/>
    <x v="2"/>
    <n v="0.03"/>
    <x v="503"/>
    <x v="98"/>
    <x v="1"/>
    <x v="1"/>
    <x v="2"/>
    <x v="15"/>
    <x v="5"/>
    <s v="Park Ridge™ Embossed Executive Business Envelopes"/>
    <n v="0.38"/>
    <x v="0"/>
    <x v="0"/>
    <x v="12"/>
    <x v="690"/>
    <n v="32216"/>
    <x v="173"/>
    <d v="2015-07-01T00:00:00"/>
    <x v="1830"/>
    <n v="22"/>
    <x v="1856"/>
    <n v="90821"/>
    <n v="15.540000000000001"/>
    <x v="0"/>
  </r>
  <r>
    <n v="447"/>
    <x v="1103"/>
    <x v="3"/>
    <n v="0.04"/>
    <x v="343"/>
    <x v="34"/>
    <x v="0"/>
    <x v="3"/>
    <x v="0"/>
    <x v="9"/>
    <x v="3"/>
    <s v="Office Star - Contemporary Task Swivel chair with 2-way adjustable arms, Plum"/>
    <n v="0.78"/>
    <x v="0"/>
    <x v="1"/>
    <x v="7"/>
    <x v="465"/>
    <n v="55113"/>
    <x v="173"/>
    <d v="2015-06-28T00:00:00"/>
    <x v="1831"/>
    <n v="1"/>
    <x v="1857"/>
    <n v="90449"/>
    <n v="130.94"/>
    <x v="1"/>
  </r>
  <r>
    <n v="447"/>
    <x v="1103"/>
    <x v="3"/>
    <n v="0.05"/>
    <x v="212"/>
    <x v="105"/>
    <x v="1"/>
    <x v="3"/>
    <x v="1"/>
    <x v="12"/>
    <x v="5"/>
    <s v="2160i"/>
    <n v="0.59"/>
    <x v="0"/>
    <x v="1"/>
    <x v="7"/>
    <x v="465"/>
    <n v="55113"/>
    <x v="173"/>
    <d v="2015-06-25T00:00:00"/>
    <x v="1832"/>
    <n v="11"/>
    <x v="1858"/>
    <n v="90449"/>
    <n v="200.94"/>
    <x v="1"/>
  </r>
  <r>
    <n v="1419"/>
    <x v="1104"/>
    <x v="3"/>
    <n v="0.01"/>
    <x v="284"/>
    <x v="236"/>
    <x v="0"/>
    <x v="0"/>
    <x v="0"/>
    <x v="0"/>
    <x v="0"/>
    <s v="Bevis 36 x 72 Conference Tables"/>
    <n v="0.63"/>
    <x v="0"/>
    <x v="1"/>
    <x v="2"/>
    <x v="580"/>
    <n v="47905"/>
    <x v="173"/>
    <d v="2015-06-26T00:00:00"/>
    <x v="1833"/>
    <n v="18"/>
    <x v="1859"/>
    <n v="90540"/>
    <n v="124.47999999999999"/>
    <x v="1"/>
  </r>
  <r>
    <n v="1442"/>
    <x v="253"/>
    <x v="3"/>
    <n v="0.04"/>
    <x v="582"/>
    <x v="44"/>
    <x v="1"/>
    <x v="3"/>
    <x v="2"/>
    <x v="8"/>
    <x v="5"/>
    <s v="Kensington 7 Outlet MasterPiece Power Center"/>
    <n v="0.56000000000000005"/>
    <x v="0"/>
    <x v="1"/>
    <x v="6"/>
    <x v="232"/>
    <n v="65807"/>
    <x v="173"/>
    <d v="2015-06-27T00:00:00"/>
    <x v="1834"/>
    <n v="15"/>
    <x v="1860"/>
    <n v="89076"/>
    <n v="177.94"/>
    <x v="1"/>
  </r>
  <r>
    <n v="2903"/>
    <x v="1105"/>
    <x v="3"/>
    <n v="0.06"/>
    <x v="587"/>
    <x v="490"/>
    <x v="0"/>
    <x v="0"/>
    <x v="0"/>
    <x v="0"/>
    <x v="0"/>
    <s v="KI Conference Tables"/>
    <n v="0.72"/>
    <x v="0"/>
    <x v="3"/>
    <x v="27"/>
    <x v="853"/>
    <n v="43068"/>
    <x v="173"/>
    <d v="2015-06-25T00:00:00"/>
    <x v="1835"/>
    <n v="6"/>
    <x v="1861"/>
    <n v="87374"/>
    <n v="70.83"/>
    <x v="3"/>
  </r>
  <r>
    <n v="3261"/>
    <x v="1106"/>
    <x v="3"/>
    <n v="7.0000000000000007E-2"/>
    <x v="182"/>
    <x v="4"/>
    <x v="2"/>
    <x v="1"/>
    <x v="0"/>
    <x v="11"/>
    <x v="4"/>
    <s v="Deflect-o DuraMat Antistatic Studded Beveled Mat for Medium Pile Carpeting"/>
    <n v="0.61"/>
    <x v="0"/>
    <x v="1"/>
    <x v="25"/>
    <x v="854"/>
    <n v="49221"/>
    <x v="173"/>
    <d v="2015-06-26T00:00:00"/>
    <x v="1836"/>
    <n v="10"/>
    <x v="1862"/>
    <n v="90296"/>
    <n v="105.27000000000001"/>
    <x v="1"/>
  </r>
  <r>
    <n v="2197"/>
    <x v="1107"/>
    <x v="0"/>
    <n v="0.08"/>
    <x v="465"/>
    <x v="147"/>
    <x v="1"/>
    <x v="0"/>
    <x v="1"/>
    <x v="1"/>
    <x v="5"/>
    <s v="Gyration Ultra Cordless Optical Suite"/>
    <n v="0.46"/>
    <x v="0"/>
    <x v="3"/>
    <x v="11"/>
    <x v="529"/>
    <n v="11756"/>
    <x v="174"/>
    <d v="2015-06-27T00:00:00"/>
    <x v="1837"/>
    <n v="7"/>
    <x v="1863"/>
    <n v="89176"/>
    <n v="100.89"/>
    <x v="3"/>
  </r>
  <r>
    <n v="2197"/>
    <x v="1107"/>
    <x v="0"/>
    <n v="0"/>
    <x v="296"/>
    <x v="58"/>
    <x v="1"/>
    <x v="0"/>
    <x v="0"/>
    <x v="11"/>
    <x v="1"/>
    <s v="Electrix 20W Halogen Replacement Bulb for Zoom-In Desk Lamp"/>
    <n v="0.37"/>
    <x v="0"/>
    <x v="3"/>
    <x v="11"/>
    <x v="529"/>
    <n v="11756"/>
    <x v="174"/>
    <d v="2015-06-27T00:00:00"/>
    <x v="1838"/>
    <n v="19"/>
    <x v="1864"/>
    <n v="89176"/>
    <n v="13.4"/>
    <x v="3"/>
  </r>
  <r>
    <n v="2062"/>
    <x v="249"/>
    <x v="2"/>
    <n v="0.04"/>
    <x v="14"/>
    <x v="14"/>
    <x v="0"/>
    <x v="3"/>
    <x v="0"/>
    <x v="9"/>
    <x v="3"/>
    <s v="Hon 4070 Series Pagoda™ Armless Upholstered Stacking Chairs"/>
    <n v="0.56000000000000005"/>
    <x v="0"/>
    <x v="0"/>
    <x v="21"/>
    <x v="228"/>
    <n v="23111"/>
    <x v="174"/>
    <d v="2015-06-30T00:00:00"/>
    <x v="1839"/>
    <n v="22"/>
    <x v="1865"/>
    <n v="87148"/>
    <n v="291.69"/>
    <x v="0"/>
  </r>
  <r>
    <n v="2587"/>
    <x v="454"/>
    <x v="3"/>
    <n v="0.02"/>
    <x v="87"/>
    <x v="18"/>
    <x v="1"/>
    <x v="2"/>
    <x v="0"/>
    <x v="11"/>
    <x v="1"/>
    <s v="Executive Impressions 14&quot; Two-Color Numerals Wall Clock"/>
    <n v="0.44"/>
    <x v="0"/>
    <x v="1"/>
    <x v="30"/>
    <x v="396"/>
    <n v="54220"/>
    <x v="174"/>
    <d v="2015-06-26T00:00:00"/>
    <x v="1840"/>
    <n v="12"/>
    <x v="1866"/>
    <n v="91167"/>
    <n v="22.7"/>
    <x v="1"/>
  </r>
  <r>
    <n v="1380"/>
    <x v="1108"/>
    <x v="2"/>
    <n v="0.05"/>
    <x v="196"/>
    <x v="92"/>
    <x v="1"/>
    <x v="2"/>
    <x v="2"/>
    <x v="13"/>
    <x v="5"/>
    <s v="Avery 498"/>
    <n v="0.38"/>
    <x v="0"/>
    <x v="3"/>
    <x v="47"/>
    <x v="535"/>
    <n v="3801"/>
    <x v="175"/>
    <d v="2015-07-03T00:00:00"/>
    <x v="1841"/>
    <n v="9"/>
    <x v="1867"/>
    <n v="88213"/>
    <n v="2.8400000000000003"/>
    <x v="3"/>
  </r>
  <r>
    <n v="936"/>
    <x v="382"/>
    <x v="3"/>
    <n v="0.05"/>
    <x v="53"/>
    <x v="239"/>
    <x v="1"/>
    <x v="3"/>
    <x v="2"/>
    <x v="7"/>
    <x v="5"/>
    <s v="Xerox 1983"/>
    <n v="0.36"/>
    <x v="0"/>
    <x v="2"/>
    <x v="8"/>
    <x v="336"/>
    <n v="92374"/>
    <x v="175"/>
    <d v="2015-06-27T00:00:00"/>
    <x v="1842"/>
    <n v="17"/>
    <x v="1868"/>
    <n v="90589"/>
    <n v="5.9300000000000006"/>
    <x v="2"/>
  </r>
  <r>
    <n v="937"/>
    <x v="1109"/>
    <x v="3"/>
    <n v="0.01"/>
    <x v="65"/>
    <x v="176"/>
    <x v="1"/>
    <x v="3"/>
    <x v="1"/>
    <x v="12"/>
    <x v="5"/>
    <s v="StarTAC 7760"/>
    <n v="0.59"/>
    <x v="0"/>
    <x v="2"/>
    <x v="8"/>
    <x v="259"/>
    <n v="90278"/>
    <x v="175"/>
    <d v="2015-06-28T00:00:00"/>
    <x v="1843"/>
    <n v="3"/>
    <x v="1869"/>
    <n v="90589"/>
    <n v="65.97999999999999"/>
    <x v="2"/>
  </r>
  <r>
    <n v="2617"/>
    <x v="1110"/>
    <x v="3"/>
    <n v="0.1"/>
    <x v="563"/>
    <x v="103"/>
    <x v="1"/>
    <x v="3"/>
    <x v="2"/>
    <x v="8"/>
    <x v="4"/>
    <s v="Bravo II™ Megaboss® 12-Amp Hard Body Upright, Replacement Belts, 2 Belts per Pack"/>
    <n v="0.56000000000000005"/>
    <x v="0"/>
    <x v="1"/>
    <x v="46"/>
    <x v="855"/>
    <n v="57401"/>
    <x v="175"/>
    <d v="2015-06-28T00:00:00"/>
    <x v="1844"/>
    <n v="6"/>
    <x v="1870"/>
    <n v="91496"/>
    <n v="3.15"/>
    <x v="1"/>
  </r>
  <r>
    <n v="2987"/>
    <x v="1111"/>
    <x v="0"/>
    <n v="0.09"/>
    <x v="15"/>
    <x v="16"/>
    <x v="0"/>
    <x v="2"/>
    <x v="0"/>
    <x v="10"/>
    <x v="0"/>
    <s v="Bush Westfield Collection Bookcases, Fully Assembled"/>
    <n v="0.62"/>
    <x v="0"/>
    <x v="1"/>
    <x v="20"/>
    <x v="856"/>
    <n v="50265"/>
    <x v="176"/>
    <d v="2015-06-28T00:00:00"/>
    <x v="1845"/>
    <n v="17"/>
    <x v="1871"/>
    <n v="91180"/>
    <n v="100.89"/>
    <x v="1"/>
  </r>
  <r>
    <n v="2987"/>
    <x v="1111"/>
    <x v="0"/>
    <n v="0.1"/>
    <x v="166"/>
    <x v="118"/>
    <x v="1"/>
    <x v="2"/>
    <x v="2"/>
    <x v="7"/>
    <x v="5"/>
    <s v="Xerox 196"/>
    <n v="0.36"/>
    <x v="0"/>
    <x v="1"/>
    <x v="20"/>
    <x v="856"/>
    <n v="50265"/>
    <x v="176"/>
    <d v="2015-06-28T00:00:00"/>
    <x v="1846"/>
    <n v="6"/>
    <x v="1872"/>
    <n v="91180"/>
    <n v="5.6800000000000006"/>
    <x v="1"/>
  </r>
  <r>
    <n v="3209"/>
    <x v="1112"/>
    <x v="0"/>
    <n v="0.03"/>
    <x v="16"/>
    <x v="62"/>
    <x v="2"/>
    <x v="3"/>
    <x v="1"/>
    <x v="1"/>
    <x v="1"/>
    <s v="Imation 3.5&quot;, DISKETTE 44766 HGHLD3.52HD/FM, 10/Pack"/>
    <n v="0.64"/>
    <x v="0"/>
    <x v="2"/>
    <x v="8"/>
    <x v="857"/>
    <n v="90210"/>
    <x v="176"/>
    <d v="2015-06-29T00:00:00"/>
    <x v="1847"/>
    <n v="8"/>
    <x v="1873"/>
    <n v="90739"/>
    <n v="4.95"/>
    <x v="2"/>
  </r>
  <r>
    <n v="1357"/>
    <x v="999"/>
    <x v="1"/>
    <n v="7.0000000000000007E-2"/>
    <x v="157"/>
    <x v="491"/>
    <x v="0"/>
    <x v="2"/>
    <x v="1"/>
    <x v="3"/>
    <x v="0"/>
    <s v="Epson C62 Color Inkjet Printer"/>
    <n v="0.35"/>
    <x v="0"/>
    <x v="1"/>
    <x v="18"/>
    <x v="786"/>
    <n v="78596"/>
    <x v="176"/>
    <d v="2015-06-30T00:00:00"/>
    <x v="1848"/>
    <n v="15"/>
    <x v="1874"/>
    <n v="88185"/>
    <n v="119.92"/>
    <x v="1"/>
  </r>
  <r>
    <n v="1733"/>
    <x v="675"/>
    <x v="1"/>
    <n v="0.02"/>
    <x v="74"/>
    <x v="492"/>
    <x v="1"/>
    <x v="0"/>
    <x v="2"/>
    <x v="7"/>
    <x v="5"/>
    <s v="Xerox 197"/>
    <n v="0.4"/>
    <x v="0"/>
    <x v="3"/>
    <x v="31"/>
    <x v="82"/>
    <n v="20012"/>
    <x v="176"/>
    <d v="2015-06-29T00:00:00"/>
    <x v="1849"/>
    <n v="13"/>
    <x v="1875"/>
    <n v="59937"/>
    <n v="30.96"/>
    <x v="3"/>
  </r>
  <r>
    <n v="1735"/>
    <x v="1113"/>
    <x v="1"/>
    <n v="0.02"/>
    <x v="74"/>
    <x v="492"/>
    <x v="1"/>
    <x v="0"/>
    <x v="2"/>
    <x v="7"/>
    <x v="5"/>
    <s v="Xerox 197"/>
    <n v="0.4"/>
    <x v="0"/>
    <x v="3"/>
    <x v="11"/>
    <x v="858"/>
    <n v="11550"/>
    <x v="176"/>
    <d v="2015-06-29T00:00:00"/>
    <x v="1850"/>
    <n v="3"/>
    <x v="1876"/>
    <n v="88444"/>
    <n v="30.96"/>
    <x v="3"/>
  </r>
  <r>
    <n v="1191"/>
    <x v="1114"/>
    <x v="2"/>
    <n v="0.03"/>
    <x v="417"/>
    <x v="137"/>
    <x v="1"/>
    <x v="0"/>
    <x v="2"/>
    <x v="5"/>
    <x v="5"/>
    <s v="Lock-Up Easel 'Spel-Binder'"/>
    <n v="0.38"/>
    <x v="0"/>
    <x v="3"/>
    <x v="22"/>
    <x v="859"/>
    <n v="6050"/>
    <x v="176"/>
    <d v="2015-07-01T00:00:00"/>
    <x v="1851"/>
    <n v="3"/>
    <x v="1877"/>
    <n v="87587"/>
    <n v="28.5"/>
    <x v="3"/>
  </r>
  <r>
    <n v="1193"/>
    <x v="426"/>
    <x v="2"/>
    <n v="0.09"/>
    <x v="234"/>
    <x v="7"/>
    <x v="1"/>
    <x v="0"/>
    <x v="1"/>
    <x v="1"/>
    <x v="5"/>
    <s v="Zoom V.92 USB External Faxmodem"/>
    <n v="0.41"/>
    <x v="0"/>
    <x v="3"/>
    <x v="31"/>
    <x v="82"/>
    <n v="20016"/>
    <x v="176"/>
    <d v="2015-06-30T00:00:00"/>
    <x v="1852"/>
    <n v="48"/>
    <x v="1878"/>
    <n v="11206"/>
    <n v="49.9"/>
    <x v="3"/>
  </r>
  <r>
    <n v="1193"/>
    <x v="426"/>
    <x v="2"/>
    <n v="0.03"/>
    <x v="417"/>
    <x v="137"/>
    <x v="1"/>
    <x v="0"/>
    <x v="2"/>
    <x v="5"/>
    <x v="5"/>
    <s v="Lock-Up Easel 'Spel-Binder'"/>
    <n v="0.38"/>
    <x v="0"/>
    <x v="3"/>
    <x v="31"/>
    <x v="82"/>
    <n v="20016"/>
    <x v="176"/>
    <d v="2015-07-01T00:00:00"/>
    <x v="1853"/>
    <n v="11"/>
    <x v="1879"/>
    <n v="11206"/>
    <n v="28.5"/>
    <x v="3"/>
  </r>
  <r>
    <n v="1203"/>
    <x v="1115"/>
    <x v="2"/>
    <n v="0.09"/>
    <x v="234"/>
    <x v="7"/>
    <x v="1"/>
    <x v="0"/>
    <x v="1"/>
    <x v="1"/>
    <x v="5"/>
    <s v="Zoom V.92 USB External Faxmodem"/>
    <n v="0.41"/>
    <x v="0"/>
    <x v="3"/>
    <x v="40"/>
    <x v="145"/>
    <n v="2920"/>
    <x v="176"/>
    <d v="2015-06-30T00:00:00"/>
    <x v="1854"/>
    <n v="12"/>
    <x v="1880"/>
    <n v="87587"/>
    <n v="49.9"/>
    <x v="3"/>
  </r>
  <r>
    <n v="2801"/>
    <x v="1116"/>
    <x v="2"/>
    <n v="0"/>
    <x v="588"/>
    <x v="493"/>
    <x v="1"/>
    <x v="2"/>
    <x v="2"/>
    <x v="8"/>
    <x v="6"/>
    <s v="Bionaire 99.97% HEPA Air Cleaner"/>
    <n v="0.5"/>
    <x v="0"/>
    <x v="2"/>
    <x v="41"/>
    <x v="485"/>
    <n v="85224"/>
    <x v="176"/>
    <d v="2015-07-03T00:00:00"/>
    <x v="1855"/>
    <n v="15"/>
    <x v="1881"/>
    <n v="91049"/>
    <n v="17.52"/>
    <x v="2"/>
  </r>
  <r>
    <n v="3226"/>
    <x v="127"/>
    <x v="4"/>
    <n v="0.06"/>
    <x v="589"/>
    <x v="1"/>
    <x v="1"/>
    <x v="0"/>
    <x v="1"/>
    <x v="1"/>
    <x v="1"/>
    <s v="Verbatim DVD-R, 3.95GB, SR, Mitsubishi Branded, Jewel"/>
    <n v="0.43"/>
    <x v="0"/>
    <x v="0"/>
    <x v="34"/>
    <x v="120"/>
    <n v="37075"/>
    <x v="176"/>
    <d v="2015-06-30T00:00:00"/>
    <x v="1856"/>
    <n v="12"/>
    <x v="1882"/>
    <n v="86509"/>
    <n v="22.18"/>
    <x v="0"/>
  </r>
  <r>
    <n v="2448"/>
    <x v="1117"/>
    <x v="1"/>
    <n v="0.09"/>
    <x v="26"/>
    <x v="444"/>
    <x v="1"/>
    <x v="1"/>
    <x v="2"/>
    <x v="7"/>
    <x v="5"/>
    <s v="Xerox 214"/>
    <n v="0.37"/>
    <x v="0"/>
    <x v="1"/>
    <x v="7"/>
    <x v="24"/>
    <n v="55410"/>
    <x v="177"/>
    <d v="2015-07-01T00:00:00"/>
    <x v="1857"/>
    <n v="16"/>
    <x v="1883"/>
    <n v="87790"/>
    <n v="6.3900000000000006"/>
    <x v="1"/>
  </r>
  <r>
    <n v="3374"/>
    <x v="995"/>
    <x v="1"/>
    <n v="0.05"/>
    <x v="80"/>
    <x v="157"/>
    <x v="1"/>
    <x v="2"/>
    <x v="1"/>
    <x v="1"/>
    <x v="5"/>
    <s v="Keytronic 105-Key Spanish Keyboard"/>
    <n v="0.67"/>
    <x v="0"/>
    <x v="3"/>
    <x v="36"/>
    <x v="783"/>
    <n v="21113"/>
    <x v="177"/>
    <d v="2015-06-30T00:00:00"/>
    <x v="1858"/>
    <n v="8"/>
    <x v="1884"/>
    <n v="87474"/>
    <n v="73.930000000000007"/>
    <x v="3"/>
  </r>
  <r>
    <n v="3374"/>
    <x v="995"/>
    <x v="1"/>
    <n v="0"/>
    <x v="53"/>
    <x v="447"/>
    <x v="1"/>
    <x v="2"/>
    <x v="2"/>
    <x v="7"/>
    <x v="5"/>
    <s v="Universal Premium White Copier/Laser Paper (20Lb. and 87 Bright)"/>
    <n v="0.36"/>
    <x v="0"/>
    <x v="3"/>
    <x v="36"/>
    <x v="783"/>
    <n v="21113"/>
    <x v="177"/>
    <d v="2015-07-01T00:00:00"/>
    <x v="1859"/>
    <n v="5"/>
    <x v="1885"/>
    <n v="87474"/>
    <n v="5.98"/>
    <x v="3"/>
  </r>
  <r>
    <n v="3374"/>
    <x v="995"/>
    <x v="1"/>
    <n v="0.09"/>
    <x v="211"/>
    <x v="168"/>
    <x v="1"/>
    <x v="2"/>
    <x v="2"/>
    <x v="2"/>
    <x v="1"/>
    <s v="Barrel Sharpener"/>
    <n v="0.59"/>
    <x v="0"/>
    <x v="3"/>
    <x v="36"/>
    <x v="783"/>
    <n v="21113"/>
    <x v="177"/>
    <d v="2015-07-01T00:00:00"/>
    <x v="1860"/>
    <n v="9"/>
    <x v="1886"/>
    <n v="87474"/>
    <n v="3.48"/>
    <x v="3"/>
  </r>
  <r>
    <n v="1502"/>
    <x v="865"/>
    <x v="2"/>
    <n v="0.08"/>
    <x v="5"/>
    <x v="91"/>
    <x v="2"/>
    <x v="0"/>
    <x v="2"/>
    <x v="2"/>
    <x v="2"/>
    <s v="Quartet Omega® Colored Chalk, 12/Pack"/>
    <n v="0.38"/>
    <x v="0"/>
    <x v="0"/>
    <x v="12"/>
    <x v="698"/>
    <n v="33065"/>
    <x v="177"/>
    <d v="2015-07-03T00:00:00"/>
    <x v="1861"/>
    <n v="11"/>
    <x v="1887"/>
    <n v="89194"/>
    <n v="5.76"/>
    <x v="0"/>
  </r>
  <r>
    <n v="1502"/>
    <x v="865"/>
    <x v="2"/>
    <n v="0"/>
    <x v="47"/>
    <x v="18"/>
    <x v="1"/>
    <x v="0"/>
    <x v="1"/>
    <x v="12"/>
    <x v="5"/>
    <s v="StarTAC 8000"/>
    <n v="0.6"/>
    <x v="0"/>
    <x v="0"/>
    <x v="12"/>
    <x v="698"/>
    <n v="33065"/>
    <x v="177"/>
    <d v="2015-07-02T00:00:00"/>
    <x v="1862"/>
    <n v="13"/>
    <x v="1888"/>
    <n v="89194"/>
    <n v="205.99"/>
    <x v="0"/>
  </r>
  <r>
    <n v="1109"/>
    <x v="1118"/>
    <x v="4"/>
    <n v="0.08"/>
    <x v="378"/>
    <x v="318"/>
    <x v="1"/>
    <x v="1"/>
    <x v="0"/>
    <x v="11"/>
    <x v="4"/>
    <s v="Westinghouse Clip-On Gooseneck Lamps"/>
    <n v="0.59"/>
    <x v="0"/>
    <x v="1"/>
    <x v="18"/>
    <x v="860"/>
    <n v="78041"/>
    <x v="177"/>
    <d v="2015-06-29T00:00:00"/>
    <x v="1863"/>
    <n v="13"/>
    <x v="1889"/>
    <n v="86410"/>
    <n v="8.2899999999999991"/>
    <x v="1"/>
  </r>
  <r>
    <n v="1183"/>
    <x v="1119"/>
    <x v="3"/>
    <n v="0.04"/>
    <x v="69"/>
    <x v="116"/>
    <x v="1"/>
    <x v="2"/>
    <x v="1"/>
    <x v="12"/>
    <x v="1"/>
    <s v="Accessory9"/>
    <n v="0.39"/>
    <x v="0"/>
    <x v="2"/>
    <x v="15"/>
    <x v="861"/>
    <n v="84663"/>
    <x v="177"/>
    <d v="2015-06-29T00:00:00"/>
    <x v="1864"/>
    <n v="9"/>
    <x v="1890"/>
    <n v="86914"/>
    <n v="35.950000000000003"/>
    <x v="2"/>
  </r>
  <r>
    <n v="699"/>
    <x v="247"/>
    <x v="1"/>
    <n v="0.01"/>
    <x v="590"/>
    <x v="494"/>
    <x v="1"/>
    <x v="1"/>
    <x v="2"/>
    <x v="14"/>
    <x v="2"/>
    <s v="Staples Vinyl Coated Paper Clips, 800/Box"/>
    <n v="0.4"/>
    <x v="0"/>
    <x v="2"/>
    <x v="8"/>
    <x v="10"/>
    <n v="90041"/>
    <x v="178"/>
    <d v="2015-07-01T00:00:00"/>
    <x v="1865"/>
    <n v="32"/>
    <x v="1891"/>
    <n v="36647"/>
    <n v="7.88"/>
    <x v="2"/>
  </r>
  <r>
    <n v="699"/>
    <x v="247"/>
    <x v="1"/>
    <n v="0.09"/>
    <x v="528"/>
    <x v="445"/>
    <x v="1"/>
    <x v="1"/>
    <x v="2"/>
    <x v="16"/>
    <x v="2"/>
    <s v="*Staples* vLetter Openers, 2/Pack"/>
    <n v="0.83"/>
    <x v="0"/>
    <x v="2"/>
    <x v="8"/>
    <x v="10"/>
    <n v="90041"/>
    <x v="178"/>
    <d v="2015-07-01T00:00:00"/>
    <x v="1866"/>
    <n v="24"/>
    <x v="1892"/>
    <n v="36647"/>
    <n v="3.5900000000000003"/>
    <x v="2"/>
  </r>
  <r>
    <n v="699"/>
    <x v="247"/>
    <x v="1"/>
    <n v="0.1"/>
    <x v="295"/>
    <x v="248"/>
    <x v="1"/>
    <x v="1"/>
    <x v="2"/>
    <x v="6"/>
    <x v="5"/>
    <s v="Filing/Storage Totes and Swivel Casters"/>
    <n v="0.6"/>
    <x v="0"/>
    <x v="2"/>
    <x v="8"/>
    <x v="10"/>
    <n v="90041"/>
    <x v="178"/>
    <d v="2015-07-03T00:00:00"/>
    <x v="1867"/>
    <n v="27"/>
    <x v="1893"/>
    <n v="36647"/>
    <n v="9.6100000000000012"/>
    <x v="2"/>
  </r>
  <r>
    <n v="702"/>
    <x v="790"/>
    <x v="1"/>
    <n v="0.01"/>
    <x v="590"/>
    <x v="494"/>
    <x v="1"/>
    <x v="1"/>
    <x v="2"/>
    <x v="14"/>
    <x v="2"/>
    <s v="Staples Vinyl Coated Paper Clips, 800/Box"/>
    <n v="0.4"/>
    <x v="0"/>
    <x v="2"/>
    <x v="8"/>
    <x v="652"/>
    <n v="95404"/>
    <x v="178"/>
    <d v="2015-07-01T00:00:00"/>
    <x v="1868"/>
    <n v="8"/>
    <x v="1894"/>
    <n v="87979"/>
    <n v="7.88"/>
    <x v="2"/>
  </r>
  <r>
    <n v="702"/>
    <x v="790"/>
    <x v="1"/>
    <n v="0.09"/>
    <x v="528"/>
    <x v="445"/>
    <x v="1"/>
    <x v="1"/>
    <x v="2"/>
    <x v="16"/>
    <x v="2"/>
    <s v="*Staples* vLetter Openers, 2/Pack"/>
    <n v="0.83"/>
    <x v="0"/>
    <x v="2"/>
    <x v="8"/>
    <x v="652"/>
    <n v="95404"/>
    <x v="178"/>
    <d v="2015-07-01T00:00:00"/>
    <x v="1869"/>
    <n v="6"/>
    <x v="1895"/>
    <n v="87979"/>
    <n v="3.5900000000000003"/>
    <x v="2"/>
  </r>
  <r>
    <n v="702"/>
    <x v="790"/>
    <x v="1"/>
    <n v="0.1"/>
    <x v="295"/>
    <x v="248"/>
    <x v="1"/>
    <x v="1"/>
    <x v="2"/>
    <x v="6"/>
    <x v="5"/>
    <s v="Filing/Storage Totes and Swivel Casters"/>
    <n v="0.6"/>
    <x v="0"/>
    <x v="2"/>
    <x v="8"/>
    <x v="652"/>
    <n v="95404"/>
    <x v="178"/>
    <d v="2015-07-03T00:00:00"/>
    <x v="1870"/>
    <n v="7"/>
    <x v="1896"/>
    <n v="87979"/>
    <n v="9.6100000000000012"/>
    <x v="2"/>
  </r>
  <r>
    <n v="1307"/>
    <x v="1120"/>
    <x v="2"/>
    <n v="0.04"/>
    <x v="287"/>
    <x v="1"/>
    <x v="1"/>
    <x v="0"/>
    <x v="1"/>
    <x v="1"/>
    <x v="1"/>
    <s v="80 Minute Slim Jewel Case CD-R , 10/Pack - Staples"/>
    <n v="0.52"/>
    <x v="0"/>
    <x v="2"/>
    <x v="14"/>
    <x v="654"/>
    <n v="97420"/>
    <x v="178"/>
    <d v="2015-07-07T00:00:00"/>
    <x v="1871"/>
    <n v="16"/>
    <x v="1897"/>
    <n v="91451"/>
    <n v="8.2900000000000009"/>
    <x v="2"/>
  </r>
  <r>
    <n v="2089"/>
    <x v="1121"/>
    <x v="2"/>
    <n v="0.06"/>
    <x v="591"/>
    <x v="11"/>
    <x v="1"/>
    <x v="3"/>
    <x v="2"/>
    <x v="8"/>
    <x v="5"/>
    <s v="Fellowes Superior 10 Outlet Split Surge Protector"/>
    <n v="0.56000000000000005"/>
    <x v="0"/>
    <x v="3"/>
    <x v="11"/>
    <x v="862"/>
    <n v="10956"/>
    <x v="178"/>
    <d v="2015-07-06T00:00:00"/>
    <x v="1872"/>
    <n v="17"/>
    <x v="1898"/>
    <n v="88348"/>
    <n v="38"/>
    <x v="3"/>
  </r>
  <r>
    <n v="2089"/>
    <x v="1121"/>
    <x v="2"/>
    <n v="0.08"/>
    <x v="102"/>
    <x v="4"/>
    <x v="1"/>
    <x v="3"/>
    <x v="1"/>
    <x v="4"/>
    <x v="4"/>
    <s v="Hewlett Packard LaserJet 3310 Copier"/>
    <n v="0.37"/>
    <x v="0"/>
    <x v="3"/>
    <x v="11"/>
    <x v="862"/>
    <n v="10956"/>
    <x v="178"/>
    <d v="2015-07-08T00:00:00"/>
    <x v="1873"/>
    <n v="22"/>
    <x v="1899"/>
    <n v="88348"/>
    <n v="599.91"/>
    <x v="3"/>
  </r>
  <r>
    <n v="2089"/>
    <x v="1121"/>
    <x v="2"/>
    <n v="0.1"/>
    <x v="93"/>
    <x v="495"/>
    <x v="2"/>
    <x v="3"/>
    <x v="2"/>
    <x v="7"/>
    <x v="2"/>
    <s v="Unpadded Memo Slips"/>
    <n v="0.35"/>
    <x v="0"/>
    <x v="3"/>
    <x v="11"/>
    <x v="862"/>
    <n v="10956"/>
    <x v="178"/>
    <d v="2015-07-04T00:00:00"/>
    <x v="1874"/>
    <n v="5"/>
    <x v="1900"/>
    <n v="88348"/>
    <n v="3.88"/>
    <x v="3"/>
  </r>
  <r>
    <n v="2882"/>
    <x v="181"/>
    <x v="2"/>
    <n v="0.05"/>
    <x v="446"/>
    <x v="377"/>
    <x v="2"/>
    <x v="1"/>
    <x v="0"/>
    <x v="11"/>
    <x v="5"/>
    <s v="Howard Miller 16&quot; Diameter Gallery Wall Clock"/>
    <n v="0.46"/>
    <x v="0"/>
    <x v="0"/>
    <x v="9"/>
    <x v="170"/>
    <n v="28206"/>
    <x v="178"/>
    <d v="2015-07-07T00:00:00"/>
    <x v="1875"/>
    <n v="21"/>
    <x v="1901"/>
    <n v="40224"/>
    <n v="63.89"/>
    <x v="0"/>
  </r>
  <r>
    <n v="2885"/>
    <x v="1122"/>
    <x v="2"/>
    <n v="0.05"/>
    <x v="446"/>
    <x v="377"/>
    <x v="2"/>
    <x v="1"/>
    <x v="0"/>
    <x v="11"/>
    <x v="5"/>
    <s v="Howard Miller 16&quot; Diameter Gallery Wall Clock"/>
    <n v="0.46"/>
    <x v="0"/>
    <x v="3"/>
    <x v="27"/>
    <x v="863"/>
    <n v="44133"/>
    <x v="178"/>
    <d v="2015-07-07T00:00:00"/>
    <x v="1876"/>
    <n v="5"/>
    <x v="1902"/>
    <n v="87634"/>
    <n v="63.89"/>
    <x v="3"/>
  </r>
  <r>
    <n v="1384"/>
    <x v="1017"/>
    <x v="3"/>
    <n v="7.0000000000000007E-2"/>
    <x v="309"/>
    <x v="102"/>
    <x v="1"/>
    <x v="1"/>
    <x v="2"/>
    <x v="6"/>
    <x v="5"/>
    <s v="X-Rack™ File for Hanging Folders"/>
    <n v="0.59"/>
    <x v="0"/>
    <x v="0"/>
    <x v="21"/>
    <x v="780"/>
    <n v="22304"/>
    <x v="178"/>
    <d v="2015-07-02T00:00:00"/>
    <x v="1877"/>
    <n v="11"/>
    <x v="1903"/>
    <n v="89407"/>
    <n v="11.219999999999999"/>
    <x v="0"/>
  </r>
  <r>
    <n v="1472"/>
    <x v="965"/>
    <x v="3"/>
    <n v="0.02"/>
    <x v="74"/>
    <x v="99"/>
    <x v="2"/>
    <x v="2"/>
    <x v="1"/>
    <x v="1"/>
    <x v="5"/>
    <s v="Logitech Internet Navigator Keyboard"/>
    <n v="0.79"/>
    <x v="0"/>
    <x v="3"/>
    <x v="27"/>
    <x v="765"/>
    <n v="44145"/>
    <x v="178"/>
    <d v="2015-07-01T00:00:00"/>
    <x v="1878"/>
    <n v="17"/>
    <x v="1904"/>
    <n v="87078"/>
    <n v="30.96"/>
    <x v="3"/>
  </r>
  <r>
    <n v="2276"/>
    <x v="1123"/>
    <x v="3"/>
    <n v="0.01"/>
    <x v="213"/>
    <x v="18"/>
    <x v="1"/>
    <x v="1"/>
    <x v="1"/>
    <x v="12"/>
    <x v="5"/>
    <s v="T28 WORLD"/>
    <n v="0.6"/>
    <x v="0"/>
    <x v="3"/>
    <x v="11"/>
    <x v="864"/>
    <n v="14304"/>
    <x v="178"/>
    <d v="2015-06-30T00:00:00"/>
    <x v="1879"/>
    <n v="22"/>
    <x v="1905"/>
    <n v="91502"/>
    <n v="195.9800000000000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63FC2C-E5FC-49E8-8D8F-D8377607A1E0}" name="sales by months"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A3:B183"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18"/>
  </rowFields>
  <rowItems count="18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Items count="1">
    <i/>
  </colItems>
  <dataFields count="1">
    <dataField name="Sum of Sales" fld="22" baseField="0" baseItem="0"/>
  </dataFields>
  <chartFormats count="3">
    <chartFormat chart="1"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DC9DD2-46FE-4E31-9668-BC9A845F0F0A}" name="revenue"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C24" firstHeaderRow="0" firstDataRow="1" firstDataCol="1"/>
  <pivotFields count="27">
    <pivotField showAll="0"/>
    <pivotField showAll="0">
      <items count="1125">
        <item x="977"/>
        <item x="336"/>
        <item x="1095"/>
        <item x="312"/>
        <item x="648"/>
        <item x="6"/>
        <item x="744"/>
        <item x="953"/>
        <item x="944"/>
        <item x="8"/>
        <item x="139"/>
        <item x="580"/>
        <item x="1030"/>
        <item x="1013"/>
        <item x="1005"/>
        <item x="249"/>
        <item x="1090"/>
        <item x="896"/>
        <item x="588"/>
        <item x="806"/>
        <item x="1022"/>
        <item x="337"/>
        <item x="528"/>
        <item x="1023"/>
        <item x="511"/>
        <item x="684"/>
        <item x="15"/>
        <item x="497"/>
        <item x="143"/>
        <item x="743"/>
        <item x="645"/>
        <item x="513"/>
        <item x="774"/>
        <item x="913"/>
        <item x="159"/>
        <item x="584"/>
        <item x="201"/>
        <item x="512"/>
        <item x="181"/>
        <item x="70"/>
        <item x="343"/>
        <item x="1040"/>
        <item x="505"/>
        <item x="915"/>
        <item x="469"/>
        <item x="751"/>
        <item x="441"/>
        <item x="21"/>
        <item x="198"/>
        <item x="55"/>
        <item x="951"/>
        <item x="514"/>
        <item x="516"/>
        <item x="269"/>
        <item x="625"/>
        <item x="293"/>
        <item x="809"/>
        <item x="1121"/>
        <item x="721"/>
        <item x="560"/>
        <item x="210"/>
        <item x="260"/>
        <item x="100"/>
        <item x="161"/>
        <item x="218"/>
        <item x="270"/>
        <item x="925"/>
        <item x="199"/>
        <item x="526"/>
        <item x="566"/>
        <item x="787"/>
        <item x="823"/>
        <item x="127"/>
        <item x="665"/>
        <item x="490"/>
        <item x="955"/>
        <item x="108"/>
        <item x="1119"/>
        <item x="924"/>
        <item x="424"/>
        <item x="200"/>
        <item x="583"/>
        <item x="709"/>
        <item x="417"/>
        <item x="941"/>
        <item x="1043"/>
        <item x="984"/>
        <item x="23"/>
        <item x="428"/>
        <item x="861"/>
        <item x="39"/>
        <item x="354"/>
        <item x="564"/>
        <item x="542"/>
        <item x="604"/>
        <item x="38"/>
        <item x="241"/>
        <item x="227"/>
        <item x="812"/>
        <item x="573"/>
        <item x="495"/>
        <item x="557"/>
        <item x="40"/>
        <item x="895"/>
        <item x="193"/>
        <item x="62"/>
        <item x="657"/>
        <item x="77"/>
        <item x="746"/>
        <item x="553"/>
        <item x="970"/>
        <item x="323"/>
        <item x="932"/>
        <item x="1027"/>
        <item x="976"/>
        <item x="967"/>
        <item x="1029"/>
        <item x="549"/>
        <item x="819"/>
        <item x="515"/>
        <item x="301"/>
        <item x="294"/>
        <item x="1104"/>
        <item x="820"/>
        <item x="992"/>
        <item x="952"/>
        <item x="1003"/>
        <item x="686"/>
        <item x="835"/>
        <item x="91"/>
        <item x="416"/>
        <item x="894"/>
        <item x="998"/>
        <item x="51"/>
        <item x="634"/>
        <item x="179"/>
        <item x="839"/>
        <item x="11"/>
        <item x="758"/>
        <item x="34"/>
        <item x="991"/>
        <item x="66"/>
        <item x="475"/>
        <item x="926"/>
        <item x="694"/>
        <item x="464"/>
        <item x="795"/>
        <item x="263"/>
        <item x="796"/>
        <item x="565"/>
        <item x="851"/>
        <item x="903"/>
        <item x="730"/>
        <item x="408"/>
        <item x="56"/>
        <item x="302"/>
        <item x="939"/>
        <item x="1102"/>
        <item x="594"/>
        <item x="884"/>
        <item x="214"/>
        <item x="702"/>
        <item x="538"/>
        <item x="287"/>
        <item x="290"/>
        <item x="635"/>
        <item x="80"/>
        <item x="559"/>
        <item x="383"/>
        <item x="105"/>
        <item x="830"/>
        <item x="739"/>
        <item x="628"/>
        <item x="581"/>
        <item x="1098"/>
        <item x="676"/>
        <item x="605"/>
        <item x="392"/>
        <item x="182"/>
        <item x="656"/>
        <item x="1099"/>
        <item x="122"/>
        <item x="1093"/>
        <item x="626"/>
        <item x="651"/>
        <item x="649"/>
        <item x="376"/>
        <item x="661"/>
        <item x="877"/>
        <item x="532"/>
        <item x="586"/>
        <item x="257"/>
        <item x="869"/>
        <item x="54"/>
        <item x="140"/>
        <item x="97"/>
        <item x="111"/>
        <item x="262"/>
        <item x="137"/>
        <item x="844"/>
        <item x="488"/>
        <item x="904"/>
        <item x="880"/>
        <item x="959"/>
        <item x="438"/>
        <item x="646"/>
        <item x="208"/>
        <item x="754"/>
        <item x="265"/>
        <item x="1056"/>
        <item x="587"/>
        <item x="144"/>
        <item x="359"/>
        <item x="589"/>
        <item x="1032"/>
        <item x="1000"/>
        <item x="160"/>
        <item x="296"/>
        <item x="831"/>
        <item x="31"/>
        <item x="164"/>
        <item x="1016"/>
        <item x="618"/>
        <item x="833"/>
        <item x="188"/>
        <item x="446"/>
        <item x="129"/>
        <item x="636"/>
        <item x="35"/>
        <item x="771"/>
        <item x="121"/>
        <item x="570"/>
        <item x="481"/>
        <item x="855"/>
        <item x="1031"/>
        <item x="264"/>
        <item x="268"/>
        <item x="328"/>
        <item x="460"/>
        <item x="1123"/>
        <item x="185"/>
        <item x="175"/>
        <item x="1118"/>
        <item x="48"/>
        <item x="167"/>
        <item x="947"/>
        <item x="708"/>
        <item x="216"/>
        <item x="793"/>
        <item x="575"/>
        <item x="933"/>
        <item x="1067"/>
        <item x="292"/>
        <item x="68"/>
        <item x="358"/>
        <item x="1066"/>
        <item x="468"/>
        <item x="320"/>
        <item x="370"/>
        <item x="93"/>
        <item x="541"/>
        <item x="173"/>
        <item x="205"/>
        <item x="763"/>
        <item x="929"/>
        <item x="720"/>
        <item x="455"/>
        <item x="1071"/>
        <item x="307"/>
        <item x="1015"/>
        <item x="868"/>
        <item x="286"/>
        <item x="1051"/>
        <item x="841"/>
        <item x="32"/>
        <item x="240"/>
        <item x="231"/>
        <item x="539"/>
        <item x="364"/>
        <item x="147"/>
        <item x="767"/>
        <item x="1025"/>
        <item x="374"/>
        <item x="251"/>
        <item x="242"/>
        <item x="330"/>
        <item x="427"/>
        <item x="567"/>
        <item x="785"/>
        <item x="170"/>
        <item x="225"/>
        <item x="607"/>
        <item x="465"/>
        <item x="921"/>
        <item x="1014"/>
        <item x="131"/>
        <item x="596"/>
        <item x="491"/>
        <item x="1039"/>
        <item x="700"/>
        <item x="507"/>
        <item x="45"/>
        <item x="616"/>
        <item x="12"/>
        <item x="601"/>
        <item x="109"/>
        <item x="1112"/>
        <item x="814"/>
        <item x="483"/>
        <item x="437"/>
        <item x="784"/>
        <item x="544"/>
        <item x="550"/>
        <item x="1113"/>
        <item x="484"/>
        <item x="551"/>
        <item x="829"/>
        <item x="404"/>
        <item x="350"/>
        <item x="577"/>
        <item x="444"/>
        <item x="130"/>
        <item x="10"/>
        <item x="1020"/>
        <item x="840"/>
        <item x="547"/>
        <item x="71"/>
        <item x="454"/>
        <item x="317"/>
        <item x="768"/>
        <item x="148"/>
        <item x="641"/>
        <item x="786"/>
        <item x="888"/>
        <item x="704"/>
        <item x="745"/>
        <item x="459"/>
        <item x="220"/>
        <item x="643"/>
        <item x="429"/>
        <item x="674"/>
        <item x="151"/>
        <item x="1063"/>
        <item x="487"/>
        <item x="1089"/>
        <item x="1105"/>
        <item x="1026"/>
        <item x="666"/>
        <item x="662"/>
        <item x="396"/>
        <item x="1041"/>
        <item x="519"/>
        <item x="872"/>
        <item x="725"/>
        <item x="595"/>
        <item x="945"/>
        <item x="391"/>
        <item x="86"/>
        <item x="1122"/>
        <item x="716"/>
        <item x="0"/>
        <item x="445"/>
        <item x="611"/>
        <item x="703"/>
        <item x="371"/>
        <item x="390"/>
        <item x="1065"/>
        <item x="803"/>
        <item x="191"/>
        <item x="1017"/>
        <item x="876"/>
        <item x="1110"/>
        <item x="342"/>
        <item x="79"/>
        <item x="690"/>
        <item x="335"/>
        <item x="569"/>
        <item x="448"/>
        <item x="773"/>
        <item x="1057"/>
        <item x="678"/>
        <item x="174"/>
        <item x="619"/>
        <item x="363"/>
        <item x="899"/>
        <item x="59"/>
        <item x="715"/>
        <item x="280"/>
        <item x="453"/>
        <item x="509"/>
        <item x="966"/>
        <item x="451"/>
        <item x="117"/>
        <item x="719"/>
        <item x="637"/>
        <item x="563"/>
        <item x="3"/>
        <item x="449"/>
        <item x="187"/>
        <item x="115"/>
        <item x="279"/>
        <item x="592"/>
        <item x="683"/>
        <item x="397"/>
        <item x="948"/>
        <item x="838"/>
        <item x="41"/>
        <item x="887"/>
        <item x="810"/>
        <item x="667"/>
        <item x="463"/>
        <item x="217"/>
        <item x="102"/>
        <item x="124"/>
        <item x="1009"/>
        <item x="223"/>
        <item x="84"/>
        <item x="650"/>
        <item x="379"/>
        <item x="906"/>
        <item x="440"/>
        <item x="439"/>
        <item x="230"/>
        <item x="706"/>
        <item x="431"/>
        <item x="101"/>
        <item x="737"/>
        <item x="1042"/>
        <item x="272"/>
        <item x="1055"/>
        <item x="681"/>
        <item x="349"/>
        <item x="1079"/>
        <item x="82"/>
        <item x="764"/>
        <item x="980"/>
        <item x="145"/>
        <item x="1087"/>
        <item x="298"/>
        <item x="61"/>
        <item x="749"/>
        <item x="255"/>
        <item x="361"/>
        <item x="770"/>
        <item x="277"/>
        <item x="988"/>
        <item x="753"/>
        <item x="64"/>
        <item x="226"/>
        <item x="852"/>
        <item x="1033"/>
        <item x="470"/>
        <item x="822"/>
        <item x="969"/>
        <item x="729"/>
        <item x="845"/>
        <item x="699"/>
        <item x="246"/>
        <item x="757"/>
        <item x="67"/>
        <item x="620"/>
        <item x="65"/>
        <item x="995"/>
        <item x="7"/>
        <item x="237"/>
        <item x="638"/>
        <item x="741"/>
        <item x="28"/>
        <item x="943"/>
        <item x="696"/>
        <item x="1100"/>
        <item x="215"/>
        <item x="120"/>
        <item x="192"/>
        <item x="1006"/>
        <item x="585"/>
        <item x="1108"/>
        <item x="535"/>
        <item x="234"/>
        <item x="493"/>
        <item x="811"/>
        <item x="818"/>
        <item x="250"/>
        <item x="87"/>
        <item x="450"/>
        <item x="907"/>
        <item x="247"/>
        <item x="562"/>
        <item x="652"/>
        <item x="132"/>
        <item x="905"/>
        <item x="990"/>
        <item x="885"/>
        <item x="914"/>
        <item x="496"/>
        <item x="949"/>
        <item x="523"/>
        <item x="996"/>
        <item x="629"/>
        <item x="779"/>
        <item x="352"/>
        <item x="942"/>
        <item x="325"/>
        <item x="1116"/>
        <item x="300"/>
        <item x="195"/>
        <item x="669"/>
        <item x="353"/>
        <item x="106"/>
        <item x="938"/>
        <item x="233"/>
        <item x="848"/>
        <item x="722"/>
        <item x="871"/>
        <item x="24"/>
        <item x="603"/>
        <item x="176"/>
        <item x="309"/>
        <item x="498"/>
        <item x="149"/>
        <item x="1097"/>
        <item x="384"/>
        <item x="1114"/>
        <item x="630"/>
        <item x="150"/>
        <item x="1064"/>
        <item x="750"/>
        <item x="917"/>
        <item x="372"/>
        <item x="1011"/>
        <item x="103"/>
        <item x="110"/>
        <item x="375"/>
        <item x="1088"/>
        <item x="927"/>
        <item x="621"/>
        <item x="1037"/>
        <item x="462"/>
        <item x="576"/>
        <item x="153"/>
        <item x="561"/>
        <item x="558"/>
        <item x="42"/>
        <item x="824"/>
        <item x="679"/>
        <item x="186"/>
        <item x="17"/>
        <item x="467"/>
        <item x="734"/>
        <item x="1001"/>
        <item x="235"/>
        <item x="1115"/>
        <item x="75"/>
        <item x="687"/>
        <item x="425"/>
        <item x="171"/>
        <item x="367"/>
        <item x="305"/>
        <item x="937"/>
        <item x="799"/>
        <item x="689"/>
        <item x="1078"/>
        <item x="236"/>
        <item x="613"/>
        <item x="718"/>
        <item x="821"/>
        <item x="1107"/>
        <item x="712"/>
        <item x="81"/>
        <item x="508"/>
        <item x="1038"/>
        <item x="760"/>
        <item x="116"/>
        <item x="163"/>
        <item x="1072"/>
        <item x="723"/>
        <item x="310"/>
        <item x="1002"/>
        <item x="890"/>
        <item x="418"/>
        <item x="664"/>
        <item x="778"/>
        <item x="501"/>
        <item x="291"/>
        <item x="478"/>
        <item x="1048"/>
        <item x="769"/>
        <item x="43"/>
        <item x="968"/>
        <item x="259"/>
        <item x="909"/>
        <item x="790"/>
        <item x="688"/>
        <item x="1109"/>
        <item x="813"/>
        <item x="533"/>
        <item x="672"/>
        <item x="1084"/>
        <item x="522"/>
        <item x="836"/>
        <item x="128"/>
        <item x="1081"/>
        <item x="486"/>
        <item x="334"/>
        <item x="735"/>
        <item x="697"/>
        <item x="271"/>
        <item x="1047"/>
        <item x="728"/>
        <item x="16"/>
        <item x="858"/>
        <item x="615"/>
        <item x="1077"/>
        <item x="219"/>
        <item x="244"/>
        <item x="243"/>
        <item x="311"/>
        <item x="146"/>
        <item x="1091"/>
        <item x="49"/>
        <item x="807"/>
        <item x="609"/>
        <item x="327"/>
        <item x="288"/>
        <item x="610"/>
        <item x="1101"/>
        <item x="510"/>
        <item x="479"/>
        <item x="125"/>
        <item x="783"/>
        <item x="900"/>
        <item x="258"/>
        <item x="599"/>
        <item x="537"/>
        <item x="50"/>
        <item x="356"/>
        <item x="579"/>
        <item x="63"/>
        <item x="548"/>
        <item x="972"/>
        <item x="407"/>
        <item x="57"/>
        <item x="591"/>
        <item x="1012"/>
        <item x="1007"/>
        <item x="1036"/>
        <item x="412"/>
        <item x="794"/>
        <item x="867"/>
        <item x="659"/>
        <item x="123"/>
        <item x="499"/>
        <item x="347"/>
        <item x="973"/>
        <item x="58"/>
        <item x="971"/>
        <item x="1052"/>
        <item x="1046"/>
        <item x="946"/>
        <item x="482"/>
        <item x="156"/>
        <item x="314"/>
        <item x="866"/>
        <item x="20"/>
        <item x="543"/>
        <item x="555"/>
        <item x="204"/>
        <item x="923"/>
        <item x="875"/>
        <item x="802"/>
        <item x="158"/>
        <item x="850"/>
        <item x="443"/>
        <item x="232"/>
        <item x="983"/>
        <item x="9"/>
        <item x="341"/>
        <item x="883"/>
        <item x="695"/>
        <item x="680"/>
        <item x="365"/>
        <item x="133"/>
        <item x="452"/>
        <item x="506"/>
        <item x="426"/>
        <item x="355"/>
        <item x="670"/>
        <item x="26"/>
        <item x="1092"/>
        <item x="934"/>
        <item x="663"/>
        <item x="1083"/>
        <item x="520"/>
        <item x="863"/>
        <item x="531"/>
        <item x="256"/>
        <item x="114"/>
        <item x="472"/>
        <item x="476"/>
        <item x="775"/>
        <item x="456"/>
        <item x="870"/>
        <item x="910"/>
        <item x="378"/>
        <item x="590"/>
        <item x="956"/>
        <item x="267"/>
        <item x="95"/>
        <item x="273"/>
        <item x="442"/>
        <item x="713"/>
        <item x="369"/>
        <item x="993"/>
        <item x="640"/>
        <item x="999"/>
        <item x="801"/>
        <item x="96"/>
        <item x="693"/>
        <item x="248"/>
        <item x="578"/>
        <item x="817"/>
        <item x="860"/>
        <item x="329"/>
        <item x="1045"/>
        <item x="98"/>
        <item x="44"/>
        <item x="631"/>
        <item x="36"/>
        <item x="168"/>
        <item x="316"/>
        <item x="222"/>
        <item x="1004"/>
        <item x="889"/>
        <item x="940"/>
        <item x="849"/>
        <item x="856"/>
        <item x="1054"/>
        <item x="1028"/>
        <item x="261"/>
        <item x="165"/>
        <item x="419"/>
        <item x="27"/>
        <item x="780"/>
        <item x="245"/>
        <item x="936"/>
        <item x="632"/>
        <item x="545"/>
        <item x="357"/>
        <item x="642"/>
        <item x="434"/>
        <item x="338"/>
        <item x="22"/>
        <item x="963"/>
        <item x="154"/>
        <item x="172"/>
        <item x="30"/>
        <item x="421"/>
        <item x="33"/>
        <item x="386"/>
        <item x="331"/>
        <item x="691"/>
        <item x="705"/>
        <item x="827"/>
        <item x="842"/>
        <item x="141"/>
        <item x="928"/>
        <item x="1096"/>
        <item x="517"/>
        <item x="800"/>
        <item x="85"/>
        <item x="1117"/>
        <item x="47"/>
        <item x="203"/>
        <item x="78"/>
        <item x="733"/>
        <item x="308"/>
        <item x="711"/>
        <item x="1059"/>
        <item x="333"/>
        <item x="398"/>
        <item x="458"/>
        <item x="194"/>
        <item x="399"/>
        <item x="997"/>
        <item x="654"/>
        <item x="118"/>
        <item x="958"/>
        <item x="857"/>
        <item x="752"/>
        <item x="644"/>
        <item x="169"/>
        <item x="413"/>
        <item x="29"/>
        <item x="142"/>
        <item x="639"/>
        <item x="321"/>
        <item x="381"/>
        <item x="919"/>
        <item x="387"/>
        <item x="238"/>
        <item x="393"/>
        <item x="411"/>
        <item x="1073"/>
        <item x="190"/>
        <item x="212"/>
        <item x="673"/>
        <item x="1111"/>
        <item x="74"/>
        <item x="422"/>
        <item x="162"/>
        <item x="281"/>
        <item x="529"/>
        <item x="366"/>
        <item x="209"/>
        <item x="987"/>
        <item x="339"/>
        <item x="76"/>
        <item x="614"/>
        <item x="313"/>
        <item x="447"/>
        <item x="180"/>
        <item x="950"/>
        <item x="503"/>
        <item x="306"/>
        <item x="617"/>
        <item x="675"/>
        <item x="994"/>
        <item x="593"/>
        <item x="755"/>
        <item x="284"/>
        <item x="229"/>
        <item x="345"/>
        <item x="435"/>
        <item x="1"/>
        <item x="1010"/>
        <item x="898"/>
        <item x="879"/>
        <item x="221"/>
        <item x="274"/>
        <item x="660"/>
        <item x="1085"/>
        <item x="138"/>
        <item x="957"/>
        <item x="380"/>
        <item x="815"/>
        <item x="152"/>
        <item x="602"/>
        <item x="761"/>
        <item x="177"/>
        <item x="351"/>
        <item x="989"/>
        <item x="409"/>
        <item x="1068"/>
        <item x="73"/>
        <item x="207"/>
        <item x="112"/>
        <item x="252"/>
        <item x="540"/>
        <item x="1060"/>
        <item x="677"/>
        <item x="492"/>
        <item x="489"/>
        <item x="912"/>
        <item x="777"/>
        <item x="1034"/>
        <item x="69"/>
        <item x="477"/>
        <item x="89"/>
        <item x="119"/>
        <item x="282"/>
        <item x="402"/>
        <item x="206"/>
        <item x="782"/>
        <item x="600"/>
        <item x="224"/>
        <item x="166"/>
        <item x="962"/>
        <item x="788"/>
        <item x="433"/>
        <item x="854"/>
        <item x="1050"/>
        <item x="772"/>
        <item x="1082"/>
        <item x="423"/>
        <item x="882"/>
        <item x="1080"/>
        <item x="2"/>
        <item x="732"/>
        <item x="568"/>
        <item x="865"/>
        <item x="834"/>
        <item x="527"/>
        <item x="135"/>
        <item x="202"/>
        <item x="524"/>
        <item x="500"/>
        <item x="853"/>
        <item x="504"/>
        <item x="275"/>
        <item x="837"/>
        <item x="534"/>
        <item x="60"/>
        <item x="1058"/>
        <item x="405"/>
        <item x="414"/>
        <item x="530"/>
        <item x="930"/>
        <item x="606"/>
        <item x="624"/>
        <item x="843"/>
        <item x="415"/>
        <item x="975"/>
        <item x="1070"/>
        <item x="14"/>
        <item x="278"/>
        <item x="126"/>
        <item x="382"/>
        <item x="572"/>
        <item x="72"/>
        <item x="107"/>
        <item x="253"/>
        <item x="521"/>
        <item x="213"/>
        <item x="985"/>
        <item x="18"/>
        <item x="19"/>
        <item x="671"/>
        <item x="920"/>
        <item x="377"/>
        <item x="1049"/>
        <item x="326"/>
        <item x="846"/>
        <item x="798"/>
        <item x="981"/>
        <item x="902"/>
        <item x="319"/>
        <item x="420"/>
        <item x="485"/>
        <item x="582"/>
        <item x="37"/>
        <item x="157"/>
        <item x="685"/>
        <item x="897"/>
        <item x="792"/>
        <item x="847"/>
        <item x="480"/>
        <item x="597"/>
        <item x="742"/>
        <item x="974"/>
        <item x="647"/>
        <item x="1053"/>
        <item x="303"/>
        <item x="658"/>
        <item x="394"/>
        <item x="155"/>
        <item x="627"/>
        <item x="536"/>
        <item x="211"/>
        <item x="546"/>
        <item x="717"/>
        <item x="1008"/>
        <item x="633"/>
        <item x="622"/>
        <item x="816"/>
        <item x="340"/>
        <item x="13"/>
        <item x="304"/>
        <item x="781"/>
        <item x="986"/>
        <item x="759"/>
        <item x="874"/>
        <item x="403"/>
        <item x="113"/>
        <item x="738"/>
        <item x="5"/>
        <item x="1024"/>
        <item x="701"/>
        <item x="473"/>
        <item x="432"/>
        <item x="189"/>
        <item x="554"/>
        <item x="892"/>
        <item x="197"/>
        <item x="373"/>
        <item x="410"/>
        <item x="389"/>
        <item x="714"/>
        <item x="88"/>
        <item x="740"/>
        <item x="791"/>
        <item x="83"/>
        <item x="322"/>
        <item x="964"/>
        <item x="1062"/>
        <item x="886"/>
        <item x="726"/>
        <item x="832"/>
        <item x="471"/>
        <item x="104"/>
        <item x="859"/>
        <item x="239"/>
        <item x="1018"/>
        <item x="1061"/>
        <item x="52"/>
        <item x="348"/>
        <item x="765"/>
        <item x="295"/>
        <item x="979"/>
        <item x="692"/>
        <item x="494"/>
        <item x="457"/>
        <item x="893"/>
        <item x="1086"/>
        <item x="682"/>
        <item x="1106"/>
        <item x="574"/>
        <item x="805"/>
        <item x="878"/>
        <item x="804"/>
        <item x="474"/>
        <item x="53"/>
        <item x="756"/>
        <item x="90"/>
        <item x="4"/>
        <item x="318"/>
        <item x="92"/>
        <item x="808"/>
        <item x="289"/>
        <item x="598"/>
        <item x="698"/>
        <item x="46"/>
        <item x="918"/>
        <item x="556"/>
        <item x="1120"/>
        <item x="228"/>
        <item x="1021"/>
        <item x="653"/>
        <item x="961"/>
        <item x="748"/>
        <item x="881"/>
        <item x="254"/>
        <item x="502"/>
        <item x="461"/>
        <item x="362"/>
        <item x="332"/>
        <item x="608"/>
        <item x="360"/>
        <item x="623"/>
        <item x="184"/>
        <item x="707"/>
        <item x="727"/>
        <item x="134"/>
        <item x="828"/>
        <item x="873"/>
        <item x="552"/>
        <item x="1094"/>
        <item x="965"/>
        <item x="285"/>
        <item x="908"/>
        <item x="571"/>
        <item x="324"/>
        <item x="344"/>
        <item x="99"/>
        <item x="901"/>
        <item x="954"/>
        <item x="315"/>
        <item x="466"/>
        <item x="762"/>
        <item x="736"/>
        <item x="978"/>
        <item x="25"/>
        <item x="922"/>
        <item x="731"/>
        <item x="1103"/>
        <item x="178"/>
        <item x="297"/>
        <item x="724"/>
        <item x="436"/>
        <item x="299"/>
        <item x="960"/>
        <item x="385"/>
        <item x="94"/>
        <item x="183"/>
        <item x="1044"/>
        <item x="935"/>
        <item x="789"/>
        <item x="864"/>
        <item x="1074"/>
        <item x="525"/>
        <item x="266"/>
        <item x="911"/>
        <item x="430"/>
        <item x="395"/>
        <item x="1069"/>
        <item x="346"/>
        <item x="825"/>
        <item x="826"/>
        <item x="276"/>
        <item x="388"/>
        <item x="406"/>
        <item x="655"/>
        <item x="668"/>
        <item x="1076"/>
        <item x="916"/>
        <item x="710"/>
        <item x="400"/>
        <item x="1019"/>
        <item x="862"/>
        <item x="368"/>
        <item x="931"/>
        <item x="1035"/>
        <item x="136"/>
        <item x="401"/>
        <item x="766"/>
        <item x="891"/>
        <item x="1075"/>
        <item x="776"/>
        <item x="612"/>
        <item x="283"/>
        <item x="196"/>
        <item x="518"/>
        <item x="982"/>
        <item x="797"/>
        <item x="747"/>
        <item t="default"/>
      </items>
    </pivotField>
    <pivotField showAll="0"/>
    <pivotField showAll="0"/>
    <pivotField showAll="0"/>
    <pivotField showAll="0"/>
    <pivotField showAll="0">
      <items count="4">
        <item x="0"/>
        <item x="2"/>
        <item x="1"/>
        <item t="default"/>
      </items>
    </pivotField>
    <pivotField showAll="0"/>
    <pivotField axis="axisRow"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items count="2">
        <item x="0"/>
        <item t="default"/>
      </items>
    </pivotField>
    <pivotField showAll="0">
      <items count="5">
        <item x="1"/>
        <item x="3"/>
        <item x="0"/>
        <item x="2"/>
        <item t="default"/>
      </items>
    </pivotField>
    <pivotField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items count="866">
        <item x="855"/>
        <item x="743"/>
        <item x="328"/>
        <item x="854"/>
        <item x="207"/>
        <item x="685"/>
        <item x="830"/>
        <item x="349"/>
        <item x="780"/>
        <item x="201"/>
        <item x="113"/>
        <item x="602"/>
        <item x="218"/>
        <item x="97"/>
        <item x="802"/>
        <item x="760"/>
        <item x="59"/>
        <item x="464"/>
        <item x="528"/>
        <item x="754"/>
        <item x="781"/>
        <item x="484"/>
        <item x="542"/>
        <item x="370"/>
        <item x="354"/>
        <item x="304"/>
        <item x="579"/>
        <item x="710"/>
        <item x="807"/>
        <item x="683"/>
        <item x="447"/>
        <item x="78"/>
        <item x="329"/>
        <item x="81"/>
        <item x="305"/>
        <item x="411"/>
        <item x="478"/>
        <item x="688"/>
        <item x="235"/>
        <item x="407"/>
        <item x="134"/>
        <item x="511"/>
        <item x="631"/>
        <item x="26"/>
        <item x="130"/>
        <item x="269"/>
        <item x="89"/>
        <item x="36"/>
        <item x="499"/>
        <item x="824"/>
        <item x="742"/>
        <item x="91"/>
        <item x="459"/>
        <item x="537"/>
        <item x="472"/>
        <item x="634"/>
        <item x="92"/>
        <item x="857"/>
        <item x="846"/>
        <item x="851"/>
        <item x="293"/>
        <item x="626"/>
        <item x="795"/>
        <item x="526"/>
        <item x="137"/>
        <item x="292"/>
        <item x="738"/>
        <item x="839"/>
        <item x="165"/>
        <item x="203"/>
        <item x="632"/>
        <item x="244"/>
        <item x="674"/>
        <item x="671"/>
        <item x="490"/>
        <item x="48"/>
        <item x="237"/>
        <item x="30"/>
        <item x="697"/>
        <item x="32"/>
        <item x="400"/>
        <item x="388"/>
        <item x="598"/>
        <item x="339"/>
        <item x="289"/>
        <item x="34"/>
        <item x="248"/>
        <item x="260"/>
        <item x="55"/>
        <item x="604"/>
        <item x="448"/>
        <item x="538"/>
        <item x="475"/>
        <item x="395"/>
        <item x="823"/>
        <item x="480"/>
        <item x="270"/>
        <item x="720"/>
        <item x="494"/>
        <item x="326"/>
        <item x="630"/>
        <item x="11"/>
        <item x="603"/>
        <item x="544"/>
        <item x="123"/>
        <item x="596"/>
        <item x="262"/>
        <item x="637"/>
        <item x="49"/>
        <item x="239"/>
        <item x="651"/>
        <item x="50"/>
        <item x="286"/>
        <item x="294"/>
        <item x="485"/>
        <item x="445"/>
        <item x="770"/>
        <item x="170"/>
        <item x="796"/>
        <item x="677"/>
        <item x="446"/>
        <item x="225"/>
        <item x="790"/>
        <item x="287"/>
        <item x="129"/>
        <item x="271"/>
        <item x="250"/>
        <item x="155"/>
        <item x="420"/>
        <item x="810"/>
        <item x="285"/>
        <item x="168"/>
        <item x="689"/>
        <item x="0"/>
        <item x="766"/>
        <item x="279"/>
        <item x="332"/>
        <item x="219"/>
        <item x="421"/>
        <item x="107"/>
        <item x="813"/>
        <item x="609"/>
        <item x="548"/>
        <item x="461"/>
        <item x="413"/>
        <item x="543"/>
        <item x="41"/>
        <item x="105"/>
        <item x="324"/>
        <item x="56"/>
        <item x="654"/>
        <item x="263"/>
        <item x="698"/>
        <item x="521"/>
        <item x="343"/>
        <item x="788"/>
        <item x="106"/>
        <item x="508"/>
        <item x="367"/>
        <item x="679"/>
        <item x="145"/>
        <item x="692"/>
        <item x="545"/>
        <item x="536"/>
        <item x="835"/>
        <item x="247"/>
        <item x="136"/>
        <item x="825"/>
        <item x="672"/>
        <item x="443"/>
        <item x="657"/>
        <item x="756"/>
        <item x="628"/>
        <item x="739"/>
        <item x="72"/>
        <item x="43"/>
        <item x="451"/>
        <item x="83"/>
        <item x="267"/>
        <item x="363"/>
        <item x="172"/>
        <item x="442"/>
        <item x="318"/>
        <item x="214"/>
        <item x="655"/>
        <item x="585"/>
        <item x="353"/>
        <item x="21"/>
        <item x="487"/>
        <item x="452"/>
        <item x="44"/>
        <item x="470"/>
        <item x="439"/>
        <item x="182"/>
        <item x="431"/>
        <item x="341"/>
        <item x="691"/>
        <item x="372"/>
        <item x="283"/>
        <item x="84"/>
        <item x="273"/>
        <item x="787"/>
        <item x="812"/>
        <item x="728"/>
        <item x="220"/>
        <item x="73"/>
        <item x="667"/>
        <item x="24"/>
        <item x="844"/>
        <item x="68"/>
        <item x="347"/>
        <item x="399"/>
        <item x="309"/>
        <item x="747"/>
        <item x="412"/>
        <item x="275"/>
        <item x="776"/>
        <item x="440"/>
        <item x="376"/>
        <item x="181"/>
        <item x="509"/>
        <item x="74"/>
        <item x="101"/>
        <item x="808"/>
        <item x="553"/>
        <item x="662"/>
        <item x="296"/>
        <item x="736"/>
        <item x="772"/>
        <item x="501"/>
        <item x="51"/>
        <item x="197"/>
        <item x="569"/>
        <item x="204"/>
        <item x="245"/>
        <item x="164"/>
        <item x="290"/>
        <item x="272"/>
        <item x="587"/>
        <item x="246"/>
        <item x="104"/>
        <item x="601"/>
        <item x="194"/>
        <item x="498"/>
        <item x="3"/>
        <item x="38"/>
        <item x="297"/>
        <item x="209"/>
        <item x="268"/>
        <item x="103"/>
        <item x="243"/>
        <item x="642"/>
        <item x="616"/>
        <item x="196"/>
        <item x="233"/>
        <item x="65"/>
        <item x="281"/>
        <item x="486"/>
        <item x="597"/>
        <item x="307"/>
        <item x="378"/>
        <item x="556"/>
        <item x="96"/>
        <item x="45"/>
        <item x="550"/>
        <item x="590"/>
        <item x="69"/>
        <item x="638"/>
        <item x="434"/>
        <item x="124"/>
        <item x="540"/>
        <item x="389"/>
        <item x="119"/>
        <item x="789"/>
        <item x="75"/>
        <item x="22"/>
        <item x="335"/>
        <item x="717"/>
        <item x="625"/>
        <item x="429"/>
        <item x="763"/>
        <item x="664"/>
        <item x="806"/>
        <item x="643"/>
        <item x="594"/>
        <item x="659"/>
        <item x="125"/>
        <item x="764"/>
        <item x="162"/>
        <item x="848"/>
        <item x="774"/>
        <item x="583"/>
        <item x="845"/>
        <item x="278"/>
        <item x="176"/>
        <item x="820"/>
        <item x="627"/>
        <item x="314"/>
        <item x="379"/>
        <item x="571"/>
        <item x="397"/>
        <item x="160"/>
        <item x="401"/>
        <item x="234"/>
        <item x="374"/>
        <item x="93"/>
        <item x="474"/>
        <item x="693"/>
        <item x="193"/>
        <item x="570"/>
        <item x="838"/>
        <item x="126"/>
        <item x="94"/>
        <item x="331"/>
        <item x="85"/>
        <item x="722"/>
        <item x="858"/>
        <item x="109"/>
        <item x="120"/>
        <item x="57"/>
        <item x="473"/>
        <item x="187"/>
        <item x="316"/>
        <item x="154"/>
        <item x="519"/>
        <item x="306"/>
        <item x="801"/>
        <item x="699"/>
        <item x="54"/>
        <item x="355"/>
        <item x="177"/>
        <item x="797"/>
        <item x="364"/>
        <item x="405"/>
        <item x="814"/>
        <item x="595"/>
        <item x="298"/>
        <item x="138"/>
        <item x="496"/>
        <item x="554"/>
        <item x="713"/>
        <item x="600"/>
        <item x="186"/>
        <item x="169"/>
        <item x="265"/>
        <item x="295"/>
        <item x="678"/>
        <item x="703"/>
        <item x="534"/>
        <item x="422"/>
        <item x="799"/>
        <item x="531"/>
        <item x="466"/>
        <item x="572"/>
        <item x="28"/>
        <item x="608"/>
        <item x="690"/>
        <item x="589"/>
        <item x="758"/>
        <item x="423"/>
        <item x="357"/>
        <item x="727"/>
        <item x="212"/>
        <item x="463"/>
        <item x="837"/>
        <item x="344"/>
        <item x="226"/>
        <item x="18"/>
        <item x="360"/>
        <item x="338"/>
        <item x="645"/>
        <item x="533"/>
        <item x="308"/>
        <item x="175"/>
        <item x="359"/>
        <item x="524"/>
        <item x="76"/>
        <item x="759"/>
        <item x="180"/>
        <item x="386"/>
        <item x="769"/>
        <item x="351"/>
        <item x="121"/>
        <item x="2"/>
        <item x="640"/>
        <item x="607"/>
        <item x="584"/>
        <item x="115"/>
        <item x="798"/>
        <item x="580"/>
        <item x="384"/>
        <item x="223"/>
        <item x="752"/>
        <item x="249"/>
        <item x="745"/>
        <item x="19"/>
        <item x="63"/>
        <item x="582"/>
        <item x="558"/>
        <item x="581"/>
        <item x="785"/>
        <item x="102"/>
        <item x="860"/>
        <item x="749"/>
        <item x="60"/>
        <item x="133"/>
        <item x="79"/>
        <item x="29"/>
        <item x="574"/>
        <item x="793"/>
        <item x="195"/>
        <item x="90"/>
        <item x="88"/>
        <item x="520"/>
        <item x="829"/>
        <item x="529"/>
        <item x="468"/>
        <item x="805"/>
        <item x="576"/>
        <item x="280"/>
        <item x="406"/>
        <item x="751"/>
        <item x="775"/>
        <item x="184"/>
        <item x="387"/>
        <item x="695"/>
        <item x="368"/>
        <item x="847"/>
        <item x="127"/>
        <item x="833"/>
        <item x="716"/>
        <item x="730"/>
        <item x="40"/>
        <item x="10"/>
        <item x="771"/>
        <item x="707"/>
        <item x="361"/>
        <item x="530"/>
        <item x="64"/>
        <item x="513"/>
        <item x="843"/>
        <item x="506"/>
        <item x="515"/>
        <item x="77"/>
        <item x="122"/>
        <item x="551"/>
        <item x="140"/>
        <item x="684"/>
        <item x="396"/>
        <item x="185"/>
        <item x="402"/>
        <item x="108"/>
        <item x="315"/>
        <item x="831"/>
        <item x="477"/>
        <item x="522"/>
        <item x="502"/>
        <item x="615"/>
        <item x="369"/>
        <item x="205"/>
        <item x="849"/>
        <item x="282"/>
        <item x="605"/>
        <item x="228"/>
        <item x="686"/>
        <item x="613"/>
        <item x="794"/>
        <item x="567"/>
        <item x="62"/>
        <item x="199"/>
        <item x="148"/>
        <item x="505"/>
        <item x="568"/>
        <item x="153"/>
        <item x="450"/>
        <item x="16"/>
        <item x="842"/>
        <item x="419"/>
        <item x="735"/>
        <item x="755"/>
        <item x="560"/>
        <item x="424"/>
        <item x="559"/>
        <item x="586"/>
        <item x="748"/>
        <item x="183"/>
        <item x="778"/>
        <item x="418"/>
        <item x="8"/>
        <item x="152"/>
        <item x="588"/>
        <item x="817"/>
        <item x="462"/>
        <item x="417"/>
        <item x="210"/>
        <item x="635"/>
        <item x="39"/>
        <item x="4"/>
        <item x="251"/>
        <item x="841"/>
        <item x="731"/>
        <item x="489"/>
        <item x="135"/>
        <item x="255"/>
        <item x="200"/>
        <item x="404"/>
        <item x="840"/>
        <item x="71"/>
        <item x="12"/>
        <item x="139"/>
        <item x="375"/>
        <item x="649"/>
        <item x="517"/>
        <item x="715"/>
        <item x="512"/>
        <item x="622"/>
        <item x="9"/>
        <item x="859"/>
        <item x="862"/>
        <item x="732"/>
        <item x="555"/>
        <item x="624"/>
        <item x="818"/>
        <item x="669"/>
        <item x="13"/>
        <item x="779"/>
        <item x="385"/>
        <item x="532"/>
        <item x="704"/>
        <item x="189"/>
        <item x="864"/>
        <item x="382"/>
        <item x="37"/>
        <item x="675"/>
        <item x="403"/>
        <item x="491"/>
        <item x="541"/>
        <item x="410"/>
        <item x="222"/>
        <item x="227"/>
        <item x="733"/>
        <item x="492"/>
        <item x="863"/>
        <item x="253"/>
        <item x="150"/>
        <item x="836"/>
        <item x="734"/>
        <item x="750"/>
        <item x="612"/>
        <item x="319"/>
        <item x="614"/>
        <item x="527"/>
        <item x="460"/>
        <item x="118"/>
        <item x="768"/>
        <item x="783"/>
        <item x="606"/>
        <item x="578"/>
        <item x="757"/>
        <item x="611"/>
        <item x="682"/>
        <item x="352"/>
        <item x="42"/>
        <item x="146"/>
        <item x="510"/>
        <item x="213"/>
        <item x="500"/>
        <item x="557"/>
        <item x="811"/>
        <item x="822"/>
        <item x="158"/>
        <item x="345"/>
        <item x="826"/>
        <item x="216"/>
        <item x="398"/>
        <item x="151"/>
        <item x="143"/>
        <item x="23"/>
        <item x="444"/>
        <item x="564"/>
        <item x="366"/>
        <item x="479"/>
        <item x="188"/>
        <item x="350"/>
        <item x="80"/>
        <item x="258"/>
        <item x="666"/>
        <item x="5"/>
        <item x="301"/>
        <item x="383"/>
        <item x="111"/>
        <item x="673"/>
        <item x="147"/>
        <item x="724"/>
        <item x="46"/>
        <item x="523"/>
        <item x="31"/>
        <item x="25"/>
        <item x="67"/>
        <item x="321"/>
        <item x="371"/>
        <item x="276"/>
        <item x="87"/>
        <item x="562"/>
        <item x="358"/>
        <item x="86"/>
        <item x="312"/>
        <item x="110"/>
        <item x="834"/>
        <item x="206"/>
        <item x="330"/>
        <item x="428"/>
        <item x="621"/>
        <item x="317"/>
        <item x="441"/>
        <item x="687"/>
        <item x="535"/>
        <item x="116"/>
        <item x="563"/>
        <item x="174"/>
        <item x="438"/>
        <item x="619"/>
        <item x="7"/>
        <item x="791"/>
        <item x="224"/>
        <item x="256"/>
        <item x="516"/>
        <item x="320"/>
        <item x="437"/>
        <item x="777"/>
        <item x="705"/>
        <item x="809"/>
        <item x="617"/>
        <item x="288"/>
        <item x="539"/>
        <item x="6"/>
        <item x="618"/>
        <item x="336"/>
        <item x="221"/>
        <item x="259"/>
        <item x="373"/>
        <item x="454"/>
        <item x="471"/>
        <item x="190"/>
        <item x="117"/>
        <item x="853"/>
        <item x="773"/>
        <item x="14"/>
        <item x="696"/>
        <item x="458"/>
        <item x="392"/>
        <item x="408"/>
        <item x="663"/>
        <item x="313"/>
        <item x="455"/>
        <item x="229"/>
        <item x="469"/>
        <item x="436"/>
        <item x="850"/>
        <item x="327"/>
        <item x="435"/>
        <item x="644"/>
        <item x="325"/>
        <item x="465"/>
        <item x="33"/>
        <item x="546"/>
        <item x="709"/>
        <item x="426"/>
        <item x="53"/>
        <item x="552"/>
        <item x="832"/>
        <item x="714"/>
        <item x="633"/>
        <item x="708"/>
        <item x="425"/>
        <item x="573"/>
        <item x="261"/>
        <item x="202"/>
        <item x="409"/>
        <item x="98"/>
        <item x="453"/>
        <item x="356"/>
        <item x="723"/>
        <item x="61"/>
        <item x="47"/>
        <item x="236"/>
        <item x="252"/>
        <item x="636"/>
        <item x="681"/>
        <item x="215"/>
        <item x="518"/>
        <item x="676"/>
        <item x="70"/>
        <item x="497"/>
        <item x="670"/>
        <item x="161"/>
        <item x="323"/>
        <item x="652"/>
        <item x="427"/>
        <item x="391"/>
        <item x="514"/>
        <item x="761"/>
        <item x="525"/>
        <item x="660"/>
        <item x="163"/>
        <item x="20"/>
        <item x="230"/>
        <item x="15"/>
        <item x="495"/>
        <item x="149"/>
        <item x="828"/>
        <item x="741"/>
        <item x="827"/>
        <item x="706"/>
        <item x="231"/>
        <item x="242"/>
        <item x="394"/>
        <item x="380"/>
        <item x="852"/>
        <item x="171"/>
        <item x="291"/>
        <item x="700"/>
        <item x="593"/>
        <item x="99"/>
        <item x="816"/>
        <item x="159"/>
        <item x="800"/>
        <item x="762"/>
        <item x="377"/>
        <item x="694"/>
        <item x="744"/>
        <item x="58"/>
        <item x="414"/>
        <item x="753"/>
        <item x="264"/>
        <item x="415"/>
        <item x="100"/>
        <item x="232"/>
        <item x="861"/>
        <item x="381"/>
        <item x="623"/>
        <item x="254"/>
        <item x="481"/>
        <item x="647"/>
        <item x="482"/>
        <item x="726"/>
        <item x="648"/>
        <item x="66"/>
        <item x="467"/>
        <item x="702"/>
        <item x="483"/>
        <item x="311"/>
        <item x="348"/>
        <item x="821"/>
        <item x="656"/>
        <item x="620"/>
        <item x="178"/>
        <item x="767"/>
        <item x="303"/>
        <item x="504"/>
        <item x="493"/>
        <item x="340"/>
        <item x="701"/>
        <item x="575"/>
        <item x="284"/>
        <item x="266"/>
        <item x="729"/>
        <item x="322"/>
        <item x="362"/>
        <item x="334"/>
        <item x="433"/>
        <item x="198"/>
        <item x="815"/>
        <item x="804"/>
        <item x="641"/>
        <item x="346"/>
        <item x="390"/>
        <item x="549"/>
        <item x="95"/>
        <item x="112"/>
        <item x="144"/>
        <item x="302"/>
        <item x="784"/>
        <item x="274"/>
        <item x="432"/>
        <item x="156"/>
        <item x="416"/>
        <item x="257"/>
        <item x="547"/>
        <item x="599"/>
        <item x="737"/>
        <item x="277"/>
        <item x="680"/>
        <item x="718"/>
        <item x="52"/>
        <item x="507"/>
        <item x="342"/>
        <item x="27"/>
        <item x="577"/>
        <item x="661"/>
        <item x="719"/>
        <item x="365"/>
        <item x="192"/>
        <item x="639"/>
        <item x="35"/>
        <item x="610"/>
        <item x="746"/>
        <item x="476"/>
        <item x="82"/>
        <item x="449"/>
        <item x="650"/>
        <item x="17"/>
        <item x="333"/>
        <item x="179"/>
        <item x="665"/>
        <item x="430"/>
        <item x="299"/>
        <item x="819"/>
        <item x="658"/>
        <item x="786"/>
        <item x="503"/>
        <item x="211"/>
        <item x="856"/>
        <item x="114"/>
        <item x="457"/>
        <item x="653"/>
        <item x="711"/>
        <item x="488"/>
        <item x="1"/>
        <item x="128"/>
        <item x="241"/>
        <item x="712"/>
        <item x="337"/>
        <item x="310"/>
        <item x="765"/>
        <item x="740"/>
        <item x="191"/>
        <item x="240"/>
        <item x="646"/>
        <item x="668"/>
        <item x="131"/>
        <item x="721"/>
        <item x="566"/>
        <item x="157"/>
        <item x="141"/>
        <item x="300"/>
        <item x="803"/>
        <item x="208"/>
        <item x="393"/>
        <item x="456"/>
        <item x="591"/>
        <item x="592"/>
        <item x="792"/>
        <item x="173"/>
        <item x="238"/>
        <item x="629"/>
        <item x="132"/>
        <item x="142"/>
        <item x="167"/>
        <item x="166"/>
        <item x="217"/>
        <item x="782"/>
        <item x="565"/>
        <item x="725"/>
        <item x="561"/>
        <item t="default"/>
      </items>
    </pivotField>
    <pivotField showAll="0"/>
    <pivotField numFmtId="14" showAll="0"/>
    <pivotField numFmtId="14" showAll="0"/>
    <pivotField dataField="1" showAll="0"/>
    <pivotField showAll="0"/>
    <pivotField dataField="1" showAll="0"/>
    <pivotField showAll="0"/>
    <pivotField showAll="0"/>
    <pivotField showAll="0">
      <items count="5">
        <item x="1"/>
        <item x="3"/>
        <item x="0"/>
        <item x="2"/>
        <item t="default"/>
      </items>
    </pivotField>
    <pivotField showAll="0" defaultSubtotal="0"/>
  </pivotFields>
  <rowFields count="2">
    <field x="8"/>
    <field x="9"/>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Fields count="1">
    <field x="-2"/>
  </colFields>
  <colItems count="2">
    <i>
      <x/>
    </i>
    <i i="1">
      <x v="1"/>
    </i>
  </colItems>
  <dataFields count="2">
    <dataField name="Sum of Sales" fld="22" baseField="0" baseItem="0" numFmtId="2"/>
    <dataField name="Sum of Profit" fld="20" baseField="0" baseItem="0" numFmtId="2"/>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1" format="8"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D75123-2986-404A-8818-FB0BCE036A40}" name="area sales"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4"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
        <item x="0"/>
        <item t="default"/>
      </items>
    </pivotField>
    <pivotField showAll="0"/>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showAll="0"/>
    <pivotField showAll="0"/>
    <pivotField dataField="1" showAll="0"/>
    <pivotField showAll="0"/>
    <pivotField showAll="0"/>
    <pivotField showAll="0"/>
    <pivotField showAll="0" defaultSubtotal="0"/>
  </pivotFields>
  <rowFields count="2">
    <field x="13"/>
    <field x="15"/>
  </rowFields>
  <rowItems count="51">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t="grand">
      <x/>
    </i>
  </rowItems>
  <colItems count="1">
    <i/>
  </colItems>
  <dataFields count="1">
    <dataField name="Sum of Sales"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C257C5-FA4B-4466-8392-286B61C358D3}" name="manager table"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C8" firstHeaderRow="0"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dataField="1" showAll="0"/>
    <pivotField showAll="0"/>
    <pivotField dataField="1" showAll="0"/>
    <pivotField showAll="0"/>
    <pivotField showAll="0"/>
    <pivotField axis="axisRow" showAll="0">
      <items count="5">
        <item x="1"/>
        <item x="3"/>
        <item x="0"/>
        <item x="2"/>
        <item t="default"/>
      </items>
    </pivotField>
    <pivotField showAll="0" defaultSubtotal="0"/>
  </pivotFields>
  <rowFields count="1">
    <field x="25"/>
  </rowFields>
  <rowItems count="5">
    <i>
      <x/>
    </i>
    <i>
      <x v="1"/>
    </i>
    <i>
      <x v="2"/>
    </i>
    <i>
      <x v="3"/>
    </i>
    <i t="grand">
      <x/>
    </i>
  </rowItems>
  <colFields count="1">
    <field x="-2"/>
  </colFields>
  <colItems count="2">
    <i>
      <x/>
    </i>
    <i i="1">
      <x v="1"/>
    </i>
  </colItems>
  <dataFields count="2">
    <dataField name="Sum of Sales" fld="22" baseField="0" baseItem="0"/>
    <dataField name="Sum of Profit" fld="20" baseField="0" baseItem="0" numFmtId="2"/>
  </dataFields>
  <formats count="1">
    <format dxfId="13">
      <pivotArea outline="0" collapsedLevelsAreSubtotals="1" fieldPosition="0">
        <references count="1">
          <reference field="4294967294" count="1" selected="0">
            <x v="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1FF7AE-383A-4071-8529-20F733245199}" name="ship mode"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E9" firstHeaderRow="1" firstDataRow="2" firstDataCol="1"/>
  <pivotFields count="27">
    <pivotField showAll="0"/>
    <pivotField showAll="0"/>
    <pivotField showAll="0"/>
    <pivotField showAll="0"/>
    <pivotField showAll="0"/>
    <pivotField showAll="0">
      <items count="497">
        <item x="23"/>
        <item x="92"/>
        <item x="31"/>
        <item x="2"/>
        <item x="36"/>
        <item x="451"/>
        <item x="124"/>
        <item x="186"/>
        <item x="384"/>
        <item x="244"/>
        <item x="195"/>
        <item x="429"/>
        <item x="311"/>
        <item x="66"/>
        <item x="109"/>
        <item x="407"/>
        <item x="80"/>
        <item x="78"/>
        <item x="435"/>
        <item x="44"/>
        <item x="91"/>
        <item x="207"/>
        <item x="120"/>
        <item x="26"/>
        <item x="60"/>
        <item x="459"/>
        <item x="5"/>
        <item x="476"/>
        <item x="83"/>
        <item x="421"/>
        <item x="79"/>
        <item x="445"/>
        <item x="110"/>
        <item x="329"/>
        <item x="381"/>
        <item x="98"/>
        <item x="449"/>
        <item x="137"/>
        <item x="352"/>
        <item x="219"/>
        <item x="130"/>
        <item x="232"/>
        <item x="154"/>
        <item x="486"/>
        <item x="403"/>
        <item x="475"/>
        <item x="446"/>
        <item x="295"/>
        <item x="206"/>
        <item x="192"/>
        <item x="427"/>
        <item x="294"/>
        <item x="33"/>
        <item x="10"/>
        <item x="1"/>
        <item x="178"/>
        <item x="360"/>
        <item x="68"/>
        <item x="174"/>
        <item x="30"/>
        <item x="253"/>
        <item x="9"/>
        <item x="121"/>
        <item x="283"/>
        <item x="471"/>
        <item x="134"/>
        <item x="29"/>
        <item x="438"/>
        <item x="362"/>
        <item x="82"/>
        <item x="289"/>
        <item x="464"/>
        <item x="75"/>
        <item x="20"/>
        <item x="243"/>
        <item x="131"/>
        <item x="184"/>
        <item x="433"/>
        <item x="494"/>
        <item x="334"/>
        <item x="387"/>
        <item x="126"/>
        <item x="208"/>
        <item x="495"/>
        <item x="8"/>
        <item x="93"/>
        <item x="477"/>
        <item x="401"/>
        <item x="129"/>
        <item x="292"/>
        <item x="116"/>
        <item x="200"/>
        <item x="457"/>
        <item x="74"/>
        <item x="478"/>
        <item x="217"/>
        <item x="255"/>
        <item x="297"/>
        <item x="415"/>
        <item x="470"/>
        <item x="398"/>
        <item x="227"/>
        <item x="466"/>
        <item x="327"/>
        <item x="50"/>
        <item x="455"/>
        <item x="176"/>
        <item x="52"/>
        <item x="164"/>
        <item x="448"/>
        <item x="168"/>
        <item x="105"/>
        <item x="242"/>
        <item x="440"/>
        <item x="439"/>
        <item x="11"/>
        <item x="343"/>
        <item x="277"/>
        <item x="422"/>
        <item x="382"/>
        <item x="62"/>
        <item x="416"/>
        <item x="46"/>
        <item x="273"/>
        <item x="148"/>
        <item x="119"/>
        <item x="71"/>
        <item x="306"/>
        <item x="361"/>
        <item x="299"/>
        <item x="291"/>
        <item x="198"/>
        <item x="483"/>
        <item x="136"/>
        <item x="163"/>
        <item x="61"/>
        <item x="214"/>
        <item x="58"/>
        <item x="144"/>
        <item x="117"/>
        <item x="173"/>
        <item x="123"/>
        <item x="165"/>
        <item x="90"/>
        <item x="269"/>
        <item x="102"/>
        <item x="213"/>
        <item x="231"/>
        <item x="64"/>
        <item x="69"/>
        <item x="454"/>
        <item x="301"/>
        <item x="85"/>
        <item x="265"/>
        <item x="284"/>
        <item x="258"/>
        <item x="189"/>
        <item x="472"/>
        <item x="364"/>
        <item x="95"/>
        <item x="418"/>
        <item x="37"/>
        <item x="366"/>
        <item x="312"/>
        <item x="65"/>
        <item x="259"/>
        <item x="101"/>
        <item x="485"/>
        <item x="172"/>
        <item x="145"/>
        <item x="252"/>
        <item x="350"/>
        <item x="194"/>
        <item x="406"/>
        <item x="386"/>
        <item x="443"/>
        <item x="239"/>
        <item x="240"/>
        <item x="17"/>
        <item x="127"/>
        <item x="113"/>
        <item x="463"/>
        <item x="480"/>
        <item x="411"/>
        <item x="336"/>
        <item x="19"/>
        <item x="138"/>
        <item x="367"/>
        <item x="392"/>
        <item x="140"/>
        <item x="177"/>
        <item x="374"/>
        <item x="159"/>
        <item x="404"/>
        <item x="104"/>
        <item x="302"/>
        <item x="47"/>
        <item x="268"/>
        <item x="340"/>
        <item x="56"/>
        <item x="63"/>
        <item x="419"/>
        <item x="353"/>
        <item x="41"/>
        <item x="390"/>
        <item x="51"/>
        <item x="167"/>
        <item x="369"/>
        <item x="424"/>
        <item x="389"/>
        <item x="261"/>
        <item x="57"/>
        <item x="139"/>
        <item x="122"/>
        <item x="222"/>
        <item x="458"/>
        <item x="431"/>
        <item x="6"/>
        <item x="43"/>
        <item x="469"/>
        <item x="394"/>
        <item x="218"/>
        <item x="339"/>
        <item x="375"/>
        <item x="204"/>
        <item x="450"/>
        <item x="99"/>
        <item x="344"/>
        <item x="290"/>
        <item x="89"/>
        <item x="409"/>
        <item x="391"/>
        <item x="473"/>
        <item x="88"/>
        <item x="183"/>
        <item x="267"/>
        <item x="225"/>
        <item x="54"/>
        <item x="342"/>
        <item x="307"/>
        <item x="76"/>
        <item x="441"/>
        <item x="203"/>
        <item x="161"/>
        <item x="251"/>
        <item x="376"/>
        <item x="155"/>
        <item x="444"/>
        <item x="169"/>
        <item x="13"/>
        <item x="332"/>
        <item x="447"/>
        <item x="233"/>
        <item x="147"/>
        <item x="262"/>
        <item x="460"/>
        <item x="413"/>
        <item x="115"/>
        <item x="320"/>
        <item x="468"/>
        <item x="197"/>
        <item x="396"/>
        <item x="256"/>
        <item x="281"/>
        <item x="365"/>
        <item x="128"/>
        <item x="221"/>
        <item x="293"/>
        <item x="317"/>
        <item x="77"/>
        <item x="432"/>
        <item x="363"/>
        <item x="143"/>
        <item x="326"/>
        <item x="266"/>
        <item x="241"/>
        <item x="179"/>
        <item x="328"/>
        <item x="321"/>
        <item x="229"/>
        <item x="393"/>
        <item x="118"/>
        <item x="300"/>
        <item x="493"/>
        <item x="135"/>
        <item x="188"/>
        <item x="257"/>
        <item x="465"/>
        <item x="489"/>
        <item x="359"/>
        <item x="158"/>
        <item x="368"/>
        <item x="73"/>
        <item x="356"/>
        <item x="279"/>
        <item x="216"/>
        <item x="322"/>
        <item x="84"/>
        <item x="150"/>
        <item x="25"/>
        <item x="272"/>
        <item x="271"/>
        <item x="420"/>
        <item x="100"/>
        <item x="305"/>
        <item x="395"/>
        <item x="18"/>
        <item x="142"/>
        <item x="288"/>
        <item x="86"/>
        <item x="405"/>
        <item x="333"/>
        <item x="106"/>
        <item x="141"/>
        <item x="456"/>
        <item x="248"/>
        <item x="220"/>
        <item x="107"/>
        <item x="488"/>
        <item x="303"/>
        <item x="372"/>
        <item x="153"/>
        <item x="412"/>
        <item x="453"/>
        <item x="238"/>
        <item x="35"/>
        <item x="318"/>
        <item x="313"/>
        <item x="426"/>
        <item x="442"/>
        <item x="296"/>
        <item x="53"/>
        <item x="408"/>
        <item x="254"/>
        <item x="162"/>
        <item x="202"/>
        <item x="111"/>
        <item x="263"/>
        <item x="249"/>
        <item x="282"/>
        <item x="373"/>
        <item x="354"/>
        <item x="38"/>
        <item x="399"/>
        <item x="337"/>
        <item x="355"/>
        <item x="234"/>
        <item x="32"/>
        <item x="157"/>
        <item x="245"/>
        <item x="430"/>
        <item x="211"/>
        <item x="309"/>
        <item x="209"/>
        <item x="338"/>
        <item x="260"/>
        <item x="67"/>
        <item x="481"/>
        <item x="133"/>
        <item x="348"/>
        <item x="160"/>
        <item x="358"/>
        <item x="276"/>
        <item x="59"/>
        <item x="230"/>
        <item x="175"/>
        <item x="166"/>
        <item x="87"/>
        <item x="151"/>
        <item x="377"/>
        <item x="70"/>
        <item x="3"/>
        <item x="385"/>
        <item x="437"/>
        <item x="397"/>
        <item x="224"/>
        <item x="196"/>
        <item x="428"/>
        <item x="270"/>
        <item x="275"/>
        <item x="467"/>
        <item x="310"/>
        <item x="28"/>
        <item x="491"/>
        <item x="331"/>
        <item x="319"/>
        <item x="492"/>
        <item x="285"/>
        <item x="55"/>
        <item x="40"/>
        <item x="378"/>
        <item x="357"/>
        <item x="383"/>
        <item x="199"/>
        <item x="425"/>
        <item x="7"/>
        <item x="21"/>
        <item x="39"/>
        <item x="278"/>
        <item x="205"/>
        <item x="324"/>
        <item x="308"/>
        <item x="4"/>
        <item x="434"/>
        <item x="410"/>
        <item x="42"/>
        <item x="388"/>
        <item x="185"/>
        <item x="94"/>
        <item x="12"/>
        <item x="212"/>
        <item x="280"/>
        <item x="264"/>
        <item x="156"/>
        <item x="380"/>
        <item x="125"/>
        <item x="345"/>
        <item x="34"/>
        <item x="237"/>
        <item x="72"/>
        <item x="370"/>
        <item x="436"/>
        <item x="190"/>
        <item x="45"/>
        <item x="341"/>
        <item x="479"/>
        <item x="16"/>
        <item x="298"/>
        <item x="351"/>
        <item x="452"/>
        <item x="97"/>
        <item x="152"/>
        <item x="0"/>
        <item x="349"/>
        <item x="423"/>
        <item x="96"/>
        <item x="250"/>
        <item x="210"/>
        <item x="48"/>
        <item x="462"/>
        <item x="24"/>
        <item x="49"/>
        <item x="15"/>
        <item x="146"/>
        <item x="487"/>
        <item x="474"/>
        <item x="81"/>
        <item x="402"/>
        <item x="316"/>
        <item x="14"/>
        <item x="103"/>
        <item x="228"/>
        <item x="236"/>
        <item x="27"/>
        <item x="347"/>
        <item x="226"/>
        <item x="314"/>
        <item x="304"/>
        <item x="286"/>
        <item x="371"/>
        <item x="346"/>
        <item x="187"/>
        <item x="325"/>
        <item x="414"/>
        <item x="108"/>
        <item x="171"/>
        <item x="180"/>
        <item x="400"/>
        <item x="235"/>
        <item x="484"/>
        <item x="149"/>
        <item x="112"/>
        <item x="246"/>
        <item x="330"/>
        <item x="181"/>
        <item x="461"/>
        <item x="335"/>
        <item x="315"/>
        <item x="22"/>
        <item x="215"/>
        <item x="114"/>
        <item x="193"/>
        <item x="287"/>
        <item x="182"/>
        <item x="170"/>
        <item x="417"/>
        <item x="247"/>
        <item x="323"/>
        <item x="201"/>
        <item x="482"/>
        <item x="490"/>
        <item x="132"/>
        <item x="379"/>
        <item x="191"/>
        <item x="223"/>
        <item x="274"/>
        <item t="default"/>
      </items>
    </pivotField>
    <pivotField axis="axisCol" showAll="0">
      <items count="4">
        <item x="0"/>
        <item x="2"/>
        <item x="1"/>
        <item t="default"/>
      </items>
    </pivotField>
    <pivotField showAll="0"/>
    <pivotField showAll="0"/>
    <pivotField showAll="0"/>
    <pivotField showAll="0">
      <items count="8">
        <item x="0"/>
        <item x="3"/>
        <item x="4"/>
        <item x="6"/>
        <item x="5"/>
        <item x="1"/>
        <item x="2"/>
        <item t="default"/>
      </items>
    </pivotField>
    <pivotField showAll="0"/>
    <pivotField showAll="0"/>
    <pivotField showAll="0"/>
    <pivotField axis="axisRow" showAll="0">
      <items count="5">
        <item x="1"/>
        <item x="3"/>
        <item x="0"/>
        <item x="2"/>
        <item t="default"/>
      </items>
    </pivotField>
    <pivotField showAll="0"/>
    <pivotField showAll="0"/>
    <pivotField showAll="0"/>
    <pivotField numFmtId="14" showAll="0"/>
    <pivotField numFmtId="14" showAll="0"/>
    <pivotField showAll="0"/>
    <pivotField showAll="0"/>
    <pivotField dataField="1" showAll="0">
      <items count="1907">
        <item x="333"/>
        <item x="294"/>
        <item x="1228"/>
        <item x="298"/>
        <item x="1238"/>
        <item x="1134"/>
        <item x="392"/>
        <item x="96"/>
        <item x="618"/>
        <item x="691"/>
        <item x="1535"/>
        <item x="885"/>
        <item x="1207"/>
        <item x="868"/>
        <item x="1292"/>
        <item x="359"/>
        <item x="179"/>
        <item x="1836"/>
        <item x="776"/>
        <item x="1502"/>
        <item x="1234"/>
        <item x="640"/>
        <item x="393"/>
        <item x="1702"/>
        <item x="808"/>
        <item x="453"/>
        <item x="677"/>
        <item x="1244"/>
        <item x="1177"/>
        <item x="477"/>
        <item x="1458"/>
        <item x="887"/>
        <item x="555"/>
        <item x="628"/>
        <item x="1335"/>
        <item x="994"/>
        <item x="1255"/>
        <item x="67"/>
        <item x="1235"/>
        <item x="839"/>
        <item x="1459"/>
        <item x="1018"/>
        <item x="1236"/>
        <item x="1693"/>
        <item x="40"/>
        <item x="160"/>
        <item x="478"/>
        <item x="705"/>
        <item x="115"/>
        <item x="322"/>
        <item x="1398"/>
        <item x="881"/>
        <item x="1407"/>
        <item x="1657"/>
        <item x="1193"/>
        <item x="605"/>
        <item x="940"/>
        <item x="1834"/>
        <item x="109"/>
        <item x="1127"/>
        <item x="688"/>
        <item x="1726"/>
        <item x="185"/>
        <item x="539"/>
        <item x="86"/>
        <item x="1608"/>
        <item x="702"/>
        <item x="177"/>
        <item x="89"/>
        <item x="368"/>
        <item x="1287"/>
        <item x="217"/>
        <item x="661"/>
        <item x="1405"/>
        <item x="755"/>
        <item x="140"/>
        <item x="855"/>
        <item x="1406"/>
        <item x="926"/>
        <item x="980"/>
        <item x="318"/>
        <item x="189"/>
        <item x="1137"/>
        <item x="1842"/>
        <item x="654"/>
        <item x="1639"/>
        <item x="43"/>
        <item x="1296"/>
        <item x="1798"/>
        <item x="630"/>
        <item x="201"/>
        <item x="1045"/>
        <item x="73"/>
        <item x="32"/>
        <item x="118"/>
        <item x="102"/>
        <item x="505"/>
        <item x="1597"/>
        <item x="363"/>
        <item x="123"/>
        <item x="1617"/>
        <item x="1301"/>
        <item x="1396"/>
        <item x="1435"/>
        <item x="398"/>
        <item x="802"/>
        <item x="751"/>
        <item x="212"/>
        <item x="1003"/>
        <item x="1016"/>
        <item x="1562"/>
        <item x="178"/>
        <item x="312"/>
        <item x="1337"/>
        <item x="401"/>
        <item x="1061"/>
        <item x="116"/>
        <item x="658"/>
        <item x="1772"/>
        <item x="1540"/>
        <item x="347"/>
        <item x="487"/>
        <item x="1750"/>
        <item x="194"/>
        <item x="205"/>
        <item x="955"/>
        <item x="180"/>
        <item x="495"/>
        <item x="588"/>
        <item x="1110"/>
        <item x="1055"/>
        <item x="909"/>
        <item x="696"/>
        <item x="560"/>
        <item x="235"/>
        <item x="57"/>
        <item x="49"/>
        <item x="467"/>
        <item x="905"/>
        <item x="1638"/>
        <item x="210"/>
        <item x="1022"/>
        <item x="1401"/>
        <item x="1900"/>
        <item x="1895"/>
        <item x="1467"/>
        <item x="540"/>
        <item x="76"/>
        <item x="74"/>
        <item x="723"/>
        <item x="1570"/>
        <item x="1091"/>
        <item x="406"/>
        <item x="1818"/>
        <item x="1001"/>
        <item x="1553"/>
        <item x="92"/>
        <item x="438"/>
        <item x="78"/>
        <item x="1404"/>
        <item x="820"/>
        <item x="152"/>
        <item x="361"/>
        <item x="23"/>
        <item x="1382"/>
        <item x="1677"/>
        <item x="58"/>
        <item x="1397"/>
        <item x="1756"/>
        <item x="1218"/>
        <item x="528"/>
        <item x="1697"/>
        <item x="976"/>
        <item x="68"/>
        <item x="1411"/>
        <item x="719"/>
        <item x="316"/>
        <item x="103"/>
        <item x="901"/>
        <item x="320"/>
        <item x="1550"/>
        <item x="227"/>
        <item x="898"/>
        <item x="1468"/>
        <item x="896"/>
        <item x="222"/>
        <item x="1101"/>
        <item x="1867"/>
        <item x="1560"/>
        <item x="399"/>
        <item x="238"/>
        <item x="1115"/>
        <item x="914"/>
        <item x="729"/>
        <item x="1625"/>
        <item x="869"/>
        <item x="1028"/>
        <item x="1274"/>
        <item x="798"/>
        <item x="673"/>
        <item x="492"/>
        <item x="915"/>
        <item x="303"/>
        <item x="920"/>
        <item x="1186"/>
        <item x="1758"/>
        <item x="146"/>
        <item x="127"/>
        <item x="1196"/>
        <item x="131"/>
        <item x="211"/>
        <item x="1037"/>
        <item x="1322"/>
        <item x="603"/>
        <item x="1307"/>
        <item x="875"/>
        <item x="1839"/>
        <item x="607"/>
        <item x="169"/>
        <item x="25"/>
        <item x="1116"/>
        <item x="1201"/>
        <item x="1083"/>
        <item x="458"/>
        <item x="1078"/>
        <item x="1159"/>
        <item x="1437"/>
        <item x="497"/>
        <item x="113"/>
        <item x="260"/>
        <item x="1620"/>
        <item x="82"/>
        <item x="1240"/>
        <item x="304"/>
        <item x="38"/>
        <item x="349"/>
        <item x="493"/>
        <item x="809"/>
        <item x="535"/>
        <item x="1886"/>
        <item x="642"/>
        <item x="1720"/>
        <item x="1409"/>
        <item x="576"/>
        <item x="921"/>
        <item x="1782"/>
        <item x="153"/>
        <item x="1854"/>
        <item x="1271"/>
        <item x="781"/>
        <item x="1377"/>
        <item x="1233"/>
        <item x="163"/>
        <item x="1624"/>
        <item x="506"/>
        <item x="277"/>
        <item x="945"/>
        <item x="137"/>
        <item x="1076"/>
        <item x="371"/>
        <item x="1669"/>
        <item x="1507"/>
        <item x="295"/>
        <item x="912"/>
        <item x="830"/>
        <item x="1820"/>
        <item x="1192"/>
        <item x="79"/>
        <item x="1885"/>
        <item x="604"/>
        <item x="9"/>
        <item x="353"/>
        <item x="1259"/>
        <item x="637"/>
        <item x="1189"/>
        <item x="1825"/>
        <item x="413"/>
        <item x="1778"/>
        <item x="1715"/>
        <item x="1279"/>
        <item x="1566"/>
        <item x="232"/>
        <item x="1830"/>
        <item x="1872"/>
        <item x="810"/>
        <item x="1767"/>
        <item x="5"/>
        <item x="117"/>
        <item x="2"/>
        <item x="1464"/>
        <item x="515"/>
        <item x="1448"/>
        <item x="713"/>
        <item x="1675"/>
        <item x="1113"/>
        <item x="472"/>
        <item x="280"/>
        <item x="246"/>
        <item x="1534"/>
        <item x="656"/>
        <item x="1223"/>
        <item x="529"/>
        <item x="474"/>
        <item x="569"/>
        <item x="840"/>
        <item x="1799"/>
        <item x="382"/>
        <item x="581"/>
        <item x="1254"/>
        <item x="993"/>
        <item x="1524"/>
        <item x="1085"/>
        <item x="1293"/>
        <item x="1765"/>
        <item x="44"/>
        <item x="486"/>
        <item x="358"/>
        <item x="1481"/>
        <item x="943"/>
        <item x="684"/>
        <item x="1303"/>
        <item x="1793"/>
        <item x="825"/>
        <item x="1664"/>
        <item x="1870"/>
        <item x="307"/>
        <item x="512"/>
        <item x="1773"/>
        <item x="1175"/>
        <item x="1607"/>
        <item x="1583"/>
        <item x="8"/>
        <item x="878"/>
        <item x="731"/>
        <item x="873"/>
        <item x="754"/>
        <item x="1628"/>
        <item x="1532"/>
        <item x="104"/>
        <item x="1563"/>
        <item x="247"/>
        <item x="276"/>
        <item x="1633"/>
        <item x="1097"/>
        <item x="375"/>
        <item x="1362"/>
        <item x="864"/>
        <item x="1849"/>
        <item x="395"/>
        <item x="256"/>
        <item x="1814"/>
        <item x="714"/>
        <item x="747"/>
        <item x="130"/>
        <item x="1873"/>
        <item x="1713"/>
        <item x="843"/>
        <item x="757"/>
        <item x="575"/>
        <item x="378"/>
        <item x="1168"/>
        <item x="699"/>
        <item x="613"/>
        <item x="582"/>
        <item x="110"/>
        <item x="1241"/>
        <item x="216"/>
        <item x="1454"/>
        <item x="19"/>
        <item x="114"/>
        <item x="1653"/>
        <item x="1284"/>
        <item x="1489"/>
        <item x="1815"/>
        <item x="1516"/>
        <item x="1317"/>
        <item x="1388"/>
        <item x="1676"/>
        <item x="1209"/>
        <item x="1367"/>
        <item x="64"/>
        <item x="1833"/>
        <item x="991"/>
        <item x="1701"/>
        <item x="335"/>
        <item x="1130"/>
        <item x="430"/>
        <item x="186"/>
        <item x="989"/>
        <item x="1133"/>
        <item x="1366"/>
        <item x="1026"/>
        <item x="405"/>
        <item x="663"/>
        <item x="1121"/>
        <item x="1446"/>
        <item x="925"/>
        <item x="122"/>
        <item x="871"/>
        <item x="962"/>
        <item x="644"/>
        <item x="119"/>
        <item x="811"/>
        <item x="724"/>
        <item x="1356"/>
        <item x="83"/>
        <item x="595"/>
        <item x="1248"/>
        <item x="1140"/>
        <item x="1577"/>
        <item x="1574"/>
        <item x="1298"/>
        <item x="1320"/>
        <item x="1475"/>
        <item x="494"/>
        <item x="454"/>
        <item x="823"/>
        <item x="1347"/>
        <item x="20"/>
        <item x="187"/>
        <item x="75"/>
        <item x="1760"/>
        <item x="1304"/>
        <item x="1105"/>
        <item x="1498"/>
        <item x="412"/>
        <item x="400"/>
        <item x="564"/>
        <item x="1738"/>
        <item x="1221"/>
        <item x="995"/>
        <item x="939"/>
        <item x="1321"/>
        <item x="659"/>
        <item x="574"/>
        <item x="1600"/>
        <item x="54"/>
        <item x="1219"/>
        <item x="218"/>
        <item x="1691"/>
        <item x="1602"/>
        <item x="552"/>
        <item x="1829"/>
        <item x="1122"/>
        <item x="1544"/>
        <item x="1162"/>
        <item x="1151"/>
        <item x="983"/>
        <item x="166"/>
        <item x="609"/>
        <item x="171"/>
        <item x="167"/>
        <item x="1590"/>
        <item x="326"/>
        <item x="309"/>
        <item x="1261"/>
        <item x="828"/>
        <item x="1755"/>
        <item x="1202"/>
        <item x="800"/>
        <item x="1585"/>
        <item x="1522"/>
        <item x="1021"/>
        <item x="357"/>
        <item x="496"/>
        <item x="919"/>
        <item x="865"/>
        <item x="1759"/>
        <item x="585"/>
        <item x="990"/>
        <item x="402"/>
        <item x="183"/>
        <item x="1251"/>
        <item x="340"/>
        <item x="1299"/>
        <item x="712"/>
        <item x="1381"/>
        <item x="141"/>
        <item x="763"/>
        <item x="1812"/>
        <item x="977"/>
        <item x="856"/>
        <item x="138"/>
        <item x="1074"/>
        <item x="709"/>
        <item x="1887"/>
        <item x="93"/>
        <item x="291"/>
        <item x="404"/>
        <item x="267"/>
        <item x="1627"/>
        <item x="390"/>
        <item x="121"/>
        <item x="6"/>
        <item x="334"/>
        <item x="284"/>
        <item x="33"/>
        <item x="1135"/>
        <item x="522"/>
        <item x="1622"/>
        <item x="1455"/>
        <item x="365"/>
        <item x="1786"/>
        <item x="1626"/>
        <item x="1295"/>
        <item x="204"/>
        <item x="1161"/>
        <item x="428"/>
        <item x="151"/>
        <item x="27"/>
        <item x="162"/>
        <item x="63"/>
        <item x="1565"/>
        <item x="934"/>
        <item x="245"/>
        <item x="341"/>
        <item x="1783"/>
        <item x="1344"/>
        <item x="1433"/>
        <item x="241"/>
        <item x="1276"/>
        <item x="620"/>
        <item x="337"/>
        <item x="1848"/>
        <item x="1795"/>
        <item x="1844"/>
        <item x="332"/>
        <item x="206"/>
        <item x="1431"/>
        <item x="1896"/>
        <item x="853"/>
        <item x="288"/>
        <item x="1063"/>
        <item x="1894"/>
        <item x="1523"/>
        <item x="197"/>
        <item x="319"/>
        <item x="960"/>
        <item x="459"/>
        <item x="1408"/>
        <item x="1123"/>
        <item x="1067"/>
        <item x="1148"/>
        <item x="902"/>
        <item x="517"/>
        <item x="1674"/>
        <item x="845"/>
        <item x="985"/>
        <item x="132"/>
        <item x="929"/>
        <item x="1358"/>
        <item x="1499"/>
        <item x="526"/>
        <item x="1390"/>
        <item x="136"/>
        <item x="1129"/>
        <item x="315"/>
        <item x="743"/>
        <item x="465"/>
        <item x="1200"/>
        <item x="182"/>
        <item x="1557"/>
        <item x="1336"/>
        <item x="429"/>
        <item x="733"/>
        <item x="1340"/>
        <item x="1493"/>
        <item x="1014"/>
        <item x="625"/>
        <item x="1082"/>
        <item x="188"/>
        <item x="546"/>
        <item x="257"/>
        <item x="1058"/>
        <item x="1131"/>
        <item x="290"/>
        <item x="959"/>
        <item x="967"/>
        <item x="164"/>
        <item x="1060"/>
        <item x="1270"/>
        <item x="1024"/>
        <item x="812"/>
        <item x="1802"/>
        <item x="947"/>
        <item x="593"/>
        <item x="1513"/>
        <item x="95"/>
        <item x="427"/>
        <item x="443"/>
        <item x="764"/>
        <item x="652"/>
        <item x="1048"/>
        <item x="1486"/>
        <item x="490"/>
        <item x="533"/>
        <item x="1571"/>
        <item x="516"/>
        <item x="148"/>
        <item x="1529"/>
        <item x="1334"/>
        <item x="308"/>
        <item x="978"/>
        <item x="1224"/>
        <item x="1286"/>
        <item x="679"/>
        <item x="1384"/>
        <item x="471"/>
        <item x="234"/>
        <item x="507"/>
        <item x="1892"/>
        <item x="646"/>
        <item x="1147"/>
        <item x="274"/>
        <item x="1665"/>
        <item x="814"/>
        <item x="1313"/>
        <item x="1439"/>
        <item x="1673"/>
        <item x="105"/>
        <item x="660"/>
        <item x="1420"/>
        <item x="1419"/>
        <item x="1094"/>
        <item x="198"/>
        <item x="420"/>
        <item x="641"/>
        <item x="1371"/>
        <item x="1612"/>
        <item x="531"/>
        <item x="242"/>
        <item x="1696"/>
        <item x="1480"/>
        <item x="228"/>
        <item x="889"/>
        <item x="1112"/>
        <item x="1120"/>
        <item x="1245"/>
        <item x="1483"/>
        <item x="720"/>
        <item x="827"/>
        <item x="248"/>
        <item x="1877"/>
        <item x="380"/>
        <item x="1394"/>
        <item x="1017"/>
        <item x="366"/>
        <item x="283"/>
        <item x="846"/>
        <item x="583"/>
        <item x="571"/>
        <item x="1828"/>
        <item x="381"/>
        <item x="805"/>
        <item x="1731"/>
        <item x="29"/>
        <item x="1646"/>
        <item x="470"/>
        <item x="1800"/>
        <item x="1595"/>
        <item x="264"/>
        <item x="1318"/>
        <item x="831"/>
        <item x="974"/>
        <item x="481"/>
        <item x="1558"/>
        <item x="1383"/>
        <item x="321"/>
        <item x="1087"/>
        <item x="1695"/>
        <item x="738"/>
        <item x="1214"/>
        <item x="969"/>
        <item x="1604"/>
        <item x="622"/>
        <item x="1883"/>
        <item x="1851"/>
        <item x="1642"/>
        <item x="559"/>
        <item x="1692"/>
        <item x="870"/>
        <item x="681"/>
        <item x="727"/>
        <item x="1541"/>
        <item x="1441"/>
        <item x="1488"/>
        <item x="972"/>
        <item x="998"/>
        <item x="220"/>
        <item x="667"/>
        <item x="1821"/>
        <item x="1102"/>
        <item x="1846"/>
        <item x="806"/>
        <item x="777"/>
        <item x="1752"/>
        <item x="1360"/>
        <item x="70"/>
        <item x="866"/>
        <item x="1876"/>
        <item x="1434"/>
        <item x="1128"/>
        <item x="1506"/>
        <item x="1438"/>
        <item x="1737"/>
        <item x="282"/>
        <item x="1790"/>
        <item x="927"/>
        <item x="1705"/>
        <item x="683"/>
        <item x="894"/>
        <item x="1784"/>
        <item x="804"/>
        <item x="1421"/>
        <item x="1868"/>
        <item x="302"/>
        <item x="682"/>
        <item x="409"/>
        <item x="1580"/>
        <item x="693"/>
        <item x="718"/>
        <item x="300"/>
        <item x="112"/>
        <item x="1889"/>
        <item x="710"/>
        <item x="1578"/>
        <item x="795"/>
        <item x="783"/>
        <item x="750"/>
        <item x="1648"/>
        <item x="1124"/>
        <item x="899"/>
        <item x="1478"/>
        <item x="1685"/>
        <item x="1150"/>
        <item x="354"/>
        <item x="826"/>
        <item x="1605"/>
        <item x="191"/>
        <item x="1164"/>
        <item x="1391"/>
        <item x="261"/>
        <item x="941"/>
        <item x="1462"/>
        <item x="462"/>
        <item x="1109"/>
        <item x="313"/>
        <item x="1699"/>
        <item x="773"/>
        <item x="259"/>
        <item x="829"/>
        <item x="436"/>
        <item x="651"/>
        <item x="1152"/>
        <item x="297"/>
        <item x="456"/>
        <item x="668"/>
        <item x="584"/>
        <item x="157"/>
        <item x="716"/>
        <item x="621"/>
        <item x="154"/>
        <item x="586"/>
        <item x="1226"/>
        <item x="1813"/>
        <item x="1239"/>
        <item x="1598"/>
        <item x="26"/>
        <item x="669"/>
        <item x="1305"/>
        <item x="1368"/>
        <item x="611"/>
        <item x="350"/>
        <item x="1903"/>
        <item x="480"/>
        <item x="12"/>
        <item x="793"/>
        <item x="1764"/>
        <item x="721"/>
        <item x="996"/>
        <item x="965"/>
        <item x="1725"/>
        <item x="874"/>
        <item x="788"/>
        <item x="1494"/>
        <item x="665"/>
        <item x="1310"/>
        <item x="219"/>
        <item x="1364"/>
        <item x="1040"/>
        <item x="551"/>
        <item x="203"/>
        <item x="1718"/>
        <item x="223"/>
        <item x="36"/>
        <item x="961"/>
        <item x="1466"/>
        <item x="1897"/>
        <item x="39"/>
        <item x="1847"/>
        <item x="1781"/>
        <item x="1278"/>
        <item x="1453"/>
        <item x="956"/>
        <item x="1850"/>
        <item x="911"/>
        <item x="946"/>
        <item x="1668"/>
        <item x="1395"/>
        <item x="674"/>
        <item x="1029"/>
        <item x="1008"/>
        <item x="1338"/>
        <item x="997"/>
        <item x="1010"/>
        <item x="111"/>
        <item x="172"/>
        <item x="144"/>
        <item x="984"/>
        <item x="273"/>
        <item x="1717"/>
        <item x="752"/>
        <item x="1375"/>
        <item x="748"/>
        <item x="71"/>
        <item x="125"/>
        <item x="762"/>
        <item x="135"/>
        <item x="1025"/>
        <item x="1501"/>
        <item x="616"/>
        <item x="1442"/>
        <item x="770"/>
        <item x="937"/>
        <item x="1084"/>
        <item x="1609"/>
        <item x="852"/>
        <item x="425"/>
        <item x="537"/>
        <item x="1776"/>
        <item x="1780"/>
        <item x="971"/>
        <item x="293"/>
        <item x="421"/>
        <item x="880"/>
        <item x="671"/>
        <item x="1729"/>
        <item x="1589"/>
        <item x="633"/>
        <item x="325"/>
        <item x="913"/>
        <item x="1041"/>
        <item x="266"/>
        <item x="221"/>
        <item x="161"/>
        <item x="1449"/>
        <item x="700"/>
        <item x="562"/>
        <item x="1596"/>
        <item x="10"/>
        <item x="1273"/>
        <item x="753"/>
        <item x="649"/>
        <item x="587"/>
        <item x="1052"/>
        <item x="1049"/>
        <item x="1663"/>
        <item x="1547"/>
        <item x="1857"/>
        <item x="735"/>
        <item x="578"/>
        <item x="676"/>
        <item x="1708"/>
        <item x="107"/>
        <item x="410"/>
        <item x="1090"/>
        <item x="1050"/>
        <item x="928"/>
        <item x="489"/>
        <item x="1810"/>
        <item x="91"/>
        <item x="1869"/>
        <item x="444"/>
        <item x="1316"/>
        <item x="397"/>
        <item x="824"/>
        <item x="1413"/>
        <item x="532"/>
        <item x="1099"/>
        <item x="1452"/>
        <item x="408"/>
        <item x="1714"/>
        <item x="1465"/>
        <item x="765"/>
        <item x="77"/>
        <item x="35"/>
        <item x="434"/>
        <item x="1777"/>
        <item x="975"/>
        <item x="391"/>
        <item x="452"/>
        <item x="423"/>
        <item x="579"/>
        <item x="1630"/>
        <item x="556"/>
        <item x="1852"/>
        <item x="176"/>
        <item x="208"/>
        <item x="510"/>
        <item x="1514"/>
        <item x="195"/>
        <item x="1400"/>
        <item x="348"/>
        <item x="24"/>
        <item x="1655"/>
        <item x="1659"/>
        <item x="145"/>
        <item x="1840"/>
        <item x="1785"/>
        <item x="192"/>
        <item x="90"/>
        <item x="548"/>
        <item x="760"/>
        <item x="772"/>
        <item x="1075"/>
        <item x="1751"/>
        <item x="1662"/>
        <item x="1614"/>
        <item x="1618"/>
        <item x="1379"/>
        <item x="1302"/>
        <item x="1250"/>
        <item x="944"/>
        <item x="1700"/>
        <item x="120"/>
        <item x="666"/>
        <item x="690"/>
        <item x="1447"/>
        <item x="1656"/>
        <item x="1740"/>
        <item x="94"/>
        <item x="538"/>
        <item x="1611"/>
        <item x="1771"/>
        <item x="1350"/>
        <item x="1581"/>
        <item x="1315"/>
        <item x="416"/>
        <item x="199"/>
        <item x="746"/>
        <item x="1376"/>
        <item x="1707"/>
        <item x="722"/>
        <item x="1106"/>
        <item x="1789"/>
        <item x="88"/>
        <item x="269"/>
        <item x="670"/>
        <item x="847"/>
        <item x="761"/>
        <item x="549"/>
        <item x="1651"/>
        <item x="1561"/>
        <item x="342"/>
        <item x="685"/>
        <item x="1062"/>
        <item x="1549"/>
        <item x="527"/>
        <item x="1690"/>
        <item x="634"/>
        <item x="1215"/>
        <item x="1343"/>
        <item x="1179"/>
        <item x="1683"/>
        <item x="457"/>
        <item x="1559"/>
        <item x="1306"/>
        <item x="1000"/>
        <item x="742"/>
        <item x="1222"/>
        <item x="1515"/>
        <item x="999"/>
        <item x="41"/>
        <item x="1247"/>
        <item x="918"/>
        <item x="1096"/>
        <item x="799"/>
        <item x="196"/>
        <item x="1163"/>
        <item x="1666"/>
        <item x="388"/>
        <item x="550"/>
        <item x="1023"/>
        <item x="324"/>
        <item x="1469"/>
        <item x="1508"/>
        <item x="737"/>
        <item x="1380"/>
        <item x="56"/>
        <item x="181"/>
        <item x="1568"/>
        <item x="858"/>
        <item x="988"/>
        <item x="433"/>
        <item x="1136"/>
        <item x="442"/>
        <item x="473"/>
        <item x="1811"/>
        <item x="1300"/>
        <item x="850"/>
        <item x="207"/>
        <item x="732"/>
        <item x="987"/>
        <item x="1225"/>
        <item x="372"/>
        <item x="563"/>
        <item x="697"/>
        <item x="1145"/>
        <item x="1143"/>
        <item x="1132"/>
        <item x="1154"/>
        <item x="884"/>
        <item x="973"/>
        <item x="638"/>
        <item x="1567"/>
        <item x="65"/>
        <item x="935"/>
        <item x="591"/>
        <item x="491"/>
        <item x="1013"/>
        <item x="1623"/>
        <item x="707"/>
        <item x="817"/>
        <item x="635"/>
        <item x="1882"/>
        <item x="756"/>
        <item x="521"/>
        <item x="1709"/>
        <item x="155"/>
        <item x="893"/>
        <item x="1047"/>
        <item x="686"/>
        <item x="1711"/>
        <item x="344"/>
        <item x="374"/>
        <item x="1588"/>
        <item x="1365"/>
        <item x="447"/>
        <item x="1893"/>
        <item x="1768"/>
        <item x="1576"/>
        <item x="1890"/>
        <item x="1575"/>
        <item x="1126"/>
        <item x="336"/>
        <item x="1093"/>
        <item x="268"/>
        <item x="1111"/>
        <item x="1451"/>
        <item x="1754"/>
        <item x="1485"/>
        <item x="1864"/>
        <item x="1059"/>
        <item x="610"/>
        <item x="1712"/>
        <item x="1891"/>
        <item x="338"/>
        <item x="867"/>
        <item x="970"/>
        <item x="1206"/>
        <item x="424"/>
        <item x="1280"/>
        <item x="1285"/>
        <item x="841"/>
        <item x="225"/>
        <item x="519"/>
        <item x="174"/>
        <item x="289"/>
        <item x="230"/>
        <item x="1672"/>
        <item x="1297"/>
        <item x="30"/>
        <item x="1881"/>
        <item x="1591"/>
        <item x="525"/>
        <item x="209"/>
        <item x="816"/>
        <item x="1387"/>
        <item x="87"/>
        <item x="1822"/>
        <item x="1866"/>
        <item x="85"/>
        <item x="758"/>
        <item x="1817"/>
        <item x="1373"/>
        <item x="1042"/>
        <item x="440"/>
        <item x="968"/>
        <item x="631"/>
        <item x="1509"/>
        <item x="1070"/>
        <item x="99"/>
        <item x="1351"/>
        <item x="1416"/>
        <item x="629"/>
        <item x="1853"/>
        <item x="28"/>
        <item x="1831"/>
        <item x="250"/>
        <item x="774"/>
        <item x="958"/>
        <item x="414"/>
        <item x="1415"/>
        <item x="791"/>
        <item x="544"/>
        <item x="1114"/>
        <item x="1621"/>
        <item x="1762"/>
        <item x="1564"/>
        <item x="771"/>
        <item x="1902"/>
        <item x="1484"/>
        <item x="301"/>
        <item x="339"/>
        <item x="446"/>
        <item x="950"/>
        <item x="1160"/>
        <item x="703"/>
        <item x="1879"/>
        <item x="897"/>
        <item x="1098"/>
        <item x="680"/>
        <item x="306"/>
        <item x="1146"/>
        <item x="851"/>
        <item x="1743"/>
        <item x="1538"/>
        <item x="128"/>
        <item x="346"/>
        <item x="229"/>
        <item x="224"/>
        <item x="1178"/>
        <item x="813"/>
        <item x="1521"/>
        <item x="833"/>
        <item x="281"/>
        <item x="1456"/>
        <item x="963"/>
        <item x="1703"/>
        <item x="45"/>
        <item x="767"/>
        <item x="1079"/>
        <item x="580"/>
        <item x="1482"/>
        <item x="215"/>
        <item x="254"/>
        <item x="379"/>
        <item x="1065"/>
        <item x="1548"/>
        <item x="728"/>
        <item x="469"/>
        <item x="1007"/>
        <item x="1856"/>
        <item x="848"/>
        <item x="924"/>
        <item x="11"/>
        <item x="1429"/>
        <item x="72"/>
        <item x="1861"/>
        <item x="448"/>
        <item x="1051"/>
        <item x="1242"/>
        <item x="81"/>
        <item x="903"/>
        <item x="766"/>
        <item x="1660"/>
        <item x="678"/>
        <item x="859"/>
        <item x="782"/>
        <item x="394"/>
        <item x="437"/>
        <item x="1361"/>
        <item x="558"/>
        <item x="1363"/>
        <item x="265"/>
        <item x="1584"/>
        <item x="1044"/>
        <item x="1735"/>
        <item x="1372"/>
        <item x="1211"/>
        <item x="468"/>
        <item x="1180"/>
        <item x="279"/>
        <item x="1020"/>
        <item x="255"/>
        <item x="1327"/>
        <item x="1182"/>
        <item x="455"/>
        <item x="534"/>
        <item x="775"/>
        <item x="1125"/>
        <item x="1308"/>
        <item x="1141"/>
        <item x="1763"/>
        <item x="1314"/>
        <item x="1210"/>
        <item x="1599"/>
        <item x="639"/>
        <item x="1753"/>
        <item x="1505"/>
        <item x="296"/>
        <item x="726"/>
        <item x="650"/>
        <item x="1704"/>
        <item x="1077"/>
        <item x="1422"/>
        <item x="251"/>
        <item x="1497"/>
        <item x="1385"/>
        <item x="930"/>
        <item x="1766"/>
        <item x="694"/>
        <item x="636"/>
        <item x="599"/>
        <item x="1520"/>
        <item x="842"/>
        <item x="1504"/>
        <item x="351"/>
        <item x="789"/>
        <item x="1573"/>
        <item x="954"/>
        <item x="895"/>
        <item x="1474"/>
        <item x="1875"/>
        <item x="655"/>
        <item x="1734"/>
        <item x="979"/>
        <item x="190"/>
        <item x="1647"/>
        <item x="226"/>
        <item x="1009"/>
        <item x="554"/>
        <item x="34"/>
        <item x="1637"/>
        <item x="815"/>
        <item x="317"/>
        <item x="1427"/>
        <item x="1463"/>
        <item x="159"/>
        <item x="570"/>
        <item x="1167"/>
        <item x="1208"/>
        <item x="1787"/>
        <item x="1357"/>
        <item x="1744"/>
        <item x="1444"/>
        <item x="1155"/>
        <item x="1615"/>
        <item x="573"/>
        <item x="1423"/>
        <item x="1359"/>
        <item x="156"/>
        <item x="1539"/>
        <item x="957"/>
        <item x="1173"/>
        <item x="418"/>
        <item x="768"/>
        <item x="1487"/>
        <item x="1835"/>
        <item x="1430"/>
        <item x="383"/>
        <item x="7"/>
        <item x="1526"/>
        <item x="1080"/>
        <item x="1644"/>
        <item x="594"/>
        <item x="310"/>
        <item x="47"/>
        <item x="1288"/>
        <item x="1724"/>
        <item x="450"/>
        <item x="1183"/>
        <item x="1552"/>
        <item x="801"/>
        <item x="1282"/>
        <item x="1015"/>
        <item x="1328"/>
        <item x="904"/>
        <item x="1410"/>
        <item x="1805"/>
        <item x="1309"/>
        <item x="1826"/>
        <item x="854"/>
        <item x="1195"/>
        <item x="1138"/>
        <item x="992"/>
        <item x="1068"/>
        <item x="1741"/>
        <item x="572"/>
        <item x="1389"/>
        <item x="239"/>
        <item x="600"/>
        <item x="662"/>
        <item x="55"/>
        <item x="124"/>
        <item x="1904"/>
        <item x="432"/>
        <item x="886"/>
        <item x="84"/>
        <item x="1190"/>
        <item x="1032"/>
        <item x="1601"/>
        <item x="168"/>
        <item x="1039"/>
        <item x="577"/>
        <item x="1089"/>
        <item x="964"/>
        <item x="143"/>
        <item x="1461"/>
        <item x="1706"/>
        <item x="1324"/>
        <item x="314"/>
        <item x="1412"/>
        <item x="672"/>
        <item x="1369"/>
        <item x="891"/>
        <item x="1500"/>
        <item x="692"/>
        <item x="1880"/>
        <item x="323"/>
        <item x="778"/>
        <item x="1884"/>
        <item x="1518"/>
        <item x="948"/>
        <item x="1727"/>
        <item x="1294"/>
        <item x="931"/>
        <item x="1"/>
        <item x="1229"/>
        <item x="1678"/>
        <item x="708"/>
        <item x="69"/>
        <item x="236"/>
        <item x="648"/>
        <item x="1054"/>
        <item x="1269"/>
        <item x="657"/>
        <item x="1556"/>
        <item x="749"/>
        <item x="1341"/>
        <item x="653"/>
        <item x="327"/>
        <item x="1472"/>
        <item x="1807"/>
        <item x="1723"/>
        <item x="1824"/>
        <item x="736"/>
        <item x="61"/>
        <item x="1425"/>
        <item x="835"/>
        <item x="1272"/>
        <item x="1153"/>
        <item x="877"/>
        <item x="1170"/>
        <item x="1386"/>
        <item x="1863"/>
        <item x="834"/>
        <item x="1898"/>
        <item x="734"/>
        <item x="1730"/>
        <item x="908"/>
        <item x="1426"/>
        <item x="50"/>
        <item x="513"/>
        <item x="1424"/>
        <item x="1188"/>
        <item x="807"/>
        <item x="1525"/>
        <item x="543"/>
        <item x="1185"/>
        <item x="499"/>
        <item x="1081"/>
        <item x="202"/>
        <item x="664"/>
        <item x="464"/>
        <item x="632"/>
        <item x="1779"/>
        <item x="1230"/>
        <item x="1414"/>
        <item x="1794"/>
        <item x="445"/>
        <item x="97"/>
        <item x="1027"/>
        <item x="1582"/>
        <item x="1283"/>
        <item x="18"/>
        <item x="451"/>
        <item x="1716"/>
        <item x="0"/>
        <item x="779"/>
        <item x="1490"/>
        <item x="1694"/>
        <item x="606"/>
        <item x="739"/>
        <item x="917"/>
        <item x="1816"/>
        <item x="1613"/>
        <item x="231"/>
        <item x="1769"/>
        <item x="627"/>
        <item x="1797"/>
        <item x="1432"/>
        <item x="193"/>
        <item x="1312"/>
        <item x="1339"/>
        <item x="463"/>
        <item x="508"/>
        <item x="836"/>
        <item x="331"/>
        <item x="792"/>
        <item x="175"/>
        <item x="1788"/>
        <item x="1495"/>
        <item x="240"/>
        <item x="615"/>
        <item x="1172"/>
        <item x="614"/>
        <item x="1199"/>
        <item x="367"/>
        <item x="1587"/>
        <item x="1149"/>
        <item x="42"/>
        <item x="1843"/>
        <item x="932"/>
        <item x="417"/>
        <item x="787"/>
        <item x="1329"/>
        <item x="933"/>
        <item x="1775"/>
        <item x="541"/>
        <item x="1227"/>
        <item x="1267"/>
        <item x="1262"/>
        <item x="200"/>
        <item x="1670"/>
        <item x="1616"/>
        <item x="1654"/>
        <item x="1543"/>
        <item x="484"/>
        <item x="31"/>
        <item x="1104"/>
        <item x="1323"/>
        <item x="1572"/>
        <item x="1176"/>
        <item x="1346"/>
        <item x="498"/>
        <item x="923"/>
        <item x="882"/>
        <item x="1212"/>
        <item x="619"/>
        <item x="1064"/>
        <item x="557"/>
        <item x="287"/>
        <item x="503"/>
        <item x="986"/>
        <item x="784"/>
        <item x="590"/>
        <item x="504"/>
        <item x="900"/>
        <item x="1641"/>
        <item x="1510"/>
        <item x="426"/>
        <item x="725"/>
        <item x="601"/>
        <item x="1680"/>
        <item x="1253"/>
        <item x="1232"/>
        <item x="1220"/>
        <item x="942"/>
        <item x="849"/>
        <item x="1733"/>
        <item x="1681"/>
        <item x="1036"/>
        <item x="488"/>
        <item x="1171"/>
        <item x="643"/>
        <item x="647"/>
        <item x="1827"/>
        <item x="80"/>
        <item x="759"/>
        <item x="741"/>
        <item x="1636"/>
        <item x="1187"/>
        <item x="237"/>
        <item x="51"/>
        <item x="1739"/>
        <item x="249"/>
        <item x="272"/>
        <item x="1645"/>
        <item x="1158"/>
        <item x="520"/>
        <item x="1643"/>
        <item x="150"/>
        <item x="1862"/>
        <item x="1748"/>
        <item x="1537"/>
        <item x="258"/>
        <item x="1103"/>
        <item x="1289"/>
        <item x="1417"/>
        <item x="892"/>
        <item x="285"/>
        <item x="311"/>
        <item x="1165"/>
        <item x="1450"/>
        <item x="1002"/>
        <item x="1686"/>
        <item x="1631"/>
        <item x="170"/>
        <item x="1144"/>
        <item x="1181"/>
        <item x="1806"/>
        <item x="292"/>
        <item x="396"/>
        <item x="626"/>
        <item x="698"/>
        <item x="407"/>
        <item x="938"/>
        <item x="134"/>
        <item x="449"/>
        <item x="1632"/>
        <item x="460"/>
        <item x="441"/>
        <item x="1774"/>
        <item x="1819"/>
        <item x="270"/>
        <item x="1353"/>
        <item x="1403"/>
        <item x="1142"/>
        <item x="387"/>
        <item x="1252"/>
        <item x="1436"/>
        <item x="299"/>
        <item x="271"/>
        <item x="53"/>
        <item x="1593"/>
        <item x="46"/>
        <item x="1053"/>
        <item x="888"/>
        <item x="373"/>
        <item x="1191"/>
        <item x="14"/>
        <item x="511"/>
        <item x="861"/>
        <item x="1832"/>
        <item x="1117"/>
        <item x="15"/>
        <item x="518"/>
        <item x="485"/>
        <item x="857"/>
        <item x="1606"/>
        <item x="1688"/>
        <item x="1519"/>
        <item x="1277"/>
        <item x="1652"/>
        <item x="1533"/>
        <item x="1470"/>
        <item x="1845"/>
        <item x="982"/>
        <item x="1742"/>
        <item x="1698"/>
        <item x="1901"/>
        <item x="1100"/>
        <item x="1086"/>
        <item x="949"/>
        <item x="1268"/>
        <item x="916"/>
        <item x="832"/>
        <item x="1855"/>
        <item x="1260"/>
        <item x="1640"/>
        <item x="500"/>
        <item x="910"/>
        <item x="1281"/>
        <item x="1503"/>
        <item x="377"/>
        <item x="370"/>
        <item x="253"/>
        <item x="1066"/>
        <item x="1586"/>
        <item x="796"/>
        <item x="711"/>
        <item x="165"/>
        <item x="22"/>
        <item x="1204"/>
        <item x="1019"/>
        <item x="1352"/>
        <item x="1108"/>
        <item x="100"/>
        <item x="966"/>
        <item x="1629"/>
        <item x="1511"/>
        <item x="786"/>
        <item x="883"/>
        <item x="715"/>
        <item x="1687"/>
        <item x="1332"/>
        <item x="1684"/>
        <item x="1342"/>
        <item x="1679"/>
        <item x="1579"/>
        <item x="214"/>
        <item x="906"/>
        <item x="1492"/>
        <item x="403"/>
        <item x="1728"/>
        <item x="1243"/>
        <item x="411"/>
        <item x="592"/>
        <item x="328"/>
        <item x="844"/>
        <item x="147"/>
        <item x="362"/>
        <item x="356"/>
        <item x="1378"/>
        <item x="1871"/>
        <item x="1792"/>
        <item x="142"/>
        <item x="1536"/>
        <item x="1046"/>
        <item x="1770"/>
        <item x="252"/>
        <item x="1874"/>
        <item x="567"/>
        <item x="431"/>
        <item x="1838"/>
        <item x="523"/>
        <item x="1732"/>
        <item x="675"/>
        <item x="1650"/>
        <item x="262"/>
        <item x="1216"/>
        <item x="330"/>
        <item x="1326"/>
        <item x="790"/>
        <item x="542"/>
        <item x="1198"/>
        <item x="1073"/>
        <item x="803"/>
        <item x="415"/>
        <item x="890"/>
        <item x="1445"/>
        <item x="1858"/>
        <item x="133"/>
        <item x="435"/>
        <item x="1546"/>
        <item x="1205"/>
        <item x="1428"/>
        <item x="1555"/>
        <item x="740"/>
        <item x="244"/>
        <item x="1610"/>
        <item x="1290"/>
        <item x="821"/>
        <item x="158"/>
        <item x="1569"/>
        <item x="173"/>
        <item x="1333"/>
        <item x="553"/>
        <item x="213"/>
        <item x="1530"/>
        <item x="1256"/>
        <item x="3"/>
        <item x="1349"/>
        <item x="1761"/>
        <item x="1749"/>
        <item x="1370"/>
        <item x="1473"/>
        <item x="149"/>
        <item x="1527"/>
        <item x="1619"/>
        <item x="386"/>
        <item x="1603"/>
        <item x="1551"/>
        <item x="1476"/>
        <item x="483"/>
        <item x="1030"/>
        <item x="612"/>
        <item x="233"/>
        <item x="1069"/>
        <item x="62"/>
        <item x="52"/>
        <item x="355"/>
        <item x="385"/>
        <item x="1043"/>
        <item x="502"/>
        <item x="1512"/>
        <item x="278"/>
        <item x="364"/>
        <item x="1156"/>
        <item x="1118"/>
        <item x="1038"/>
        <item x="797"/>
        <item x="717"/>
        <item x="1231"/>
        <item x="1689"/>
        <item x="730"/>
        <item x="1107"/>
        <item x="305"/>
        <item x="1545"/>
        <item x="1878"/>
        <item x="1859"/>
        <item x="1460"/>
        <item x="565"/>
        <item x="1477"/>
        <item x="1139"/>
        <item x="1266"/>
        <item x="953"/>
        <item x="1888"/>
        <item x="475"/>
        <item x="1057"/>
        <item x="1071"/>
        <item x="1072"/>
        <item x="951"/>
        <item x="1542"/>
        <item x="1095"/>
        <item x="907"/>
        <item x="48"/>
        <item x="608"/>
        <item x="645"/>
        <item x="243"/>
        <item x="837"/>
        <item x="547"/>
        <item x="1757"/>
        <item x="514"/>
        <item x="1809"/>
        <item x="1331"/>
        <item x="822"/>
        <item x="1319"/>
        <item x="59"/>
        <item x="1440"/>
        <item x="263"/>
        <item x="936"/>
        <item x="1860"/>
        <item x="701"/>
        <item x="1479"/>
        <item x="1203"/>
        <item x="568"/>
        <item x="1258"/>
        <item x="1399"/>
        <item x="439"/>
        <item x="879"/>
        <item x="1345"/>
        <item x="624"/>
        <item x="744"/>
        <item x="466"/>
        <item x="1005"/>
        <item x="1837"/>
        <item x="1634"/>
        <item x="1808"/>
        <item x="1710"/>
        <item x="863"/>
        <item x="1034"/>
        <item x="1264"/>
        <item x="1392"/>
        <item x="329"/>
        <item x="1004"/>
        <item x="704"/>
        <item x="479"/>
        <item x="389"/>
        <item x="1092"/>
        <item x="1011"/>
        <item x="687"/>
        <item x="598"/>
        <item x="1174"/>
        <item x="1184"/>
        <item x="1443"/>
        <item x="1457"/>
        <item x="184"/>
        <item x="1035"/>
        <item x="129"/>
        <item x="922"/>
        <item x="1088"/>
        <item x="482"/>
        <item x="780"/>
        <item x="769"/>
        <item x="617"/>
        <item x="1905"/>
        <item x="13"/>
        <item x="139"/>
        <item x="422"/>
        <item x="1801"/>
        <item x="1325"/>
        <item x="16"/>
        <item x="1635"/>
        <item x="352"/>
        <item x="1291"/>
        <item x="345"/>
        <item x="1471"/>
        <item x="1166"/>
        <item x="872"/>
        <item x="286"/>
        <item x="623"/>
        <item x="862"/>
        <item x="1721"/>
        <item x="589"/>
        <item x="1355"/>
        <item x="1012"/>
        <item x="602"/>
        <item x="1157"/>
        <item x="1402"/>
        <item x="17"/>
        <item x="530"/>
        <item x="108"/>
        <item x="369"/>
        <item x="860"/>
        <item x="509"/>
        <item x="1418"/>
        <item x="695"/>
        <item x="4"/>
        <item x="101"/>
        <item x="952"/>
        <item x="1275"/>
        <item x="1528"/>
        <item x="1496"/>
        <item x="21"/>
        <item x="1194"/>
        <item x="1265"/>
        <item x="1374"/>
        <item x="785"/>
        <item x="376"/>
        <item x="461"/>
        <item x="1554"/>
        <item x="1823"/>
        <item x="818"/>
        <item x="1354"/>
        <item x="1237"/>
        <item x="1491"/>
        <item x="1330"/>
        <item x="745"/>
        <item x="126"/>
        <item x="1745"/>
        <item x="1747"/>
        <item x="343"/>
        <item x="1169"/>
        <item x="1197"/>
        <item x="706"/>
        <item x="1865"/>
        <item x="524"/>
        <item x="1736"/>
        <item x="1791"/>
        <item x="536"/>
        <item x="1594"/>
        <item x="37"/>
        <item x="1796"/>
        <item x="66"/>
        <item x="689"/>
        <item x="275"/>
        <item x="1661"/>
        <item x="1722"/>
        <item x="1393"/>
        <item x="1213"/>
        <item x="1246"/>
        <item x="1649"/>
        <item x="419"/>
        <item x="1311"/>
        <item x="1257"/>
        <item x="360"/>
        <item x="1517"/>
        <item x="106"/>
        <item x="60"/>
        <item x="501"/>
        <item x="1531"/>
        <item x="1804"/>
        <item x="384"/>
        <item x="1348"/>
        <item x="1682"/>
        <item x="819"/>
        <item x="1056"/>
        <item x="1119"/>
        <item x="794"/>
        <item x="1217"/>
        <item x="1667"/>
        <item x="1263"/>
        <item x="476"/>
        <item x="561"/>
        <item x="545"/>
        <item x="1658"/>
        <item x="597"/>
        <item x="838"/>
        <item x="566"/>
        <item x="981"/>
        <item x="1841"/>
        <item x="1671"/>
        <item x="1033"/>
        <item x="1719"/>
        <item x="1006"/>
        <item x="1899"/>
        <item x="98"/>
        <item x="1746"/>
        <item x="876"/>
        <item x="1592"/>
        <item x="1249"/>
        <item x="1803"/>
        <item x="596"/>
        <item x="1031"/>
        <item t="default"/>
      </items>
    </pivotField>
    <pivotField showAll="0"/>
    <pivotField showAll="0"/>
    <pivotField showAll="0"/>
    <pivotField showAll="0" defaultSubtotal="0"/>
  </pivotFields>
  <rowFields count="1">
    <field x="14"/>
  </rowFields>
  <rowItems count="5">
    <i>
      <x/>
    </i>
    <i>
      <x v="1"/>
    </i>
    <i>
      <x v="2"/>
    </i>
    <i>
      <x v="3"/>
    </i>
    <i t="grand">
      <x/>
    </i>
  </rowItems>
  <colFields count="1">
    <field x="6"/>
  </colFields>
  <colItems count="4">
    <i>
      <x/>
    </i>
    <i>
      <x v="1"/>
    </i>
    <i>
      <x v="2"/>
    </i>
    <i t="grand">
      <x/>
    </i>
  </colItems>
  <dataFields count="1">
    <dataField name="Sum of Sales" fld="22" baseField="0" baseItem="0"/>
  </dataFields>
  <chartFormats count="9">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5" format="6" series="1">
      <pivotArea type="data" outline="0" fieldPosition="0">
        <references count="2">
          <reference field="4294967294" count="1" selected="0">
            <x v="0"/>
          </reference>
          <reference field="6" count="1" selected="0">
            <x v="0"/>
          </reference>
        </references>
      </pivotArea>
    </chartFormat>
    <chartFormat chart="5" format="7" series="1">
      <pivotArea type="data" outline="0" fieldPosition="0">
        <references count="2">
          <reference field="4294967294" count="1" selected="0">
            <x v="0"/>
          </reference>
          <reference field="6" count="1" selected="0">
            <x v="1"/>
          </reference>
        </references>
      </pivotArea>
    </chartFormat>
    <chartFormat chart="5" format="8" series="1">
      <pivotArea type="data" outline="0" fieldPosition="0">
        <references count="2">
          <reference field="4294967294" count="1" selected="0">
            <x v="0"/>
          </reference>
          <reference field="6" count="1" selected="0">
            <x v="2"/>
          </reference>
        </references>
      </pivotArea>
    </chartFormat>
    <chartFormat chart="7" format="12" series="1">
      <pivotArea type="data" outline="0" fieldPosition="0">
        <references count="2">
          <reference field="4294967294" count="1" selected="0">
            <x v="0"/>
          </reference>
          <reference field="6" count="1" selected="0">
            <x v="0"/>
          </reference>
        </references>
      </pivotArea>
    </chartFormat>
    <chartFormat chart="7" format="13" series="1">
      <pivotArea type="data" outline="0" fieldPosition="0">
        <references count="2">
          <reference field="4294967294" count="1" selected="0">
            <x v="0"/>
          </reference>
          <reference field="6" count="1" selected="0">
            <x v="1"/>
          </reference>
        </references>
      </pivotArea>
    </chartFormat>
    <chartFormat chart="7" format="14"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4D3141-E517-4966-94B6-688868088D00}" name="customer segment"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8" firstHeaderRow="1" firstDataRow="1" firstDataCol="1"/>
  <pivotFields count="27">
    <pivotField showAll="0"/>
    <pivotField showAll="0"/>
    <pivotField showAll="0"/>
    <pivotField showAll="0"/>
    <pivotField showAll="0"/>
    <pivotField showAll="0"/>
    <pivotField showAll="0">
      <items count="4">
        <item x="0"/>
        <item x="2"/>
        <item x="1"/>
        <item t="default"/>
      </items>
    </pivotField>
    <pivotField axis="axisRow"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numFmtId="14" showAll="0"/>
    <pivotField numFmtId="14" showAll="0"/>
    <pivotField dataField="1" showAll="0"/>
    <pivotField showAll="0"/>
    <pivotField showAll="0"/>
    <pivotField showAll="0"/>
    <pivotField showAll="0"/>
    <pivotField showAll="0">
      <items count="5">
        <item x="1"/>
        <item x="3"/>
        <item x="0"/>
        <item x="2"/>
        <item t="default"/>
      </items>
    </pivotField>
    <pivotField showAll="0" defaultSubtotal="0"/>
  </pivotFields>
  <rowFields count="1">
    <field x="7"/>
  </rowFields>
  <rowItems count="5">
    <i>
      <x/>
    </i>
    <i>
      <x v="1"/>
    </i>
    <i>
      <x v="2"/>
    </i>
    <i>
      <x v="3"/>
    </i>
    <i t="grand">
      <x/>
    </i>
  </rowItems>
  <colItems count="1">
    <i/>
  </colItems>
  <dataFields count="1">
    <dataField name="Sum of Profit" fld="20" baseField="0" baseItem="0" numFmtId="2"/>
  </dataFields>
  <formats count="1">
    <format dxfId="2">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0" format="4">
      <pivotArea type="data" outline="0" fieldPosition="0">
        <references count="2">
          <reference field="4294967294" count="1" selected="0">
            <x v="0"/>
          </reference>
          <reference field="7" count="1" selected="0">
            <x v="3"/>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7" count="1" selected="0">
            <x v="0"/>
          </reference>
        </references>
      </pivotArea>
    </chartFormat>
    <chartFormat chart="6" format="12">
      <pivotArea type="data" outline="0" fieldPosition="0">
        <references count="2">
          <reference field="4294967294" count="1" selected="0">
            <x v="0"/>
          </reference>
          <reference field="7" count="1" selected="0">
            <x v="1"/>
          </reference>
        </references>
      </pivotArea>
    </chartFormat>
    <chartFormat chart="6" format="13">
      <pivotArea type="data" outline="0" fieldPosition="0">
        <references count="2">
          <reference field="4294967294" count="1" selected="0">
            <x v="0"/>
          </reference>
          <reference field="7" count="1" selected="0">
            <x v="2"/>
          </reference>
        </references>
      </pivotArea>
    </chartFormat>
    <chartFormat chart="6" format="14">
      <pivotArea type="data" outline="0" fieldPosition="0">
        <references count="2">
          <reference field="4294967294" count="1" selected="0">
            <x v="0"/>
          </reference>
          <reference field="7" count="1" selected="0">
            <x v="3"/>
          </reference>
        </references>
      </pivotArea>
    </chartFormat>
    <chartFormat chart="8" format="20" series="1">
      <pivotArea type="data" outline="0" fieldPosition="0">
        <references count="1">
          <reference field="4294967294" count="1" selected="0">
            <x v="0"/>
          </reference>
        </references>
      </pivotArea>
    </chartFormat>
    <chartFormat chart="8" format="21">
      <pivotArea type="data" outline="0" fieldPosition="0">
        <references count="2">
          <reference field="4294967294" count="1" selected="0">
            <x v="0"/>
          </reference>
          <reference field="7" count="1" selected="0">
            <x v="0"/>
          </reference>
        </references>
      </pivotArea>
    </chartFormat>
    <chartFormat chart="8" format="22">
      <pivotArea type="data" outline="0" fieldPosition="0">
        <references count="2">
          <reference field="4294967294" count="1" selected="0">
            <x v="0"/>
          </reference>
          <reference field="7" count="1" selected="0">
            <x v="1"/>
          </reference>
        </references>
      </pivotArea>
    </chartFormat>
    <chartFormat chart="8" format="23">
      <pivotArea type="data" outline="0" fieldPosition="0">
        <references count="2">
          <reference field="4294967294" count="1" selected="0">
            <x v="0"/>
          </reference>
          <reference field="7" count="1" selected="0">
            <x v="2"/>
          </reference>
        </references>
      </pivotArea>
    </chartFormat>
    <chartFormat chart="8" format="2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38ED92-2D80-4643-B318-7FE78ACD179B}" name="regional profit"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8" firstHeaderRow="1" firstDataRow="1" firstDataCol="1"/>
  <pivotFields count="27">
    <pivotField showAll="0"/>
    <pivotField showAll="0"/>
    <pivotField showAll="0"/>
    <pivotField showAll="0"/>
    <pivotField showAll="0"/>
    <pivotField showAll="0"/>
    <pivotField showAll="0"/>
    <pivotField showAll="0"/>
    <pivotField showAll="0">
      <items count="4">
        <item x="0"/>
        <item x="2"/>
        <item x="1"/>
        <item t="default"/>
      </items>
    </pivotField>
    <pivotField showAll="0">
      <items count="18">
        <item x="8"/>
        <item h="1" x="5"/>
        <item h="1" x="10"/>
        <item h="1" x="9"/>
        <item h="1" x="1"/>
        <item h="1" x="4"/>
        <item h="1" x="15"/>
        <item h="1" x="13"/>
        <item h="1" x="11"/>
        <item h="1" x="3"/>
        <item h="1" x="7"/>
        <item h="1" x="2"/>
        <item h="1" x="14"/>
        <item h="1" x="16"/>
        <item h="1" x="6"/>
        <item h="1" x="0"/>
        <item h="1" x="12"/>
        <item t="default"/>
      </items>
    </pivotField>
    <pivotField showAll="0"/>
    <pivotField showAll="0"/>
    <pivotField showAll="0"/>
    <pivotField showAll="0"/>
    <pivotField axis="axisRow" showAll="0">
      <items count="5">
        <item x="1"/>
        <item x="3"/>
        <item x="0"/>
        <item x="2"/>
        <item t="default"/>
      </items>
    </pivotField>
    <pivotField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dataField="1" showAll="0"/>
    <pivotField showAll="0"/>
    <pivotField showAll="0"/>
    <pivotField showAll="0"/>
    <pivotField showAll="0"/>
    <pivotField showAll="0"/>
    <pivotField showAll="0" defaultSubtotal="0"/>
  </pivotFields>
  <rowFields count="1">
    <field x="14"/>
  </rowFields>
  <rowItems count="5">
    <i>
      <x/>
    </i>
    <i>
      <x v="1"/>
    </i>
    <i>
      <x v="2"/>
    </i>
    <i>
      <x v="3"/>
    </i>
    <i t="grand">
      <x/>
    </i>
  </rowItems>
  <colItems count="1">
    <i/>
  </colItems>
  <dataFields count="1">
    <dataField name="Sum of Profit" fld="20" baseField="0" baseItem="0" numFmtId="2"/>
  </dataFields>
  <formats count="1">
    <format dxfId="14">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29DF336-6DF8-4613-BAFA-7440D634C817}" name="priority"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Order Priority">
  <location ref="A3:B9" firstHeaderRow="1" firstDataRow="1" firstDataCol="1"/>
  <pivotFields count="27">
    <pivotField showAll="0"/>
    <pivotField showAll="0"/>
    <pivotField axis="axisRow" dataField="1" showAll="0" sortType="ascending">
      <items count="6">
        <item x="0"/>
        <item x="1"/>
        <item x="2"/>
        <item x="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h="1" x="3"/>
        <item h="1" x="0"/>
        <item h="1" x="2"/>
        <item t="default"/>
      </items>
    </pivotField>
    <pivotField showAll="0" defaultSubtotal="0">
      <items count="14">
        <item h="1" x="0"/>
        <item h="1" x="1"/>
        <item x="2"/>
        <item h="1" x="3"/>
        <item h="1" x="4"/>
        <item h="1" x="5"/>
        <item h="1" x="6"/>
        <item h="1" x="7"/>
        <item h="1" x="8"/>
        <item h="1" x="9"/>
        <item h="1" x="10"/>
        <item h="1" x="11"/>
        <item h="1" x="12"/>
        <item h="1" x="13"/>
      </items>
    </pivotField>
  </pivotFields>
  <rowFields count="1">
    <field x="2"/>
  </rowFields>
  <rowItems count="6">
    <i>
      <x v="3"/>
    </i>
    <i>
      <x/>
    </i>
    <i>
      <x v="1"/>
    </i>
    <i>
      <x v="4"/>
    </i>
    <i>
      <x v="2"/>
    </i>
    <i t="grand">
      <x/>
    </i>
  </rowItems>
  <colItems count="1">
    <i/>
  </colItems>
  <dataFields count="1">
    <dataField name="Count of Order Priority" fld="2" subtotal="count" showDataAs="percentOfTotal" baseField="2" baseItem="0" numFmtId="1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1"/>
          </reference>
        </references>
      </pivotArea>
    </chartFormat>
    <chartFormat chart="2" format="2">
      <pivotArea type="data" outline="0" fieldPosition="0">
        <references count="2">
          <reference field="4294967294" count="1" selected="0">
            <x v="0"/>
          </reference>
          <reference field="2" count="1" selected="0">
            <x v="3"/>
          </reference>
        </references>
      </pivotArea>
    </chartFormat>
    <chartFormat chart="2" format="3">
      <pivotArea type="data" outline="0" fieldPosition="0">
        <references count="2">
          <reference field="4294967294" count="1" selected="0">
            <x v="0"/>
          </reference>
          <reference field="2" count="1" selected="0">
            <x v="0"/>
          </reference>
        </references>
      </pivotArea>
    </chartFormat>
    <chartFormat chart="2" format="4">
      <pivotArea type="data" outline="0" fieldPosition="0">
        <references count="2">
          <reference field="4294967294" count="1" selected="0">
            <x v="0"/>
          </reference>
          <reference field="2" count="1" selected="0">
            <x v="4"/>
          </reference>
        </references>
      </pivotArea>
    </chartFormat>
    <chartFormat chart="2" format="5">
      <pivotArea type="data" outline="0" fieldPosition="0">
        <references count="2">
          <reference field="4294967294" count="1" selected="0">
            <x v="0"/>
          </reference>
          <reference field="2"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0A9ABC-4A2D-4099-8D5F-DC810000B5E3}"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21"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dataField="1" showAll="0"/>
    <pivotField showAll="0"/>
    <pivotField showAll="0"/>
    <pivotField showAll="0"/>
    <pivotField showAll="0"/>
    <pivotField showAll="0">
      <items count="5">
        <item x="1"/>
        <item h="1" x="3"/>
        <item h="1" x="0"/>
        <item h="1" x="2"/>
        <item t="default"/>
      </items>
    </pivotField>
    <pivotField showAll="0" defaultSubtotal="0">
      <items count="14">
        <item h="1" x="0"/>
        <item h="1" x="1"/>
        <item x="2"/>
        <item h="1" x="3"/>
        <item h="1" x="4"/>
        <item h="1" x="5"/>
        <item h="1" x="6"/>
        <item h="1" x="7"/>
        <item h="1" x="8"/>
        <item h="1" x="9"/>
        <item h="1" x="10"/>
        <item h="1" x="11"/>
        <item h="1" x="12"/>
        <item h="1" x="13"/>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Revenue"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C5ABD62-563F-48CB-B91B-6E5E4A3312E9}" name="product profits"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C21" firstHeaderRow="0" firstDataRow="1" firstDataCol="1"/>
  <pivotFields count="27">
    <pivotField showAll="0"/>
    <pivotField showAll="0"/>
    <pivotField showAll="0"/>
    <pivotField showAll="0"/>
    <pivotField showAll="0"/>
    <pivotField showAll="0"/>
    <pivotField showAll="0"/>
    <pivotField showAll="0">
      <items count="5">
        <item x="1"/>
        <item x="3"/>
        <item x="2"/>
        <item x="0"/>
        <item t="default"/>
      </items>
    </pivotField>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dataField="1" showAll="0"/>
    <pivotField showAll="0"/>
    <pivotField dataField="1" showAll="0"/>
    <pivotField showAll="0"/>
    <pivotField showAll="0"/>
    <pivotField showAll="0"/>
    <pivotField showAll="0" defaultSubtotal="0"/>
  </pivotFields>
  <rowFields count="1">
    <field x="9"/>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22" baseField="0" baseItem="0"/>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340D2B4-8AFA-44C3-ACEB-44A766A5F2B2}" name="segment profit"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5" firstHeaderRow="1" firstDataRow="1" firstDataCol="1"/>
  <pivotFields count="27">
    <pivotField showAll="0"/>
    <pivotField showAll="0"/>
    <pivotField showAll="0"/>
    <pivotField showAll="0"/>
    <pivotField showAll="0"/>
    <pivotField showAll="0"/>
    <pivotField showAll="0"/>
    <pivotField axis="axisRow" showAll="0">
      <items count="5">
        <item x="1"/>
        <item h="1" x="3"/>
        <item h="1" x="2"/>
        <item h="1" x="0"/>
        <item t="default"/>
      </items>
    </pivotField>
    <pivotField showAll="0"/>
    <pivotField showAll="0"/>
    <pivotField showAll="0"/>
    <pivotField showAll="0"/>
    <pivotField showAll="0"/>
    <pivotField showAll="0"/>
    <pivotField showAll="0">
      <items count="5">
        <item x="1"/>
        <item x="3"/>
        <item x="0"/>
        <item x="2"/>
        <item t="default"/>
      </items>
    </pivotField>
    <pivotField showAll="0"/>
    <pivotField showAll="0">
      <items count="866">
        <item h="1" x="855"/>
        <item h="1" x="743"/>
        <item h="1" x="328"/>
        <item h="1" x="854"/>
        <item h="1" x="207"/>
        <item h="1" x="685"/>
        <item h="1" x="830"/>
        <item h="1" x="349"/>
        <item h="1" x="780"/>
        <item h="1" x="201"/>
        <item h="1" x="113"/>
        <item h="1" x="602"/>
        <item h="1" x="218"/>
        <item h="1" x="97"/>
        <item h="1" x="802"/>
        <item h="1" x="760"/>
        <item h="1" x="59"/>
        <item h="1" x="464"/>
        <item x="528"/>
        <item h="1" x="754"/>
        <item h="1" x="781"/>
        <item h="1" x="484"/>
        <item h="1" x="542"/>
        <item x="370"/>
        <item h="1" x="354"/>
        <item h="1" x="304"/>
        <item h="1" x="579"/>
        <item h="1" x="710"/>
        <item h="1" x="807"/>
        <item h="1" x="683"/>
        <item h="1" x="447"/>
        <item h="1" x="78"/>
        <item h="1" x="329"/>
        <item h="1" x="81"/>
        <item h="1" x="305"/>
        <item h="1" x="411"/>
        <item h="1" x="478"/>
        <item h="1" x="688"/>
        <item h="1" x="235"/>
        <item h="1" x="407"/>
        <item h="1" x="134"/>
        <item h="1" x="511"/>
        <item h="1" x="631"/>
        <item h="1" x="26"/>
        <item h="1" x="130"/>
        <item h="1" x="269"/>
        <item h="1" x="89"/>
        <item h="1" x="36"/>
        <item h="1" x="499"/>
        <item h="1" x="824"/>
        <item h="1" x="742"/>
        <item h="1" x="91"/>
        <item h="1" x="459"/>
        <item h="1" x="537"/>
        <item h="1" x="472"/>
        <item h="1" x="634"/>
        <item h="1" x="92"/>
        <item h="1" x="857"/>
        <item h="1" x="846"/>
        <item h="1" x="851"/>
        <item h="1" x="293"/>
        <item h="1" x="626"/>
        <item h="1" x="795"/>
        <item h="1" x="526"/>
        <item h="1" x="137"/>
        <item h="1" x="292"/>
        <item h="1" x="738"/>
        <item h="1" x="839"/>
        <item h="1" x="165"/>
        <item h="1" x="203"/>
        <item h="1" x="632"/>
        <item h="1" x="244"/>
        <item h="1" x="674"/>
        <item h="1" x="671"/>
        <item h="1" x="490"/>
        <item h="1" x="48"/>
        <item h="1" x="237"/>
        <item h="1" x="30"/>
        <item h="1" x="697"/>
        <item h="1" x="32"/>
        <item h="1" x="400"/>
        <item h="1" x="388"/>
        <item h="1" x="598"/>
        <item h="1" x="339"/>
        <item h="1" x="289"/>
        <item h="1" x="34"/>
        <item h="1" x="248"/>
        <item h="1" x="260"/>
        <item h="1" x="55"/>
        <item h="1" x="604"/>
        <item h="1" x="448"/>
        <item h="1" x="538"/>
        <item h="1" x="475"/>
        <item h="1" x="395"/>
        <item h="1" x="823"/>
        <item h="1" x="480"/>
        <item h="1" x="270"/>
        <item h="1" x="720"/>
        <item h="1" x="494"/>
        <item h="1" x="326"/>
        <item h="1" x="630"/>
        <item h="1" x="11"/>
        <item h="1" x="603"/>
        <item h="1" x="544"/>
        <item h="1" x="123"/>
        <item h="1" x="596"/>
        <item h="1" x="262"/>
        <item h="1" x="637"/>
        <item h="1" x="49"/>
        <item h="1" x="239"/>
        <item h="1" x="651"/>
        <item h="1" x="50"/>
        <item h="1" x="286"/>
        <item h="1" x="294"/>
        <item h="1" x="485"/>
        <item h="1" x="445"/>
        <item h="1" x="770"/>
        <item h="1" x="170"/>
        <item h="1" x="796"/>
        <item h="1" x="677"/>
        <item h="1" x="446"/>
        <item h="1" x="225"/>
        <item h="1" x="790"/>
        <item h="1" x="287"/>
        <item h="1" x="129"/>
        <item h="1" x="271"/>
        <item h="1" x="250"/>
        <item h="1" x="155"/>
        <item h="1" x="420"/>
        <item h="1" x="810"/>
        <item h="1" x="285"/>
        <item h="1" x="168"/>
        <item h="1" x="689"/>
        <item h="1" x="0"/>
        <item h="1" x="766"/>
        <item h="1" x="279"/>
        <item h="1" x="332"/>
        <item h="1" x="219"/>
        <item h="1" x="421"/>
        <item h="1" x="107"/>
        <item h="1" x="813"/>
        <item h="1" x="609"/>
        <item h="1" x="548"/>
        <item h="1" x="461"/>
        <item h="1" x="413"/>
        <item h="1" x="543"/>
        <item h="1" x="41"/>
        <item h="1" x="105"/>
        <item h="1" x="324"/>
        <item h="1" x="56"/>
        <item h="1" x="654"/>
        <item h="1" x="263"/>
        <item h="1" x="698"/>
        <item h="1" x="521"/>
        <item h="1" x="343"/>
        <item h="1" x="788"/>
        <item h="1" x="106"/>
        <item h="1" x="508"/>
        <item h="1" x="367"/>
        <item h="1" x="679"/>
        <item h="1" x="145"/>
        <item h="1" x="692"/>
        <item h="1" x="545"/>
        <item h="1" x="536"/>
        <item h="1" x="835"/>
        <item h="1" x="247"/>
        <item h="1" x="136"/>
        <item h="1" x="825"/>
        <item h="1" x="672"/>
        <item h="1" x="443"/>
        <item h="1" x="657"/>
        <item h="1" x="756"/>
        <item h="1" x="628"/>
        <item h="1" x="739"/>
        <item h="1" x="72"/>
        <item h="1" x="43"/>
        <item h="1" x="451"/>
        <item h="1" x="83"/>
        <item h="1" x="267"/>
        <item h="1" x="363"/>
        <item h="1" x="172"/>
        <item h="1" x="442"/>
        <item h="1" x="318"/>
        <item h="1" x="214"/>
        <item h="1" x="655"/>
        <item h="1" x="585"/>
        <item h="1" x="353"/>
        <item h="1" x="21"/>
        <item h="1" x="487"/>
        <item h="1" x="452"/>
        <item h="1" x="44"/>
        <item h="1" x="470"/>
        <item h="1" x="439"/>
        <item h="1" x="182"/>
        <item h="1" x="431"/>
        <item h="1" x="341"/>
        <item h="1" x="691"/>
        <item h="1" x="372"/>
        <item h="1" x="283"/>
        <item h="1" x="84"/>
        <item h="1" x="273"/>
        <item h="1" x="787"/>
        <item h="1" x="812"/>
        <item h="1" x="728"/>
        <item h="1" x="220"/>
        <item h="1" x="73"/>
        <item h="1" x="667"/>
        <item h="1" x="24"/>
        <item h="1" x="844"/>
        <item h="1" x="68"/>
        <item h="1" x="347"/>
        <item h="1" x="399"/>
        <item h="1" x="309"/>
        <item h="1" x="747"/>
        <item h="1" x="412"/>
        <item h="1" x="275"/>
        <item h="1" x="776"/>
        <item h="1" x="440"/>
        <item h="1" x="376"/>
        <item h="1" x="181"/>
        <item h="1" x="509"/>
        <item h="1" x="74"/>
        <item h="1" x="101"/>
        <item h="1" x="808"/>
        <item h="1" x="553"/>
        <item h="1" x="662"/>
        <item h="1" x="296"/>
        <item h="1" x="736"/>
        <item h="1" x="772"/>
        <item h="1" x="501"/>
        <item h="1" x="51"/>
        <item h="1" x="197"/>
        <item h="1" x="569"/>
        <item h="1" x="204"/>
        <item h="1" x="245"/>
        <item h="1" x="164"/>
        <item h="1" x="290"/>
        <item h="1" x="272"/>
        <item h="1" x="587"/>
        <item h="1" x="246"/>
        <item h="1" x="104"/>
        <item h="1" x="601"/>
        <item h="1" x="194"/>
        <item h="1" x="498"/>
        <item h="1" x="3"/>
        <item h="1" x="38"/>
        <item h="1" x="297"/>
        <item h="1" x="209"/>
        <item h="1" x="268"/>
        <item h="1" x="103"/>
        <item h="1" x="243"/>
        <item h="1" x="642"/>
        <item h="1" x="616"/>
        <item h="1" x="196"/>
        <item h="1" x="233"/>
        <item h="1" x="65"/>
        <item h="1" x="281"/>
        <item h="1" x="486"/>
        <item h="1" x="597"/>
        <item h="1" x="307"/>
        <item h="1" x="378"/>
        <item h="1" x="556"/>
        <item h="1" x="96"/>
        <item h="1" x="45"/>
        <item h="1" x="550"/>
        <item h="1" x="590"/>
        <item h="1" x="69"/>
        <item h="1" x="638"/>
        <item h="1" x="434"/>
        <item h="1" x="124"/>
        <item h="1" x="540"/>
        <item h="1" x="389"/>
        <item h="1" x="119"/>
        <item h="1" x="789"/>
        <item h="1" x="75"/>
        <item h="1" x="22"/>
        <item h="1" x="335"/>
        <item h="1" x="717"/>
        <item h="1" x="625"/>
        <item h="1" x="429"/>
        <item h="1" x="763"/>
        <item h="1" x="664"/>
        <item h="1" x="806"/>
        <item h="1" x="643"/>
        <item h="1" x="594"/>
        <item h="1" x="659"/>
        <item h="1" x="125"/>
        <item h="1" x="764"/>
        <item h="1" x="162"/>
        <item h="1" x="848"/>
        <item h="1" x="774"/>
        <item h="1" x="583"/>
        <item h="1" x="845"/>
        <item h="1" x="278"/>
        <item h="1" x="176"/>
        <item h="1" x="820"/>
        <item h="1" x="627"/>
        <item h="1" x="314"/>
        <item h="1" x="379"/>
        <item h="1" x="571"/>
        <item h="1" x="397"/>
        <item h="1" x="160"/>
        <item h="1" x="401"/>
        <item h="1" x="234"/>
        <item h="1" x="374"/>
        <item h="1" x="93"/>
        <item h="1" x="474"/>
        <item h="1" x="693"/>
        <item h="1" x="193"/>
        <item h="1" x="570"/>
        <item h="1" x="838"/>
        <item h="1" x="126"/>
        <item h="1" x="94"/>
        <item h="1" x="331"/>
        <item h="1" x="85"/>
        <item h="1" x="722"/>
        <item h="1" x="858"/>
        <item h="1" x="109"/>
        <item h="1" x="120"/>
        <item h="1" x="57"/>
        <item h="1" x="473"/>
        <item h="1" x="187"/>
        <item h="1" x="316"/>
        <item h="1" x="154"/>
        <item h="1" x="519"/>
        <item h="1" x="306"/>
        <item h="1" x="801"/>
        <item h="1" x="699"/>
        <item h="1" x="54"/>
        <item h="1" x="355"/>
        <item h="1" x="177"/>
        <item h="1" x="797"/>
        <item h="1" x="364"/>
        <item h="1" x="405"/>
        <item h="1" x="814"/>
        <item h="1" x="595"/>
        <item h="1" x="298"/>
        <item h="1" x="138"/>
        <item h="1" x="496"/>
        <item h="1" x="554"/>
        <item h="1" x="713"/>
        <item h="1" x="600"/>
        <item h="1" x="186"/>
        <item h="1" x="169"/>
        <item h="1" x="265"/>
        <item h="1" x="295"/>
        <item h="1" x="678"/>
        <item h="1" x="703"/>
        <item h="1" x="534"/>
        <item h="1" x="422"/>
        <item h="1" x="799"/>
        <item h="1" x="531"/>
        <item h="1" x="466"/>
        <item h="1" x="572"/>
        <item h="1" x="28"/>
        <item h="1" x="608"/>
        <item h="1" x="690"/>
        <item h="1" x="589"/>
        <item h="1" x="758"/>
        <item h="1" x="423"/>
        <item h="1" x="357"/>
        <item h="1" x="727"/>
        <item h="1" x="212"/>
        <item h="1" x="463"/>
        <item h="1" x="837"/>
        <item h="1" x="344"/>
        <item h="1" x="226"/>
        <item h="1" x="18"/>
        <item h="1" x="360"/>
        <item h="1" x="338"/>
        <item h="1" x="645"/>
        <item h="1" x="533"/>
        <item h="1" x="308"/>
        <item h="1" x="175"/>
        <item h="1" x="359"/>
        <item h="1" x="524"/>
        <item h="1" x="76"/>
        <item h="1" x="759"/>
        <item h="1" x="180"/>
        <item h="1" x="386"/>
        <item h="1" x="769"/>
        <item h="1" x="351"/>
        <item h="1" x="121"/>
        <item h="1" x="2"/>
        <item h="1" x="640"/>
        <item h="1" x="607"/>
        <item h="1" x="584"/>
        <item h="1" x="115"/>
        <item h="1" x="798"/>
        <item h="1" x="580"/>
        <item h="1" x="384"/>
        <item h="1" x="223"/>
        <item h="1" x="752"/>
        <item h="1" x="249"/>
        <item h="1" x="745"/>
        <item h="1" x="19"/>
        <item h="1" x="63"/>
        <item h="1" x="582"/>
        <item h="1" x="558"/>
        <item h="1" x="581"/>
        <item h="1" x="785"/>
        <item h="1" x="102"/>
        <item h="1" x="860"/>
        <item h="1" x="749"/>
        <item h="1" x="60"/>
        <item h="1" x="133"/>
        <item h="1" x="79"/>
        <item h="1" x="29"/>
        <item h="1" x="574"/>
        <item h="1" x="793"/>
        <item h="1" x="195"/>
        <item h="1" x="90"/>
        <item h="1" x="88"/>
        <item h="1" x="520"/>
        <item h="1" x="829"/>
        <item h="1" x="529"/>
        <item h="1" x="468"/>
        <item h="1" x="805"/>
        <item h="1" x="576"/>
        <item h="1" x="280"/>
        <item h="1" x="406"/>
        <item h="1" x="751"/>
        <item h="1" x="775"/>
        <item h="1" x="184"/>
        <item h="1" x="387"/>
        <item h="1" x="695"/>
        <item h="1" x="368"/>
        <item h="1" x="847"/>
        <item h="1" x="127"/>
        <item h="1" x="833"/>
        <item h="1" x="716"/>
        <item h="1" x="730"/>
        <item h="1" x="40"/>
        <item h="1" x="10"/>
        <item h="1" x="771"/>
        <item h="1" x="707"/>
        <item h="1" x="361"/>
        <item h="1" x="530"/>
        <item h="1" x="64"/>
        <item h="1" x="513"/>
        <item h="1" x="843"/>
        <item h="1" x="506"/>
        <item h="1" x="515"/>
        <item h="1" x="77"/>
        <item h="1" x="122"/>
        <item h="1" x="551"/>
        <item h="1" x="140"/>
        <item h="1" x="684"/>
        <item h="1" x="396"/>
        <item h="1" x="185"/>
        <item h="1" x="402"/>
        <item h="1" x="108"/>
        <item h="1" x="315"/>
        <item h="1" x="831"/>
        <item h="1" x="477"/>
        <item h="1" x="522"/>
        <item h="1" x="502"/>
        <item h="1" x="615"/>
        <item h="1" x="369"/>
        <item h="1" x="205"/>
        <item h="1" x="849"/>
        <item h="1" x="282"/>
        <item h="1" x="605"/>
        <item h="1" x="228"/>
        <item h="1" x="686"/>
        <item h="1" x="613"/>
        <item h="1" x="794"/>
        <item h="1" x="567"/>
        <item h="1" x="62"/>
        <item h="1" x="199"/>
        <item h="1" x="148"/>
        <item h="1" x="505"/>
        <item h="1" x="568"/>
        <item h="1" x="153"/>
        <item h="1" x="450"/>
        <item h="1" x="16"/>
        <item h="1" x="842"/>
        <item h="1" x="419"/>
        <item h="1" x="735"/>
        <item h="1" x="755"/>
        <item h="1" x="560"/>
        <item h="1" x="424"/>
        <item h="1" x="559"/>
        <item h="1" x="586"/>
        <item h="1" x="748"/>
        <item h="1" x="183"/>
        <item h="1" x="778"/>
        <item h="1" x="418"/>
        <item h="1" x="8"/>
        <item h="1" x="152"/>
        <item h="1" x="588"/>
        <item h="1" x="817"/>
        <item h="1" x="462"/>
        <item h="1" x="417"/>
        <item h="1" x="210"/>
        <item h="1" x="635"/>
        <item h="1" x="39"/>
        <item h="1" x="4"/>
        <item h="1" x="251"/>
        <item h="1" x="841"/>
        <item h="1" x="731"/>
        <item h="1" x="489"/>
        <item h="1" x="135"/>
        <item h="1" x="255"/>
        <item h="1" x="200"/>
        <item h="1" x="404"/>
        <item h="1" x="840"/>
        <item h="1" x="71"/>
        <item h="1" x="12"/>
        <item h="1" x="139"/>
        <item h="1" x="375"/>
        <item h="1" x="649"/>
        <item h="1" x="517"/>
        <item h="1" x="715"/>
        <item h="1" x="512"/>
        <item h="1" x="622"/>
        <item h="1" x="9"/>
        <item h="1" x="859"/>
        <item h="1" x="862"/>
        <item h="1" x="732"/>
        <item h="1" x="555"/>
        <item h="1" x="624"/>
        <item h="1" x="818"/>
        <item h="1" x="669"/>
        <item h="1" x="13"/>
        <item h="1" x="779"/>
        <item h="1" x="385"/>
        <item h="1" x="532"/>
        <item h="1" x="704"/>
        <item h="1" x="189"/>
        <item h="1" x="864"/>
        <item h="1" x="382"/>
        <item h="1" x="37"/>
        <item h="1" x="675"/>
        <item h="1" x="403"/>
        <item h="1" x="491"/>
        <item h="1" x="541"/>
        <item h="1" x="410"/>
        <item h="1" x="222"/>
        <item h="1" x="227"/>
        <item h="1" x="733"/>
        <item h="1" x="492"/>
        <item h="1" x="863"/>
        <item h="1" x="253"/>
        <item h="1" x="150"/>
        <item h="1" x="836"/>
        <item h="1" x="734"/>
        <item h="1" x="750"/>
        <item h="1" x="612"/>
        <item h="1" x="319"/>
        <item h="1" x="614"/>
        <item h="1" x="527"/>
        <item h="1" x="460"/>
        <item h="1" x="118"/>
        <item h="1" x="768"/>
        <item h="1" x="783"/>
        <item h="1" x="606"/>
        <item h="1" x="578"/>
        <item h="1" x="757"/>
        <item h="1" x="611"/>
        <item h="1" x="682"/>
        <item h="1" x="352"/>
        <item h="1" x="42"/>
        <item h="1" x="146"/>
        <item h="1" x="510"/>
        <item h="1" x="213"/>
        <item h="1" x="500"/>
        <item h="1" x="557"/>
        <item h="1" x="811"/>
        <item h="1" x="822"/>
        <item h="1" x="158"/>
        <item h="1" x="345"/>
        <item h="1" x="826"/>
        <item h="1" x="216"/>
        <item h="1" x="398"/>
        <item h="1" x="151"/>
        <item h="1" x="143"/>
        <item h="1" x="23"/>
        <item h="1" x="444"/>
        <item h="1" x="564"/>
        <item h="1" x="366"/>
        <item h="1" x="479"/>
        <item h="1" x="188"/>
        <item h="1" x="350"/>
        <item h="1" x="80"/>
        <item h="1" x="258"/>
        <item h="1" x="666"/>
        <item h="1" x="5"/>
        <item h="1" x="301"/>
        <item h="1" x="383"/>
        <item h="1" x="111"/>
        <item h="1" x="673"/>
        <item h="1" x="147"/>
        <item h="1" x="724"/>
        <item h="1" x="46"/>
        <item h="1" x="523"/>
        <item h="1" x="31"/>
        <item h="1" x="25"/>
        <item h="1" x="67"/>
        <item h="1" x="321"/>
        <item h="1" x="371"/>
        <item h="1" x="276"/>
        <item h="1" x="87"/>
        <item h="1" x="562"/>
        <item h="1" x="358"/>
        <item h="1" x="86"/>
        <item h="1" x="312"/>
        <item h="1" x="110"/>
        <item h="1" x="834"/>
        <item h="1" x="206"/>
        <item h="1" x="330"/>
        <item h="1" x="428"/>
        <item h="1" x="621"/>
        <item h="1" x="317"/>
        <item h="1" x="441"/>
        <item h="1" x="687"/>
        <item h="1" x="535"/>
        <item h="1" x="116"/>
        <item h="1" x="563"/>
        <item h="1" x="174"/>
        <item h="1" x="438"/>
        <item h="1" x="619"/>
        <item h="1" x="7"/>
        <item h="1" x="791"/>
        <item h="1" x="224"/>
        <item h="1" x="256"/>
        <item h="1" x="516"/>
        <item h="1" x="320"/>
        <item h="1" x="437"/>
        <item h="1" x="777"/>
        <item h="1" x="705"/>
        <item h="1" x="809"/>
        <item h="1" x="617"/>
        <item h="1" x="288"/>
        <item h="1" x="539"/>
        <item h="1" x="6"/>
        <item h="1" x="618"/>
        <item h="1" x="336"/>
        <item h="1" x="221"/>
        <item h="1" x="259"/>
        <item h="1" x="373"/>
        <item h="1" x="454"/>
        <item h="1" x="471"/>
        <item h="1" x="190"/>
        <item h="1" x="117"/>
        <item h="1" x="853"/>
        <item h="1" x="773"/>
        <item h="1" x="14"/>
        <item h="1" x="696"/>
        <item h="1" x="458"/>
        <item h="1" x="392"/>
        <item h="1" x="408"/>
        <item h="1" x="663"/>
        <item h="1" x="313"/>
        <item h="1" x="455"/>
        <item h="1" x="229"/>
        <item h="1" x="469"/>
        <item h="1" x="436"/>
        <item h="1" x="850"/>
        <item h="1" x="327"/>
        <item h="1" x="435"/>
        <item h="1" x="644"/>
        <item h="1" x="325"/>
        <item h="1" x="465"/>
        <item h="1" x="33"/>
        <item h="1" x="546"/>
        <item h="1" x="709"/>
        <item h="1" x="426"/>
        <item h="1" x="53"/>
        <item h="1" x="552"/>
        <item h="1" x="832"/>
        <item h="1" x="714"/>
        <item h="1" x="633"/>
        <item h="1" x="708"/>
        <item h="1" x="425"/>
        <item h="1" x="573"/>
        <item h="1" x="261"/>
        <item h="1" x="202"/>
        <item h="1" x="409"/>
        <item h="1" x="98"/>
        <item h="1" x="453"/>
        <item h="1" x="356"/>
        <item h="1" x="723"/>
        <item h="1" x="61"/>
        <item h="1" x="47"/>
        <item h="1" x="236"/>
        <item h="1" x="252"/>
        <item h="1" x="636"/>
        <item h="1" x="681"/>
        <item h="1" x="215"/>
        <item h="1" x="518"/>
        <item h="1" x="676"/>
        <item h="1" x="70"/>
        <item h="1" x="497"/>
        <item h="1" x="670"/>
        <item h="1" x="161"/>
        <item h="1" x="323"/>
        <item h="1" x="652"/>
        <item h="1" x="427"/>
        <item h="1" x="391"/>
        <item h="1" x="514"/>
        <item h="1" x="761"/>
        <item h="1" x="525"/>
        <item h="1" x="660"/>
        <item h="1" x="163"/>
        <item h="1" x="20"/>
        <item h="1" x="230"/>
        <item h="1" x="15"/>
        <item h="1" x="495"/>
        <item h="1" x="149"/>
        <item h="1" x="828"/>
        <item h="1" x="741"/>
        <item h="1" x="827"/>
        <item h="1" x="706"/>
        <item h="1" x="231"/>
        <item h="1" x="242"/>
        <item h="1" x="394"/>
        <item h="1" x="380"/>
        <item h="1" x="852"/>
        <item h="1" x="171"/>
        <item h="1" x="291"/>
        <item h="1" x="700"/>
        <item h="1" x="593"/>
        <item h="1" x="99"/>
        <item h="1" x="816"/>
        <item h="1" x="159"/>
        <item h="1" x="800"/>
        <item h="1" x="762"/>
        <item h="1" x="377"/>
        <item h="1" x="694"/>
        <item h="1" x="744"/>
        <item h="1" x="58"/>
        <item h="1" x="414"/>
        <item h="1" x="753"/>
        <item h="1" x="264"/>
        <item h="1" x="415"/>
        <item h="1" x="100"/>
        <item h="1" x="232"/>
        <item h="1" x="861"/>
        <item h="1" x="381"/>
        <item h="1" x="623"/>
        <item h="1" x="254"/>
        <item h="1" x="481"/>
        <item h="1" x="647"/>
        <item h="1" x="482"/>
        <item h="1" x="726"/>
        <item h="1" x="648"/>
        <item h="1" x="66"/>
        <item h="1" x="467"/>
        <item h="1" x="702"/>
        <item h="1" x="483"/>
        <item h="1" x="311"/>
        <item h="1" x="348"/>
        <item h="1" x="821"/>
        <item h="1" x="656"/>
        <item h="1" x="620"/>
        <item h="1" x="178"/>
        <item h="1" x="767"/>
        <item h="1" x="303"/>
        <item h="1" x="504"/>
        <item h="1" x="493"/>
        <item h="1" x="340"/>
        <item h="1" x="701"/>
        <item h="1" x="575"/>
        <item h="1" x="284"/>
        <item h="1" x="266"/>
        <item h="1" x="729"/>
        <item h="1" x="322"/>
        <item h="1" x="362"/>
        <item h="1" x="334"/>
        <item h="1" x="433"/>
        <item h="1" x="198"/>
        <item h="1" x="815"/>
        <item h="1" x="804"/>
        <item h="1" x="641"/>
        <item h="1" x="346"/>
        <item h="1" x="390"/>
        <item h="1" x="549"/>
        <item h="1" x="95"/>
        <item h="1" x="112"/>
        <item h="1" x="144"/>
        <item h="1" x="302"/>
        <item h="1" x="784"/>
        <item h="1" x="274"/>
        <item h="1" x="432"/>
        <item h="1" x="156"/>
        <item h="1" x="416"/>
        <item h="1" x="257"/>
        <item h="1" x="547"/>
        <item h="1" x="599"/>
        <item h="1" x="737"/>
        <item h="1" x="277"/>
        <item h="1" x="680"/>
        <item h="1" x="718"/>
        <item h="1" x="52"/>
        <item h="1" x="507"/>
        <item h="1" x="342"/>
        <item h="1" x="27"/>
        <item h="1" x="577"/>
        <item h="1" x="661"/>
        <item h="1" x="719"/>
        <item h="1" x="365"/>
        <item h="1" x="192"/>
        <item h="1" x="639"/>
        <item h="1" x="35"/>
        <item h="1" x="610"/>
        <item h="1" x="746"/>
        <item h="1" x="476"/>
        <item h="1" x="82"/>
        <item h="1" x="449"/>
        <item h="1" x="650"/>
        <item h="1" x="17"/>
        <item h="1" x="333"/>
        <item h="1" x="179"/>
        <item h="1" x="665"/>
        <item h="1" x="430"/>
        <item h="1" x="299"/>
        <item h="1" x="819"/>
        <item h="1" x="658"/>
        <item h="1" x="786"/>
        <item h="1" x="503"/>
        <item h="1" x="211"/>
        <item h="1" x="856"/>
        <item h="1" x="114"/>
        <item h="1" x="457"/>
        <item h="1" x="653"/>
        <item h="1" x="711"/>
        <item h="1" x="488"/>
        <item h="1" x="1"/>
        <item h="1" x="128"/>
        <item h="1" x="241"/>
        <item h="1" x="712"/>
        <item h="1" x="337"/>
        <item h="1" x="310"/>
        <item h="1" x="765"/>
        <item h="1" x="740"/>
        <item h="1" x="191"/>
        <item h="1" x="240"/>
        <item h="1" x="646"/>
        <item h="1" x="668"/>
        <item h="1" x="131"/>
        <item h="1" x="721"/>
        <item h="1" x="566"/>
        <item h="1" x="157"/>
        <item h="1" x="141"/>
        <item h="1" x="300"/>
        <item h="1" x="803"/>
        <item h="1" x="208"/>
        <item h="1" x="393"/>
        <item h="1" x="456"/>
        <item h="1" x="591"/>
        <item h="1" x="592"/>
        <item h="1" x="792"/>
        <item h="1" x="173"/>
        <item h="1" x="238"/>
        <item h="1" x="629"/>
        <item h="1" x="132"/>
        <item h="1" x="142"/>
        <item h="1" x="167"/>
        <item h="1" x="166"/>
        <item h="1" x="217"/>
        <item h="1" x="782"/>
        <item h="1" x="565"/>
        <item h="1" x="725"/>
        <item h="1" x="561"/>
        <item t="default"/>
      </items>
    </pivotField>
    <pivotField showAll="0"/>
    <pivotField numFmtId="14" showAll="0"/>
    <pivotField numFmtId="14" showAll="0"/>
    <pivotField dataField="1" showAll="0"/>
    <pivotField showAll="0"/>
    <pivotField showAll="0"/>
    <pivotField showAll="0"/>
    <pivotField showAll="0"/>
    <pivotField showAll="0">
      <items count="5">
        <item x="1"/>
        <item x="3"/>
        <item x="0"/>
        <item x="2"/>
        <item t="default"/>
      </items>
    </pivotField>
    <pivotField showAll="0" defaultSubtotal="0"/>
  </pivotFields>
  <rowFields count="1">
    <field x="7"/>
  </rowFields>
  <rowItems count="2">
    <i>
      <x/>
    </i>
    <i t="grand">
      <x/>
    </i>
  </rowItems>
  <colItems count="1">
    <i/>
  </colItems>
  <dataFields count="1">
    <dataField name="Sum of Profit" fld="20" baseField="0" baseItem="0" numFmtId="2"/>
  </dataFields>
  <formats count="1">
    <format dxfId="1">
      <pivotArea outline="0" collapsedLevelsAreSubtotals="1" fieldPosition="0"/>
    </format>
  </formats>
  <chartFormats count="5">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0"/>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 chart="1" format="3">
      <pivotArea type="data" outline="0" fieldPosition="0">
        <references count="2">
          <reference field="4294967294" count="1" selected="0">
            <x v="0"/>
          </reference>
          <reference field="7" count="1" selected="0">
            <x v="2"/>
          </reference>
        </references>
      </pivotArea>
    </chartFormat>
    <chartFormat chart="1" format="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DE612E6-8D48-44EE-A3E7-E42C9A78CAC8}" name="regional profits"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State/ Province">
  <location ref="A3:B14"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axis="axisRow" showAll="0" measureFilter="1">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dataField="1" showAll="0"/>
    <pivotField showAll="0"/>
    <pivotField showAll="0"/>
    <pivotField showAll="0"/>
    <pivotField showAll="0"/>
    <pivotField showAll="0">
      <items count="5">
        <item x="1"/>
        <item h="1" x="3"/>
        <item h="1" x="0"/>
        <item h="1" x="2"/>
        <item t="default"/>
      </items>
    </pivotField>
    <pivotField showAll="0" defaultSubtotal="0">
      <items count="14">
        <item h="1" x="0"/>
        <item h="1" x="1"/>
        <item x="2"/>
        <item h="1" x="3"/>
        <item h="1" x="4"/>
        <item h="1" x="5"/>
        <item h="1" x="6"/>
        <item h="1" x="7"/>
        <item h="1" x="8"/>
        <item h="1" x="9"/>
        <item h="1" x="10"/>
        <item h="1" x="11"/>
        <item h="1" x="12"/>
        <item h="1" x="13"/>
      </items>
    </pivotField>
  </pivotFields>
  <rowFields count="1">
    <field x="15"/>
  </rowFields>
  <rowItems count="11">
    <i>
      <x v="3"/>
    </i>
    <i>
      <x v="4"/>
    </i>
    <i>
      <x v="7"/>
    </i>
    <i>
      <x v="9"/>
    </i>
    <i>
      <x v="11"/>
    </i>
    <i>
      <x v="20"/>
    </i>
    <i>
      <x v="30"/>
    </i>
    <i>
      <x v="33"/>
    </i>
    <i>
      <x v="35"/>
    </i>
    <i>
      <x v="41"/>
    </i>
    <i t="grand">
      <x/>
    </i>
  </rowItems>
  <colItems count="1">
    <i/>
  </colItems>
  <dataFields count="1">
    <dataField name="Overall Profit " fld="20" baseField="15" baseItem="3"/>
  </dataFields>
  <formats count="1">
    <format dxfId="12">
      <pivotArea collapsedLevelsAreSubtotals="1" fieldPosition="0">
        <references count="1">
          <reference field="15" count="10">
            <x v="3"/>
            <x v="4"/>
            <x v="7"/>
            <x v="9"/>
            <x v="11"/>
            <x v="20"/>
            <x v="30"/>
            <x v="33"/>
            <x v="35"/>
            <x v="41"/>
          </reference>
        </references>
      </pivotArea>
    </format>
  </formats>
  <chartFormats count="1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5" count="1" selected="0">
            <x v="3"/>
          </reference>
        </references>
      </pivotArea>
    </chartFormat>
    <chartFormat chart="3" format="2">
      <pivotArea type="data" outline="0" fieldPosition="0">
        <references count="2">
          <reference field="4294967294" count="1" selected="0">
            <x v="0"/>
          </reference>
          <reference field="15" count="1" selected="0">
            <x v="4"/>
          </reference>
        </references>
      </pivotArea>
    </chartFormat>
    <chartFormat chart="3" format="3">
      <pivotArea type="data" outline="0" fieldPosition="0">
        <references count="2">
          <reference field="4294967294" count="1" selected="0">
            <x v="0"/>
          </reference>
          <reference field="15" count="1" selected="0">
            <x v="7"/>
          </reference>
        </references>
      </pivotArea>
    </chartFormat>
    <chartFormat chart="3" format="4">
      <pivotArea type="data" outline="0" fieldPosition="0">
        <references count="2">
          <reference field="4294967294" count="1" selected="0">
            <x v="0"/>
          </reference>
          <reference field="15" count="1" selected="0">
            <x v="9"/>
          </reference>
        </references>
      </pivotArea>
    </chartFormat>
    <chartFormat chart="3" format="5">
      <pivotArea type="data" outline="0" fieldPosition="0">
        <references count="2">
          <reference field="4294967294" count="1" selected="0">
            <x v="0"/>
          </reference>
          <reference field="15" count="1" selected="0">
            <x v="11"/>
          </reference>
        </references>
      </pivotArea>
    </chartFormat>
    <chartFormat chart="3" format="6">
      <pivotArea type="data" outline="0" fieldPosition="0">
        <references count="2">
          <reference field="4294967294" count="1" selected="0">
            <x v="0"/>
          </reference>
          <reference field="15" count="1" selected="0">
            <x v="20"/>
          </reference>
        </references>
      </pivotArea>
    </chartFormat>
    <chartFormat chart="3" format="7">
      <pivotArea type="data" outline="0" fieldPosition="0">
        <references count="2">
          <reference field="4294967294" count="1" selected="0">
            <x v="0"/>
          </reference>
          <reference field="15" count="1" selected="0">
            <x v="30"/>
          </reference>
        </references>
      </pivotArea>
    </chartFormat>
    <chartFormat chart="3" format="8">
      <pivotArea type="data" outline="0" fieldPosition="0">
        <references count="2">
          <reference field="4294967294" count="1" selected="0">
            <x v="0"/>
          </reference>
          <reference field="15" count="1" selected="0">
            <x v="33"/>
          </reference>
        </references>
      </pivotArea>
    </chartFormat>
    <chartFormat chart="3" format="9">
      <pivotArea type="data" outline="0" fieldPosition="0">
        <references count="2">
          <reference field="4294967294" count="1" selected="0">
            <x v="0"/>
          </reference>
          <reference field="15" count="1" selected="0">
            <x v="35"/>
          </reference>
        </references>
      </pivotArea>
    </chartFormat>
    <chartFormat chart="3" format="10">
      <pivotArea type="data" outline="0" fieldPosition="0">
        <references count="2">
          <reference field="4294967294" count="1" selected="0">
            <x v="0"/>
          </reference>
          <reference field="15" count="1" selected="0">
            <x v="41"/>
          </reference>
        </references>
      </pivotArea>
    </chartFormat>
    <chartFormat chart="3" format="11">
      <pivotArea type="data" outline="0" fieldPosition="0">
        <references count="2">
          <reference field="4294967294" count="1" selected="0">
            <x v="0"/>
          </reference>
          <reference field="15" count="1" selected="0">
            <x v="13"/>
          </reference>
        </references>
      </pivotArea>
    </chartFormat>
    <chartFormat chart="3" format="12">
      <pivotArea type="data" outline="0" fieldPosition="0">
        <references count="2">
          <reference field="4294967294" count="1" selected="0">
            <x v="0"/>
          </reference>
          <reference field="15" count="1" selected="0">
            <x v="14"/>
          </reference>
        </references>
      </pivotArea>
    </chartFormat>
    <chartFormat chart="3" format="13">
      <pivotArea type="data" outline="0" fieldPosition="0">
        <references count="2">
          <reference field="4294967294" count="1" selected="0">
            <x v="0"/>
          </reference>
          <reference field="15" count="1" selected="0">
            <x v="21"/>
          </reference>
        </references>
      </pivotArea>
    </chartFormat>
    <chartFormat chart="3" format="14">
      <pivotArea type="data" outline="0" fieldPosition="0">
        <references count="2">
          <reference field="4294967294" count="1" selected="0">
            <x v="0"/>
          </reference>
          <reference field="15" count="1" selected="0">
            <x v="25"/>
          </reference>
        </references>
      </pivotArea>
    </chartFormat>
    <chartFormat chart="3" format="15">
      <pivotArea type="data" outline="0" fieldPosition="0">
        <references count="2">
          <reference field="4294967294" count="1" selected="0">
            <x v="0"/>
          </reference>
          <reference field="15" count="1" selected="0">
            <x v="32"/>
          </reference>
        </references>
      </pivotArea>
    </chartFormat>
    <chartFormat chart="3" format="16">
      <pivotArea type="data" outline="0" fieldPosition="0">
        <references count="2">
          <reference field="4294967294" count="1" selected="0">
            <x v="0"/>
          </reference>
          <reference field="15" count="1" selected="0">
            <x v="34"/>
          </reference>
        </references>
      </pivotArea>
    </chartFormat>
    <chartFormat chart="3" format="17">
      <pivotArea type="data" outline="0" fieldPosition="0">
        <references count="2">
          <reference field="4294967294" count="1" selected="0">
            <x v="0"/>
          </reference>
          <reference field="15" count="1" selected="0">
            <x v="47"/>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575C8F5-9C9C-4C0D-8BB6-A90B4C95445D}" autoFormatId="16" applyNumberFormats="0" applyBorderFormats="0" applyFontFormats="0" applyPatternFormats="0" applyAlignmentFormats="0" applyWidthHeightFormats="0">
  <queryTableRefresh nextId="27" unboundColumnsRight="2">
    <queryTableFields count="26">
      <queryTableField id="1" name="Customer ID" tableColumnId="1"/>
      <queryTableField id="2" name="Customer Name" tableColumnId="2"/>
      <queryTableField id="3" name="Order Priority" tableColumnId="3"/>
      <queryTableField id="4" name="Discount" tableColumnId="4"/>
      <queryTableField id="5" name="Unit Price" tableColumnId="5"/>
      <queryTableField id="6" name="Shipping Cost" tableColumnId="6"/>
      <queryTableField id="7" name="Ship Mode" tableColumnId="7"/>
      <queryTableField id="8" name="Customer Segment" tableColumnId="8"/>
      <queryTableField id="9" name="Product Category" tableColumnId="9"/>
      <queryTableField id="10" name="Product Sub-Category" tableColumnId="10"/>
      <queryTableField id="11" name="Product Container" tableColumnId="11"/>
      <queryTableField id="12" name="Product Name" tableColumnId="12"/>
      <queryTableField id="13" name="Product Base Margin" tableColumnId="13"/>
      <queryTableField id="14" name="Country" tableColumnId="14"/>
      <queryTableField id="15" name="Region" tableColumnId="15"/>
      <queryTableField id="16" name="State or Province" tableColumnId="16"/>
      <queryTableField id="17" name="City" tableColumnId="17"/>
      <queryTableField id="18" name="Postal Code" tableColumnId="18"/>
      <queryTableField id="19" name="Order Date" tableColumnId="19"/>
      <queryTableField id="20" name="Ship Date" tableColumnId="20"/>
      <queryTableField id="21" name="Profit" tableColumnId="21"/>
      <queryTableField id="22" name="Quantity ordered new" tableColumnId="22"/>
      <queryTableField id="23" name="Sales" tableColumnId="23"/>
      <queryTableField id="24" name="Order ID" tableColumnId="24"/>
      <queryTableField id="25" dataBound="0" tableColumnId="25"/>
      <queryTableField id="26" dataBound="0"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1" xr10:uid="{255FBF69-7D9B-4D58-B6AA-243B41E56FD2}" sourceName="Manager">
  <pivotTables>
    <pivotTable tabId="26" name="manager table"/>
  </pivotTables>
  <data>
    <tabular pivotCacheId="706254685">
      <items count="4">
        <i x="1" s="1"/>
        <i x="3"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882B8B5C-8F1D-4E08-8E79-87F30B4C8A66}" sourceName="Ship Mode">
  <pivotTables>
    <pivotTable tabId="24" name="ship mode"/>
  </pivotTables>
  <data>
    <tabular pivotCacheId="706254685">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3" xr10:uid="{9B38E385-B825-4886-B9E6-33B176E8B2ED}" cache="Slicer_Manager1" caption="Manager" rowHeight="234950"/>
  <slicer name="Ship Mode 1" xr10:uid="{AFCCEBDA-1B80-4B25-B2D8-C8D9C307311B}" cache="Slicer_Ship_Mode" caption="Ship Mod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CB5BDE61-253F-41CA-A6EA-5D3CA96B2C10}" cache="Slicer_Ship_Mode" caption="Ship Mod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C7FA69-A72B-439B-9593-B001FB0F0E02}" name="cleaneddata" displayName="cleaneddata" ref="A1:Z1938" tableType="queryTable" totalsRowCount="1">
  <autoFilter ref="A1:Z1937" xr:uid="{355AB4EF-4CBC-4691-902E-AB3729B7B558}"/>
  <sortState xmlns:xlrd2="http://schemas.microsoft.com/office/spreadsheetml/2017/richdata2" ref="A2:Y1937">
    <sortCondition ref="S1:S1937"/>
  </sortState>
  <tableColumns count="26">
    <tableColumn id="1" xr3:uid="{C95CF5FB-9D18-499C-93BD-AEE7EC29E6DE}" uniqueName="1" name="Customer ID" queryTableFieldId="1"/>
    <tableColumn id="2" xr3:uid="{573712A5-F623-431A-99A1-9564F67A2A9D}" uniqueName="2" name="Customer Name" queryTableFieldId="2" dataDxfId="45" totalsRowDxfId="44"/>
    <tableColumn id="3" xr3:uid="{E3E774EF-BBAB-4151-83A2-5BD4BDE5CC5F}" uniqueName="3" name="Order Priority" queryTableFieldId="3" dataDxfId="43" totalsRowDxfId="42"/>
    <tableColumn id="4" xr3:uid="{116EF4F1-F2E2-4E82-80D5-FE4D8EC6F2A0}" uniqueName="4" name="Discount" queryTableFieldId="4"/>
    <tableColumn id="5" xr3:uid="{93E03CB8-97F6-4D3C-8F02-55ADBCF3E24A}" uniqueName="5" name="Unit Price" queryTableFieldId="5"/>
    <tableColumn id="6" xr3:uid="{16373271-B6F4-4050-AEE3-7225DB9BC146}" uniqueName="6" name="Shipping Cost" queryTableFieldId="6"/>
    <tableColumn id="7" xr3:uid="{2B2F0029-0B09-42CB-AA42-BFD0B6CB02D7}" uniqueName="7" name="Ship Mode" queryTableFieldId="7" dataDxfId="41" totalsRowDxfId="40"/>
    <tableColumn id="8" xr3:uid="{26FA8285-365F-44B2-8F5C-6BD258C744D2}" uniqueName="8" name="Customer Segment" queryTableFieldId="8" dataDxfId="39" totalsRowDxfId="38"/>
    <tableColumn id="9" xr3:uid="{8B00CD0F-9A39-4000-B32C-17376563198E}" uniqueName="9" name="Product Category" queryTableFieldId="9" dataDxfId="37" totalsRowDxfId="36"/>
    <tableColumn id="10" xr3:uid="{3C7AD764-6F9B-4323-A089-C140A8D7B956}" uniqueName="10" name="Product Sub-Category" totalsRowFunction="custom" queryTableFieldId="10" dataDxfId="35" totalsRowDxfId="34">
      <totalsRowFormula>COUNT(cleaneddata[Product Sub-Category])</totalsRowFormula>
    </tableColumn>
    <tableColumn id="11" xr3:uid="{33267A49-9005-4FC8-A044-C2FA4DBDF145}" uniqueName="11" name="Product Container" queryTableFieldId="11" dataDxfId="33" totalsRowDxfId="32"/>
    <tableColumn id="12" xr3:uid="{A8A22F57-AAF1-41F1-9780-361908FE6484}" uniqueName="12" name="Product Name" queryTableFieldId="12" dataDxfId="31" totalsRowDxfId="30"/>
    <tableColumn id="13" xr3:uid="{4B001B68-E3EA-4553-8BD3-D533EF9E3FC1}" uniqueName="13" name="Product Base Margin" queryTableFieldId="13"/>
    <tableColumn id="14" xr3:uid="{63529F8C-31C1-46A5-B709-F8DE5B3180A2}" uniqueName="14" name="Country" queryTableFieldId="14" dataDxfId="29" totalsRowDxfId="28"/>
    <tableColumn id="15" xr3:uid="{2D80F86B-5D24-4F33-9C5C-7A237C0B1369}" uniqueName="15" name="Region" queryTableFieldId="15" dataDxfId="27" totalsRowDxfId="26"/>
    <tableColumn id="16" xr3:uid="{759838C9-18AE-42C6-9B39-E00968AF460F}" uniqueName="16" name="State or Province" queryTableFieldId="16" dataDxfId="25" totalsRowDxfId="24"/>
    <tableColumn id="17" xr3:uid="{9AA371AA-ADEB-458A-BD07-AE756843B840}" uniqueName="17" name="City" queryTableFieldId="17" dataDxfId="23" totalsRowDxfId="22"/>
    <tableColumn id="18" xr3:uid="{4B8A5CA2-F1E6-4CBF-BB3D-C8FDF30A8EDD}" uniqueName="18" name="Postal Code" queryTableFieldId="18"/>
    <tableColumn id="19" xr3:uid="{6718322A-7143-43C8-99DB-7F689C351D41}" uniqueName="19" name="Order Date" queryTableFieldId="19" dataDxfId="21" totalsRowDxfId="20"/>
    <tableColumn id="20" xr3:uid="{651E2F5B-507B-4E4E-A4B4-2FC471025AC5}" uniqueName="20" name="Ship Date" queryTableFieldId="20" dataDxfId="19" totalsRowDxfId="18"/>
    <tableColumn id="21" xr3:uid="{4940735B-511A-4151-8FED-6742FC730BDA}" uniqueName="21" name="Profit" totalsRowFunction="custom" queryTableFieldId="21">
      <totalsRowFormula>SUM(cleaneddata[Profit])</totalsRowFormula>
    </tableColumn>
    <tableColumn id="22" xr3:uid="{CD6F96EE-C7F9-4E26-87D5-B5BE5892E9F0}" uniqueName="22" name="Quantity ordered new" queryTableFieldId="22"/>
    <tableColumn id="23" xr3:uid="{E0FFAF02-FA88-4829-87D0-ECA791C8CF51}" uniqueName="23" name="Sales" queryTableFieldId="23"/>
    <tableColumn id="24" xr3:uid="{2A65B960-F858-4365-99DF-A96C5ADE340F}" uniqueName="24" name="Order ID" queryTableFieldId="24"/>
    <tableColumn id="25" xr3:uid="{9EBF567C-272E-4A2F-9620-1EBDBC540D20}" uniqueName="25" name="Total" queryTableFieldId="25" dataDxfId="17" totalsRowDxfId="16">
      <calculatedColumnFormula>cleaneddata[[#This Row],[Unit Price]]-cleaneddata[[#This Row],[Discount]]</calculatedColumnFormula>
    </tableColumn>
    <tableColumn id="26" xr3:uid="{EAAD3F2A-6701-4B29-B9A6-FE3EFD5FB278}" uniqueName="26" name="Manager" queryTableFieldId="26" dataDxfId="15">
      <calculatedColumnFormula>_xlfn.IFS(cleaneddata[[#This Row],[Region]]="Central","Chris",cleaneddata[[#This Row],[Region]]="East","Erin",cleaneddata[[#This Row],[Region]]="South","Sam",cleaneddata[[#This Row],[Region]]="West","William")</calculatedColumnFormula>
    </tableColumn>
  </tableColumns>
  <tableStyleInfo name="TableStyleMedium6"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runge Texture">
      <a:fillStyleLst>
        <a:solidFill>
          <a:schemeClr val="phClr"/>
        </a:solidFill>
        <a:blipFill rotWithShape="1">
          <a:blip xmlns:r="http://schemas.openxmlformats.org/officeDocument/2006/relationships" r:embed="rId1">
            <a:duotone>
              <a:schemeClr val="phClr">
                <a:tint val="67000"/>
                <a:shade val="65000"/>
              </a:schemeClr>
              <a:schemeClr val="phClr">
                <a:tint val="10000"/>
                <a:satMod val="130000"/>
              </a:schemeClr>
            </a:duotone>
          </a:blip>
          <a:tile tx="0" ty="0" sx="60000" sy="59000" flip="none" algn="b"/>
        </a:blipFill>
        <a:blipFill rotWithShape="1">
          <a:blip xmlns:r="http://schemas.openxmlformats.org/officeDocument/2006/relationships" r:embed="rId1">
            <a:duotone>
              <a:schemeClr val="phClr">
                <a:shade val="30000"/>
                <a:satMod val="115000"/>
              </a:schemeClr>
              <a:schemeClr val="phClr">
                <a:tint val="34000"/>
              </a:schemeClr>
            </a:duotone>
          </a:blip>
          <a:tile tx="0" ty="0" sx="60000" sy="59000" flip="none" algn="b"/>
        </a:blipFill>
      </a:fillStyleLst>
      <a:lnStyleLst>
        <a:ln w="6350" cap="flat" cmpd="sng" algn="ctr">
          <a:solidFill>
            <a:schemeClr val="phClr">
              <a:tint val="70000"/>
            </a:scheme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oftEdge rad="12700"/>
          </a:effectLst>
        </a:effectStyle>
        <a:effectStyle>
          <a:effectLst>
            <a:outerShdw blurRad="50800" dist="19050" dir="5400000" algn="tl" rotWithShape="0">
              <a:srgbClr val="000000">
                <a:alpha val="60000"/>
              </a:srgbClr>
            </a:outerShdw>
            <a:softEdge rad="12700"/>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3.bin"/><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938"/>
  <sheetViews>
    <sheetView topLeftCell="A2" workbookViewId="0">
      <selection activeCell="E17" sqref="E17"/>
    </sheetView>
  </sheetViews>
  <sheetFormatPr defaultRowHeight="14.4" x14ac:dyDescent="0.3"/>
  <cols>
    <col min="3" max="3" width="19.44140625" customWidth="1"/>
    <col min="5" max="5" width="11.33203125" bestFit="1" customWidth="1"/>
    <col min="7" max="7" width="12.44140625" bestFit="1" customWidth="1"/>
    <col min="8" max="8" width="19.44140625" bestFit="1" customWidth="1"/>
    <col min="9" max="9" width="15" customWidth="1"/>
    <col min="11" max="11" width="18.6640625" bestFit="1" customWidth="1"/>
    <col min="12" max="12" width="36.88671875" customWidth="1"/>
    <col min="19" max="19" width="12.109375" customWidth="1"/>
    <col min="20" max="20" width="13.109375" customWidth="1"/>
    <col min="26" max="26" width="10.77734375" bestFit="1" customWidth="1"/>
  </cols>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3">
      <c r="A2">
        <v>1552</v>
      </c>
      <c r="B2" t="s">
        <v>26</v>
      </c>
      <c r="C2" t="s">
        <v>27</v>
      </c>
      <c r="D2">
        <v>0.01</v>
      </c>
      <c r="E2">
        <v>348.21</v>
      </c>
      <c r="F2">
        <v>40.19</v>
      </c>
      <c r="G2" t="s">
        <v>28</v>
      </c>
      <c r="H2" t="s">
        <v>29</v>
      </c>
      <c r="I2" t="s">
        <v>30</v>
      </c>
      <c r="J2" t="s">
        <v>31</v>
      </c>
      <c r="K2" t="s">
        <v>32</v>
      </c>
      <c r="L2" t="s">
        <v>33</v>
      </c>
      <c r="M2">
        <v>0.62</v>
      </c>
      <c r="N2" t="s">
        <v>34</v>
      </c>
      <c r="O2" t="s">
        <v>35</v>
      </c>
      <c r="P2" t="s">
        <v>36</v>
      </c>
      <c r="Q2" t="s">
        <v>37</v>
      </c>
      <c r="R2">
        <v>39056</v>
      </c>
      <c r="S2" s="1">
        <v>42005</v>
      </c>
      <c r="T2" s="1">
        <v>42008</v>
      </c>
      <c r="U2">
        <v>-337.09199999999998</v>
      </c>
      <c r="V2">
        <v>2</v>
      </c>
      <c r="W2">
        <v>723.54</v>
      </c>
      <c r="X2">
        <v>87486</v>
      </c>
      <c r="Y2">
        <f>cleaneddata[[#This Row],[Unit Price]]-cleaneddata[[#This Row],[Discount]]</f>
        <v>348.2</v>
      </c>
      <c r="Z2" t="str">
        <f>_xlfn.IFS(cleaneddata[[#This Row],[Region]]="Central","Chris",cleaneddata[[#This Row],[Region]]="East","Erin",cleaneddata[[#This Row],[Region]]="South","Sam",cleaneddata[[#This Row],[Region]]="West","William")</f>
        <v>Sam</v>
      </c>
    </row>
    <row r="3" spans="1:26" x14ac:dyDescent="0.3">
      <c r="A3">
        <v>2124</v>
      </c>
      <c r="B3" t="s">
        <v>38</v>
      </c>
      <c r="C3" t="s">
        <v>39</v>
      </c>
      <c r="D3">
        <v>0.04</v>
      </c>
      <c r="E3">
        <v>45.19</v>
      </c>
      <c r="F3">
        <v>1.99</v>
      </c>
      <c r="G3" t="s">
        <v>40</v>
      </c>
      <c r="H3" t="s">
        <v>41</v>
      </c>
      <c r="I3" t="s">
        <v>42</v>
      </c>
      <c r="J3" t="s">
        <v>43</v>
      </c>
      <c r="K3" t="s">
        <v>44</v>
      </c>
      <c r="L3" t="s">
        <v>45</v>
      </c>
      <c r="M3">
        <v>0.55000000000000004</v>
      </c>
      <c r="N3" t="s">
        <v>34</v>
      </c>
      <c r="O3" t="s">
        <v>35</v>
      </c>
      <c r="P3" t="s">
        <v>46</v>
      </c>
      <c r="Q3" t="s">
        <v>47</v>
      </c>
      <c r="R3">
        <v>72301</v>
      </c>
      <c r="S3" s="1">
        <v>42005</v>
      </c>
      <c r="T3" s="1">
        <v>42006</v>
      </c>
      <c r="U3">
        <v>-61.194000000000003</v>
      </c>
      <c r="V3">
        <v>13</v>
      </c>
      <c r="W3">
        <v>609.09</v>
      </c>
      <c r="X3">
        <v>89665</v>
      </c>
      <c r="Y3">
        <f>cleaneddata[[#This Row],[Unit Price]]-cleaneddata[[#This Row],[Discount]]</f>
        <v>45.15</v>
      </c>
      <c r="Z3" t="str">
        <f>_xlfn.IFS(cleaneddata[[#This Row],[Region]]="Central","Chris",cleaneddata[[#This Row],[Region]]="East","Erin",cleaneddata[[#This Row],[Region]]="South","Sam",cleaneddata[[#This Row],[Region]]="West","William")</f>
        <v>Sam</v>
      </c>
    </row>
    <row r="4" spans="1:26" x14ac:dyDescent="0.3">
      <c r="A4">
        <v>1418</v>
      </c>
      <c r="B4" t="s">
        <v>48</v>
      </c>
      <c r="C4" t="s">
        <v>49</v>
      </c>
      <c r="D4">
        <v>7.0000000000000007E-2</v>
      </c>
      <c r="E4">
        <v>4.84</v>
      </c>
      <c r="F4">
        <v>0.71</v>
      </c>
      <c r="G4" t="s">
        <v>40</v>
      </c>
      <c r="H4" t="s">
        <v>29</v>
      </c>
      <c r="I4" t="s">
        <v>50</v>
      </c>
      <c r="J4" t="s">
        <v>51</v>
      </c>
      <c r="K4" t="s">
        <v>52</v>
      </c>
      <c r="L4" t="s">
        <v>53</v>
      </c>
      <c r="M4">
        <v>0.52</v>
      </c>
      <c r="N4" t="s">
        <v>34</v>
      </c>
      <c r="O4" t="s">
        <v>54</v>
      </c>
      <c r="P4" t="s">
        <v>55</v>
      </c>
      <c r="Q4" t="s">
        <v>56</v>
      </c>
      <c r="R4">
        <v>46901</v>
      </c>
      <c r="S4" s="1">
        <v>42005</v>
      </c>
      <c r="T4" s="1">
        <v>42007</v>
      </c>
      <c r="U4">
        <v>25.240200000000002</v>
      </c>
      <c r="V4">
        <v>8</v>
      </c>
      <c r="W4">
        <v>36.58</v>
      </c>
      <c r="X4">
        <v>90539</v>
      </c>
      <c r="Y4">
        <f>cleaneddata[[#This Row],[Unit Price]]-cleaneddata[[#This Row],[Discount]]</f>
        <v>4.7699999999999996</v>
      </c>
      <c r="Z4" t="str">
        <f>_xlfn.IFS(cleaneddata[[#This Row],[Region]]="Central","Chris",cleaneddata[[#This Row],[Region]]="East","Erin",cleaneddata[[#This Row],[Region]]="South","Sam",cleaneddata[[#This Row],[Region]]="West","William")</f>
        <v>Chris</v>
      </c>
    </row>
    <row r="5" spans="1:26" x14ac:dyDescent="0.3">
      <c r="A5">
        <v>1425</v>
      </c>
      <c r="B5" t="s">
        <v>57</v>
      </c>
      <c r="C5" t="s">
        <v>49</v>
      </c>
      <c r="D5">
        <v>0.04</v>
      </c>
      <c r="E5">
        <v>2036.48</v>
      </c>
      <c r="F5">
        <v>14.7</v>
      </c>
      <c r="G5" t="s">
        <v>28</v>
      </c>
      <c r="H5" t="s">
        <v>29</v>
      </c>
      <c r="I5" t="s">
        <v>42</v>
      </c>
      <c r="J5" t="s">
        <v>58</v>
      </c>
      <c r="K5" t="s">
        <v>59</v>
      </c>
      <c r="L5" t="s">
        <v>60</v>
      </c>
      <c r="M5">
        <v>0.55000000000000004</v>
      </c>
      <c r="N5" t="s">
        <v>34</v>
      </c>
      <c r="O5" t="s">
        <v>61</v>
      </c>
      <c r="P5" t="s">
        <v>62</v>
      </c>
      <c r="Q5" t="s">
        <v>63</v>
      </c>
      <c r="R5">
        <v>80525</v>
      </c>
      <c r="S5" s="1">
        <v>42005</v>
      </c>
      <c r="T5" s="1">
        <v>42010</v>
      </c>
      <c r="U5">
        <v>-4793.0039999999999</v>
      </c>
      <c r="V5">
        <v>1</v>
      </c>
      <c r="W5">
        <v>2013.67</v>
      </c>
      <c r="X5">
        <v>89450</v>
      </c>
      <c r="Y5">
        <f>cleaneddata[[#This Row],[Unit Price]]-cleaneddata[[#This Row],[Discount]]</f>
        <v>2036.44</v>
      </c>
      <c r="Z5" t="str">
        <f>_xlfn.IFS(cleaneddata[[#This Row],[Region]]="Central","Chris",cleaneddata[[#This Row],[Region]]="East","Erin",cleaneddata[[#This Row],[Region]]="South","Sam",cleaneddata[[#This Row],[Region]]="West","William")</f>
        <v>William</v>
      </c>
    </row>
    <row r="6" spans="1:26" x14ac:dyDescent="0.3">
      <c r="A6">
        <v>3275</v>
      </c>
      <c r="B6" t="s">
        <v>64</v>
      </c>
      <c r="C6" t="s">
        <v>49</v>
      </c>
      <c r="D6">
        <v>0.04</v>
      </c>
      <c r="E6">
        <v>449.99</v>
      </c>
      <c r="F6">
        <v>24.49</v>
      </c>
      <c r="G6" t="s">
        <v>40</v>
      </c>
      <c r="H6" t="s">
        <v>29</v>
      </c>
      <c r="I6" t="s">
        <v>42</v>
      </c>
      <c r="J6" t="s">
        <v>65</v>
      </c>
      <c r="K6" t="s">
        <v>66</v>
      </c>
      <c r="L6" t="s">
        <v>67</v>
      </c>
      <c r="M6">
        <v>0.52</v>
      </c>
      <c r="N6" t="s">
        <v>34</v>
      </c>
      <c r="O6" t="s">
        <v>61</v>
      </c>
      <c r="P6" t="s">
        <v>68</v>
      </c>
      <c r="Q6" t="s">
        <v>69</v>
      </c>
      <c r="R6">
        <v>98273</v>
      </c>
      <c r="S6" s="1">
        <v>42005</v>
      </c>
      <c r="T6" s="1">
        <v>42009</v>
      </c>
      <c r="U6">
        <v>3576.8841000000002</v>
      </c>
      <c r="V6">
        <v>12</v>
      </c>
      <c r="W6">
        <v>5183.8900000000003</v>
      </c>
      <c r="X6">
        <v>86234</v>
      </c>
      <c r="Y6">
        <f>cleaneddata[[#This Row],[Unit Price]]-cleaneddata[[#This Row],[Discount]]</f>
        <v>449.95</v>
      </c>
      <c r="Z6" t="str">
        <f>_xlfn.IFS(cleaneddata[[#This Row],[Region]]="Central","Chris",cleaneddata[[#This Row],[Region]]="East","Erin",cleaneddata[[#This Row],[Region]]="South","Sam",cleaneddata[[#This Row],[Region]]="West","William")</f>
        <v>William</v>
      </c>
    </row>
    <row r="7" spans="1:26" x14ac:dyDescent="0.3">
      <c r="A7">
        <v>3275</v>
      </c>
      <c r="B7" t="s">
        <v>64</v>
      </c>
      <c r="C7" t="s">
        <v>49</v>
      </c>
      <c r="D7">
        <v>0.01</v>
      </c>
      <c r="E7">
        <v>5.84</v>
      </c>
      <c r="F7">
        <v>1.2</v>
      </c>
      <c r="G7" t="s">
        <v>40</v>
      </c>
      <c r="H7" t="s">
        <v>29</v>
      </c>
      <c r="I7" t="s">
        <v>50</v>
      </c>
      <c r="J7" t="s">
        <v>51</v>
      </c>
      <c r="K7" t="s">
        <v>52</v>
      </c>
      <c r="L7" t="s">
        <v>70</v>
      </c>
      <c r="M7">
        <v>0.55000000000000004</v>
      </c>
      <c r="N7" t="s">
        <v>34</v>
      </c>
      <c r="O7" t="s">
        <v>61</v>
      </c>
      <c r="P7" t="s">
        <v>68</v>
      </c>
      <c r="Q7" t="s">
        <v>69</v>
      </c>
      <c r="R7">
        <v>98273</v>
      </c>
      <c r="S7" s="1">
        <v>42005</v>
      </c>
      <c r="T7" s="1">
        <v>42014</v>
      </c>
      <c r="U7">
        <v>20.38</v>
      </c>
      <c r="V7">
        <v>6</v>
      </c>
      <c r="W7">
        <v>36.090000000000003</v>
      </c>
      <c r="X7">
        <v>86234</v>
      </c>
      <c r="Y7">
        <f>cleaneddata[[#This Row],[Unit Price]]-cleaneddata[[#This Row],[Discount]]</f>
        <v>5.83</v>
      </c>
      <c r="Z7" t="str">
        <f>_xlfn.IFS(cleaneddata[[#This Row],[Region]]="Central","Chris",cleaneddata[[#This Row],[Region]]="East","Erin",cleaneddata[[#This Row],[Region]]="South","Sam",cleaneddata[[#This Row],[Region]]="West","William")</f>
        <v>William</v>
      </c>
    </row>
    <row r="8" spans="1:26" x14ac:dyDescent="0.3">
      <c r="A8">
        <v>1910</v>
      </c>
      <c r="B8" t="s">
        <v>71</v>
      </c>
      <c r="C8" t="s">
        <v>72</v>
      </c>
      <c r="D8">
        <v>0.02</v>
      </c>
      <c r="E8">
        <v>29.17</v>
      </c>
      <c r="F8">
        <v>6.27</v>
      </c>
      <c r="G8" t="s">
        <v>40</v>
      </c>
      <c r="H8" t="s">
        <v>73</v>
      </c>
      <c r="I8" t="s">
        <v>50</v>
      </c>
      <c r="J8" t="s">
        <v>74</v>
      </c>
      <c r="K8" t="s">
        <v>75</v>
      </c>
      <c r="L8" t="s">
        <v>76</v>
      </c>
      <c r="M8">
        <v>0.37</v>
      </c>
      <c r="N8" t="s">
        <v>34</v>
      </c>
      <c r="O8" t="s">
        <v>35</v>
      </c>
      <c r="P8" t="s">
        <v>77</v>
      </c>
      <c r="Q8" t="s">
        <v>78</v>
      </c>
      <c r="R8">
        <v>30269</v>
      </c>
      <c r="S8" s="1">
        <v>42005</v>
      </c>
      <c r="T8" s="1">
        <v>42006</v>
      </c>
      <c r="U8">
        <v>36.905999999999999</v>
      </c>
      <c r="V8">
        <v>2</v>
      </c>
      <c r="W8">
        <v>63.32</v>
      </c>
      <c r="X8">
        <v>91371</v>
      </c>
      <c r="Y8">
        <f>cleaneddata[[#This Row],[Unit Price]]-cleaneddata[[#This Row],[Discount]]</f>
        <v>29.150000000000002</v>
      </c>
      <c r="Z8" t="str">
        <f>_xlfn.IFS(cleaneddata[[#This Row],[Region]]="Central","Chris",cleaneddata[[#This Row],[Region]]="East","Erin",cleaneddata[[#This Row],[Region]]="South","Sam",cleaneddata[[#This Row],[Region]]="West","William")</f>
        <v>Sam</v>
      </c>
    </row>
    <row r="9" spans="1:26" x14ac:dyDescent="0.3">
      <c r="A9">
        <v>674</v>
      </c>
      <c r="B9" t="s">
        <v>79</v>
      </c>
      <c r="C9" t="s">
        <v>27</v>
      </c>
      <c r="D9">
        <v>0.06</v>
      </c>
      <c r="E9">
        <v>161.55000000000001</v>
      </c>
      <c r="F9">
        <v>19.989999999999998</v>
      </c>
      <c r="G9" t="s">
        <v>40</v>
      </c>
      <c r="H9" t="s">
        <v>29</v>
      </c>
      <c r="I9" t="s">
        <v>50</v>
      </c>
      <c r="J9" t="s">
        <v>80</v>
      </c>
      <c r="K9" t="s">
        <v>75</v>
      </c>
      <c r="L9" t="s">
        <v>81</v>
      </c>
      <c r="M9">
        <v>0.66</v>
      </c>
      <c r="N9" t="s">
        <v>34</v>
      </c>
      <c r="O9" t="s">
        <v>54</v>
      </c>
      <c r="P9" t="s">
        <v>82</v>
      </c>
      <c r="Q9" t="s">
        <v>83</v>
      </c>
      <c r="R9">
        <v>64133</v>
      </c>
      <c r="S9" s="1">
        <v>42006</v>
      </c>
      <c r="T9" s="1">
        <v>42007</v>
      </c>
      <c r="U9">
        <v>-7.58</v>
      </c>
      <c r="V9">
        <v>3</v>
      </c>
      <c r="W9">
        <v>485.01</v>
      </c>
      <c r="X9">
        <v>88174</v>
      </c>
      <c r="Y9">
        <f>cleaneddata[[#This Row],[Unit Price]]-cleaneddata[[#This Row],[Discount]]</f>
        <v>161.49</v>
      </c>
      <c r="Z9" t="str">
        <f>_xlfn.IFS(cleaneddata[[#This Row],[Region]]="Central","Chris",cleaneddata[[#This Row],[Region]]="East","Erin",cleaneddata[[#This Row],[Region]]="South","Sam",cleaneddata[[#This Row],[Region]]="West","William")</f>
        <v>Chris</v>
      </c>
    </row>
    <row r="10" spans="1:26" x14ac:dyDescent="0.3">
      <c r="A10">
        <v>950</v>
      </c>
      <c r="B10" t="s">
        <v>84</v>
      </c>
      <c r="C10" t="s">
        <v>27</v>
      </c>
      <c r="D10">
        <v>0.06</v>
      </c>
      <c r="E10">
        <v>40.98</v>
      </c>
      <c r="F10">
        <v>2.99</v>
      </c>
      <c r="G10" t="s">
        <v>40</v>
      </c>
      <c r="H10" t="s">
        <v>41</v>
      </c>
      <c r="I10" t="s">
        <v>50</v>
      </c>
      <c r="J10" t="s">
        <v>74</v>
      </c>
      <c r="K10" t="s">
        <v>75</v>
      </c>
      <c r="L10" t="s">
        <v>85</v>
      </c>
      <c r="M10">
        <v>0.36</v>
      </c>
      <c r="N10" t="s">
        <v>34</v>
      </c>
      <c r="O10" t="s">
        <v>54</v>
      </c>
      <c r="P10" t="s">
        <v>86</v>
      </c>
      <c r="Q10" t="s">
        <v>87</v>
      </c>
      <c r="R10">
        <v>55372</v>
      </c>
      <c r="S10" s="1">
        <v>42006</v>
      </c>
      <c r="T10" s="1">
        <v>42008</v>
      </c>
      <c r="U10">
        <v>-14.801880000000001</v>
      </c>
      <c r="V10">
        <v>1</v>
      </c>
      <c r="W10">
        <v>41.6</v>
      </c>
      <c r="X10">
        <v>89083</v>
      </c>
      <c r="Y10">
        <f>cleaneddata[[#This Row],[Unit Price]]-cleaneddata[[#This Row],[Discount]]</f>
        <v>40.919999999999995</v>
      </c>
      <c r="Z10" t="str">
        <f>_xlfn.IFS(cleaneddata[[#This Row],[Region]]="Central","Chris",cleaneddata[[#This Row],[Region]]="East","Erin",cleaneddata[[#This Row],[Region]]="South","Sam",cleaneddata[[#This Row],[Region]]="West","William")</f>
        <v>Chris</v>
      </c>
    </row>
    <row r="11" spans="1:26" x14ac:dyDescent="0.3">
      <c r="A11">
        <v>1155</v>
      </c>
      <c r="B11" t="s">
        <v>88</v>
      </c>
      <c r="C11" t="s">
        <v>27</v>
      </c>
      <c r="D11">
        <v>0.09</v>
      </c>
      <c r="E11">
        <v>9.11</v>
      </c>
      <c r="F11">
        <v>2.15</v>
      </c>
      <c r="G11" t="s">
        <v>89</v>
      </c>
      <c r="H11" t="s">
        <v>41</v>
      </c>
      <c r="I11" t="s">
        <v>50</v>
      </c>
      <c r="J11" t="s">
        <v>90</v>
      </c>
      <c r="K11" t="s">
        <v>52</v>
      </c>
      <c r="L11" t="s">
        <v>91</v>
      </c>
      <c r="M11">
        <v>0.4</v>
      </c>
      <c r="N11" t="s">
        <v>34</v>
      </c>
      <c r="O11" t="s">
        <v>61</v>
      </c>
      <c r="P11" t="s">
        <v>92</v>
      </c>
      <c r="Q11" t="s">
        <v>93</v>
      </c>
      <c r="R11">
        <v>90640</v>
      </c>
      <c r="S11" s="1">
        <v>42006</v>
      </c>
      <c r="T11" s="1">
        <v>42008</v>
      </c>
      <c r="U11">
        <v>20.299600000000002</v>
      </c>
      <c r="V11">
        <v>4</v>
      </c>
      <c r="W11">
        <v>34.409999999999997</v>
      </c>
      <c r="X11">
        <v>90853</v>
      </c>
      <c r="Y11">
        <f>cleaneddata[[#This Row],[Unit Price]]-cleaneddata[[#This Row],[Discount]]</f>
        <v>9.02</v>
      </c>
      <c r="Z11" t="str">
        <f>_xlfn.IFS(cleaneddata[[#This Row],[Region]]="Central","Chris",cleaneddata[[#This Row],[Region]]="East","Erin",cleaneddata[[#This Row],[Region]]="South","Sam",cleaneddata[[#This Row],[Region]]="West","William")</f>
        <v>William</v>
      </c>
    </row>
    <row r="12" spans="1:26" x14ac:dyDescent="0.3">
      <c r="A12">
        <v>1155</v>
      </c>
      <c r="B12" t="s">
        <v>88</v>
      </c>
      <c r="C12" t="s">
        <v>27</v>
      </c>
      <c r="D12">
        <v>0.08</v>
      </c>
      <c r="E12">
        <v>15.04</v>
      </c>
      <c r="F12">
        <v>1.97</v>
      </c>
      <c r="G12" t="s">
        <v>40</v>
      </c>
      <c r="H12" t="s">
        <v>41</v>
      </c>
      <c r="I12" t="s">
        <v>50</v>
      </c>
      <c r="J12" t="s">
        <v>90</v>
      </c>
      <c r="K12" t="s">
        <v>52</v>
      </c>
      <c r="L12" t="s">
        <v>94</v>
      </c>
      <c r="M12">
        <v>0.39</v>
      </c>
      <c r="N12" t="s">
        <v>34</v>
      </c>
      <c r="O12" t="s">
        <v>61</v>
      </c>
      <c r="P12" t="s">
        <v>92</v>
      </c>
      <c r="Q12" t="s">
        <v>93</v>
      </c>
      <c r="R12">
        <v>90640</v>
      </c>
      <c r="S12" s="1">
        <v>42006</v>
      </c>
      <c r="T12" s="1">
        <v>42006</v>
      </c>
      <c r="U12">
        <v>108.5163</v>
      </c>
      <c r="V12">
        <v>11</v>
      </c>
      <c r="W12">
        <v>157.27000000000001</v>
      </c>
      <c r="X12">
        <v>90853</v>
      </c>
      <c r="Y12">
        <f>cleaneddata[[#This Row],[Unit Price]]-cleaneddata[[#This Row],[Discount]]</f>
        <v>14.959999999999999</v>
      </c>
      <c r="Z12" t="str">
        <f>_xlfn.IFS(cleaneddata[[#This Row],[Region]]="Central","Chris",cleaneddata[[#This Row],[Region]]="East","Erin",cleaneddata[[#This Row],[Region]]="South","Sam",cleaneddata[[#This Row],[Region]]="West","William")</f>
        <v>William</v>
      </c>
    </row>
    <row r="13" spans="1:26" x14ac:dyDescent="0.3">
      <c r="A13">
        <v>2256</v>
      </c>
      <c r="B13" t="s">
        <v>95</v>
      </c>
      <c r="C13" t="s">
        <v>27</v>
      </c>
      <c r="D13">
        <v>7.0000000000000007E-2</v>
      </c>
      <c r="E13">
        <v>60.97</v>
      </c>
      <c r="F13">
        <v>4.5</v>
      </c>
      <c r="G13" t="s">
        <v>89</v>
      </c>
      <c r="H13" t="s">
        <v>96</v>
      </c>
      <c r="I13" t="s">
        <v>50</v>
      </c>
      <c r="J13" t="s">
        <v>97</v>
      </c>
      <c r="K13" t="s">
        <v>75</v>
      </c>
      <c r="L13" t="s">
        <v>98</v>
      </c>
      <c r="M13">
        <v>0.56000000000000005</v>
      </c>
      <c r="N13" t="s">
        <v>34</v>
      </c>
      <c r="O13" t="s">
        <v>35</v>
      </c>
      <c r="P13" t="s">
        <v>99</v>
      </c>
      <c r="Q13" t="s">
        <v>100</v>
      </c>
      <c r="R13">
        <v>28560</v>
      </c>
      <c r="S13" s="1">
        <v>42006</v>
      </c>
      <c r="T13" s="1">
        <v>42008</v>
      </c>
      <c r="U13">
        <v>-42.588000000000001</v>
      </c>
      <c r="V13">
        <v>6</v>
      </c>
      <c r="W13">
        <v>361.72</v>
      </c>
      <c r="X13">
        <v>87963</v>
      </c>
      <c r="Y13">
        <f>cleaneddata[[#This Row],[Unit Price]]-cleaneddata[[#This Row],[Discount]]</f>
        <v>60.9</v>
      </c>
      <c r="Z13" t="str">
        <f>_xlfn.IFS(cleaneddata[[#This Row],[Region]]="Central","Chris",cleaneddata[[#This Row],[Region]]="East","Erin",cleaneddata[[#This Row],[Region]]="South","Sam",cleaneddata[[#This Row],[Region]]="West","William")</f>
        <v>Sam</v>
      </c>
    </row>
    <row r="14" spans="1:26" x14ac:dyDescent="0.3">
      <c r="A14">
        <v>949</v>
      </c>
      <c r="B14" t="s">
        <v>101</v>
      </c>
      <c r="C14" t="s">
        <v>27</v>
      </c>
      <c r="D14">
        <v>0.06</v>
      </c>
      <c r="E14">
        <v>40.98</v>
      </c>
      <c r="F14">
        <v>2.99</v>
      </c>
      <c r="G14" t="s">
        <v>40</v>
      </c>
      <c r="H14" t="s">
        <v>41</v>
      </c>
      <c r="I14" t="s">
        <v>50</v>
      </c>
      <c r="J14" t="s">
        <v>74</v>
      </c>
      <c r="K14" t="s">
        <v>75</v>
      </c>
      <c r="L14" t="s">
        <v>85</v>
      </c>
      <c r="M14">
        <v>0.36</v>
      </c>
      <c r="N14" t="s">
        <v>34</v>
      </c>
      <c r="O14" t="s">
        <v>61</v>
      </c>
      <c r="P14" t="s">
        <v>92</v>
      </c>
      <c r="Q14" t="s">
        <v>102</v>
      </c>
      <c r="R14">
        <v>90049</v>
      </c>
      <c r="S14" s="1">
        <v>42006</v>
      </c>
      <c r="T14" s="1">
        <v>42008</v>
      </c>
      <c r="U14">
        <v>-19.0992</v>
      </c>
      <c r="V14">
        <v>3</v>
      </c>
      <c r="W14">
        <v>124.81</v>
      </c>
      <c r="X14">
        <v>9285</v>
      </c>
      <c r="Y14">
        <f>cleaneddata[[#This Row],[Unit Price]]-cleaneddata[[#This Row],[Discount]]</f>
        <v>40.919999999999995</v>
      </c>
      <c r="Z14" t="str">
        <f>_xlfn.IFS(cleaneddata[[#This Row],[Region]]="Central","Chris",cleaneddata[[#This Row],[Region]]="East","Erin",cleaneddata[[#This Row],[Region]]="South","Sam",cleaneddata[[#This Row],[Region]]="West","William")</f>
        <v>William</v>
      </c>
    </row>
    <row r="15" spans="1:26" x14ac:dyDescent="0.3">
      <c r="A15">
        <v>1136</v>
      </c>
      <c r="B15" t="s">
        <v>103</v>
      </c>
      <c r="C15" t="s">
        <v>39</v>
      </c>
      <c r="D15">
        <v>0.09</v>
      </c>
      <c r="E15">
        <v>270.97000000000003</v>
      </c>
      <c r="F15">
        <v>28.06</v>
      </c>
      <c r="G15" t="s">
        <v>28</v>
      </c>
      <c r="H15" t="s">
        <v>41</v>
      </c>
      <c r="I15" t="s">
        <v>42</v>
      </c>
      <c r="J15" t="s">
        <v>58</v>
      </c>
      <c r="K15" t="s">
        <v>59</v>
      </c>
      <c r="L15" t="s">
        <v>104</v>
      </c>
      <c r="M15">
        <v>0.56000000000000005</v>
      </c>
      <c r="N15" t="s">
        <v>34</v>
      </c>
      <c r="O15" t="s">
        <v>54</v>
      </c>
      <c r="P15" t="s">
        <v>105</v>
      </c>
      <c r="Q15" t="s">
        <v>106</v>
      </c>
      <c r="R15">
        <v>60188</v>
      </c>
      <c r="S15" s="1">
        <v>42006</v>
      </c>
      <c r="T15" s="1">
        <v>42008</v>
      </c>
      <c r="U15">
        <v>2660.1432</v>
      </c>
      <c r="V15">
        <v>15</v>
      </c>
      <c r="W15">
        <v>3855.28</v>
      </c>
      <c r="X15">
        <v>87940</v>
      </c>
      <c r="Y15">
        <f>cleaneddata[[#This Row],[Unit Price]]-cleaneddata[[#This Row],[Discount]]</f>
        <v>270.88000000000005</v>
      </c>
      <c r="Z15" t="str">
        <f>_xlfn.IFS(cleaneddata[[#This Row],[Region]]="Central","Chris",cleaneddata[[#This Row],[Region]]="East","Erin",cleaneddata[[#This Row],[Region]]="South","Sam",cleaneddata[[#This Row],[Region]]="West","William")</f>
        <v>Chris</v>
      </c>
    </row>
    <row r="16" spans="1:26" x14ac:dyDescent="0.3">
      <c r="A16">
        <v>67</v>
      </c>
      <c r="B16" t="s">
        <v>107</v>
      </c>
      <c r="C16" t="s">
        <v>49</v>
      </c>
      <c r="D16">
        <v>0.05</v>
      </c>
      <c r="E16">
        <v>155.06</v>
      </c>
      <c r="F16">
        <v>7.07</v>
      </c>
      <c r="G16" t="s">
        <v>40</v>
      </c>
      <c r="H16" t="s">
        <v>96</v>
      </c>
      <c r="I16" t="s">
        <v>50</v>
      </c>
      <c r="J16" t="s">
        <v>80</v>
      </c>
      <c r="K16" t="s">
        <v>75</v>
      </c>
      <c r="L16" t="s">
        <v>108</v>
      </c>
      <c r="M16">
        <v>0.59</v>
      </c>
      <c r="N16" t="s">
        <v>34</v>
      </c>
      <c r="O16" t="s">
        <v>61</v>
      </c>
      <c r="P16" t="s">
        <v>92</v>
      </c>
      <c r="Q16" t="s">
        <v>109</v>
      </c>
      <c r="R16">
        <v>94559</v>
      </c>
      <c r="S16" s="1">
        <v>42006</v>
      </c>
      <c r="T16" s="1">
        <v>42013</v>
      </c>
      <c r="U16">
        <v>845.66399999999999</v>
      </c>
      <c r="V16">
        <v>8</v>
      </c>
      <c r="W16">
        <v>1225.5999999999999</v>
      </c>
      <c r="X16">
        <v>87946</v>
      </c>
      <c r="Y16">
        <f>cleaneddata[[#This Row],[Unit Price]]-cleaneddata[[#This Row],[Discount]]</f>
        <v>155.01</v>
      </c>
      <c r="Z16" t="str">
        <f>_xlfn.IFS(cleaneddata[[#This Row],[Region]]="Central","Chris",cleaneddata[[#This Row],[Region]]="East","Erin",cleaneddata[[#This Row],[Region]]="South","Sam",cleaneddata[[#This Row],[Region]]="West","William")</f>
        <v>William</v>
      </c>
    </row>
    <row r="17" spans="1:26" x14ac:dyDescent="0.3">
      <c r="A17">
        <v>68</v>
      </c>
      <c r="B17" t="s">
        <v>110</v>
      </c>
      <c r="C17" t="s">
        <v>49</v>
      </c>
      <c r="D17">
        <v>0</v>
      </c>
      <c r="E17">
        <v>291.73</v>
      </c>
      <c r="F17">
        <v>48.8</v>
      </c>
      <c r="G17" t="s">
        <v>28</v>
      </c>
      <c r="H17" t="s">
        <v>96</v>
      </c>
      <c r="I17" t="s">
        <v>30</v>
      </c>
      <c r="J17" t="s">
        <v>111</v>
      </c>
      <c r="K17" t="s">
        <v>59</v>
      </c>
      <c r="L17" t="s">
        <v>112</v>
      </c>
      <c r="M17">
        <v>0.56000000000000005</v>
      </c>
      <c r="N17" t="s">
        <v>34</v>
      </c>
      <c r="O17" t="s">
        <v>113</v>
      </c>
      <c r="P17" t="s">
        <v>114</v>
      </c>
      <c r="Q17" t="s">
        <v>115</v>
      </c>
      <c r="R17">
        <v>10177</v>
      </c>
      <c r="S17" s="1">
        <v>42006</v>
      </c>
      <c r="T17" s="1">
        <v>42006</v>
      </c>
      <c r="U17">
        <v>-308.928</v>
      </c>
      <c r="V17">
        <v>4</v>
      </c>
      <c r="W17">
        <v>1239.06</v>
      </c>
      <c r="X17">
        <v>37537</v>
      </c>
      <c r="Y17">
        <f>cleaneddata[[#This Row],[Unit Price]]-cleaneddata[[#This Row],[Discount]]</f>
        <v>291.73</v>
      </c>
      <c r="Z17" t="str">
        <f>_xlfn.IFS(cleaneddata[[#This Row],[Region]]="Central","Chris",cleaneddata[[#This Row],[Region]]="East","Erin",cleaneddata[[#This Row],[Region]]="South","Sam",cleaneddata[[#This Row],[Region]]="West","William")</f>
        <v>Erin</v>
      </c>
    </row>
    <row r="18" spans="1:26" x14ac:dyDescent="0.3">
      <c r="A18">
        <v>68</v>
      </c>
      <c r="B18" t="s">
        <v>110</v>
      </c>
      <c r="C18" t="s">
        <v>49</v>
      </c>
      <c r="D18">
        <v>7.0000000000000007E-2</v>
      </c>
      <c r="E18">
        <v>100.98</v>
      </c>
      <c r="F18">
        <v>45</v>
      </c>
      <c r="G18" t="s">
        <v>28</v>
      </c>
      <c r="H18" t="s">
        <v>96</v>
      </c>
      <c r="I18" t="s">
        <v>30</v>
      </c>
      <c r="J18" t="s">
        <v>111</v>
      </c>
      <c r="K18" t="s">
        <v>59</v>
      </c>
      <c r="L18" t="s">
        <v>116</v>
      </c>
      <c r="M18">
        <v>0.69</v>
      </c>
      <c r="N18" t="s">
        <v>34</v>
      </c>
      <c r="O18" t="s">
        <v>113</v>
      </c>
      <c r="P18" t="s">
        <v>114</v>
      </c>
      <c r="Q18" t="s">
        <v>115</v>
      </c>
      <c r="R18">
        <v>10177</v>
      </c>
      <c r="S18" s="1">
        <v>42006</v>
      </c>
      <c r="T18" s="1">
        <v>42008</v>
      </c>
      <c r="U18">
        <v>-1679.76</v>
      </c>
      <c r="V18">
        <v>43</v>
      </c>
      <c r="W18">
        <v>4083.19</v>
      </c>
      <c r="X18">
        <v>37537</v>
      </c>
      <c r="Y18">
        <f>cleaneddata[[#This Row],[Unit Price]]-cleaneddata[[#This Row],[Discount]]</f>
        <v>100.91000000000001</v>
      </c>
      <c r="Z18" t="str">
        <f>_xlfn.IFS(cleaneddata[[#This Row],[Region]]="Central","Chris",cleaneddata[[#This Row],[Region]]="East","Erin",cleaneddata[[#This Row],[Region]]="South","Sam",cleaneddata[[#This Row],[Region]]="West","William")</f>
        <v>Erin</v>
      </c>
    </row>
    <row r="19" spans="1:26" x14ac:dyDescent="0.3">
      <c r="A19">
        <v>68</v>
      </c>
      <c r="B19" t="s">
        <v>110</v>
      </c>
      <c r="C19" t="s">
        <v>49</v>
      </c>
      <c r="D19">
        <v>0.05</v>
      </c>
      <c r="E19">
        <v>155.06</v>
      </c>
      <c r="F19">
        <v>7.07</v>
      </c>
      <c r="G19" t="s">
        <v>40</v>
      </c>
      <c r="H19" t="s">
        <v>96</v>
      </c>
      <c r="I19" t="s">
        <v>50</v>
      </c>
      <c r="J19" t="s">
        <v>80</v>
      </c>
      <c r="K19" t="s">
        <v>75</v>
      </c>
      <c r="L19" t="s">
        <v>108</v>
      </c>
      <c r="M19">
        <v>0.59</v>
      </c>
      <c r="N19" t="s">
        <v>34</v>
      </c>
      <c r="O19" t="s">
        <v>113</v>
      </c>
      <c r="P19" t="s">
        <v>114</v>
      </c>
      <c r="Q19" t="s">
        <v>115</v>
      </c>
      <c r="R19">
        <v>10177</v>
      </c>
      <c r="S19" s="1">
        <v>42006</v>
      </c>
      <c r="T19" s="1">
        <v>42013</v>
      </c>
      <c r="U19">
        <v>575.39599999999996</v>
      </c>
      <c r="V19">
        <v>32</v>
      </c>
      <c r="W19">
        <v>4902.38</v>
      </c>
      <c r="X19">
        <v>37537</v>
      </c>
      <c r="Y19">
        <f>cleaneddata[[#This Row],[Unit Price]]-cleaneddata[[#This Row],[Discount]]</f>
        <v>155.01</v>
      </c>
      <c r="Z19" t="str">
        <f>_xlfn.IFS(cleaneddata[[#This Row],[Region]]="Central","Chris",cleaneddata[[#This Row],[Region]]="East","Erin",cleaneddata[[#This Row],[Region]]="South","Sam",cleaneddata[[#This Row],[Region]]="West","William")</f>
        <v>Erin</v>
      </c>
    </row>
    <row r="20" spans="1:26" x14ac:dyDescent="0.3">
      <c r="A20">
        <v>164</v>
      </c>
      <c r="B20" t="s">
        <v>117</v>
      </c>
      <c r="C20" t="s">
        <v>118</v>
      </c>
      <c r="D20">
        <v>0.05</v>
      </c>
      <c r="E20">
        <v>100.98</v>
      </c>
      <c r="F20">
        <v>35.840000000000003</v>
      </c>
      <c r="G20" t="s">
        <v>28</v>
      </c>
      <c r="H20" t="s">
        <v>73</v>
      </c>
      <c r="I20" t="s">
        <v>30</v>
      </c>
      <c r="J20" t="s">
        <v>119</v>
      </c>
      <c r="K20" t="s">
        <v>32</v>
      </c>
      <c r="L20" t="s">
        <v>120</v>
      </c>
      <c r="M20">
        <v>0.62</v>
      </c>
      <c r="N20" t="s">
        <v>34</v>
      </c>
      <c r="O20" t="s">
        <v>61</v>
      </c>
      <c r="P20" t="s">
        <v>68</v>
      </c>
      <c r="Q20" t="s">
        <v>121</v>
      </c>
      <c r="R20">
        <v>99352</v>
      </c>
      <c r="S20" s="1">
        <v>42006</v>
      </c>
      <c r="T20" s="1">
        <v>42008</v>
      </c>
      <c r="U20">
        <v>-111.4</v>
      </c>
      <c r="V20">
        <v>7</v>
      </c>
      <c r="W20">
        <v>715.55</v>
      </c>
      <c r="X20">
        <v>89961</v>
      </c>
      <c r="Y20">
        <f>cleaneddata[[#This Row],[Unit Price]]-cleaneddata[[#This Row],[Discount]]</f>
        <v>100.93</v>
      </c>
      <c r="Z20" t="str">
        <f>_xlfn.IFS(cleaneddata[[#This Row],[Region]]="Central","Chris",cleaneddata[[#This Row],[Region]]="East","Erin",cleaneddata[[#This Row],[Region]]="South","Sam",cleaneddata[[#This Row],[Region]]="West","William")</f>
        <v>William</v>
      </c>
    </row>
    <row r="21" spans="1:26" x14ac:dyDescent="0.3">
      <c r="A21">
        <v>164</v>
      </c>
      <c r="B21" t="s">
        <v>117</v>
      </c>
      <c r="C21" t="s">
        <v>118</v>
      </c>
      <c r="D21">
        <v>0.02</v>
      </c>
      <c r="E21">
        <v>4.9800000000000004</v>
      </c>
      <c r="F21">
        <v>5.49</v>
      </c>
      <c r="G21" t="s">
        <v>40</v>
      </c>
      <c r="H21" t="s">
        <v>73</v>
      </c>
      <c r="I21" t="s">
        <v>50</v>
      </c>
      <c r="J21" t="s">
        <v>90</v>
      </c>
      <c r="K21" t="s">
        <v>75</v>
      </c>
      <c r="L21" t="s">
        <v>122</v>
      </c>
      <c r="M21">
        <v>0.38</v>
      </c>
      <c r="N21" t="s">
        <v>34</v>
      </c>
      <c r="O21" t="s">
        <v>61</v>
      </c>
      <c r="P21" t="s">
        <v>68</v>
      </c>
      <c r="Q21" t="s">
        <v>121</v>
      </c>
      <c r="R21">
        <v>99352</v>
      </c>
      <c r="S21" s="1">
        <v>42006</v>
      </c>
      <c r="T21" s="1">
        <v>42007</v>
      </c>
      <c r="U21">
        <v>-77.03</v>
      </c>
      <c r="V21">
        <v>9</v>
      </c>
      <c r="W21">
        <v>45.63</v>
      </c>
      <c r="X21">
        <v>89961</v>
      </c>
      <c r="Y21">
        <f>cleaneddata[[#This Row],[Unit Price]]-cleaneddata[[#This Row],[Discount]]</f>
        <v>4.9600000000000009</v>
      </c>
      <c r="Z21" t="str">
        <f>_xlfn.IFS(cleaneddata[[#This Row],[Region]]="Central","Chris",cleaneddata[[#This Row],[Region]]="East","Erin",cleaneddata[[#This Row],[Region]]="South","Sam",cleaneddata[[#This Row],[Region]]="West","William")</f>
        <v>William</v>
      </c>
    </row>
    <row r="22" spans="1:26" x14ac:dyDescent="0.3">
      <c r="A22">
        <v>258</v>
      </c>
      <c r="B22" t="s">
        <v>123</v>
      </c>
      <c r="C22" t="s">
        <v>118</v>
      </c>
      <c r="D22">
        <v>0.05</v>
      </c>
      <c r="E22">
        <v>17.48</v>
      </c>
      <c r="F22">
        <v>1.99</v>
      </c>
      <c r="G22" t="s">
        <v>40</v>
      </c>
      <c r="H22" t="s">
        <v>41</v>
      </c>
      <c r="I22" t="s">
        <v>42</v>
      </c>
      <c r="J22" t="s">
        <v>43</v>
      </c>
      <c r="K22" t="s">
        <v>44</v>
      </c>
      <c r="L22" t="s">
        <v>124</v>
      </c>
      <c r="M22">
        <v>0.45</v>
      </c>
      <c r="N22" t="s">
        <v>34</v>
      </c>
      <c r="O22" t="s">
        <v>35</v>
      </c>
      <c r="P22" t="s">
        <v>125</v>
      </c>
      <c r="Q22" t="s">
        <v>126</v>
      </c>
      <c r="R22">
        <v>33772</v>
      </c>
      <c r="S22" s="1">
        <v>42006</v>
      </c>
      <c r="T22" s="1">
        <v>42008</v>
      </c>
      <c r="U22">
        <v>-127.008</v>
      </c>
      <c r="V22">
        <v>3</v>
      </c>
      <c r="W22">
        <v>52.47</v>
      </c>
      <c r="X22">
        <v>85858</v>
      </c>
      <c r="Y22">
        <f>cleaneddata[[#This Row],[Unit Price]]-cleaneddata[[#This Row],[Discount]]</f>
        <v>17.43</v>
      </c>
      <c r="Z22" t="str">
        <f>_xlfn.IFS(cleaneddata[[#This Row],[Region]]="Central","Chris",cleaneddata[[#This Row],[Region]]="East","Erin",cleaneddata[[#This Row],[Region]]="South","Sam",cleaneddata[[#This Row],[Region]]="West","William")</f>
        <v>Sam</v>
      </c>
    </row>
    <row r="23" spans="1:26" x14ac:dyDescent="0.3">
      <c r="A23">
        <v>349</v>
      </c>
      <c r="B23" t="s">
        <v>127</v>
      </c>
      <c r="C23" t="s">
        <v>118</v>
      </c>
      <c r="D23">
        <v>0.04</v>
      </c>
      <c r="E23">
        <v>99.23</v>
      </c>
      <c r="F23">
        <v>8.99</v>
      </c>
      <c r="G23" t="s">
        <v>40</v>
      </c>
      <c r="H23" t="s">
        <v>73</v>
      </c>
      <c r="I23" t="s">
        <v>30</v>
      </c>
      <c r="J23" t="s">
        <v>128</v>
      </c>
      <c r="K23" t="s">
        <v>44</v>
      </c>
      <c r="L23" t="s">
        <v>129</v>
      </c>
      <c r="M23">
        <v>0.35</v>
      </c>
      <c r="N23" t="s">
        <v>34</v>
      </c>
      <c r="O23" t="s">
        <v>35</v>
      </c>
      <c r="P23" t="s">
        <v>125</v>
      </c>
      <c r="Q23" t="s">
        <v>130</v>
      </c>
      <c r="R23">
        <v>33132</v>
      </c>
      <c r="S23" s="1">
        <v>42006</v>
      </c>
      <c r="T23" s="1">
        <v>42008</v>
      </c>
      <c r="U23">
        <v>1916.6757</v>
      </c>
      <c r="V23">
        <v>54</v>
      </c>
      <c r="W23">
        <v>5555.6</v>
      </c>
      <c r="X23">
        <v>11527</v>
      </c>
      <c r="Y23">
        <f>cleaneddata[[#This Row],[Unit Price]]-cleaneddata[[#This Row],[Discount]]</f>
        <v>99.19</v>
      </c>
      <c r="Z23" t="str">
        <f>_xlfn.IFS(cleaneddata[[#This Row],[Region]]="Central","Chris",cleaneddata[[#This Row],[Region]]="East","Erin",cleaneddata[[#This Row],[Region]]="South","Sam",cleaneddata[[#This Row],[Region]]="West","William")</f>
        <v>Sam</v>
      </c>
    </row>
    <row r="24" spans="1:26" x14ac:dyDescent="0.3">
      <c r="A24">
        <v>351</v>
      </c>
      <c r="B24" t="s">
        <v>131</v>
      </c>
      <c r="C24" t="s">
        <v>118</v>
      </c>
      <c r="D24">
        <v>0.04</v>
      </c>
      <c r="E24">
        <v>99.23</v>
      </c>
      <c r="F24">
        <v>8.99</v>
      </c>
      <c r="G24" t="s">
        <v>40</v>
      </c>
      <c r="H24" t="s">
        <v>73</v>
      </c>
      <c r="I24" t="s">
        <v>30</v>
      </c>
      <c r="J24" t="s">
        <v>128</v>
      </c>
      <c r="K24" t="s">
        <v>44</v>
      </c>
      <c r="L24" t="s">
        <v>129</v>
      </c>
      <c r="M24">
        <v>0.35</v>
      </c>
      <c r="N24" t="s">
        <v>34</v>
      </c>
      <c r="O24" t="s">
        <v>113</v>
      </c>
      <c r="P24" t="s">
        <v>114</v>
      </c>
      <c r="Q24" t="s">
        <v>132</v>
      </c>
      <c r="R24">
        <v>13601</v>
      </c>
      <c r="S24" s="1">
        <v>42006</v>
      </c>
      <c r="T24" s="1">
        <v>42008</v>
      </c>
      <c r="U24">
        <v>993.83460000000002</v>
      </c>
      <c r="V24">
        <v>14</v>
      </c>
      <c r="W24">
        <v>1440.34</v>
      </c>
      <c r="X24">
        <v>88686</v>
      </c>
      <c r="Y24">
        <f>cleaneddata[[#This Row],[Unit Price]]-cleaneddata[[#This Row],[Discount]]</f>
        <v>99.19</v>
      </c>
      <c r="Z24" t="str">
        <f>_xlfn.IFS(cleaneddata[[#This Row],[Region]]="Central","Chris",cleaneddata[[#This Row],[Region]]="East","Erin",cleaneddata[[#This Row],[Region]]="South","Sam",cleaneddata[[#This Row],[Region]]="West","William")</f>
        <v>Erin</v>
      </c>
    </row>
    <row r="25" spans="1:26" x14ac:dyDescent="0.3">
      <c r="A25">
        <v>388</v>
      </c>
      <c r="B25" t="s">
        <v>133</v>
      </c>
      <c r="C25" t="s">
        <v>27</v>
      </c>
      <c r="D25">
        <v>0.03</v>
      </c>
      <c r="E25">
        <v>5.28</v>
      </c>
      <c r="F25">
        <v>5.66</v>
      </c>
      <c r="G25" t="s">
        <v>40</v>
      </c>
      <c r="H25" t="s">
        <v>96</v>
      </c>
      <c r="I25" t="s">
        <v>50</v>
      </c>
      <c r="J25" t="s">
        <v>90</v>
      </c>
      <c r="K25" t="s">
        <v>75</v>
      </c>
      <c r="L25" t="s">
        <v>134</v>
      </c>
      <c r="M25">
        <v>0.4</v>
      </c>
      <c r="N25" t="s">
        <v>34</v>
      </c>
      <c r="O25" t="s">
        <v>54</v>
      </c>
      <c r="P25" t="s">
        <v>135</v>
      </c>
      <c r="Q25" t="s">
        <v>136</v>
      </c>
      <c r="R25">
        <v>68847</v>
      </c>
      <c r="S25" s="1">
        <v>42007</v>
      </c>
      <c r="T25" s="1">
        <v>42009</v>
      </c>
      <c r="U25">
        <v>-51.559199999999997</v>
      </c>
      <c r="V25">
        <v>4</v>
      </c>
      <c r="W25">
        <v>22.82</v>
      </c>
      <c r="X25">
        <v>90337</v>
      </c>
      <c r="Y25">
        <f>cleaneddata[[#This Row],[Unit Price]]-cleaneddata[[#This Row],[Discount]]</f>
        <v>5.25</v>
      </c>
      <c r="Z25" t="str">
        <f>_xlfn.IFS(cleaneddata[[#This Row],[Region]]="Central","Chris",cleaneddata[[#This Row],[Region]]="East","Erin",cleaneddata[[#This Row],[Region]]="South","Sam",cleaneddata[[#This Row],[Region]]="West","William")</f>
        <v>Chris</v>
      </c>
    </row>
    <row r="26" spans="1:26" x14ac:dyDescent="0.3">
      <c r="A26">
        <v>388</v>
      </c>
      <c r="B26" t="s">
        <v>133</v>
      </c>
      <c r="C26" t="s">
        <v>27</v>
      </c>
      <c r="D26">
        <v>0.01</v>
      </c>
      <c r="E26">
        <v>110.99</v>
      </c>
      <c r="F26">
        <v>2.5</v>
      </c>
      <c r="G26" t="s">
        <v>40</v>
      </c>
      <c r="H26" t="s">
        <v>96</v>
      </c>
      <c r="I26" t="s">
        <v>42</v>
      </c>
      <c r="J26" t="s">
        <v>137</v>
      </c>
      <c r="K26" t="s">
        <v>75</v>
      </c>
      <c r="L26" t="s">
        <v>138</v>
      </c>
      <c r="M26">
        <v>0.56999999999999995</v>
      </c>
      <c r="N26" t="s">
        <v>34</v>
      </c>
      <c r="O26" t="s">
        <v>54</v>
      </c>
      <c r="P26" t="s">
        <v>135</v>
      </c>
      <c r="Q26" t="s">
        <v>136</v>
      </c>
      <c r="R26">
        <v>68847</v>
      </c>
      <c r="S26" s="1">
        <v>42007</v>
      </c>
      <c r="T26" s="1">
        <v>42010</v>
      </c>
      <c r="U26">
        <v>-263.56572</v>
      </c>
      <c r="V26">
        <v>2</v>
      </c>
      <c r="W26">
        <v>188.66</v>
      </c>
      <c r="X26">
        <v>90337</v>
      </c>
      <c r="Y26">
        <f>cleaneddata[[#This Row],[Unit Price]]-cleaneddata[[#This Row],[Discount]]</f>
        <v>110.97999999999999</v>
      </c>
      <c r="Z26" t="str">
        <f>_xlfn.IFS(cleaneddata[[#This Row],[Region]]="Central","Chris",cleaneddata[[#This Row],[Region]]="East","Erin",cleaneddata[[#This Row],[Region]]="South","Sam",cleaneddata[[#This Row],[Region]]="West","William")</f>
        <v>Chris</v>
      </c>
    </row>
    <row r="27" spans="1:26" x14ac:dyDescent="0.3">
      <c r="A27">
        <v>114</v>
      </c>
      <c r="B27" t="s">
        <v>139</v>
      </c>
      <c r="C27" t="s">
        <v>39</v>
      </c>
      <c r="D27">
        <v>0.03</v>
      </c>
      <c r="E27">
        <v>4.26</v>
      </c>
      <c r="F27">
        <v>1.2</v>
      </c>
      <c r="G27" t="s">
        <v>40</v>
      </c>
      <c r="H27" t="s">
        <v>73</v>
      </c>
      <c r="I27" t="s">
        <v>50</v>
      </c>
      <c r="J27" t="s">
        <v>51</v>
      </c>
      <c r="K27" t="s">
        <v>52</v>
      </c>
      <c r="L27" t="s">
        <v>140</v>
      </c>
      <c r="M27">
        <v>0.44</v>
      </c>
      <c r="N27" t="s">
        <v>34</v>
      </c>
      <c r="O27" t="s">
        <v>61</v>
      </c>
      <c r="P27" t="s">
        <v>141</v>
      </c>
      <c r="Q27" t="s">
        <v>142</v>
      </c>
      <c r="R27">
        <v>97035</v>
      </c>
      <c r="S27" s="1">
        <v>42007</v>
      </c>
      <c r="T27" s="1">
        <v>42008</v>
      </c>
      <c r="U27">
        <v>18.658000000000001</v>
      </c>
      <c r="V27">
        <v>7</v>
      </c>
      <c r="W27">
        <v>29.5</v>
      </c>
      <c r="X27">
        <v>89583</v>
      </c>
      <c r="Y27">
        <f>cleaneddata[[#This Row],[Unit Price]]-cleaneddata[[#This Row],[Discount]]</f>
        <v>4.2299999999999995</v>
      </c>
      <c r="Z27" t="str">
        <f>_xlfn.IFS(cleaneddata[[#This Row],[Region]]="Central","Chris",cleaneddata[[#This Row],[Region]]="East","Erin",cleaneddata[[#This Row],[Region]]="South","Sam",cleaneddata[[#This Row],[Region]]="West","William")</f>
        <v>William</v>
      </c>
    </row>
    <row r="28" spans="1:26" x14ac:dyDescent="0.3">
      <c r="A28">
        <v>117</v>
      </c>
      <c r="B28" t="s">
        <v>143</v>
      </c>
      <c r="C28" t="s">
        <v>39</v>
      </c>
      <c r="D28">
        <v>0.03</v>
      </c>
      <c r="E28">
        <v>4.26</v>
      </c>
      <c r="F28">
        <v>1.2</v>
      </c>
      <c r="G28" t="s">
        <v>40</v>
      </c>
      <c r="H28" t="s">
        <v>73</v>
      </c>
      <c r="I28" t="s">
        <v>50</v>
      </c>
      <c r="J28" t="s">
        <v>51</v>
      </c>
      <c r="K28" t="s">
        <v>52</v>
      </c>
      <c r="L28" t="s">
        <v>140</v>
      </c>
      <c r="M28">
        <v>0.44</v>
      </c>
      <c r="N28" t="s">
        <v>34</v>
      </c>
      <c r="O28" t="s">
        <v>61</v>
      </c>
      <c r="P28" t="s">
        <v>68</v>
      </c>
      <c r="Q28" t="s">
        <v>144</v>
      </c>
      <c r="R28">
        <v>98103</v>
      </c>
      <c r="S28" s="1">
        <v>42007</v>
      </c>
      <c r="T28" s="1">
        <v>42008</v>
      </c>
      <c r="U28">
        <v>9.82</v>
      </c>
      <c r="V28">
        <v>29</v>
      </c>
      <c r="W28">
        <v>122.23</v>
      </c>
      <c r="X28">
        <v>7909</v>
      </c>
      <c r="Y28">
        <f>cleaneddata[[#This Row],[Unit Price]]-cleaneddata[[#This Row],[Discount]]</f>
        <v>4.2299999999999995</v>
      </c>
      <c r="Z28" t="str">
        <f>_xlfn.IFS(cleaneddata[[#This Row],[Region]]="Central","Chris",cleaneddata[[#This Row],[Region]]="East","Erin",cleaneddata[[#This Row],[Region]]="South","Sam",cleaneddata[[#This Row],[Region]]="West","William")</f>
        <v>William</v>
      </c>
    </row>
    <row r="29" spans="1:26" x14ac:dyDescent="0.3">
      <c r="A29">
        <v>1988</v>
      </c>
      <c r="B29" t="s">
        <v>145</v>
      </c>
      <c r="C29" t="s">
        <v>39</v>
      </c>
      <c r="D29">
        <v>0.05</v>
      </c>
      <c r="E29">
        <v>20.98</v>
      </c>
      <c r="F29">
        <v>21.2</v>
      </c>
      <c r="G29" t="s">
        <v>40</v>
      </c>
      <c r="H29" t="s">
        <v>73</v>
      </c>
      <c r="I29" t="s">
        <v>30</v>
      </c>
      <c r="J29" t="s">
        <v>128</v>
      </c>
      <c r="K29" t="s">
        <v>146</v>
      </c>
      <c r="L29" t="s">
        <v>147</v>
      </c>
      <c r="M29">
        <v>0.78</v>
      </c>
      <c r="N29" t="s">
        <v>34</v>
      </c>
      <c r="O29" t="s">
        <v>61</v>
      </c>
      <c r="P29" t="s">
        <v>148</v>
      </c>
      <c r="Q29" t="s">
        <v>149</v>
      </c>
      <c r="R29">
        <v>84020</v>
      </c>
      <c r="S29" s="1">
        <v>42007</v>
      </c>
      <c r="T29" s="1">
        <v>42008</v>
      </c>
      <c r="U29">
        <v>-181.102</v>
      </c>
      <c r="V29">
        <v>3</v>
      </c>
      <c r="W29">
        <v>65.69</v>
      </c>
      <c r="X29">
        <v>89999</v>
      </c>
      <c r="Y29">
        <f>cleaneddata[[#This Row],[Unit Price]]-cleaneddata[[#This Row],[Discount]]</f>
        <v>20.93</v>
      </c>
      <c r="Z29" t="str">
        <f>_xlfn.IFS(cleaneddata[[#This Row],[Region]]="Central","Chris",cleaneddata[[#This Row],[Region]]="East","Erin",cleaneddata[[#This Row],[Region]]="South","Sam",cleaneddata[[#This Row],[Region]]="West","William")</f>
        <v>William</v>
      </c>
    </row>
    <row r="30" spans="1:26" x14ac:dyDescent="0.3">
      <c r="A30">
        <v>2131</v>
      </c>
      <c r="B30" t="s">
        <v>150</v>
      </c>
      <c r="C30" t="s">
        <v>39</v>
      </c>
      <c r="D30">
        <v>0.09</v>
      </c>
      <c r="E30">
        <v>150.97999999999999</v>
      </c>
      <c r="F30">
        <v>66.27</v>
      </c>
      <c r="G30" t="s">
        <v>28</v>
      </c>
      <c r="H30" t="s">
        <v>73</v>
      </c>
      <c r="I30" t="s">
        <v>30</v>
      </c>
      <c r="J30" t="s">
        <v>119</v>
      </c>
      <c r="K30" t="s">
        <v>32</v>
      </c>
      <c r="L30" t="s">
        <v>151</v>
      </c>
      <c r="M30">
        <v>0.65</v>
      </c>
      <c r="N30" t="s">
        <v>34</v>
      </c>
      <c r="O30" t="s">
        <v>54</v>
      </c>
      <c r="P30" t="s">
        <v>82</v>
      </c>
      <c r="Q30" t="s">
        <v>152</v>
      </c>
      <c r="R30">
        <v>64118</v>
      </c>
      <c r="S30" s="1">
        <v>42007</v>
      </c>
      <c r="T30" s="1">
        <v>42008</v>
      </c>
      <c r="U30">
        <v>-407.85</v>
      </c>
      <c r="V30">
        <v>2</v>
      </c>
      <c r="W30">
        <v>302.33999999999997</v>
      </c>
      <c r="X30">
        <v>90079</v>
      </c>
      <c r="Y30">
        <f>cleaneddata[[#This Row],[Unit Price]]-cleaneddata[[#This Row],[Discount]]</f>
        <v>150.88999999999999</v>
      </c>
      <c r="Z30" t="str">
        <f>_xlfn.IFS(cleaneddata[[#This Row],[Region]]="Central","Chris",cleaneddata[[#This Row],[Region]]="East","Erin",cleaneddata[[#This Row],[Region]]="South","Sam",cleaneddata[[#This Row],[Region]]="West","William")</f>
        <v>Chris</v>
      </c>
    </row>
    <row r="31" spans="1:26" x14ac:dyDescent="0.3">
      <c r="A31">
        <v>2302</v>
      </c>
      <c r="B31" t="s">
        <v>153</v>
      </c>
      <c r="C31" t="s">
        <v>39</v>
      </c>
      <c r="D31">
        <v>0.1</v>
      </c>
      <c r="E31">
        <v>12.53</v>
      </c>
      <c r="F31">
        <v>0.49</v>
      </c>
      <c r="G31" t="s">
        <v>40</v>
      </c>
      <c r="H31" t="s">
        <v>96</v>
      </c>
      <c r="I31" t="s">
        <v>50</v>
      </c>
      <c r="J31" t="s">
        <v>154</v>
      </c>
      <c r="K31" t="s">
        <v>75</v>
      </c>
      <c r="L31" t="s">
        <v>155</v>
      </c>
      <c r="M31">
        <v>0.38</v>
      </c>
      <c r="N31" t="s">
        <v>34</v>
      </c>
      <c r="O31" t="s">
        <v>35</v>
      </c>
      <c r="P31" t="s">
        <v>125</v>
      </c>
      <c r="Q31" t="s">
        <v>156</v>
      </c>
      <c r="R31">
        <v>32404</v>
      </c>
      <c r="S31" s="1">
        <v>42007</v>
      </c>
      <c r="T31" s="1">
        <v>42008</v>
      </c>
      <c r="U31">
        <v>244.464</v>
      </c>
      <c r="V31">
        <v>8</v>
      </c>
      <c r="W31">
        <v>92.02</v>
      </c>
      <c r="X31">
        <v>87696</v>
      </c>
      <c r="Y31">
        <f>cleaneddata[[#This Row],[Unit Price]]-cleaneddata[[#This Row],[Discount]]</f>
        <v>12.43</v>
      </c>
      <c r="Z31" t="str">
        <f>_xlfn.IFS(cleaneddata[[#This Row],[Region]]="Central","Chris",cleaneddata[[#This Row],[Region]]="East","Erin",cleaneddata[[#This Row],[Region]]="South","Sam",cleaneddata[[#This Row],[Region]]="West","William")</f>
        <v>Sam</v>
      </c>
    </row>
    <row r="32" spans="1:26" x14ac:dyDescent="0.3">
      <c r="A32">
        <v>2302</v>
      </c>
      <c r="B32" t="s">
        <v>153</v>
      </c>
      <c r="C32" t="s">
        <v>39</v>
      </c>
      <c r="D32">
        <v>0.1</v>
      </c>
      <c r="E32">
        <v>146.34</v>
      </c>
      <c r="F32">
        <v>43.75</v>
      </c>
      <c r="G32" t="s">
        <v>28</v>
      </c>
      <c r="H32" t="s">
        <v>96</v>
      </c>
      <c r="I32" t="s">
        <v>30</v>
      </c>
      <c r="J32" t="s">
        <v>31</v>
      </c>
      <c r="K32" t="s">
        <v>32</v>
      </c>
      <c r="L32" t="s">
        <v>157</v>
      </c>
      <c r="M32">
        <v>0.64</v>
      </c>
      <c r="N32" t="s">
        <v>34</v>
      </c>
      <c r="O32" t="s">
        <v>35</v>
      </c>
      <c r="P32" t="s">
        <v>125</v>
      </c>
      <c r="Q32" t="s">
        <v>156</v>
      </c>
      <c r="R32">
        <v>32404</v>
      </c>
      <c r="S32" s="1">
        <v>42007</v>
      </c>
      <c r="T32" s="1">
        <v>42008</v>
      </c>
      <c r="U32">
        <v>-473.57799999999997</v>
      </c>
      <c r="V32">
        <v>2</v>
      </c>
      <c r="W32">
        <v>283.55</v>
      </c>
      <c r="X32">
        <v>87696</v>
      </c>
      <c r="Y32">
        <f>cleaneddata[[#This Row],[Unit Price]]-cleaneddata[[#This Row],[Discount]]</f>
        <v>146.24</v>
      </c>
      <c r="Z32" t="str">
        <f>_xlfn.IFS(cleaneddata[[#This Row],[Region]]="Central","Chris",cleaneddata[[#This Row],[Region]]="East","Erin",cleaneddata[[#This Row],[Region]]="South","Sam",cleaneddata[[#This Row],[Region]]="West","William")</f>
        <v>Sam</v>
      </c>
    </row>
    <row r="33" spans="1:26" x14ac:dyDescent="0.3">
      <c r="A33">
        <v>2303</v>
      </c>
      <c r="B33" t="s">
        <v>158</v>
      </c>
      <c r="C33" t="s">
        <v>39</v>
      </c>
      <c r="D33">
        <v>0.1</v>
      </c>
      <c r="E33">
        <v>146.34</v>
      </c>
      <c r="F33">
        <v>43.75</v>
      </c>
      <c r="G33" t="s">
        <v>28</v>
      </c>
      <c r="H33" t="s">
        <v>96</v>
      </c>
      <c r="I33" t="s">
        <v>30</v>
      </c>
      <c r="J33" t="s">
        <v>31</v>
      </c>
      <c r="K33" t="s">
        <v>32</v>
      </c>
      <c r="L33" t="s">
        <v>157</v>
      </c>
      <c r="M33">
        <v>0.64</v>
      </c>
      <c r="N33" t="s">
        <v>34</v>
      </c>
      <c r="O33" t="s">
        <v>113</v>
      </c>
      <c r="P33" t="s">
        <v>114</v>
      </c>
      <c r="Q33" t="s">
        <v>115</v>
      </c>
      <c r="R33">
        <v>10011</v>
      </c>
      <c r="S33" s="1">
        <v>42007</v>
      </c>
      <c r="T33" s="1">
        <v>42008</v>
      </c>
      <c r="U33">
        <v>-270.85000000000002</v>
      </c>
      <c r="V33">
        <v>6</v>
      </c>
      <c r="W33">
        <v>850.64</v>
      </c>
      <c r="X33">
        <v>37987</v>
      </c>
      <c r="Y33">
        <f>cleaneddata[[#This Row],[Unit Price]]-cleaneddata[[#This Row],[Discount]]</f>
        <v>146.24</v>
      </c>
      <c r="Z33" t="str">
        <f>_xlfn.IFS(cleaneddata[[#This Row],[Region]]="Central","Chris",cleaneddata[[#This Row],[Region]]="East","Erin",cleaneddata[[#This Row],[Region]]="South","Sam",cleaneddata[[#This Row],[Region]]="West","William")</f>
        <v>Erin</v>
      </c>
    </row>
    <row r="34" spans="1:26" x14ac:dyDescent="0.3">
      <c r="A34">
        <v>2458</v>
      </c>
      <c r="B34" t="s">
        <v>159</v>
      </c>
      <c r="C34" t="s">
        <v>39</v>
      </c>
      <c r="D34">
        <v>0.03</v>
      </c>
      <c r="E34">
        <v>6.48</v>
      </c>
      <c r="F34">
        <v>8.73</v>
      </c>
      <c r="G34" t="s">
        <v>40</v>
      </c>
      <c r="H34" t="s">
        <v>73</v>
      </c>
      <c r="I34" t="s">
        <v>50</v>
      </c>
      <c r="J34" t="s">
        <v>90</v>
      </c>
      <c r="K34" t="s">
        <v>75</v>
      </c>
      <c r="L34" t="s">
        <v>160</v>
      </c>
      <c r="M34">
        <v>0.37</v>
      </c>
      <c r="N34" t="s">
        <v>34</v>
      </c>
      <c r="O34" t="s">
        <v>54</v>
      </c>
      <c r="P34" t="s">
        <v>86</v>
      </c>
      <c r="Q34" t="s">
        <v>161</v>
      </c>
      <c r="R34">
        <v>55410</v>
      </c>
      <c r="S34" s="1">
        <v>42007</v>
      </c>
      <c r="T34" s="1">
        <v>42009</v>
      </c>
      <c r="U34">
        <v>-35.04</v>
      </c>
      <c r="V34">
        <v>2</v>
      </c>
      <c r="W34">
        <v>15.95</v>
      </c>
      <c r="X34">
        <v>91285</v>
      </c>
      <c r="Y34">
        <f>cleaneddata[[#This Row],[Unit Price]]-cleaneddata[[#This Row],[Discount]]</f>
        <v>6.45</v>
      </c>
      <c r="Z34" t="str">
        <f>_xlfn.IFS(cleaneddata[[#This Row],[Region]]="Central","Chris",cleaneddata[[#This Row],[Region]]="East","Erin",cleaneddata[[#This Row],[Region]]="South","Sam",cleaneddata[[#This Row],[Region]]="West","William")</f>
        <v>Chris</v>
      </c>
    </row>
    <row r="35" spans="1:26" x14ac:dyDescent="0.3">
      <c r="A35">
        <v>2460</v>
      </c>
      <c r="B35" t="s">
        <v>162</v>
      </c>
      <c r="C35" t="s">
        <v>39</v>
      </c>
      <c r="D35">
        <v>0.03</v>
      </c>
      <c r="E35">
        <v>6.48</v>
      </c>
      <c r="F35">
        <v>8.73</v>
      </c>
      <c r="G35" t="s">
        <v>40</v>
      </c>
      <c r="H35" t="s">
        <v>73</v>
      </c>
      <c r="I35" t="s">
        <v>50</v>
      </c>
      <c r="J35" t="s">
        <v>90</v>
      </c>
      <c r="K35" t="s">
        <v>75</v>
      </c>
      <c r="L35" t="s">
        <v>160</v>
      </c>
      <c r="M35">
        <v>0.37</v>
      </c>
      <c r="N35" t="s">
        <v>34</v>
      </c>
      <c r="O35" t="s">
        <v>113</v>
      </c>
      <c r="P35" t="s">
        <v>114</v>
      </c>
      <c r="Q35" t="s">
        <v>115</v>
      </c>
      <c r="R35">
        <v>10035</v>
      </c>
      <c r="S35" s="1">
        <v>42007</v>
      </c>
      <c r="T35" s="1">
        <v>42009</v>
      </c>
      <c r="U35">
        <v>-35.04</v>
      </c>
      <c r="V35">
        <v>8</v>
      </c>
      <c r="W35">
        <v>63.78</v>
      </c>
      <c r="X35">
        <v>30785</v>
      </c>
      <c r="Y35">
        <f>cleaneddata[[#This Row],[Unit Price]]-cleaneddata[[#This Row],[Discount]]</f>
        <v>6.45</v>
      </c>
      <c r="Z35" t="str">
        <f>_xlfn.IFS(cleaneddata[[#This Row],[Region]]="Central","Chris",cleaneddata[[#This Row],[Region]]="East","Erin",cleaneddata[[#This Row],[Region]]="South","Sam",cleaneddata[[#This Row],[Region]]="West","William")</f>
        <v>Erin</v>
      </c>
    </row>
    <row r="36" spans="1:26" x14ac:dyDescent="0.3">
      <c r="A36">
        <v>2460</v>
      </c>
      <c r="B36" t="s">
        <v>162</v>
      </c>
      <c r="C36" t="s">
        <v>39</v>
      </c>
      <c r="D36">
        <v>7.0000000000000007E-2</v>
      </c>
      <c r="E36">
        <v>9.93</v>
      </c>
      <c r="F36">
        <v>1.0900000000000001</v>
      </c>
      <c r="G36" t="s">
        <v>40</v>
      </c>
      <c r="H36" t="s">
        <v>73</v>
      </c>
      <c r="I36" t="s">
        <v>50</v>
      </c>
      <c r="J36" t="s">
        <v>51</v>
      </c>
      <c r="K36" t="s">
        <v>52</v>
      </c>
      <c r="L36" t="s">
        <v>163</v>
      </c>
      <c r="M36">
        <v>0.43</v>
      </c>
      <c r="N36" t="s">
        <v>34</v>
      </c>
      <c r="O36" t="s">
        <v>113</v>
      </c>
      <c r="P36" t="s">
        <v>114</v>
      </c>
      <c r="Q36" t="s">
        <v>115</v>
      </c>
      <c r="R36">
        <v>10035</v>
      </c>
      <c r="S36" s="1">
        <v>42007</v>
      </c>
      <c r="T36" s="1">
        <v>42010</v>
      </c>
      <c r="U36">
        <v>149.53</v>
      </c>
      <c r="V36">
        <v>46</v>
      </c>
      <c r="W36">
        <v>451.61</v>
      </c>
      <c r="X36">
        <v>30785</v>
      </c>
      <c r="Y36">
        <f>cleaneddata[[#This Row],[Unit Price]]-cleaneddata[[#This Row],[Discount]]</f>
        <v>9.86</v>
      </c>
      <c r="Z36" t="str">
        <f>_xlfn.IFS(cleaneddata[[#This Row],[Region]]="Central","Chris",cleaneddata[[#This Row],[Region]]="East","Erin",cleaneddata[[#This Row],[Region]]="South","Sam",cleaneddata[[#This Row],[Region]]="West","William")</f>
        <v>Erin</v>
      </c>
    </row>
    <row r="37" spans="1:26" x14ac:dyDescent="0.3">
      <c r="A37">
        <v>2579</v>
      </c>
      <c r="B37" t="s">
        <v>164</v>
      </c>
      <c r="C37" t="s">
        <v>39</v>
      </c>
      <c r="D37">
        <v>0.09</v>
      </c>
      <c r="E37">
        <v>212.6</v>
      </c>
      <c r="F37">
        <v>52.2</v>
      </c>
      <c r="G37" t="s">
        <v>28</v>
      </c>
      <c r="H37" t="s">
        <v>73</v>
      </c>
      <c r="I37" t="s">
        <v>30</v>
      </c>
      <c r="J37" t="s">
        <v>31</v>
      </c>
      <c r="K37" t="s">
        <v>32</v>
      </c>
      <c r="L37" t="s">
        <v>165</v>
      </c>
      <c r="M37">
        <v>0.64</v>
      </c>
      <c r="N37" t="s">
        <v>34</v>
      </c>
      <c r="O37" t="s">
        <v>35</v>
      </c>
      <c r="P37" t="s">
        <v>166</v>
      </c>
      <c r="Q37" t="s">
        <v>167</v>
      </c>
      <c r="R37">
        <v>36869</v>
      </c>
      <c r="S37" s="1">
        <v>42007</v>
      </c>
      <c r="T37" s="1">
        <v>42008</v>
      </c>
      <c r="U37">
        <v>-274.49799999999999</v>
      </c>
      <c r="V37">
        <v>1</v>
      </c>
      <c r="W37">
        <v>174.5</v>
      </c>
      <c r="X37">
        <v>88296</v>
      </c>
      <c r="Y37">
        <f>cleaneddata[[#This Row],[Unit Price]]-cleaneddata[[#This Row],[Discount]]</f>
        <v>212.51</v>
      </c>
      <c r="Z37" t="str">
        <f>_xlfn.IFS(cleaneddata[[#This Row],[Region]]="Central","Chris",cleaneddata[[#This Row],[Region]]="East","Erin",cleaneddata[[#This Row],[Region]]="South","Sam",cleaneddata[[#This Row],[Region]]="West","William")</f>
        <v>Sam</v>
      </c>
    </row>
    <row r="38" spans="1:26" x14ac:dyDescent="0.3">
      <c r="A38">
        <v>169</v>
      </c>
      <c r="B38" t="s">
        <v>168</v>
      </c>
      <c r="C38" t="s">
        <v>49</v>
      </c>
      <c r="D38">
        <v>0.08</v>
      </c>
      <c r="E38">
        <v>43.22</v>
      </c>
      <c r="F38">
        <v>16.71</v>
      </c>
      <c r="G38" t="s">
        <v>40</v>
      </c>
      <c r="H38" t="s">
        <v>96</v>
      </c>
      <c r="I38" t="s">
        <v>42</v>
      </c>
      <c r="J38" t="s">
        <v>43</v>
      </c>
      <c r="K38" t="s">
        <v>75</v>
      </c>
      <c r="L38" t="s">
        <v>169</v>
      </c>
      <c r="M38">
        <v>0.66</v>
      </c>
      <c r="N38" t="s">
        <v>34</v>
      </c>
      <c r="O38" t="s">
        <v>35</v>
      </c>
      <c r="P38" t="s">
        <v>170</v>
      </c>
      <c r="Q38" t="s">
        <v>171</v>
      </c>
      <c r="R38">
        <v>70802</v>
      </c>
      <c r="S38" s="1">
        <v>42007</v>
      </c>
      <c r="T38" s="1">
        <v>42009</v>
      </c>
      <c r="U38">
        <v>280.27458000000001</v>
      </c>
      <c r="V38">
        <v>3</v>
      </c>
      <c r="W38">
        <v>130.62</v>
      </c>
      <c r="X38">
        <v>87463</v>
      </c>
      <c r="Y38">
        <f>cleaneddata[[#This Row],[Unit Price]]-cleaneddata[[#This Row],[Discount]]</f>
        <v>43.14</v>
      </c>
      <c r="Z38" t="str">
        <f>_xlfn.IFS(cleaneddata[[#This Row],[Region]]="Central","Chris",cleaneddata[[#This Row],[Region]]="East","Erin",cleaneddata[[#This Row],[Region]]="South","Sam",cleaneddata[[#This Row],[Region]]="West","William")</f>
        <v>Sam</v>
      </c>
    </row>
    <row r="39" spans="1:26" x14ac:dyDescent="0.3">
      <c r="A39">
        <v>169</v>
      </c>
      <c r="B39" t="s">
        <v>168</v>
      </c>
      <c r="C39" t="s">
        <v>49</v>
      </c>
      <c r="D39">
        <v>0.05</v>
      </c>
      <c r="E39">
        <v>574.74</v>
      </c>
      <c r="F39">
        <v>24.49</v>
      </c>
      <c r="G39" t="s">
        <v>40</v>
      </c>
      <c r="H39" t="s">
        <v>96</v>
      </c>
      <c r="I39" t="s">
        <v>42</v>
      </c>
      <c r="J39" t="s">
        <v>58</v>
      </c>
      <c r="K39" t="s">
        <v>66</v>
      </c>
      <c r="L39" t="s">
        <v>172</v>
      </c>
      <c r="M39">
        <v>0.37</v>
      </c>
      <c r="N39" t="s">
        <v>34</v>
      </c>
      <c r="O39" t="s">
        <v>35</v>
      </c>
      <c r="P39" t="s">
        <v>170</v>
      </c>
      <c r="Q39" t="s">
        <v>171</v>
      </c>
      <c r="R39">
        <v>70802</v>
      </c>
      <c r="S39" s="1">
        <v>42007</v>
      </c>
      <c r="T39" s="1">
        <v>42014</v>
      </c>
      <c r="U39">
        <v>-112.4263</v>
      </c>
      <c r="V39">
        <v>12</v>
      </c>
      <c r="W39">
        <v>6945.16</v>
      </c>
      <c r="X39">
        <v>87463</v>
      </c>
      <c r="Y39">
        <f>cleaneddata[[#This Row],[Unit Price]]-cleaneddata[[#This Row],[Discount]]</f>
        <v>574.69000000000005</v>
      </c>
      <c r="Z39" t="str">
        <f>_xlfn.IFS(cleaneddata[[#This Row],[Region]]="Central","Chris",cleaneddata[[#This Row],[Region]]="East","Erin",cleaneddata[[#This Row],[Region]]="South","Sam",cleaneddata[[#This Row],[Region]]="West","William")</f>
        <v>Sam</v>
      </c>
    </row>
    <row r="40" spans="1:26" x14ac:dyDescent="0.3">
      <c r="A40">
        <v>169</v>
      </c>
      <c r="B40" t="s">
        <v>168</v>
      </c>
      <c r="C40" t="s">
        <v>49</v>
      </c>
      <c r="D40">
        <v>0.04</v>
      </c>
      <c r="E40">
        <v>10.14</v>
      </c>
      <c r="F40">
        <v>2.27</v>
      </c>
      <c r="G40" t="s">
        <v>40</v>
      </c>
      <c r="H40" t="s">
        <v>96</v>
      </c>
      <c r="I40" t="s">
        <v>50</v>
      </c>
      <c r="J40" t="s">
        <v>90</v>
      </c>
      <c r="K40" t="s">
        <v>52</v>
      </c>
      <c r="L40" t="s">
        <v>173</v>
      </c>
      <c r="M40">
        <v>0.36</v>
      </c>
      <c r="N40" t="s">
        <v>34</v>
      </c>
      <c r="O40" t="s">
        <v>35</v>
      </c>
      <c r="P40" t="s">
        <v>170</v>
      </c>
      <c r="Q40" t="s">
        <v>171</v>
      </c>
      <c r="R40">
        <v>70802</v>
      </c>
      <c r="S40" s="1">
        <v>42007</v>
      </c>
      <c r="T40" s="1">
        <v>42011</v>
      </c>
      <c r="U40">
        <v>24.923999999999999</v>
      </c>
      <c r="V40">
        <v>3</v>
      </c>
      <c r="W40">
        <v>30.94</v>
      </c>
      <c r="X40">
        <v>87463</v>
      </c>
      <c r="Y40">
        <f>cleaneddata[[#This Row],[Unit Price]]-cleaneddata[[#This Row],[Discount]]</f>
        <v>10.100000000000001</v>
      </c>
      <c r="Z40" t="str">
        <f>_xlfn.IFS(cleaneddata[[#This Row],[Region]]="Central","Chris",cleaneddata[[#This Row],[Region]]="East","Erin",cleaneddata[[#This Row],[Region]]="South","Sam",cleaneddata[[#This Row],[Region]]="West","William")</f>
        <v>Sam</v>
      </c>
    </row>
    <row r="41" spans="1:26" x14ac:dyDescent="0.3">
      <c r="A41">
        <v>1777</v>
      </c>
      <c r="B41" t="s">
        <v>174</v>
      </c>
      <c r="C41" t="s">
        <v>49</v>
      </c>
      <c r="D41">
        <v>0.02</v>
      </c>
      <c r="E41">
        <v>10.06</v>
      </c>
      <c r="F41">
        <v>2.06</v>
      </c>
      <c r="G41" t="s">
        <v>40</v>
      </c>
      <c r="H41" t="s">
        <v>41</v>
      </c>
      <c r="I41" t="s">
        <v>50</v>
      </c>
      <c r="J41" t="s">
        <v>90</v>
      </c>
      <c r="K41" t="s">
        <v>52</v>
      </c>
      <c r="L41" t="s">
        <v>175</v>
      </c>
      <c r="M41">
        <v>0.39</v>
      </c>
      <c r="N41" t="s">
        <v>34</v>
      </c>
      <c r="O41" t="s">
        <v>54</v>
      </c>
      <c r="P41" t="s">
        <v>55</v>
      </c>
      <c r="Q41" t="s">
        <v>176</v>
      </c>
      <c r="R41">
        <v>46383</v>
      </c>
      <c r="S41" s="1">
        <v>42007</v>
      </c>
      <c r="T41" s="1">
        <v>42012</v>
      </c>
      <c r="U41">
        <v>90.624600000000001</v>
      </c>
      <c r="V41">
        <v>13</v>
      </c>
      <c r="W41">
        <v>131.34</v>
      </c>
      <c r="X41">
        <v>89940</v>
      </c>
      <c r="Y41">
        <f>cleaneddata[[#This Row],[Unit Price]]-cleaneddata[[#This Row],[Discount]]</f>
        <v>10.040000000000001</v>
      </c>
      <c r="Z41" t="str">
        <f>_xlfn.IFS(cleaneddata[[#This Row],[Region]]="Central","Chris",cleaneddata[[#This Row],[Region]]="East","Erin",cleaneddata[[#This Row],[Region]]="South","Sam",cleaneddata[[#This Row],[Region]]="West","William")</f>
        <v>Chris</v>
      </c>
    </row>
    <row r="42" spans="1:26" x14ac:dyDescent="0.3">
      <c r="A42">
        <v>2081</v>
      </c>
      <c r="B42" t="s">
        <v>177</v>
      </c>
      <c r="C42" t="s">
        <v>49</v>
      </c>
      <c r="D42">
        <v>0.09</v>
      </c>
      <c r="E42">
        <v>1.48</v>
      </c>
      <c r="F42">
        <v>0.7</v>
      </c>
      <c r="G42" t="s">
        <v>40</v>
      </c>
      <c r="H42" t="s">
        <v>96</v>
      </c>
      <c r="I42" t="s">
        <v>50</v>
      </c>
      <c r="J42" t="s">
        <v>178</v>
      </c>
      <c r="K42" t="s">
        <v>52</v>
      </c>
      <c r="L42" t="s">
        <v>179</v>
      </c>
      <c r="M42">
        <v>0.37</v>
      </c>
      <c r="N42" t="s">
        <v>34</v>
      </c>
      <c r="O42" t="s">
        <v>113</v>
      </c>
      <c r="P42" t="s">
        <v>114</v>
      </c>
      <c r="Q42" t="s">
        <v>180</v>
      </c>
      <c r="R42">
        <v>14853</v>
      </c>
      <c r="S42" s="1">
        <v>42007</v>
      </c>
      <c r="T42" s="1">
        <v>42009</v>
      </c>
      <c r="U42">
        <v>1.68</v>
      </c>
      <c r="V42">
        <v>6</v>
      </c>
      <c r="W42">
        <v>8.9499999999999993</v>
      </c>
      <c r="X42">
        <v>86092</v>
      </c>
      <c r="Y42">
        <f>cleaneddata[[#This Row],[Unit Price]]-cleaneddata[[#This Row],[Discount]]</f>
        <v>1.39</v>
      </c>
      <c r="Z42" t="str">
        <f>_xlfn.IFS(cleaneddata[[#This Row],[Region]]="Central","Chris",cleaneddata[[#This Row],[Region]]="East","Erin",cleaneddata[[#This Row],[Region]]="South","Sam",cleaneddata[[#This Row],[Region]]="West","William")</f>
        <v>Erin</v>
      </c>
    </row>
    <row r="43" spans="1:26" x14ac:dyDescent="0.3">
      <c r="A43">
        <v>193</v>
      </c>
      <c r="B43" t="s">
        <v>181</v>
      </c>
      <c r="C43" t="s">
        <v>72</v>
      </c>
      <c r="D43">
        <v>0</v>
      </c>
      <c r="E43">
        <v>213.45</v>
      </c>
      <c r="F43">
        <v>14.7</v>
      </c>
      <c r="G43" t="s">
        <v>28</v>
      </c>
      <c r="H43" t="s">
        <v>96</v>
      </c>
      <c r="I43" t="s">
        <v>42</v>
      </c>
      <c r="J43" t="s">
        <v>58</v>
      </c>
      <c r="K43" t="s">
        <v>59</v>
      </c>
      <c r="L43" t="s">
        <v>182</v>
      </c>
      <c r="M43">
        <v>0.59</v>
      </c>
      <c r="N43" t="s">
        <v>34</v>
      </c>
      <c r="O43" t="s">
        <v>61</v>
      </c>
      <c r="P43" t="s">
        <v>148</v>
      </c>
      <c r="Q43" t="s">
        <v>183</v>
      </c>
      <c r="R43">
        <v>84041</v>
      </c>
      <c r="S43" s="1">
        <v>42007</v>
      </c>
      <c r="T43" s="1">
        <v>42009</v>
      </c>
      <c r="U43">
        <v>-560.81417999999996</v>
      </c>
      <c r="V43">
        <v>1</v>
      </c>
      <c r="W43">
        <v>224.12</v>
      </c>
      <c r="X43">
        <v>90430</v>
      </c>
      <c r="Y43">
        <f>cleaneddata[[#This Row],[Unit Price]]-cleaneddata[[#This Row],[Discount]]</f>
        <v>213.45</v>
      </c>
      <c r="Z43" t="str">
        <f>_xlfn.IFS(cleaneddata[[#This Row],[Region]]="Central","Chris",cleaneddata[[#This Row],[Region]]="East","Erin",cleaneddata[[#This Row],[Region]]="South","Sam",cleaneddata[[#This Row],[Region]]="West","William")</f>
        <v>William</v>
      </c>
    </row>
    <row r="44" spans="1:26" x14ac:dyDescent="0.3">
      <c r="A44">
        <v>2203</v>
      </c>
      <c r="B44" t="s">
        <v>184</v>
      </c>
      <c r="C44" t="s">
        <v>27</v>
      </c>
      <c r="D44">
        <v>0.03</v>
      </c>
      <c r="E44">
        <v>399.98</v>
      </c>
      <c r="F44">
        <v>12.06</v>
      </c>
      <c r="G44" t="s">
        <v>28</v>
      </c>
      <c r="H44" t="s">
        <v>73</v>
      </c>
      <c r="I44" t="s">
        <v>42</v>
      </c>
      <c r="J44" t="s">
        <v>58</v>
      </c>
      <c r="K44" t="s">
        <v>32</v>
      </c>
      <c r="L44" t="s">
        <v>185</v>
      </c>
      <c r="M44">
        <v>0.56000000000000005</v>
      </c>
      <c r="N44" t="s">
        <v>34</v>
      </c>
      <c r="O44" t="s">
        <v>54</v>
      </c>
      <c r="P44" t="s">
        <v>86</v>
      </c>
      <c r="Q44" t="s">
        <v>186</v>
      </c>
      <c r="R44">
        <v>55445</v>
      </c>
      <c r="S44" s="1">
        <v>42008</v>
      </c>
      <c r="T44" s="1">
        <v>42010</v>
      </c>
      <c r="U44">
        <v>-663.51419999999996</v>
      </c>
      <c r="V44">
        <v>2</v>
      </c>
      <c r="W44">
        <v>807</v>
      </c>
      <c r="X44">
        <v>86052</v>
      </c>
      <c r="Y44">
        <f>cleaneddata[[#This Row],[Unit Price]]-cleaneddata[[#This Row],[Discount]]</f>
        <v>399.95000000000005</v>
      </c>
      <c r="Z44" t="str">
        <f>_xlfn.IFS(cleaneddata[[#This Row],[Region]]="Central","Chris",cleaneddata[[#This Row],[Region]]="East","Erin",cleaneddata[[#This Row],[Region]]="South","Sam",cleaneddata[[#This Row],[Region]]="West","William")</f>
        <v>Chris</v>
      </c>
    </row>
    <row r="45" spans="1:26" x14ac:dyDescent="0.3">
      <c r="A45">
        <v>3146</v>
      </c>
      <c r="B45" t="s">
        <v>187</v>
      </c>
      <c r="C45" t="s">
        <v>27</v>
      </c>
      <c r="D45">
        <v>0.03</v>
      </c>
      <c r="E45">
        <v>3.36</v>
      </c>
      <c r="F45">
        <v>6.27</v>
      </c>
      <c r="G45" t="s">
        <v>40</v>
      </c>
      <c r="H45" t="s">
        <v>96</v>
      </c>
      <c r="I45" t="s">
        <v>50</v>
      </c>
      <c r="J45" t="s">
        <v>74</v>
      </c>
      <c r="K45" t="s">
        <v>75</v>
      </c>
      <c r="L45" t="s">
        <v>188</v>
      </c>
      <c r="M45">
        <v>0.4</v>
      </c>
      <c r="N45" t="s">
        <v>34</v>
      </c>
      <c r="O45" t="s">
        <v>54</v>
      </c>
      <c r="P45" t="s">
        <v>189</v>
      </c>
      <c r="Q45" t="s">
        <v>190</v>
      </c>
      <c r="R45">
        <v>78577</v>
      </c>
      <c r="S45" s="1">
        <v>42008</v>
      </c>
      <c r="T45" s="1">
        <v>42009</v>
      </c>
      <c r="U45">
        <v>-94.258600000000001</v>
      </c>
      <c r="V45">
        <v>4</v>
      </c>
      <c r="W45">
        <v>14.9</v>
      </c>
      <c r="X45">
        <v>85850</v>
      </c>
      <c r="Y45">
        <f>cleaneddata[[#This Row],[Unit Price]]-cleaneddata[[#This Row],[Discount]]</f>
        <v>3.33</v>
      </c>
      <c r="Z45" t="str">
        <f>_xlfn.IFS(cleaneddata[[#This Row],[Region]]="Central","Chris",cleaneddata[[#This Row],[Region]]="East","Erin",cleaneddata[[#This Row],[Region]]="South","Sam",cleaneddata[[#This Row],[Region]]="West","William")</f>
        <v>Chris</v>
      </c>
    </row>
    <row r="46" spans="1:26" x14ac:dyDescent="0.3">
      <c r="A46">
        <v>3146</v>
      </c>
      <c r="B46" t="s">
        <v>187</v>
      </c>
      <c r="C46" t="s">
        <v>27</v>
      </c>
      <c r="D46">
        <v>7.0000000000000007E-2</v>
      </c>
      <c r="E46">
        <v>3.71</v>
      </c>
      <c r="F46">
        <v>1.93</v>
      </c>
      <c r="G46" t="s">
        <v>89</v>
      </c>
      <c r="H46" t="s">
        <v>96</v>
      </c>
      <c r="I46" t="s">
        <v>50</v>
      </c>
      <c r="J46" t="s">
        <v>90</v>
      </c>
      <c r="K46" t="s">
        <v>52</v>
      </c>
      <c r="L46" t="s">
        <v>191</v>
      </c>
      <c r="M46">
        <v>0.35</v>
      </c>
      <c r="N46" t="s">
        <v>34</v>
      </c>
      <c r="O46" t="s">
        <v>54</v>
      </c>
      <c r="P46" t="s">
        <v>189</v>
      </c>
      <c r="Q46" t="s">
        <v>190</v>
      </c>
      <c r="R46">
        <v>78577</v>
      </c>
      <c r="S46" s="1">
        <v>42008</v>
      </c>
      <c r="T46" s="1">
        <v>42010</v>
      </c>
      <c r="U46">
        <v>6.3308</v>
      </c>
      <c r="V46">
        <v>11</v>
      </c>
      <c r="W46">
        <v>39.64</v>
      </c>
      <c r="X46">
        <v>85850</v>
      </c>
      <c r="Y46">
        <f>cleaneddata[[#This Row],[Unit Price]]-cleaneddata[[#This Row],[Discount]]</f>
        <v>3.64</v>
      </c>
      <c r="Z46" t="str">
        <f>_xlfn.IFS(cleaneddata[[#This Row],[Region]]="Central","Chris",cleaneddata[[#This Row],[Region]]="East","Erin",cleaneddata[[#This Row],[Region]]="South","Sam",cleaneddata[[#This Row],[Region]]="West","William")</f>
        <v>Chris</v>
      </c>
    </row>
    <row r="47" spans="1:26" x14ac:dyDescent="0.3">
      <c r="A47">
        <v>915</v>
      </c>
      <c r="B47" t="s">
        <v>192</v>
      </c>
      <c r="C47" t="s">
        <v>39</v>
      </c>
      <c r="D47">
        <v>0.06</v>
      </c>
      <c r="E47">
        <v>350.98</v>
      </c>
      <c r="F47">
        <v>30</v>
      </c>
      <c r="G47" t="s">
        <v>28</v>
      </c>
      <c r="H47" t="s">
        <v>73</v>
      </c>
      <c r="I47" t="s">
        <v>30</v>
      </c>
      <c r="J47" t="s">
        <v>111</v>
      </c>
      <c r="K47" t="s">
        <v>59</v>
      </c>
      <c r="L47" t="s">
        <v>193</v>
      </c>
      <c r="M47">
        <v>0.61</v>
      </c>
      <c r="N47" t="s">
        <v>34</v>
      </c>
      <c r="O47" t="s">
        <v>54</v>
      </c>
      <c r="P47" t="s">
        <v>189</v>
      </c>
      <c r="Q47" t="s">
        <v>194</v>
      </c>
      <c r="R47">
        <v>77803</v>
      </c>
      <c r="S47" s="1">
        <v>42008</v>
      </c>
      <c r="T47" s="1">
        <v>42009</v>
      </c>
      <c r="U47">
        <v>-489.41559999999998</v>
      </c>
      <c r="V47">
        <v>1</v>
      </c>
      <c r="W47">
        <v>346.52</v>
      </c>
      <c r="X47">
        <v>86356</v>
      </c>
      <c r="Y47">
        <f>cleaneddata[[#This Row],[Unit Price]]-cleaneddata[[#This Row],[Discount]]</f>
        <v>350.92</v>
      </c>
      <c r="Z47" t="str">
        <f>_xlfn.IFS(cleaneddata[[#This Row],[Region]]="Central","Chris",cleaneddata[[#This Row],[Region]]="East","Erin",cleaneddata[[#This Row],[Region]]="South","Sam",cleaneddata[[#This Row],[Region]]="West","William")</f>
        <v>Chris</v>
      </c>
    </row>
    <row r="48" spans="1:26" x14ac:dyDescent="0.3">
      <c r="A48">
        <v>2393</v>
      </c>
      <c r="B48" t="s">
        <v>195</v>
      </c>
      <c r="C48" t="s">
        <v>39</v>
      </c>
      <c r="D48">
        <v>0.06</v>
      </c>
      <c r="E48">
        <v>105.29</v>
      </c>
      <c r="F48">
        <v>10.119999999999999</v>
      </c>
      <c r="G48" t="s">
        <v>40</v>
      </c>
      <c r="H48" t="s">
        <v>96</v>
      </c>
      <c r="I48" t="s">
        <v>30</v>
      </c>
      <c r="J48" t="s">
        <v>128</v>
      </c>
      <c r="K48" t="s">
        <v>66</v>
      </c>
      <c r="L48" t="s">
        <v>196</v>
      </c>
      <c r="M48">
        <v>0.79</v>
      </c>
      <c r="N48" t="s">
        <v>34</v>
      </c>
      <c r="O48" t="s">
        <v>35</v>
      </c>
      <c r="P48" t="s">
        <v>77</v>
      </c>
      <c r="Q48" t="s">
        <v>197</v>
      </c>
      <c r="R48">
        <v>30076</v>
      </c>
      <c r="S48" s="1">
        <v>42008</v>
      </c>
      <c r="T48" s="1">
        <v>42010</v>
      </c>
      <c r="U48">
        <v>-45.01</v>
      </c>
      <c r="V48">
        <v>12</v>
      </c>
      <c r="W48">
        <v>1202.6600000000001</v>
      </c>
      <c r="X48">
        <v>86951</v>
      </c>
      <c r="Y48">
        <f>cleaneddata[[#This Row],[Unit Price]]-cleaneddata[[#This Row],[Discount]]</f>
        <v>105.23</v>
      </c>
      <c r="Z48" t="str">
        <f>_xlfn.IFS(cleaneddata[[#This Row],[Region]]="Central","Chris",cleaneddata[[#This Row],[Region]]="East","Erin",cleaneddata[[#This Row],[Region]]="South","Sam",cleaneddata[[#This Row],[Region]]="West","William")</f>
        <v>Sam</v>
      </c>
    </row>
    <row r="49" spans="1:26" x14ac:dyDescent="0.3">
      <c r="A49">
        <v>916</v>
      </c>
      <c r="B49" t="s">
        <v>198</v>
      </c>
      <c r="C49" t="s">
        <v>49</v>
      </c>
      <c r="D49">
        <v>0.05</v>
      </c>
      <c r="E49">
        <v>161.55000000000001</v>
      </c>
      <c r="F49">
        <v>19.989999999999998</v>
      </c>
      <c r="G49" t="s">
        <v>40</v>
      </c>
      <c r="H49" t="s">
        <v>96</v>
      </c>
      <c r="I49" t="s">
        <v>50</v>
      </c>
      <c r="J49" t="s">
        <v>80</v>
      </c>
      <c r="K49" t="s">
        <v>75</v>
      </c>
      <c r="L49" t="s">
        <v>81</v>
      </c>
      <c r="M49">
        <v>0.66</v>
      </c>
      <c r="N49" t="s">
        <v>34</v>
      </c>
      <c r="O49" t="s">
        <v>54</v>
      </c>
      <c r="P49" t="s">
        <v>189</v>
      </c>
      <c r="Q49" t="s">
        <v>199</v>
      </c>
      <c r="R49">
        <v>76028</v>
      </c>
      <c r="S49" s="1">
        <v>42008</v>
      </c>
      <c r="T49" s="1">
        <v>42015</v>
      </c>
      <c r="U49">
        <v>35.31</v>
      </c>
      <c r="V49">
        <v>3</v>
      </c>
      <c r="W49">
        <v>499.31</v>
      </c>
      <c r="X49">
        <v>86357</v>
      </c>
      <c r="Y49">
        <f>cleaneddata[[#This Row],[Unit Price]]-cleaneddata[[#This Row],[Discount]]</f>
        <v>161.5</v>
      </c>
      <c r="Z49" t="str">
        <f>_xlfn.IFS(cleaneddata[[#This Row],[Region]]="Central","Chris",cleaneddata[[#This Row],[Region]]="East","Erin",cleaneddata[[#This Row],[Region]]="South","Sam",cleaneddata[[#This Row],[Region]]="West","William")</f>
        <v>Chris</v>
      </c>
    </row>
    <row r="50" spans="1:26" x14ac:dyDescent="0.3">
      <c r="A50">
        <v>1142</v>
      </c>
      <c r="B50" t="s">
        <v>200</v>
      </c>
      <c r="C50" t="s">
        <v>118</v>
      </c>
      <c r="D50">
        <v>0.05</v>
      </c>
      <c r="E50">
        <v>363.25</v>
      </c>
      <c r="F50">
        <v>19.989999999999998</v>
      </c>
      <c r="G50" t="s">
        <v>40</v>
      </c>
      <c r="H50" t="s">
        <v>73</v>
      </c>
      <c r="I50" t="s">
        <v>50</v>
      </c>
      <c r="J50" t="s">
        <v>97</v>
      </c>
      <c r="K50" t="s">
        <v>75</v>
      </c>
      <c r="L50" t="s">
        <v>201</v>
      </c>
      <c r="M50">
        <v>0.56999999999999995</v>
      </c>
      <c r="N50" t="s">
        <v>34</v>
      </c>
      <c r="O50" t="s">
        <v>54</v>
      </c>
      <c r="P50" t="s">
        <v>189</v>
      </c>
      <c r="Q50" t="s">
        <v>202</v>
      </c>
      <c r="R50">
        <v>76706</v>
      </c>
      <c r="S50" s="1">
        <v>42008</v>
      </c>
      <c r="T50" s="1">
        <v>42010</v>
      </c>
      <c r="U50">
        <v>1766.7795000000001</v>
      </c>
      <c r="V50">
        <v>7</v>
      </c>
      <c r="W50">
        <v>2560.5500000000002</v>
      </c>
      <c r="X50">
        <v>86573</v>
      </c>
      <c r="Y50">
        <f>cleaneddata[[#This Row],[Unit Price]]-cleaneddata[[#This Row],[Discount]]</f>
        <v>363.2</v>
      </c>
      <c r="Z50" t="str">
        <f>_xlfn.IFS(cleaneddata[[#This Row],[Region]]="Central","Chris",cleaneddata[[#This Row],[Region]]="East","Erin",cleaneddata[[#This Row],[Region]]="South","Sam",cleaneddata[[#This Row],[Region]]="West","William")</f>
        <v>Chris</v>
      </c>
    </row>
    <row r="51" spans="1:26" x14ac:dyDescent="0.3">
      <c r="A51">
        <v>890</v>
      </c>
      <c r="B51" t="s">
        <v>203</v>
      </c>
      <c r="C51" t="s">
        <v>27</v>
      </c>
      <c r="D51">
        <v>0.08</v>
      </c>
      <c r="E51">
        <v>1.81</v>
      </c>
      <c r="F51">
        <v>0.75</v>
      </c>
      <c r="G51" t="s">
        <v>40</v>
      </c>
      <c r="H51" t="s">
        <v>41</v>
      </c>
      <c r="I51" t="s">
        <v>30</v>
      </c>
      <c r="J51" t="s">
        <v>111</v>
      </c>
      <c r="K51" t="s">
        <v>59</v>
      </c>
      <c r="L51" t="s">
        <v>204</v>
      </c>
      <c r="M51">
        <v>0.57999999999999996</v>
      </c>
      <c r="N51" t="s">
        <v>34</v>
      </c>
      <c r="O51" t="s">
        <v>54</v>
      </c>
      <c r="P51" t="s">
        <v>189</v>
      </c>
      <c r="Q51" t="s">
        <v>205</v>
      </c>
      <c r="R51">
        <v>76021</v>
      </c>
      <c r="S51" s="1">
        <v>42009</v>
      </c>
      <c r="T51" s="1">
        <v>42010</v>
      </c>
      <c r="U51">
        <v>1.3224</v>
      </c>
      <c r="V51">
        <v>11</v>
      </c>
      <c r="W51">
        <v>19.97</v>
      </c>
      <c r="X51">
        <v>89536</v>
      </c>
      <c r="Y51">
        <f>cleaneddata[[#This Row],[Unit Price]]-cleaneddata[[#This Row],[Discount]]</f>
        <v>1.73</v>
      </c>
      <c r="Z51" t="str">
        <f>_xlfn.IFS(cleaneddata[[#This Row],[Region]]="Central","Chris",cleaneddata[[#This Row],[Region]]="East","Erin",cleaneddata[[#This Row],[Region]]="South","Sam",cleaneddata[[#This Row],[Region]]="West","William")</f>
        <v>Chris</v>
      </c>
    </row>
    <row r="52" spans="1:26" x14ac:dyDescent="0.3">
      <c r="A52">
        <v>890</v>
      </c>
      <c r="B52" t="s">
        <v>203</v>
      </c>
      <c r="C52" t="s">
        <v>27</v>
      </c>
      <c r="D52">
        <v>0.04</v>
      </c>
      <c r="E52">
        <v>125.99</v>
      </c>
      <c r="F52">
        <v>5.26</v>
      </c>
      <c r="G52" t="s">
        <v>40</v>
      </c>
      <c r="H52" t="s">
        <v>41</v>
      </c>
      <c r="I52" t="s">
        <v>42</v>
      </c>
      <c r="J52" t="s">
        <v>137</v>
      </c>
      <c r="K52" t="s">
        <v>75</v>
      </c>
      <c r="L52" t="s">
        <v>206</v>
      </c>
      <c r="M52">
        <v>0.55000000000000004</v>
      </c>
      <c r="N52" t="s">
        <v>34</v>
      </c>
      <c r="O52" t="s">
        <v>54</v>
      </c>
      <c r="P52" t="s">
        <v>189</v>
      </c>
      <c r="Q52" t="s">
        <v>205</v>
      </c>
      <c r="R52">
        <v>76021</v>
      </c>
      <c r="S52" s="1">
        <v>42009</v>
      </c>
      <c r="T52" s="1">
        <v>42009</v>
      </c>
      <c r="U52">
        <v>455.42070000000001</v>
      </c>
      <c r="V52">
        <v>6</v>
      </c>
      <c r="W52">
        <v>660.03</v>
      </c>
      <c r="X52">
        <v>89536</v>
      </c>
      <c r="Y52">
        <f>cleaneddata[[#This Row],[Unit Price]]-cleaneddata[[#This Row],[Discount]]</f>
        <v>125.94999999999999</v>
      </c>
      <c r="Z52" t="str">
        <f>_xlfn.IFS(cleaneddata[[#This Row],[Region]]="Central","Chris",cleaneddata[[#This Row],[Region]]="East","Erin",cleaneddata[[#This Row],[Region]]="South","Sam",cleaneddata[[#This Row],[Region]]="West","William")</f>
        <v>Chris</v>
      </c>
    </row>
    <row r="53" spans="1:26" x14ac:dyDescent="0.3">
      <c r="A53">
        <v>2630</v>
      </c>
      <c r="B53" t="s">
        <v>207</v>
      </c>
      <c r="C53" t="s">
        <v>27</v>
      </c>
      <c r="D53">
        <v>0.01</v>
      </c>
      <c r="E53">
        <v>194.3</v>
      </c>
      <c r="F53">
        <v>11.54</v>
      </c>
      <c r="G53" t="s">
        <v>40</v>
      </c>
      <c r="H53" t="s">
        <v>29</v>
      </c>
      <c r="I53" t="s">
        <v>30</v>
      </c>
      <c r="J53" t="s">
        <v>128</v>
      </c>
      <c r="K53" t="s">
        <v>66</v>
      </c>
      <c r="L53" t="s">
        <v>208</v>
      </c>
      <c r="M53">
        <v>0.59</v>
      </c>
      <c r="N53" t="s">
        <v>34</v>
      </c>
      <c r="O53" t="s">
        <v>54</v>
      </c>
      <c r="P53" t="s">
        <v>209</v>
      </c>
      <c r="Q53" t="s">
        <v>210</v>
      </c>
      <c r="R53">
        <v>73071</v>
      </c>
      <c r="S53" s="1">
        <v>42009</v>
      </c>
      <c r="T53" s="1">
        <v>42011</v>
      </c>
      <c r="U53">
        <v>690.17939999999999</v>
      </c>
      <c r="V53">
        <v>5</v>
      </c>
      <c r="W53">
        <v>1000.26</v>
      </c>
      <c r="X53">
        <v>85914</v>
      </c>
      <c r="Y53">
        <f>cleaneddata[[#This Row],[Unit Price]]-cleaneddata[[#This Row],[Discount]]</f>
        <v>194.29000000000002</v>
      </c>
      <c r="Z53" t="str">
        <f>_xlfn.IFS(cleaneddata[[#This Row],[Region]]="Central","Chris",cleaneddata[[#This Row],[Region]]="East","Erin",cleaneddata[[#This Row],[Region]]="South","Sam",cleaneddata[[#This Row],[Region]]="West","William")</f>
        <v>Chris</v>
      </c>
    </row>
    <row r="54" spans="1:26" x14ac:dyDescent="0.3">
      <c r="A54">
        <v>2630</v>
      </c>
      <c r="B54" t="s">
        <v>207</v>
      </c>
      <c r="C54" t="s">
        <v>27</v>
      </c>
      <c r="D54">
        <v>0.02</v>
      </c>
      <c r="E54">
        <v>209.84</v>
      </c>
      <c r="F54">
        <v>21.21</v>
      </c>
      <c r="G54" t="s">
        <v>40</v>
      </c>
      <c r="H54" t="s">
        <v>29</v>
      </c>
      <c r="I54" t="s">
        <v>30</v>
      </c>
      <c r="J54" t="s">
        <v>128</v>
      </c>
      <c r="K54" t="s">
        <v>66</v>
      </c>
      <c r="L54" t="s">
        <v>211</v>
      </c>
      <c r="M54">
        <v>0.59</v>
      </c>
      <c r="N54" t="s">
        <v>34</v>
      </c>
      <c r="O54" t="s">
        <v>54</v>
      </c>
      <c r="P54" t="s">
        <v>209</v>
      </c>
      <c r="Q54" t="s">
        <v>210</v>
      </c>
      <c r="R54">
        <v>73071</v>
      </c>
      <c r="S54" s="1">
        <v>42009</v>
      </c>
      <c r="T54" s="1">
        <v>42010</v>
      </c>
      <c r="U54">
        <v>1507.6431</v>
      </c>
      <c r="V54">
        <v>10</v>
      </c>
      <c r="W54">
        <v>2184.9899999999998</v>
      </c>
      <c r="X54">
        <v>85914</v>
      </c>
      <c r="Y54">
        <f>cleaneddata[[#This Row],[Unit Price]]-cleaneddata[[#This Row],[Discount]]</f>
        <v>209.82</v>
      </c>
      <c r="Z54" t="str">
        <f>_xlfn.IFS(cleaneddata[[#This Row],[Region]]="Central","Chris",cleaneddata[[#This Row],[Region]]="East","Erin",cleaneddata[[#This Row],[Region]]="South","Sam",cleaneddata[[#This Row],[Region]]="West","William")</f>
        <v>Chris</v>
      </c>
    </row>
    <row r="55" spans="1:26" x14ac:dyDescent="0.3">
      <c r="A55">
        <v>2630</v>
      </c>
      <c r="B55" t="s">
        <v>207</v>
      </c>
      <c r="C55" t="s">
        <v>27</v>
      </c>
      <c r="D55">
        <v>0</v>
      </c>
      <c r="E55">
        <v>145.44999999999999</v>
      </c>
      <c r="F55">
        <v>17.850000000000001</v>
      </c>
      <c r="G55" t="s">
        <v>28</v>
      </c>
      <c r="H55" t="s">
        <v>29</v>
      </c>
      <c r="I55" t="s">
        <v>42</v>
      </c>
      <c r="J55" t="s">
        <v>58</v>
      </c>
      <c r="K55" t="s">
        <v>59</v>
      </c>
      <c r="L55" t="s">
        <v>212</v>
      </c>
      <c r="M55">
        <v>0.56000000000000005</v>
      </c>
      <c r="N55" t="s">
        <v>34</v>
      </c>
      <c r="O55" t="s">
        <v>54</v>
      </c>
      <c r="P55" t="s">
        <v>209</v>
      </c>
      <c r="Q55" t="s">
        <v>210</v>
      </c>
      <c r="R55">
        <v>73071</v>
      </c>
      <c r="S55" s="1">
        <v>42009</v>
      </c>
      <c r="T55" s="1">
        <v>42011</v>
      </c>
      <c r="U55">
        <v>801.74680000000001</v>
      </c>
      <c r="V55">
        <v>8</v>
      </c>
      <c r="W55">
        <v>1191.2</v>
      </c>
      <c r="X55">
        <v>85914</v>
      </c>
      <c r="Y55">
        <f>cleaneddata[[#This Row],[Unit Price]]-cleaneddata[[#This Row],[Discount]]</f>
        <v>145.44999999999999</v>
      </c>
      <c r="Z55" t="str">
        <f>_xlfn.IFS(cleaneddata[[#This Row],[Region]]="Central","Chris",cleaneddata[[#This Row],[Region]]="East","Erin",cleaneddata[[#This Row],[Region]]="South","Sam",cleaneddata[[#This Row],[Region]]="West","William")</f>
        <v>Chris</v>
      </c>
    </row>
    <row r="56" spans="1:26" x14ac:dyDescent="0.3">
      <c r="A56">
        <v>2206</v>
      </c>
      <c r="B56" t="s">
        <v>213</v>
      </c>
      <c r="C56" t="s">
        <v>39</v>
      </c>
      <c r="D56">
        <v>0.03</v>
      </c>
      <c r="E56">
        <v>28.48</v>
      </c>
      <c r="F56">
        <v>1.99</v>
      </c>
      <c r="G56" t="s">
        <v>40</v>
      </c>
      <c r="H56" t="s">
        <v>41</v>
      </c>
      <c r="I56" t="s">
        <v>42</v>
      </c>
      <c r="J56" t="s">
        <v>43</v>
      </c>
      <c r="K56" t="s">
        <v>44</v>
      </c>
      <c r="L56" t="s">
        <v>214</v>
      </c>
      <c r="M56">
        <v>0.4</v>
      </c>
      <c r="N56" t="s">
        <v>34</v>
      </c>
      <c r="O56" t="s">
        <v>54</v>
      </c>
      <c r="P56" t="s">
        <v>215</v>
      </c>
      <c r="Q56" t="s">
        <v>216</v>
      </c>
      <c r="R56">
        <v>50501</v>
      </c>
      <c r="S56" s="1">
        <v>42009</v>
      </c>
      <c r="T56" s="1">
        <v>42010</v>
      </c>
      <c r="U56">
        <v>-35.290399999999998</v>
      </c>
      <c r="V56">
        <v>2</v>
      </c>
      <c r="W56">
        <v>55.25</v>
      </c>
      <c r="X56">
        <v>86258</v>
      </c>
      <c r="Y56">
        <f>cleaneddata[[#This Row],[Unit Price]]-cleaneddata[[#This Row],[Discount]]</f>
        <v>28.45</v>
      </c>
      <c r="Z56" t="str">
        <f>_xlfn.IFS(cleaneddata[[#This Row],[Region]]="Central","Chris",cleaneddata[[#This Row],[Region]]="East","Erin",cleaneddata[[#This Row],[Region]]="South","Sam",cleaneddata[[#This Row],[Region]]="West","William")</f>
        <v>Chris</v>
      </c>
    </row>
    <row r="57" spans="1:26" x14ac:dyDescent="0.3">
      <c r="A57">
        <v>2206</v>
      </c>
      <c r="B57" t="s">
        <v>213</v>
      </c>
      <c r="C57" t="s">
        <v>39</v>
      </c>
      <c r="D57">
        <v>0.01</v>
      </c>
      <c r="E57">
        <v>205.99</v>
      </c>
      <c r="F57">
        <v>5.99</v>
      </c>
      <c r="G57" t="s">
        <v>40</v>
      </c>
      <c r="H57" t="s">
        <v>41</v>
      </c>
      <c r="I57" t="s">
        <v>42</v>
      </c>
      <c r="J57" t="s">
        <v>137</v>
      </c>
      <c r="K57" t="s">
        <v>75</v>
      </c>
      <c r="L57" t="s">
        <v>217</v>
      </c>
      <c r="M57">
        <v>0.59</v>
      </c>
      <c r="N57" t="s">
        <v>34</v>
      </c>
      <c r="O57" t="s">
        <v>54</v>
      </c>
      <c r="P57" t="s">
        <v>215</v>
      </c>
      <c r="Q57" t="s">
        <v>216</v>
      </c>
      <c r="R57">
        <v>50501</v>
      </c>
      <c r="S57" s="1">
        <v>42009</v>
      </c>
      <c r="T57" s="1">
        <v>42011</v>
      </c>
      <c r="U57">
        <v>-74.883600000000001</v>
      </c>
      <c r="V57">
        <v>3</v>
      </c>
      <c r="W57">
        <v>551.22</v>
      </c>
      <c r="X57">
        <v>86258</v>
      </c>
      <c r="Y57">
        <f>cleaneddata[[#This Row],[Unit Price]]-cleaneddata[[#This Row],[Discount]]</f>
        <v>205.98000000000002</v>
      </c>
      <c r="Z57" t="str">
        <f>_xlfn.IFS(cleaneddata[[#This Row],[Region]]="Central","Chris",cleaneddata[[#This Row],[Region]]="East","Erin",cleaneddata[[#This Row],[Region]]="South","Sam",cleaneddata[[#This Row],[Region]]="West","William")</f>
        <v>Chris</v>
      </c>
    </row>
    <row r="58" spans="1:26" x14ac:dyDescent="0.3">
      <c r="A58">
        <v>3125</v>
      </c>
      <c r="B58" t="s">
        <v>218</v>
      </c>
      <c r="C58" t="s">
        <v>39</v>
      </c>
      <c r="D58">
        <v>0.08</v>
      </c>
      <c r="E58">
        <v>120.97</v>
      </c>
      <c r="F58">
        <v>26.3</v>
      </c>
      <c r="G58" t="s">
        <v>28</v>
      </c>
      <c r="H58" t="s">
        <v>73</v>
      </c>
      <c r="I58" t="s">
        <v>42</v>
      </c>
      <c r="J58" t="s">
        <v>58</v>
      </c>
      <c r="K58" t="s">
        <v>59</v>
      </c>
      <c r="L58" t="s">
        <v>219</v>
      </c>
      <c r="M58">
        <v>0.38</v>
      </c>
      <c r="N58" t="s">
        <v>34</v>
      </c>
      <c r="O58" t="s">
        <v>54</v>
      </c>
      <c r="P58" t="s">
        <v>105</v>
      </c>
      <c r="Q58" t="s">
        <v>220</v>
      </c>
      <c r="R58">
        <v>60056</v>
      </c>
      <c r="S58" s="1">
        <v>42009</v>
      </c>
      <c r="T58" s="1">
        <v>42011</v>
      </c>
      <c r="U58">
        <v>-233.840688</v>
      </c>
      <c r="V58">
        <v>2</v>
      </c>
      <c r="W58">
        <v>233.58</v>
      </c>
      <c r="X58">
        <v>87285</v>
      </c>
      <c r="Y58">
        <f>cleaneddata[[#This Row],[Unit Price]]-cleaneddata[[#This Row],[Discount]]</f>
        <v>120.89</v>
      </c>
      <c r="Z58" t="str">
        <f>_xlfn.IFS(cleaneddata[[#This Row],[Region]]="Central","Chris",cleaneddata[[#This Row],[Region]]="East","Erin",cleaneddata[[#This Row],[Region]]="South","Sam",cleaneddata[[#This Row],[Region]]="West","William")</f>
        <v>Chris</v>
      </c>
    </row>
    <row r="59" spans="1:26" x14ac:dyDescent="0.3">
      <c r="A59">
        <v>451</v>
      </c>
      <c r="B59" t="s">
        <v>221</v>
      </c>
      <c r="C59" t="s">
        <v>49</v>
      </c>
      <c r="D59">
        <v>0.01</v>
      </c>
      <c r="E59">
        <v>8.8800000000000008</v>
      </c>
      <c r="F59">
        <v>6.28</v>
      </c>
      <c r="G59" t="s">
        <v>40</v>
      </c>
      <c r="H59" t="s">
        <v>73</v>
      </c>
      <c r="I59" t="s">
        <v>50</v>
      </c>
      <c r="J59" t="s">
        <v>74</v>
      </c>
      <c r="K59" t="s">
        <v>75</v>
      </c>
      <c r="L59" t="s">
        <v>222</v>
      </c>
      <c r="M59">
        <v>0.35</v>
      </c>
      <c r="N59" t="s">
        <v>34</v>
      </c>
      <c r="O59" t="s">
        <v>61</v>
      </c>
      <c r="P59" t="s">
        <v>92</v>
      </c>
      <c r="Q59" t="s">
        <v>223</v>
      </c>
      <c r="R59">
        <v>94024</v>
      </c>
      <c r="S59" s="1">
        <v>42009</v>
      </c>
      <c r="T59" s="1">
        <v>42014</v>
      </c>
      <c r="U59">
        <v>-15.456</v>
      </c>
      <c r="V59">
        <v>2</v>
      </c>
      <c r="W59">
        <v>19.86</v>
      </c>
      <c r="X59">
        <v>86013</v>
      </c>
      <c r="Y59">
        <f>cleaneddata[[#This Row],[Unit Price]]-cleaneddata[[#This Row],[Discount]]</f>
        <v>8.870000000000001</v>
      </c>
      <c r="Z59" t="str">
        <f>_xlfn.IFS(cleaneddata[[#This Row],[Region]]="Central","Chris",cleaneddata[[#This Row],[Region]]="East","Erin",cleaneddata[[#This Row],[Region]]="South","Sam",cleaneddata[[#This Row],[Region]]="West","William")</f>
        <v>William</v>
      </c>
    </row>
    <row r="60" spans="1:26" x14ac:dyDescent="0.3">
      <c r="A60">
        <v>451</v>
      </c>
      <c r="B60" t="s">
        <v>221</v>
      </c>
      <c r="C60" t="s">
        <v>49</v>
      </c>
      <c r="D60">
        <v>0.06</v>
      </c>
      <c r="E60">
        <v>2.88</v>
      </c>
      <c r="F60">
        <v>0.99</v>
      </c>
      <c r="G60" t="s">
        <v>40</v>
      </c>
      <c r="H60" t="s">
        <v>73</v>
      </c>
      <c r="I60" t="s">
        <v>50</v>
      </c>
      <c r="J60" t="s">
        <v>154</v>
      </c>
      <c r="K60" t="s">
        <v>75</v>
      </c>
      <c r="L60" t="s">
        <v>224</v>
      </c>
      <c r="M60">
        <v>0.36</v>
      </c>
      <c r="N60" t="s">
        <v>34</v>
      </c>
      <c r="O60" t="s">
        <v>61</v>
      </c>
      <c r="P60" t="s">
        <v>92</v>
      </c>
      <c r="Q60" t="s">
        <v>223</v>
      </c>
      <c r="R60">
        <v>94024</v>
      </c>
      <c r="S60" s="1">
        <v>42009</v>
      </c>
      <c r="T60" s="1">
        <v>42018</v>
      </c>
      <c r="U60">
        <v>16.049399999999999</v>
      </c>
      <c r="V60">
        <v>8</v>
      </c>
      <c r="W60">
        <v>23.26</v>
      </c>
      <c r="X60">
        <v>86013</v>
      </c>
      <c r="Y60">
        <f>cleaneddata[[#This Row],[Unit Price]]-cleaneddata[[#This Row],[Discount]]</f>
        <v>2.82</v>
      </c>
      <c r="Z60" t="str">
        <f>_xlfn.IFS(cleaneddata[[#This Row],[Region]]="Central","Chris",cleaneddata[[#This Row],[Region]]="East","Erin",cleaneddata[[#This Row],[Region]]="South","Sam",cleaneddata[[#This Row],[Region]]="West","William")</f>
        <v>William</v>
      </c>
    </row>
    <row r="61" spans="1:26" x14ac:dyDescent="0.3">
      <c r="A61">
        <v>1314</v>
      </c>
      <c r="B61" t="s">
        <v>225</v>
      </c>
      <c r="C61" t="s">
        <v>49</v>
      </c>
      <c r="D61">
        <v>0.05</v>
      </c>
      <c r="E61">
        <v>80.98</v>
      </c>
      <c r="F61">
        <v>35</v>
      </c>
      <c r="G61" t="s">
        <v>40</v>
      </c>
      <c r="H61" t="s">
        <v>73</v>
      </c>
      <c r="I61" t="s">
        <v>50</v>
      </c>
      <c r="J61" t="s">
        <v>80</v>
      </c>
      <c r="K61" t="s">
        <v>66</v>
      </c>
      <c r="L61" t="s">
        <v>226</v>
      </c>
      <c r="M61">
        <v>0.81</v>
      </c>
      <c r="N61" t="s">
        <v>34</v>
      </c>
      <c r="O61" t="s">
        <v>61</v>
      </c>
      <c r="P61" t="s">
        <v>92</v>
      </c>
      <c r="Q61" t="s">
        <v>102</v>
      </c>
      <c r="R61">
        <v>90058</v>
      </c>
      <c r="S61" s="1">
        <v>42009</v>
      </c>
      <c r="T61" s="1">
        <v>42013</v>
      </c>
      <c r="U61">
        <v>-746.44</v>
      </c>
      <c r="V61">
        <v>34</v>
      </c>
      <c r="W61">
        <v>2710.47</v>
      </c>
      <c r="X61">
        <v>27013</v>
      </c>
      <c r="Y61">
        <f>cleaneddata[[#This Row],[Unit Price]]-cleaneddata[[#This Row],[Discount]]</f>
        <v>80.930000000000007</v>
      </c>
      <c r="Z61" t="str">
        <f>_xlfn.IFS(cleaneddata[[#This Row],[Region]]="Central","Chris",cleaneddata[[#This Row],[Region]]="East","Erin",cleaneddata[[#This Row],[Region]]="South","Sam",cleaneddata[[#This Row],[Region]]="West","William")</f>
        <v>William</v>
      </c>
    </row>
    <row r="62" spans="1:26" x14ac:dyDescent="0.3">
      <c r="A62">
        <v>1314</v>
      </c>
      <c r="B62" t="s">
        <v>225</v>
      </c>
      <c r="C62" t="s">
        <v>49</v>
      </c>
      <c r="D62">
        <v>0.05</v>
      </c>
      <c r="E62">
        <v>279.48</v>
      </c>
      <c r="F62">
        <v>35</v>
      </c>
      <c r="G62" t="s">
        <v>40</v>
      </c>
      <c r="H62" t="s">
        <v>73</v>
      </c>
      <c r="I62" t="s">
        <v>50</v>
      </c>
      <c r="J62" t="s">
        <v>80</v>
      </c>
      <c r="K62" t="s">
        <v>66</v>
      </c>
      <c r="L62" t="s">
        <v>227</v>
      </c>
      <c r="M62">
        <v>0.8</v>
      </c>
      <c r="N62" t="s">
        <v>34</v>
      </c>
      <c r="O62" t="s">
        <v>61</v>
      </c>
      <c r="P62" t="s">
        <v>92</v>
      </c>
      <c r="Q62" t="s">
        <v>102</v>
      </c>
      <c r="R62">
        <v>90058</v>
      </c>
      <c r="S62" s="1">
        <v>42009</v>
      </c>
      <c r="T62" s="1">
        <v>42009</v>
      </c>
      <c r="U62">
        <v>-274.95</v>
      </c>
      <c r="V62">
        <v>31</v>
      </c>
      <c r="W62">
        <v>8354.73</v>
      </c>
      <c r="X62">
        <v>27013</v>
      </c>
      <c r="Y62">
        <f>cleaneddata[[#This Row],[Unit Price]]-cleaneddata[[#This Row],[Discount]]</f>
        <v>279.43</v>
      </c>
      <c r="Z62" t="str">
        <f>_xlfn.IFS(cleaneddata[[#This Row],[Region]]="Central","Chris",cleaneddata[[#This Row],[Region]]="East","Erin",cleaneddata[[#This Row],[Region]]="South","Sam",cleaneddata[[#This Row],[Region]]="West","William")</f>
        <v>William</v>
      </c>
    </row>
    <row r="63" spans="1:26" x14ac:dyDescent="0.3">
      <c r="A63">
        <v>1316</v>
      </c>
      <c r="B63" t="s">
        <v>228</v>
      </c>
      <c r="C63" t="s">
        <v>49</v>
      </c>
      <c r="D63">
        <v>0.05</v>
      </c>
      <c r="E63">
        <v>80.98</v>
      </c>
      <c r="F63">
        <v>35</v>
      </c>
      <c r="G63" t="s">
        <v>40</v>
      </c>
      <c r="H63" t="s">
        <v>73</v>
      </c>
      <c r="I63" t="s">
        <v>50</v>
      </c>
      <c r="J63" t="s">
        <v>80</v>
      </c>
      <c r="K63" t="s">
        <v>66</v>
      </c>
      <c r="L63" t="s">
        <v>226</v>
      </c>
      <c r="M63">
        <v>0.81</v>
      </c>
      <c r="N63" t="s">
        <v>34</v>
      </c>
      <c r="O63" t="s">
        <v>61</v>
      </c>
      <c r="P63" t="s">
        <v>62</v>
      </c>
      <c r="Q63" t="s">
        <v>229</v>
      </c>
      <c r="R63">
        <v>80022</v>
      </c>
      <c r="S63" s="1">
        <v>42009</v>
      </c>
      <c r="T63" s="1">
        <v>42013</v>
      </c>
      <c r="U63">
        <v>-746.44</v>
      </c>
      <c r="V63">
        <v>8</v>
      </c>
      <c r="W63">
        <v>637.76</v>
      </c>
      <c r="X63">
        <v>87603</v>
      </c>
      <c r="Y63">
        <f>cleaneddata[[#This Row],[Unit Price]]-cleaneddata[[#This Row],[Discount]]</f>
        <v>80.930000000000007</v>
      </c>
      <c r="Z63" t="str">
        <f>_xlfn.IFS(cleaneddata[[#This Row],[Region]]="Central","Chris",cleaneddata[[#This Row],[Region]]="East","Erin",cleaneddata[[#This Row],[Region]]="South","Sam",cleaneddata[[#This Row],[Region]]="West","William")</f>
        <v>William</v>
      </c>
    </row>
    <row r="64" spans="1:26" x14ac:dyDescent="0.3">
      <c r="A64">
        <v>1316</v>
      </c>
      <c r="B64" t="s">
        <v>228</v>
      </c>
      <c r="C64" t="s">
        <v>49</v>
      </c>
      <c r="D64">
        <v>0.05</v>
      </c>
      <c r="E64">
        <v>279.48</v>
      </c>
      <c r="F64">
        <v>35</v>
      </c>
      <c r="G64" t="s">
        <v>40</v>
      </c>
      <c r="H64" t="s">
        <v>73</v>
      </c>
      <c r="I64" t="s">
        <v>50</v>
      </c>
      <c r="J64" t="s">
        <v>80</v>
      </c>
      <c r="K64" t="s">
        <v>66</v>
      </c>
      <c r="L64" t="s">
        <v>227</v>
      </c>
      <c r="M64">
        <v>0.8</v>
      </c>
      <c r="N64" t="s">
        <v>34</v>
      </c>
      <c r="O64" t="s">
        <v>61</v>
      </c>
      <c r="P64" t="s">
        <v>62</v>
      </c>
      <c r="Q64" t="s">
        <v>229</v>
      </c>
      <c r="R64">
        <v>80022</v>
      </c>
      <c r="S64" s="1">
        <v>42009</v>
      </c>
      <c r="T64" s="1">
        <v>42009</v>
      </c>
      <c r="U64">
        <v>-274.95</v>
      </c>
      <c r="V64">
        <v>8</v>
      </c>
      <c r="W64">
        <v>2156.06</v>
      </c>
      <c r="X64">
        <v>87603</v>
      </c>
      <c r="Y64">
        <f>cleaneddata[[#This Row],[Unit Price]]-cleaneddata[[#This Row],[Discount]]</f>
        <v>279.43</v>
      </c>
      <c r="Z64" t="str">
        <f>_xlfn.IFS(cleaneddata[[#This Row],[Region]]="Central","Chris",cleaneddata[[#This Row],[Region]]="East","Erin",cleaneddata[[#This Row],[Region]]="South","Sam",cleaneddata[[#This Row],[Region]]="West","William")</f>
        <v>William</v>
      </c>
    </row>
    <row r="65" spans="1:26" x14ac:dyDescent="0.3">
      <c r="A65">
        <v>3331</v>
      </c>
      <c r="B65" t="s">
        <v>230</v>
      </c>
      <c r="C65" t="s">
        <v>118</v>
      </c>
      <c r="D65">
        <v>0.09</v>
      </c>
      <c r="E65">
        <v>5.98</v>
      </c>
      <c r="F65">
        <v>4.6900000000000004</v>
      </c>
      <c r="G65" t="s">
        <v>40</v>
      </c>
      <c r="H65" t="s">
        <v>96</v>
      </c>
      <c r="I65" t="s">
        <v>50</v>
      </c>
      <c r="J65" t="s">
        <v>80</v>
      </c>
      <c r="K65" t="s">
        <v>75</v>
      </c>
      <c r="L65" t="s">
        <v>231</v>
      </c>
      <c r="M65">
        <v>0.68</v>
      </c>
      <c r="N65" t="s">
        <v>34</v>
      </c>
      <c r="O65" t="s">
        <v>35</v>
      </c>
      <c r="P65" t="s">
        <v>125</v>
      </c>
      <c r="Q65" t="s">
        <v>232</v>
      </c>
      <c r="R65">
        <v>32174</v>
      </c>
      <c r="S65" s="1">
        <v>42009</v>
      </c>
      <c r="T65" s="1">
        <v>42010</v>
      </c>
      <c r="U65">
        <v>-781.13419999999996</v>
      </c>
      <c r="V65">
        <v>11</v>
      </c>
      <c r="W65">
        <v>65.849999999999994</v>
      </c>
      <c r="X65">
        <v>86283</v>
      </c>
      <c r="Y65">
        <f>cleaneddata[[#This Row],[Unit Price]]-cleaneddata[[#This Row],[Discount]]</f>
        <v>5.8900000000000006</v>
      </c>
      <c r="Z65" t="str">
        <f>_xlfn.IFS(cleaneddata[[#This Row],[Region]]="Central","Chris",cleaneddata[[#This Row],[Region]]="East","Erin",cleaneddata[[#This Row],[Region]]="South","Sam",cleaneddata[[#This Row],[Region]]="West","William")</f>
        <v>Sam</v>
      </c>
    </row>
    <row r="66" spans="1:26" x14ac:dyDescent="0.3">
      <c r="A66">
        <v>1085</v>
      </c>
      <c r="B66" t="s">
        <v>233</v>
      </c>
      <c r="C66" t="s">
        <v>72</v>
      </c>
      <c r="D66">
        <v>0.05</v>
      </c>
      <c r="E66">
        <v>7.64</v>
      </c>
      <c r="F66">
        <v>5.83</v>
      </c>
      <c r="G66" t="s">
        <v>40</v>
      </c>
      <c r="H66" t="s">
        <v>73</v>
      </c>
      <c r="I66" t="s">
        <v>50</v>
      </c>
      <c r="J66" t="s">
        <v>90</v>
      </c>
      <c r="K66" t="s">
        <v>52</v>
      </c>
      <c r="L66" t="s">
        <v>234</v>
      </c>
      <c r="M66">
        <v>0.36</v>
      </c>
      <c r="N66" t="s">
        <v>34</v>
      </c>
      <c r="O66" t="s">
        <v>113</v>
      </c>
      <c r="P66" t="s">
        <v>114</v>
      </c>
      <c r="Q66" t="s">
        <v>235</v>
      </c>
      <c r="R66">
        <v>11729</v>
      </c>
      <c r="S66" s="1">
        <v>42009</v>
      </c>
      <c r="T66" s="1">
        <v>42010</v>
      </c>
      <c r="U66">
        <v>-40.275199999999998</v>
      </c>
      <c r="V66">
        <v>6</v>
      </c>
      <c r="W66">
        <v>47.18</v>
      </c>
      <c r="X66">
        <v>86122</v>
      </c>
      <c r="Y66">
        <f>cleaneddata[[#This Row],[Unit Price]]-cleaneddata[[#This Row],[Discount]]</f>
        <v>7.59</v>
      </c>
      <c r="Z66" t="str">
        <f>_xlfn.IFS(cleaneddata[[#This Row],[Region]]="Central","Chris",cleaneddata[[#This Row],[Region]]="East","Erin",cleaneddata[[#This Row],[Region]]="South","Sam",cleaneddata[[#This Row],[Region]]="West","William")</f>
        <v>Erin</v>
      </c>
    </row>
    <row r="67" spans="1:26" x14ac:dyDescent="0.3">
      <c r="A67">
        <v>2151</v>
      </c>
      <c r="B67" t="s">
        <v>236</v>
      </c>
      <c r="C67" t="s">
        <v>72</v>
      </c>
      <c r="D67">
        <v>0.08</v>
      </c>
      <c r="E67">
        <v>243.98</v>
      </c>
      <c r="F67">
        <v>43.32</v>
      </c>
      <c r="G67" t="s">
        <v>28</v>
      </c>
      <c r="H67" t="s">
        <v>96</v>
      </c>
      <c r="I67" t="s">
        <v>30</v>
      </c>
      <c r="J67" t="s">
        <v>111</v>
      </c>
      <c r="K67" t="s">
        <v>59</v>
      </c>
      <c r="L67" t="s">
        <v>237</v>
      </c>
      <c r="M67">
        <v>0.55000000000000004</v>
      </c>
      <c r="N67" t="s">
        <v>34</v>
      </c>
      <c r="O67" t="s">
        <v>54</v>
      </c>
      <c r="P67" t="s">
        <v>215</v>
      </c>
      <c r="Q67" t="s">
        <v>238</v>
      </c>
      <c r="R67">
        <v>52001</v>
      </c>
      <c r="S67" s="1">
        <v>42009</v>
      </c>
      <c r="T67" s="1">
        <v>42010</v>
      </c>
      <c r="U67">
        <v>-162.8244</v>
      </c>
      <c r="V67">
        <v>1</v>
      </c>
      <c r="W67">
        <v>248.84</v>
      </c>
      <c r="X67">
        <v>90404</v>
      </c>
      <c r="Y67">
        <f>cleaneddata[[#This Row],[Unit Price]]-cleaneddata[[#This Row],[Discount]]</f>
        <v>243.89999999999998</v>
      </c>
      <c r="Z67" t="str">
        <f>_xlfn.IFS(cleaneddata[[#This Row],[Region]]="Central","Chris",cleaneddata[[#This Row],[Region]]="East","Erin",cleaneddata[[#This Row],[Region]]="South","Sam",cleaneddata[[#This Row],[Region]]="West","William")</f>
        <v>Chris</v>
      </c>
    </row>
    <row r="68" spans="1:26" x14ac:dyDescent="0.3">
      <c r="A68">
        <v>1793</v>
      </c>
      <c r="B68" t="s">
        <v>239</v>
      </c>
      <c r="C68" t="s">
        <v>27</v>
      </c>
      <c r="D68">
        <v>0.04</v>
      </c>
      <c r="E68">
        <v>880.98</v>
      </c>
      <c r="F68">
        <v>44.55</v>
      </c>
      <c r="G68" t="s">
        <v>28</v>
      </c>
      <c r="H68" t="s">
        <v>73</v>
      </c>
      <c r="I68" t="s">
        <v>30</v>
      </c>
      <c r="J68" t="s">
        <v>119</v>
      </c>
      <c r="K68" t="s">
        <v>32</v>
      </c>
      <c r="L68" t="s">
        <v>240</v>
      </c>
      <c r="M68">
        <v>0.62</v>
      </c>
      <c r="N68" t="s">
        <v>34</v>
      </c>
      <c r="O68" t="s">
        <v>54</v>
      </c>
      <c r="P68" t="s">
        <v>105</v>
      </c>
      <c r="Q68" t="s">
        <v>241</v>
      </c>
      <c r="R68">
        <v>61401</v>
      </c>
      <c r="S68" s="1">
        <v>42010</v>
      </c>
      <c r="T68" s="1">
        <v>42011</v>
      </c>
      <c r="U68">
        <v>-13706.464</v>
      </c>
      <c r="V68">
        <v>8</v>
      </c>
      <c r="W68">
        <v>6968.9</v>
      </c>
      <c r="X68">
        <v>87853</v>
      </c>
      <c r="Y68">
        <f>cleaneddata[[#This Row],[Unit Price]]-cleaneddata[[#This Row],[Discount]]</f>
        <v>880.94</v>
      </c>
      <c r="Z68" t="str">
        <f>_xlfn.IFS(cleaneddata[[#This Row],[Region]]="Central","Chris",cleaneddata[[#This Row],[Region]]="East","Erin",cleaneddata[[#This Row],[Region]]="South","Sam",cleaneddata[[#This Row],[Region]]="West","William")</f>
        <v>Chris</v>
      </c>
    </row>
    <row r="69" spans="1:26" x14ac:dyDescent="0.3">
      <c r="A69">
        <v>2418</v>
      </c>
      <c r="B69" t="s">
        <v>242</v>
      </c>
      <c r="C69" t="s">
        <v>27</v>
      </c>
      <c r="D69">
        <v>0.03</v>
      </c>
      <c r="E69">
        <v>2.1</v>
      </c>
      <c r="F69">
        <v>0.7</v>
      </c>
      <c r="G69" t="s">
        <v>40</v>
      </c>
      <c r="H69" t="s">
        <v>41</v>
      </c>
      <c r="I69" t="s">
        <v>50</v>
      </c>
      <c r="J69" t="s">
        <v>51</v>
      </c>
      <c r="K69" t="s">
        <v>52</v>
      </c>
      <c r="L69" t="s">
        <v>243</v>
      </c>
      <c r="M69">
        <v>0.56999999999999995</v>
      </c>
      <c r="N69" t="s">
        <v>34</v>
      </c>
      <c r="O69" t="s">
        <v>35</v>
      </c>
      <c r="P69" t="s">
        <v>244</v>
      </c>
      <c r="Q69" t="s">
        <v>245</v>
      </c>
      <c r="R69">
        <v>23805</v>
      </c>
      <c r="S69" s="1">
        <v>42010</v>
      </c>
      <c r="T69" s="1">
        <v>42011</v>
      </c>
      <c r="U69">
        <v>-1473.9059999999999</v>
      </c>
      <c r="V69">
        <v>4</v>
      </c>
      <c r="W69">
        <v>8.7200000000000006</v>
      </c>
      <c r="X69">
        <v>86750</v>
      </c>
      <c r="Y69">
        <f>cleaneddata[[#This Row],[Unit Price]]-cleaneddata[[#This Row],[Discount]]</f>
        <v>2.0700000000000003</v>
      </c>
      <c r="Z69" t="str">
        <f>_xlfn.IFS(cleaneddata[[#This Row],[Region]]="Central","Chris",cleaneddata[[#This Row],[Region]]="East","Erin",cleaneddata[[#This Row],[Region]]="South","Sam",cleaneddata[[#This Row],[Region]]="West","William")</f>
        <v>Sam</v>
      </c>
    </row>
    <row r="70" spans="1:26" x14ac:dyDescent="0.3">
      <c r="A70">
        <v>1782</v>
      </c>
      <c r="B70" t="s">
        <v>246</v>
      </c>
      <c r="C70" t="s">
        <v>39</v>
      </c>
      <c r="D70">
        <v>0.03</v>
      </c>
      <c r="E70">
        <v>3.28</v>
      </c>
      <c r="F70">
        <v>3.97</v>
      </c>
      <c r="G70" t="s">
        <v>40</v>
      </c>
      <c r="H70" t="s">
        <v>73</v>
      </c>
      <c r="I70" t="s">
        <v>50</v>
      </c>
      <c r="J70" t="s">
        <v>51</v>
      </c>
      <c r="K70" t="s">
        <v>52</v>
      </c>
      <c r="L70" t="s">
        <v>247</v>
      </c>
      <c r="M70">
        <v>0.56000000000000005</v>
      </c>
      <c r="N70" t="s">
        <v>34</v>
      </c>
      <c r="O70" t="s">
        <v>61</v>
      </c>
      <c r="P70" t="s">
        <v>92</v>
      </c>
      <c r="Q70" t="s">
        <v>248</v>
      </c>
      <c r="R70">
        <v>92672</v>
      </c>
      <c r="S70" s="1">
        <v>42010</v>
      </c>
      <c r="T70" s="1">
        <v>42012</v>
      </c>
      <c r="U70">
        <v>-90.755600000000001</v>
      </c>
      <c r="V70">
        <v>7</v>
      </c>
      <c r="W70">
        <v>24.57</v>
      </c>
      <c r="X70">
        <v>89856</v>
      </c>
      <c r="Y70">
        <f>cleaneddata[[#This Row],[Unit Price]]-cleaneddata[[#This Row],[Discount]]</f>
        <v>3.25</v>
      </c>
      <c r="Z70" t="str">
        <f>_xlfn.IFS(cleaneddata[[#This Row],[Region]]="Central","Chris",cleaneddata[[#This Row],[Region]]="East","Erin",cleaneddata[[#This Row],[Region]]="South","Sam",cleaneddata[[#This Row],[Region]]="West","William")</f>
        <v>William</v>
      </c>
    </row>
    <row r="71" spans="1:26" x14ac:dyDescent="0.3">
      <c r="A71">
        <v>783</v>
      </c>
      <c r="B71" t="s">
        <v>249</v>
      </c>
      <c r="C71" t="s">
        <v>49</v>
      </c>
      <c r="D71">
        <v>0.02</v>
      </c>
      <c r="E71">
        <v>100.98</v>
      </c>
      <c r="F71">
        <v>35.840000000000003</v>
      </c>
      <c r="G71" t="s">
        <v>28</v>
      </c>
      <c r="H71" t="s">
        <v>29</v>
      </c>
      <c r="I71" t="s">
        <v>30</v>
      </c>
      <c r="J71" t="s">
        <v>119</v>
      </c>
      <c r="K71" t="s">
        <v>32</v>
      </c>
      <c r="L71" t="s">
        <v>120</v>
      </c>
      <c r="M71">
        <v>0.62</v>
      </c>
      <c r="N71" t="s">
        <v>34</v>
      </c>
      <c r="O71" t="s">
        <v>113</v>
      </c>
      <c r="P71" t="s">
        <v>250</v>
      </c>
      <c r="Q71" t="s">
        <v>251</v>
      </c>
      <c r="R71">
        <v>6010</v>
      </c>
      <c r="S71" s="1">
        <v>42010</v>
      </c>
      <c r="T71" s="1">
        <v>42010</v>
      </c>
      <c r="U71">
        <v>-134.91200000000001</v>
      </c>
      <c r="V71">
        <v>6</v>
      </c>
      <c r="W71">
        <v>614.99</v>
      </c>
      <c r="X71">
        <v>90961</v>
      </c>
      <c r="Y71">
        <f>cleaneddata[[#This Row],[Unit Price]]-cleaneddata[[#This Row],[Discount]]</f>
        <v>100.96000000000001</v>
      </c>
      <c r="Z71" t="str">
        <f>_xlfn.IFS(cleaneddata[[#This Row],[Region]]="Central","Chris",cleaneddata[[#This Row],[Region]]="East","Erin",cleaneddata[[#This Row],[Region]]="South","Sam",cleaneddata[[#This Row],[Region]]="West","William")</f>
        <v>Erin</v>
      </c>
    </row>
    <row r="72" spans="1:26" x14ac:dyDescent="0.3">
      <c r="A72">
        <v>1828</v>
      </c>
      <c r="B72" t="s">
        <v>252</v>
      </c>
      <c r="C72" t="s">
        <v>49</v>
      </c>
      <c r="D72">
        <v>0.05</v>
      </c>
      <c r="E72">
        <v>7.1</v>
      </c>
      <c r="F72">
        <v>6.05</v>
      </c>
      <c r="G72" t="s">
        <v>40</v>
      </c>
      <c r="H72" t="s">
        <v>96</v>
      </c>
      <c r="I72" t="s">
        <v>50</v>
      </c>
      <c r="J72" t="s">
        <v>74</v>
      </c>
      <c r="K72" t="s">
        <v>75</v>
      </c>
      <c r="L72" t="s">
        <v>253</v>
      </c>
      <c r="M72">
        <v>0.39</v>
      </c>
      <c r="N72" t="s">
        <v>34</v>
      </c>
      <c r="O72" t="s">
        <v>54</v>
      </c>
      <c r="P72" t="s">
        <v>215</v>
      </c>
      <c r="Q72" t="s">
        <v>254</v>
      </c>
      <c r="R72">
        <v>50613</v>
      </c>
      <c r="S72" s="1">
        <v>42010</v>
      </c>
      <c r="T72" s="1">
        <v>42010</v>
      </c>
      <c r="U72">
        <v>-101.246</v>
      </c>
      <c r="V72">
        <v>14</v>
      </c>
      <c r="W72">
        <v>100.99</v>
      </c>
      <c r="X72">
        <v>86960</v>
      </c>
      <c r="Y72">
        <f>cleaneddata[[#This Row],[Unit Price]]-cleaneddata[[#This Row],[Discount]]</f>
        <v>7.05</v>
      </c>
      <c r="Z72" t="str">
        <f>_xlfn.IFS(cleaneddata[[#This Row],[Region]]="Central","Chris",cleaneddata[[#This Row],[Region]]="East","Erin",cleaneddata[[#This Row],[Region]]="South","Sam",cleaneddata[[#This Row],[Region]]="West","William")</f>
        <v>Chris</v>
      </c>
    </row>
    <row r="73" spans="1:26" x14ac:dyDescent="0.3">
      <c r="A73">
        <v>1828</v>
      </c>
      <c r="B73" t="s">
        <v>252</v>
      </c>
      <c r="C73" t="s">
        <v>49</v>
      </c>
      <c r="D73">
        <v>0.04</v>
      </c>
      <c r="E73">
        <v>20.95</v>
      </c>
      <c r="F73">
        <v>4</v>
      </c>
      <c r="G73" t="s">
        <v>40</v>
      </c>
      <c r="H73" t="s">
        <v>96</v>
      </c>
      <c r="I73" t="s">
        <v>42</v>
      </c>
      <c r="J73" t="s">
        <v>43</v>
      </c>
      <c r="K73" t="s">
        <v>75</v>
      </c>
      <c r="L73" t="s">
        <v>255</v>
      </c>
      <c r="M73">
        <v>0.6</v>
      </c>
      <c r="N73" t="s">
        <v>34</v>
      </c>
      <c r="O73" t="s">
        <v>54</v>
      </c>
      <c r="P73" t="s">
        <v>215</v>
      </c>
      <c r="Q73" t="s">
        <v>254</v>
      </c>
      <c r="R73">
        <v>50613</v>
      </c>
      <c r="S73" s="1">
        <v>42010</v>
      </c>
      <c r="T73" s="1">
        <v>42015</v>
      </c>
      <c r="U73">
        <v>-1.88</v>
      </c>
      <c r="V73">
        <v>7</v>
      </c>
      <c r="W73">
        <v>142.06</v>
      </c>
      <c r="X73">
        <v>86960</v>
      </c>
      <c r="Y73">
        <f>cleaneddata[[#This Row],[Unit Price]]-cleaneddata[[#This Row],[Discount]]</f>
        <v>20.91</v>
      </c>
      <c r="Z73" t="str">
        <f>_xlfn.IFS(cleaneddata[[#This Row],[Region]]="Central","Chris",cleaneddata[[#This Row],[Region]]="East","Erin",cleaneddata[[#This Row],[Region]]="South","Sam",cleaneddata[[#This Row],[Region]]="West","William")</f>
        <v>Chris</v>
      </c>
    </row>
    <row r="74" spans="1:26" x14ac:dyDescent="0.3">
      <c r="A74">
        <v>1829</v>
      </c>
      <c r="B74" t="s">
        <v>256</v>
      </c>
      <c r="C74" t="s">
        <v>49</v>
      </c>
      <c r="D74">
        <v>0.05</v>
      </c>
      <c r="E74">
        <v>39.06</v>
      </c>
      <c r="F74">
        <v>10.55</v>
      </c>
      <c r="G74" t="s">
        <v>40</v>
      </c>
      <c r="H74" t="s">
        <v>96</v>
      </c>
      <c r="I74" t="s">
        <v>50</v>
      </c>
      <c r="J74" t="s">
        <v>74</v>
      </c>
      <c r="K74" t="s">
        <v>75</v>
      </c>
      <c r="L74" t="s">
        <v>257</v>
      </c>
      <c r="M74">
        <v>0.37</v>
      </c>
      <c r="N74" t="s">
        <v>34</v>
      </c>
      <c r="O74" t="s">
        <v>54</v>
      </c>
      <c r="P74" t="s">
        <v>215</v>
      </c>
      <c r="Q74" t="s">
        <v>258</v>
      </c>
      <c r="R74">
        <v>52402</v>
      </c>
      <c r="S74" s="1">
        <v>42010</v>
      </c>
      <c r="T74" s="1">
        <v>42017</v>
      </c>
      <c r="U74">
        <v>250.98060000000001</v>
      </c>
      <c r="V74">
        <v>9</v>
      </c>
      <c r="W74">
        <v>363.74</v>
      </c>
      <c r="X74">
        <v>86960</v>
      </c>
      <c r="Y74">
        <f>cleaneddata[[#This Row],[Unit Price]]-cleaneddata[[#This Row],[Discount]]</f>
        <v>39.010000000000005</v>
      </c>
      <c r="Z74" t="str">
        <f>_xlfn.IFS(cleaneddata[[#This Row],[Region]]="Central","Chris",cleaneddata[[#This Row],[Region]]="East","Erin",cleaneddata[[#This Row],[Region]]="South","Sam",cleaneddata[[#This Row],[Region]]="West","William")</f>
        <v>Chris</v>
      </c>
    </row>
    <row r="75" spans="1:26" x14ac:dyDescent="0.3">
      <c r="A75">
        <v>1829</v>
      </c>
      <c r="B75" t="s">
        <v>256</v>
      </c>
      <c r="C75" t="s">
        <v>49</v>
      </c>
      <c r="D75">
        <v>0.04</v>
      </c>
      <c r="E75">
        <v>3.52</v>
      </c>
      <c r="F75">
        <v>6.83</v>
      </c>
      <c r="G75" t="s">
        <v>40</v>
      </c>
      <c r="H75" t="s">
        <v>96</v>
      </c>
      <c r="I75" t="s">
        <v>50</v>
      </c>
      <c r="J75" t="s">
        <v>74</v>
      </c>
      <c r="K75" t="s">
        <v>75</v>
      </c>
      <c r="L75" t="s">
        <v>259</v>
      </c>
      <c r="M75">
        <v>0.38</v>
      </c>
      <c r="N75" t="s">
        <v>34</v>
      </c>
      <c r="O75" t="s">
        <v>54</v>
      </c>
      <c r="P75" t="s">
        <v>215</v>
      </c>
      <c r="Q75" t="s">
        <v>258</v>
      </c>
      <c r="R75">
        <v>52402</v>
      </c>
      <c r="S75" s="1">
        <v>42010</v>
      </c>
      <c r="T75" s="1">
        <v>42019</v>
      </c>
      <c r="U75">
        <v>-57.753</v>
      </c>
      <c r="V75">
        <v>4</v>
      </c>
      <c r="W75">
        <v>15.93</v>
      </c>
      <c r="X75">
        <v>86960</v>
      </c>
      <c r="Y75">
        <f>cleaneddata[[#This Row],[Unit Price]]-cleaneddata[[#This Row],[Discount]]</f>
        <v>3.48</v>
      </c>
      <c r="Z75" t="str">
        <f>_xlfn.IFS(cleaneddata[[#This Row],[Region]]="Central","Chris",cleaneddata[[#This Row],[Region]]="East","Erin",cleaneddata[[#This Row],[Region]]="South","Sam",cleaneddata[[#This Row],[Region]]="West","William")</f>
        <v>Chris</v>
      </c>
    </row>
    <row r="76" spans="1:26" x14ac:dyDescent="0.3">
      <c r="A76">
        <v>1829</v>
      </c>
      <c r="B76" t="s">
        <v>256</v>
      </c>
      <c r="C76" t="s">
        <v>49</v>
      </c>
      <c r="D76">
        <v>0.02</v>
      </c>
      <c r="E76">
        <v>15.51</v>
      </c>
      <c r="F76">
        <v>17.78</v>
      </c>
      <c r="G76" t="s">
        <v>40</v>
      </c>
      <c r="H76" t="s">
        <v>96</v>
      </c>
      <c r="I76" t="s">
        <v>50</v>
      </c>
      <c r="J76" t="s">
        <v>80</v>
      </c>
      <c r="K76" t="s">
        <v>75</v>
      </c>
      <c r="L76" t="s">
        <v>260</v>
      </c>
      <c r="M76">
        <v>0.59</v>
      </c>
      <c r="N76" t="s">
        <v>34</v>
      </c>
      <c r="O76" t="s">
        <v>54</v>
      </c>
      <c r="P76" t="s">
        <v>215</v>
      </c>
      <c r="Q76" t="s">
        <v>258</v>
      </c>
      <c r="R76">
        <v>52402</v>
      </c>
      <c r="S76" s="1">
        <v>42010</v>
      </c>
      <c r="T76" s="1">
        <v>42017</v>
      </c>
      <c r="U76">
        <v>-47.97</v>
      </c>
      <c r="V76">
        <v>1</v>
      </c>
      <c r="W76">
        <v>21.28</v>
      </c>
      <c r="X76">
        <v>86960</v>
      </c>
      <c r="Y76">
        <f>cleaneddata[[#This Row],[Unit Price]]-cleaneddata[[#This Row],[Discount]]</f>
        <v>15.49</v>
      </c>
      <c r="Z76" t="str">
        <f>_xlfn.IFS(cleaneddata[[#This Row],[Region]]="Central","Chris",cleaneddata[[#This Row],[Region]]="East","Erin",cleaneddata[[#This Row],[Region]]="South","Sam",cleaneddata[[#This Row],[Region]]="West","William")</f>
        <v>Chris</v>
      </c>
    </row>
    <row r="77" spans="1:26" x14ac:dyDescent="0.3">
      <c r="A77">
        <v>2146</v>
      </c>
      <c r="B77" t="s">
        <v>261</v>
      </c>
      <c r="C77" t="s">
        <v>49</v>
      </c>
      <c r="D77">
        <v>0.05</v>
      </c>
      <c r="E77">
        <v>20.34</v>
      </c>
      <c r="F77">
        <v>35</v>
      </c>
      <c r="G77" t="s">
        <v>40</v>
      </c>
      <c r="H77" t="s">
        <v>96</v>
      </c>
      <c r="I77" t="s">
        <v>50</v>
      </c>
      <c r="J77" t="s">
        <v>80</v>
      </c>
      <c r="K77" t="s">
        <v>66</v>
      </c>
      <c r="L77" t="s">
        <v>262</v>
      </c>
      <c r="M77">
        <v>0.84</v>
      </c>
      <c r="N77" t="s">
        <v>34</v>
      </c>
      <c r="O77" t="s">
        <v>35</v>
      </c>
      <c r="P77" t="s">
        <v>244</v>
      </c>
      <c r="Q77" t="s">
        <v>263</v>
      </c>
      <c r="R77">
        <v>20151</v>
      </c>
      <c r="S77" s="1">
        <v>42010</v>
      </c>
      <c r="T77" s="1">
        <v>42014</v>
      </c>
      <c r="U77">
        <v>52.776000000000003</v>
      </c>
      <c r="V77">
        <v>2</v>
      </c>
      <c r="W77">
        <v>53.02</v>
      </c>
      <c r="X77">
        <v>87071</v>
      </c>
      <c r="Y77">
        <f>cleaneddata[[#This Row],[Unit Price]]-cleaneddata[[#This Row],[Discount]]</f>
        <v>20.29</v>
      </c>
      <c r="Z77" t="str">
        <f>_xlfn.IFS(cleaneddata[[#This Row],[Region]]="Central","Chris",cleaneddata[[#This Row],[Region]]="East","Erin",cleaneddata[[#This Row],[Region]]="South","Sam",cleaneddata[[#This Row],[Region]]="West","William")</f>
        <v>Sam</v>
      </c>
    </row>
    <row r="78" spans="1:26" x14ac:dyDescent="0.3">
      <c r="A78">
        <v>211</v>
      </c>
      <c r="B78" t="s">
        <v>264</v>
      </c>
      <c r="C78" t="s">
        <v>118</v>
      </c>
      <c r="D78">
        <v>0.01</v>
      </c>
      <c r="E78">
        <v>10.06</v>
      </c>
      <c r="F78">
        <v>2.06</v>
      </c>
      <c r="G78" t="s">
        <v>40</v>
      </c>
      <c r="H78" t="s">
        <v>41</v>
      </c>
      <c r="I78" t="s">
        <v>50</v>
      </c>
      <c r="J78" t="s">
        <v>90</v>
      </c>
      <c r="K78" t="s">
        <v>52</v>
      </c>
      <c r="L78" t="s">
        <v>175</v>
      </c>
      <c r="M78">
        <v>0.39</v>
      </c>
      <c r="N78" t="s">
        <v>34</v>
      </c>
      <c r="O78" t="s">
        <v>113</v>
      </c>
      <c r="P78" t="s">
        <v>114</v>
      </c>
      <c r="Q78" t="s">
        <v>265</v>
      </c>
      <c r="R78">
        <v>13501</v>
      </c>
      <c r="S78" s="1">
        <v>42010</v>
      </c>
      <c r="T78" s="1">
        <v>42012</v>
      </c>
      <c r="U78">
        <v>7.59</v>
      </c>
      <c r="V78">
        <v>2</v>
      </c>
      <c r="W78">
        <v>21.2</v>
      </c>
      <c r="X78">
        <v>85964</v>
      </c>
      <c r="Y78">
        <f>cleaneddata[[#This Row],[Unit Price]]-cleaneddata[[#This Row],[Discount]]</f>
        <v>10.050000000000001</v>
      </c>
      <c r="Z78" t="str">
        <f>_xlfn.IFS(cleaneddata[[#This Row],[Region]]="Central","Chris",cleaneddata[[#This Row],[Region]]="East","Erin",cleaneddata[[#This Row],[Region]]="South","Sam",cleaneddata[[#This Row],[Region]]="West","William")</f>
        <v>Erin</v>
      </c>
    </row>
    <row r="79" spans="1:26" x14ac:dyDescent="0.3">
      <c r="A79">
        <v>211</v>
      </c>
      <c r="B79" t="s">
        <v>264</v>
      </c>
      <c r="C79" t="s">
        <v>118</v>
      </c>
      <c r="D79">
        <v>0</v>
      </c>
      <c r="E79">
        <v>65.989999999999995</v>
      </c>
      <c r="F79">
        <v>5.92</v>
      </c>
      <c r="G79" t="s">
        <v>40</v>
      </c>
      <c r="H79" t="s">
        <v>41</v>
      </c>
      <c r="I79" t="s">
        <v>42</v>
      </c>
      <c r="J79" t="s">
        <v>137</v>
      </c>
      <c r="K79" t="s">
        <v>75</v>
      </c>
      <c r="L79" t="s">
        <v>266</v>
      </c>
      <c r="M79">
        <v>0.55000000000000004</v>
      </c>
      <c r="N79" t="s">
        <v>34</v>
      </c>
      <c r="O79" t="s">
        <v>113</v>
      </c>
      <c r="P79" t="s">
        <v>114</v>
      </c>
      <c r="Q79" t="s">
        <v>265</v>
      </c>
      <c r="R79">
        <v>13501</v>
      </c>
      <c r="S79" s="1">
        <v>42010</v>
      </c>
      <c r="T79" s="1">
        <v>42012</v>
      </c>
      <c r="U79">
        <v>-107.98699999999999</v>
      </c>
      <c r="V79">
        <v>3</v>
      </c>
      <c r="W79">
        <v>173.32</v>
      </c>
      <c r="X79">
        <v>85964</v>
      </c>
      <c r="Y79">
        <f>cleaneddata[[#This Row],[Unit Price]]-cleaneddata[[#This Row],[Discount]]</f>
        <v>65.989999999999995</v>
      </c>
      <c r="Z79" t="str">
        <f>_xlfn.IFS(cleaneddata[[#This Row],[Region]]="Central","Chris",cleaneddata[[#This Row],[Region]]="East","Erin",cleaneddata[[#This Row],[Region]]="South","Sam",cleaneddata[[#This Row],[Region]]="West","William")</f>
        <v>Erin</v>
      </c>
    </row>
    <row r="80" spans="1:26" x14ac:dyDescent="0.3">
      <c r="A80">
        <v>3347</v>
      </c>
      <c r="B80" t="s">
        <v>267</v>
      </c>
      <c r="C80" t="s">
        <v>118</v>
      </c>
      <c r="D80">
        <v>7.0000000000000007E-2</v>
      </c>
      <c r="E80">
        <v>7.68</v>
      </c>
      <c r="F80">
        <v>6.16</v>
      </c>
      <c r="G80" t="s">
        <v>89</v>
      </c>
      <c r="H80" t="s">
        <v>41</v>
      </c>
      <c r="I80" t="s">
        <v>50</v>
      </c>
      <c r="J80" t="s">
        <v>74</v>
      </c>
      <c r="K80" t="s">
        <v>75</v>
      </c>
      <c r="L80" t="s">
        <v>268</v>
      </c>
      <c r="M80">
        <v>0.35</v>
      </c>
      <c r="N80" t="s">
        <v>34</v>
      </c>
      <c r="O80" t="s">
        <v>35</v>
      </c>
      <c r="P80" t="s">
        <v>125</v>
      </c>
      <c r="Q80" t="s">
        <v>269</v>
      </c>
      <c r="R80">
        <v>33411</v>
      </c>
      <c r="S80" s="1">
        <v>42010</v>
      </c>
      <c r="T80" s="1">
        <v>42012</v>
      </c>
      <c r="U80">
        <v>125.9982</v>
      </c>
      <c r="V80">
        <v>1</v>
      </c>
      <c r="W80">
        <v>22.13</v>
      </c>
      <c r="X80">
        <v>89355</v>
      </c>
      <c r="Y80">
        <f>cleaneddata[[#This Row],[Unit Price]]-cleaneddata[[#This Row],[Discount]]</f>
        <v>7.6099999999999994</v>
      </c>
      <c r="Z80" t="str">
        <f>_xlfn.IFS(cleaneddata[[#This Row],[Region]]="Central","Chris",cleaneddata[[#This Row],[Region]]="East","Erin",cleaneddata[[#This Row],[Region]]="South","Sam",cleaneddata[[#This Row],[Region]]="West","William")</f>
        <v>Sam</v>
      </c>
    </row>
    <row r="81" spans="1:26" x14ac:dyDescent="0.3">
      <c r="A81">
        <v>3347</v>
      </c>
      <c r="B81" t="s">
        <v>267</v>
      </c>
      <c r="C81" t="s">
        <v>118</v>
      </c>
      <c r="D81">
        <v>0.05</v>
      </c>
      <c r="E81">
        <v>6.64</v>
      </c>
      <c r="F81">
        <v>4.95</v>
      </c>
      <c r="G81" t="s">
        <v>89</v>
      </c>
      <c r="H81" t="s">
        <v>41</v>
      </c>
      <c r="I81" t="s">
        <v>30</v>
      </c>
      <c r="J81" t="s">
        <v>128</v>
      </c>
      <c r="K81" t="s">
        <v>44</v>
      </c>
      <c r="L81" t="s">
        <v>270</v>
      </c>
      <c r="M81">
        <v>0.37</v>
      </c>
      <c r="N81" t="s">
        <v>34</v>
      </c>
      <c r="O81" t="s">
        <v>35</v>
      </c>
      <c r="P81" t="s">
        <v>125</v>
      </c>
      <c r="Q81" t="s">
        <v>269</v>
      </c>
      <c r="R81">
        <v>33411</v>
      </c>
      <c r="S81" s="1">
        <v>42010</v>
      </c>
      <c r="T81" s="1">
        <v>42012</v>
      </c>
      <c r="U81">
        <v>-92.929199999999994</v>
      </c>
      <c r="V81">
        <v>5</v>
      </c>
      <c r="W81">
        <v>34.17</v>
      </c>
      <c r="X81">
        <v>89355</v>
      </c>
      <c r="Y81">
        <f>cleaneddata[[#This Row],[Unit Price]]-cleaneddata[[#This Row],[Discount]]</f>
        <v>6.59</v>
      </c>
      <c r="Z81" t="str">
        <f>_xlfn.IFS(cleaneddata[[#This Row],[Region]]="Central","Chris",cleaneddata[[#This Row],[Region]]="East","Erin",cleaneddata[[#This Row],[Region]]="South","Sam",cleaneddata[[#This Row],[Region]]="West","William")</f>
        <v>Sam</v>
      </c>
    </row>
    <row r="82" spans="1:26" x14ac:dyDescent="0.3">
      <c r="A82">
        <v>799</v>
      </c>
      <c r="B82" t="s">
        <v>271</v>
      </c>
      <c r="C82" t="s">
        <v>72</v>
      </c>
      <c r="D82">
        <v>0.01</v>
      </c>
      <c r="E82">
        <v>150.97999999999999</v>
      </c>
      <c r="F82">
        <v>30</v>
      </c>
      <c r="G82" t="s">
        <v>28</v>
      </c>
      <c r="H82" t="s">
        <v>41</v>
      </c>
      <c r="I82" t="s">
        <v>30</v>
      </c>
      <c r="J82" t="s">
        <v>111</v>
      </c>
      <c r="K82" t="s">
        <v>59</v>
      </c>
      <c r="L82" t="s">
        <v>272</v>
      </c>
      <c r="M82">
        <v>0.74</v>
      </c>
      <c r="N82" t="s">
        <v>34</v>
      </c>
      <c r="O82" t="s">
        <v>35</v>
      </c>
      <c r="P82" t="s">
        <v>273</v>
      </c>
      <c r="Q82" t="s">
        <v>274</v>
      </c>
      <c r="R82">
        <v>29915</v>
      </c>
      <c r="S82" s="1">
        <v>42010</v>
      </c>
      <c r="T82" s="1">
        <v>42012</v>
      </c>
      <c r="U82">
        <v>131.38200000000001</v>
      </c>
      <c r="V82">
        <v>6</v>
      </c>
      <c r="W82">
        <v>958.46</v>
      </c>
      <c r="X82">
        <v>89909</v>
      </c>
      <c r="Y82">
        <f>cleaneddata[[#This Row],[Unit Price]]-cleaneddata[[#This Row],[Discount]]</f>
        <v>150.97</v>
      </c>
      <c r="Z82" t="str">
        <f>_xlfn.IFS(cleaneddata[[#This Row],[Region]]="Central","Chris",cleaneddata[[#This Row],[Region]]="East","Erin",cleaneddata[[#This Row],[Region]]="South","Sam",cleaneddata[[#This Row],[Region]]="West","William")</f>
        <v>Sam</v>
      </c>
    </row>
    <row r="83" spans="1:26" x14ac:dyDescent="0.3">
      <c r="A83">
        <v>799</v>
      </c>
      <c r="B83" t="s">
        <v>271</v>
      </c>
      <c r="C83" t="s">
        <v>72</v>
      </c>
      <c r="D83">
        <v>0.01</v>
      </c>
      <c r="E83">
        <v>28.28</v>
      </c>
      <c r="F83">
        <v>13.99</v>
      </c>
      <c r="G83" t="s">
        <v>89</v>
      </c>
      <c r="H83" t="s">
        <v>41</v>
      </c>
      <c r="I83" t="s">
        <v>50</v>
      </c>
      <c r="J83" t="s">
        <v>80</v>
      </c>
      <c r="K83" t="s">
        <v>146</v>
      </c>
      <c r="L83" t="s">
        <v>275</v>
      </c>
      <c r="M83">
        <v>0.57999999999999996</v>
      </c>
      <c r="N83" t="s">
        <v>34</v>
      </c>
      <c r="O83" t="s">
        <v>35</v>
      </c>
      <c r="P83" t="s">
        <v>273</v>
      </c>
      <c r="Q83" t="s">
        <v>274</v>
      </c>
      <c r="R83">
        <v>29915</v>
      </c>
      <c r="S83" s="1">
        <v>42010</v>
      </c>
      <c r="T83" s="1">
        <v>42012</v>
      </c>
      <c r="U83">
        <v>-89.292000000000002</v>
      </c>
      <c r="V83">
        <v>12</v>
      </c>
      <c r="W83">
        <v>368.84</v>
      </c>
      <c r="X83">
        <v>89909</v>
      </c>
      <c r="Y83">
        <f>cleaneddata[[#This Row],[Unit Price]]-cleaneddata[[#This Row],[Discount]]</f>
        <v>28.27</v>
      </c>
      <c r="Z83" t="str">
        <f>_xlfn.IFS(cleaneddata[[#This Row],[Region]]="Central","Chris",cleaneddata[[#This Row],[Region]]="East","Erin",cleaneddata[[#This Row],[Region]]="South","Sam",cleaneddata[[#This Row],[Region]]="West","William")</f>
        <v>Sam</v>
      </c>
    </row>
    <row r="84" spans="1:26" x14ac:dyDescent="0.3">
      <c r="A84">
        <v>799</v>
      </c>
      <c r="B84" t="s">
        <v>271</v>
      </c>
      <c r="C84" t="s">
        <v>72</v>
      </c>
      <c r="D84">
        <v>0.03</v>
      </c>
      <c r="E84">
        <v>35.99</v>
      </c>
      <c r="F84">
        <v>1.1000000000000001</v>
      </c>
      <c r="G84" t="s">
        <v>40</v>
      </c>
      <c r="H84" t="s">
        <v>41</v>
      </c>
      <c r="I84" t="s">
        <v>42</v>
      </c>
      <c r="J84" t="s">
        <v>137</v>
      </c>
      <c r="K84" t="s">
        <v>75</v>
      </c>
      <c r="L84" t="s">
        <v>276</v>
      </c>
      <c r="M84">
        <v>0.55000000000000004</v>
      </c>
      <c r="N84" t="s">
        <v>34</v>
      </c>
      <c r="O84" t="s">
        <v>35</v>
      </c>
      <c r="P84" t="s">
        <v>273</v>
      </c>
      <c r="Q84" t="s">
        <v>274</v>
      </c>
      <c r="R84">
        <v>29915</v>
      </c>
      <c r="S84" s="1">
        <v>42010</v>
      </c>
      <c r="T84" s="1">
        <v>42011</v>
      </c>
      <c r="U84">
        <v>-211.036</v>
      </c>
      <c r="V84">
        <v>1</v>
      </c>
      <c r="W84">
        <v>30.86</v>
      </c>
      <c r="X84">
        <v>89909</v>
      </c>
      <c r="Y84">
        <f>cleaneddata[[#This Row],[Unit Price]]-cleaneddata[[#This Row],[Discount]]</f>
        <v>35.96</v>
      </c>
      <c r="Z84" t="str">
        <f>_xlfn.IFS(cleaneddata[[#This Row],[Region]]="Central","Chris",cleaneddata[[#This Row],[Region]]="East","Erin",cleaneddata[[#This Row],[Region]]="South","Sam",cleaneddata[[#This Row],[Region]]="West","William")</f>
        <v>Sam</v>
      </c>
    </row>
    <row r="85" spans="1:26" x14ac:dyDescent="0.3">
      <c r="A85">
        <v>1950</v>
      </c>
      <c r="B85" t="s">
        <v>277</v>
      </c>
      <c r="C85" t="s">
        <v>72</v>
      </c>
      <c r="D85">
        <v>0.01</v>
      </c>
      <c r="E85">
        <v>6.68</v>
      </c>
      <c r="F85">
        <v>4.91</v>
      </c>
      <c r="G85" t="s">
        <v>40</v>
      </c>
      <c r="H85" t="s">
        <v>29</v>
      </c>
      <c r="I85" t="s">
        <v>50</v>
      </c>
      <c r="J85" t="s">
        <v>90</v>
      </c>
      <c r="K85" t="s">
        <v>75</v>
      </c>
      <c r="L85" t="s">
        <v>278</v>
      </c>
      <c r="M85">
        <v>0.37</v>
      </c>
      <c r="N85" t="s">
        <v>34</v>
      </c>
      <c r="O85" t="s">
        <v>61</v>
      </c>
      <c r="P85" t="s">
        <v>279</v>
      </c>
      <c r="Q85" t="s">
        <v>280</v>
      </c>
      <c r="R85">
        <v>59750</v>
      </c>
      <c r="S85" s="1">
        <v>42010</v>
      </c>
      <c r="T85" s="1">
        <v>42012</v>
      </c>
      <c r="U85">
        <v>-15.48</v>
      </c>
      <c r="V85">
        <v>7</v>
      </c>
      <c r="W85">
        <v>51.03</v>
      </c>
      <c r="X85">
        <v>90414</v>
      </c>
      <c r="Y85">
        <f>cleaneddata[[#This Row],[Unit Price]]-cleaneddata[[#This Row],[Discount]]</f>
        <v>6.67</v>
      </c>
      <c r="Z85" t="str">
        <f>_xlfn.IFS(cleaneddata[[#This Row],[Region]]="Central","Chris",cleaneddata[[#This Row],[Region]]="East","Erin",cleaneddata[[#This Row],[Region]]="South","Sam",cleaneddata[[#This Row],[Region]]="West","William")</f>
        <v>William</v>
      </c>
    </row>
    <row r="86" spans="1:26" x14ac:dyDescent="0.3">
      <c r="A86">
        <v>2290</v>
      </c>
      <c r="B86" t="s">
        <v>281</v>
      </c>
      <c r="C86" t="s">
        <v>72</v>
      </c>
      <c r="D86">
        <v>0</v>
      </c>
      <c r="E86">
        <v>42.98</v>
      </c>
      <c r="F86">
        <v>4.62</v>
      </c>
      <c r="G86" t="s">
        <v>40</v>
      </c>
      <c r="H86" t="s">
        <v>73</v>
      </c>
      <c r="I86" t="s">
        <v>50</v>
      </c>
      <c r="J86" t="s">
        <v>97</v>
      </c>
      <c r="K86" t="s">
        <v>75</v>
      </c>
      <c r="L86" t="s">
        <v>282</v>
      </c>
      <c r="M86">
        <v>0.56000000000000005</v>
      </c>
      <c r="N86" t="s">
        <v>34</v>
      </c>
      <c r="O86" t="s">
        <v>54</v>
      </c>
      <c r="P86" t="s">
        <v>86</v>
      </c>
      <c r="Q86" t="s">
        <v>283</v>
      </c>
      <c r="R86">
        <v>55433</v>
      </c>
      <c r="S86" s="1">
        <v>42010</v>
      </c>
      <c r="T86" s="1">
        <v>42012</v>
      </c>
      <c r="U86">
        <v>385.30290000000002</v>
      </c>
      <c r="V86">
        <v>12</v>
      </c>
      <c r="W86">
        <v>558.41</v>
      </c>
      <c r="X86">
        <v>88163</v>
      </c>
      <c r="Y86">
        <f>cleaneddata[[#This Row],[Unit Price]]-cleaneddata[[#This Row],[Discount]]</f>
        <v>42.98</v>
      </c>
      <c r="Z86" t="str">
        <f>_xlfn.IFS(cleaneddata[[#This Row],[Region]]="Central","Chris",cleaneddata[[#This Row],[Region]]="East","Erin",cleaneddata[[#This Row],[Region]]="South","Sam",cleaneddata[[#This Row],[Region]]="West","William")</f>
        <v>Chris</v>
      </c>
    </row>
    <row r="87" spans="1:26" x14ac:dyDescent="0.3">
      <c r="A87">
        <v>2290</v>
      </c>
      <c r="B87" t="s">
        <v>281</v>
      </c>
      <c r="C87" t="s">
        <v>72</v>
      </c>
      <c r="D87">
        <v>0.03</v>
      </c>
      <c r="E87">
        <v>21.78</v>
      </c>
      <c r="F87">
        <v>5.94</v>
      </c>
      <c r="G87" t="s">
        <v>40</v>
      </c>
      <c r="H87" t="s">
        <v>73</v>
      </c>
      <c r="I87" t="s">
        <v>50</v>
      </c>
      <c r="J87" t="s">
        <v>97</v>
      </c>
      <c r="K87" t="s">
        <v>146</v>
      </c>
      <c r="L87" t="s">
        <v>284</v>
      </c>
      <c r="M87">
        <v>0.5</v>
      </c>
      <c r="N87" t="s">
        <v>34</v>
      </c>
      <c r="O87" t="s">
        <v>54</v>
      </c>
      <c r="P87" t="s">
        <v>86</v>
      </c>
      <c r="Q87" t="s">
        <v>283</v>
      </c>
      <c r="R87">
        <v>55433</v>
      </c>
      <c r="S87" s="1">
        <v>42010</v>
      </c>
      <c r="T87" s="1">
        <v>42012</v>
      </c>
      <c r="U87">
        <v>187.2</v>
      </c>
      <c r="V87">
        <v>13</v>
      </c>
      <c r="W87">
        <v>290.22000000000003</v>
      </c>
      <c r="X87">
        <v>88163</v>
      </c>
      <c r="Y87">
        <f>cleaneddata[[#This Row],[Unit Price]]-cleaneddata[[#This Row],[Discount]]</f>
        <v>21.75</v>
      </c>
      <c r="Z87" t="str">
        <f>_xlfn.IFS(cleaneddata[[#This Row],[Region]]="Central","Chris",cleaneddata[[#This Row],[Region]]="East","Erin",cleaneddata[[#This Row],[Region]]="South","Sam",cleaneddata[[#This Row],[Region]]="West","William")</f>
        <v>Chris</v>
      </c>
    </row>
    <row r="88" spans="1:26" x14ac:dyDescent="0.3">
      <c r="A88">
        <v>3285</v>
      </c>
      <c r="B88" t="s">
        <v>285</v>
      </c>
      <c r="C88" t="s">
        <v>72</v>
      </c>
      <c r="D88">
        <v>0.06</v>
      </c>
      <c r="E88">
        <v>1.7</v>
      </c>
      <c r="F88">
        <v>1.99</v>
      </c>
      <c r="G88" t="s">
        <v>40</v>
      </c>
      <c r="H88" t="s">
        <v>41</v>
      </c>
      <c r="I88" t="s">
        <v>42</v>
      </c>
      <c r="J88" t="s">
        <v>43</v>
      </c>
      <c r="K88" t="s">
        <v>44</v>
      </c>
      <c r="L88" t="s">
        <v>286</v>
      </c>
      <c r="M88">
        <v>0.51</v>
      </c>
      <c r="N88" t="s">
        <v>34</v>
      </c>
      <c r="O88" t="s">
        <v>35</v>
      </c>
      <c r="P88" t="s">
        <v>244</v>
      </c>
      <c r="Q88" t="s">
        <v>287</v>
      </c>
      <c r="R88">
        <v>20170</v>
      </c>
      <c r="S88" s="1">
        <v>42010</v>
      </c>
      <c r="T88" s="1">
        <v>42011</v>
      </c>
      <c r="U88">
        <v>80.071200000000005</v>
      </c>
      <c r="V88">
        <v>7</v>
      </c>
      <c r="W88">
        <v>12.15</v>
      </c>
      <c r="X88">
        <v>90750</v>
      </c>
      <c r="Y88">
        <f>cleaneddata[[#This Row],[Unit Price]]-cleaneddata[[#This Row],[Discount]]</f>
        <v>1.64</v>
      </c>
      <c r="Z88" t="str">
        <f>_xlfn.IFS(cleaneddata[[#This Row],[Region]]="Central","Chris",cleaneddata[[#This Row],[Region]]="East","Erin",cleaneddata[[#This Row],[Region]]="South","Sam",cleaneddata[[#This Row],[Region]]="West","William")</f>
        <v>Sam</v>
      </c>
    </row>
    <row r="89" spans="1:26" x14ac:dyDescent="0.3">
      <c r="A89">
        <v>3285</v>
      </c>
      <c r="B89" t="s">
        <v>285</v>
      </c>
      <c r="C89" t="s">
        <v>72</v>
      </c>
      <c r="D89">
        <v>0.01</v>
      </c>
      <c r="E89">
        <v>30.98</v>
      </c>
      <c r="F89">
        <v>5.09</v>
      </c>
      <c r="G89" t="s">
        <v>40</v>
      </c>
      <c r="H89" t="s">
        <v>41</v>
      </c>
      <c r="I89" t="s">
        <v>50</v>
      </c>
      <c r="J89" t="s">
        <v>90</v>
      </c>
      <c r="K89" t="s">
        <v>75</v>
      </c>
      <c r="L89" t="s">
        <v>288</v>
      </c>
      <c r="M89">
        <v>0.4</v>
      </c>
      <c r="N89" t="s">
        <v>34</v>
      </c>
      <c r="O89" t="s">
        <v>35</v>
      </c>
      <c r="P89" t="s">
        <v>244</v>
      </c>
      <c r="Q89" t="s">
        <v>287</v>
      </c>
      <c r="R89">
        <v>20170</v>
      </c>
      <c r="S89" s="1">
        <v>42010</v>
      </c>
      <c r="T89" s="1">
        <v>42012</v>
      </c>
      <c r="U89">
        <v>896.40599999999995</v>
      </c>
      <c r="V89">
        <v>9</v>
      </c>
      <c r="W89">
        <v>288.42</v>
      </c>
      <c r="X89">
        <v>90750</v>
      </c>
      <c r="Y89">
        <f>cleaneddata[[#This Row],[Unit Price]]-cleaneddata[[#This Row],[Discount]]</f>
        <v>30.97</v>
      </c>
      <c r="Z89" t="str">
        <f>_xlfn.IFS(cleaneddata[[#This Row],[Region]]="Central","Chris",cleaneddata[[#This Row],[Region]]="East","Erin",cleaneddata[[#This Row],[Region]]="South","Sam",cleaneddata[[#This Row],[Region]]="West","William")</f>
        <v>Sam</v>
      </c>
    </row>
    <row r="90" spans="1:26" x14ac:dyDescent="0.3">
      <c r="A90">
        <v>619</v>
      </c>
      <c r="B90" t="s">
        <v>289</v>
      </c>
      <c r="C90" t="s">
        <v>27</v>
      </c>
      <c r="D90">
        <v>0.03</v>
      </c>
      <c r="E90">
        <v>14.2</v>
      </c>
      <c r="F90">
        <v>5.3</v>
      </c>
      <c r="G90" t="s">
        <v>40</v>
      </c>
      <c r="H90" t="s">
        <v>41</v>
      </c>
      <c r="I90" t="s">
        <v>30</v>
      </c>
      <c r="J90" t="s">
        <v>128</v>
      </c>
      <c r="K90" t="s">
        <v>52</v>
      </c>
      <c r="L90" t="s">
        <v>290</v>
      </c>
      <c r="M90">
        <v>0.46</v>
      </c>
      <c r="N90" t="s">
        <v>34</v>
      </c>
      <c r="O90" t="s">
        <v>54</v>
      </c>
      <c r="P90" t="s">
        <v>291</v>
      </c>
      <c r="Q90" t="s">
        <v>292</v>
      </c>
      <c r="R90">
        <v>48195</v>
      </c>
      <c r="S90" s="1">
        <v>42011</v>
      </c>
      <c r="T90" s="1">
        <v>42012</v>
      </c>
      <c r="U90">
        <v>107.02</v>
      </c>
      <c r="V90">
        <v>14</v>
      </c>
      <c r="W90">
        <v>205.98</v>
      </c>
      <c r="X90">
        <v>88196</v>
      </c>
      <c r="Y90">
        <f>cleaneddata[[#This Row],[Unit Price]]-cleaneddata[[#This Row],[Discount]]</f>
        <v>14.17</v>
      </c>
      <c r="Z90" t="str">
        <f>_xlfn.IFS(cleaneddata[[#This Row],[Region]]="Central","Chris",cleaneddata[[#This Row],[Region]]="East","Erin",cleaneddata[[#This Row],[Region]]="South","Sam",cleaneddata[[#This Row],[Region]]="West","William")</f>
        <v>Chris</v>
      </c>
    </row>
    <row r="91" spans="1:26" x14ac:dyDescent="0.3">
      <c r="A91">
        <v>3</v>
      </c>
      <c r="B91" t="s">
        <v>293</v>
      </c>
      <c r="C91" t="s">
        <v>39</v>
      </c>
      <c r="D91">
        <v>0.01</v>
      </c>
      <c r="E91">
        <v>2.84</v>
      </c>
      <c r="F91">
        <v>0.93</v>
      </c>
      <c r="G91" t="s">
        <v>89</v>
      </c>
      <c r="H91" t="s">
        <v>96</v>
      </c>
      <c r="I91" t="s">
        <v>50</v>
      </c>
      <c r="J91" t="s">
        <v>51</v>
      </c>
      <c r="K91" t="s">
        <v>52</v>
      </c>
      <c r="L91" t="s">
        <v>294</v>
      </c>
      <c r="M91">
        <v>0.54</v>
      </c>
      <c r="N91" t="s">
        <v>34</v>
      </c>
      <c r="O91" t="s">
        <v>61</v>
      </c>
      <c r="P91" t="s">
        <v>68</v>
      </c>
      <c r="Q91" t="s">
        <v>295</v>
      </c>
      <c r="R91">
        <v>98221</v>
      </c>
      <c r="S91" s="1">
        <v>42011</v>
      </c>
      <c r="T91" s="1">
        <v>42012</v>
      </c>
      <c r="U91">
        <v>4.5599999999999996</v>
      </c>
      <c r="V91">
        <v>4</v>
      </c>
      <c r="W91">
        <v>13.01</v>
      </c>
      <c r="X91">
        <v>88522</v>
      </c>
      <c r="Y91">
        <f>cleaneddata[[#This Row],[Unit Price]]-cleaneddata[[#This Row],[Discount]]</f>
        <v>2.83</v>
      </c>
      <c r="Z91" t="str">
        <f>_xlfn.IFS(cleaneddata[[#This Row],[Region]]="Central","Chris",cleaneddata[[#This Row],[Region]]="East","Erin",cleaneddata[[#This Row],[Region]]="South","Sam",cleaneddata[[#This Row],[Region]]="West","William")</f>
        <v>William</v>
      </c>
    </row>
    <row r="92" spans="1:26" x14ac:dyDescent="0.3">
      <c r="A92">
        <v>651</v>
      </c>
      <c r="B92" t="s">
        <v>296</v>
      </c>
      <c r="C92" t="s">
        <v>39</v>
      </c>
      <c r="D92">
        <v>0.08</v>
      </c>
      <c r="E92">
        <v>15.99</v>
      </c>
      <c r="F92">
        <v>13.18</v>
      </c>
      <c r="G92" t="s">
        <v>40</v>
      </c>
      <c r="H92" t="s">
        <v>41</v>
      </c>
      <c r="I92" t="s">
        <v>50</v>
      </c>
      <c r="J92" t="s">
        <v>74</v>
      </c>
      <c r="K92" t="s">
        <v>75</v>
      </c>
      <c r="L92" t="s">
        <v>297</v>
      </c>
      <c r="M92">
        <v>0.37</v>
      </c>
      <c r="N92" t="s">
        <v>34</v>
      </c>
      <c r="O92" t="s">
        <v>61</v>
      </c>
      <c r="P92" t="s">
        <v>298</v>
      </c>
      <c r="Q92" t="s">
        <v>299</v>
      </c>
      <c r="R92">
        <v>89115</v>
      </c>
      <c r="S92" s="1">
        <v>42011</v>
      </c>
      <c r="T92" s="1">
        <v>42012</v>
      </c>
      <c r="U92">
        <v>-246.92616000000001</v>
      </c>
      <c r="V92">
        <v>12</v>
      </c>
      <c r="W92">
        <v>192.33</v>
      </c>
      <c r="X92">
        <v>91575</v>
      </c>
      <c r="Y92">
        <f>cleaneddata[[#This Row],[Unit Price]]-cleaneddata[[#This Row],[Discount]]</f>
        <v>15.91</v>
      </c>
      <c r="Z92" t="str">
        <f>_xlfn.IFS(cleaneddata[[#This Row],[Region]]="Central","Chris",cleaneddata[[#This Row],[Region]]="East","Erin",cleaneddata[[#This Row],[Region]]="South","Sam",cleaneddata[[#This Row],[Region]]="West","William")</f>
        <v>William</v>
      </c>
    </row>
    <row r="93" spans="1:26" x14ac:dyDescent="0.3">
      <c r="A93">
        <v>2630</v>
      </c>
      <c r="B93" t="s">
        <v>207</v>
      </c>
      <c r="C93" t="s">
        <v>39</v>
      </c>
      <c r="D93">
        <v>7.0000000000000007E-2</v>
      </c>
      <c r="E93">
        <v>65.989999999999995</v>
      </c>
      <c r="F93">
        <v>5.99</v>
      </c>
      <c r="G93" t="s">
        <v>40</v>
      </c>
      <c r="H93" t="s">
        <v>29</v>
      </c>
      <c r="I93" t="s">
        <v>42</v>
      </c>
      <c r="J93" t="s">
        <v>137</v>
      </c>
      <c r="K93" t="s">
        <v>75</v>
      </c>
      <c r="L93" t="s">
        <v>300</v>
      </c>
      <c r="M93">
        <v>0.57999999999999996</v>
      </c>
      <c r="N93" t="s">
        <v>34</v>
      </c>
      <c r="O93" t="s">
        <v>54</v>
      </c>
      <c r="P93" t="s">
        <v>209</v>
      </c>
      <c r="Q93" t="s">
        <v>210</v>
      </c>
      <c r="R93">
        <v>73071</v>
      </c>
      <c r="S93" s="1">
        <v>42011</v>
      </c>
      <c r="T93" s="1">
        <v>42012</v>
      </c>
      <c r="U93">
        <v>-139.18256</v>
      </c>
      <c r="V93">
        <v>3</v>
      </c>
      <c r="W93">
        <v>165.71</v>
      </c>
      <c r="X93">
        <v>85915</v>
      </c>
      <c r="Y93">
        <f>cleaneddata[[#This Row],[Unit Price]]-cleaneddata[[#This Row],[Discount]]</f>
        <v>65.92</v>
      </c>
      <c r="Z93" t="str">
        <f>_xlfn.IFS(cleaneddata[[#This Row],[Region]]="Central","Chris",cleaneddata[[#This Row],[Region]]="East","Erin",cleaneddata[[#This Row],[Region]]="South","Sam",cleaneddata[[#This Row],[Region]]="West","William")</f>
        <v>Chris</v>
      </c>
    </row>
    <row r="94" spans="1:26" x14ac:dyDescent="0.3">
      <c r="A94">
        <v>1781</v>
      </c>
      <c r="B94" t="s">
        <v>301</v>
      </c>
      <c r="C94" t="s">
        <v>49</v>
      </c>
      <c r="D94">
        <v>0.03</v>
      </c>
      <c r="E94">
        <v>5.08</v>
      </c>
      <c r="F94">
        <v>2.0299999999999998</v>
      </c>
      <c r="G94" t="s">
        <v>40</v>
      </c>
      <c r="H94" t="s">
        <v>73</v>
      </c>
      <c r="I94" t="s">
        <v>30</v>
      </c>
      <c r="J94" t="s">
        <v>128</v>
      </c>
      <c r="K94" t="s">
        <v>52</v>
      </c>
      <c r="L94" t="s">
        <v>302</v>
      </c>
      <c r="M94">
        <v>0.51</v>
      </c>
      <c r="N94" t="s">
        <v>34</v>
      </c>
      <c r="O94" t="s">
        <v>61</v>
      </c>
      <c r="P94" t="s">
        <v>92</v>
      </c>
      <c r="Q94" t="s">
        <v>303</v>
      </c>
      <c r="R94">
        <v>94070</v>
      </c>
      <c r="S94" s="1">
        <v>42011</v>
      </c>
      <c r="T94" s="1">
        <v>42016</v>
      </c>
      <c r="U94">
        <v>15.1524</v>
      </c>
      <c r="V94">
        <v>4</v>
      </c>
      <c r="W94">
        <v>21.96</v>
      </c>
      <c r="X94">
        <v>89858</v>
      </c>
      <c r="Y94">
        <f>cleaneddata[[#This Row],[Unit Price]]-cleaneddata[[#This Row],[Discount]]</f>
        <v>5.05</v>
      </c>
      <c r="Z94" t="str">
        <f>_xlfn.IFS(cleaneddata[[#This Row],[Region]]="Central","Chris",cleaneddata[[#This Row],[Region]]="East","Erin",cleaneddata[[#This Row],[Region]]="South","Sam",cleaneddata[[#This Row],[Region]]="West","William")</f>
        <v>William</v>
      </c>
    </row>
    <row r="95" spans="1:26" x14ac:dyDescent="0.3">
      <c r="A95">
        <v>3123</v>
      </c>
      <c r="B95" t="s">
        <v>304</v>
      </c>
      <c r="C95" t="s">
        <v>49</v>
      </c>
      <c r="D95">
        <v>0.02</v>
      </c>
      <c r="E95">
        <v>7.1</v>
      </c>
      <c r="F95">
        <v>6.05</v>
      </c>
      <c r="G95" t="s">
        <v>40</v>
      </c>
      <c r="H95" t="s">
        <v>73</v>
      </c>
      <c r="I95" t="s">
        <v>50</v>
      </c>
      <c r="J95" t="s">
        <v>74</v>
      </c>
      <c r="K95" t="s">
        <v>75</v>
      </c>
      <c r="L95" t="s">
        <v>253</v>
      </c>
      <c r="M95">
        <v>0.39</v>
      </c>
      <c r="N95" t="s">
        <v>34</v>
      </c>
      <c r="O95" t="s">
        <v>54</v>
      </c>
      <c r="P95" t="s">
        <v>105</v>
      </c>
      <c r="Q95" t="s">
        <v>305</v>
      </c>
      <c r="R95">
        <v>60160</v>
      </c>
      <c r="S95" s="1">
        <v>42011</v>
      </c>
      <c r="T95" s="1">
        <v>42013</v>
      </c>
      <c r="U95">
        <v>-48.875</v>
      </c>
      <c r="V95">
        <v>8</v>
      </c>
      <c r="W95">
        <v>61.5</v>
      </c>
      <c r="X95">
        <v>87287</v>
      </c>
      <c r="Y95">
        <f>cleaneddata[[#This Row],[Unit Price]]-cleaneddata[[#This Row],[Discount]]</f>
        <v>7.08</v>
      </c>
      <c r="Z95" t="str">
        <f>_xlfn.IFS(cleaneddata[[#This Row],[Region]]="Central","Chris",cleaneddata[[#This Row],[Region]]="East","Erin",cleaneddata[[#This Row],[Region]]="South","Sam",cleaneddata[[#This Row],[Region]]="West","William")</f>
        <v>Chris</v>
      </c>
    </row>
    <row r="96" spans="1:26" x14ac:dyDescent="0.3">
      <c r="A96">
        <v>3303</v>
      </c>
      <c r="B96" t="s">
        <v>306</v>
      </c>
      <c r="C96" t="s">
        <v>49</v>
      </c>
      <c r="D96">
        <v>0.04</v>
      </c>
      <c r="E96">
        <v>33.89</v>
      </c>
      <c r="F96">
        <v>5.0999999999999996</v>
      </c>
      <c r="G96" t="s">
        <v>40</v>
      </c>
      <c r="H96" t="s">
        <v>73</v>
      </c>
      <c r="I96" t="s">
        <v>50</v>
      </c>
      <c r="J96" t="s">
        <v>80</v>
      </c>
      <c r="K96" t="s">
        <v>75</v>
      </c>
      <c r="L96" t="s">
        <v>307</v>
      </c>
      <c r="M96">
        <v>0.6</v>
      </c>
      <c r="N96" t="s">
        <v>34</v>
      </c>
      <c r="O96" t="s">
        <v>35</v>
      </c>
      <c r="P96" t="s">
        <v>125</v>
      </c>
      <c r="Q96" t="s">
        <v>308</v>
      </c>
      <c r="R96">
        <v>33461</v>
      </c>
      <c r="S96" s="1">
        <v>42011</v>
      </c>
      <c r="T96" s="1">
        <v>42016</v>
      </c>
      <c r="U96">
        <v>68.676000000000002</v>
      </c>
      <c r="V96">
        <v>6</v>
      </c>
      <c r="W96">
        <v>200.64</v>
      </c>
      <c r="X96">
        <v>87795</v>
      </c>
      <c r="Y96">
        <f>cleaneddata[[#This Row],[Unit Price]]-cleaneddata[[#This Row],[Discount]]</f>
        <v>33.85</v>
      </c>
      <c r="Z96" t="str">
        <f>_xlfn.IFS(cleaneddata[[#This Row],[Region]]="Central","Chris",cleaneddata[[#This Row],[Region]]="East","Erin",cleaneddata[[#This Row],[Region]]="South","Sam",cleaneddata[[#This Row],[Region]]="West","William")</f>
        <v>Sam</v>
      </c>
    </row>
    <row r="97" spans="1:26" x14ac:dyDescent="0.3">
      <c r="A97">
        <v>1367</v>
      </c>
      <c r="B97" t="s">
        <v>309</v>
      </c>
      <c r="C97" t="s">
        <v>118</v>
      </c>
      <c r="D97">
        <v>0.03</v>
      </c>
      <c r="E97">
        <v>73.98</v>
      </c>
      <c r="F97">
        <v>14.52</v>
      </c>
      <c r="G97" t="s">
        <v>40</v>
      </c>
      <c r="H97" t="s">
        <v>41</v>
      </c>
      <c r="I97" t="s">
        <v>42</v>
      </c>
      <c r="J97" t="s">
        <v>43</v>
      </c>
      <c r="K97" t="s">
        <v>75</v>
      </c>
      <c r="L97" t="s">
        <v>310</v>
      </c>
      <c r="M97">
        <v>0.65</v>
      </c>
      <c r="N97" t="s">
        <v>34</v>
      </c>
      <c r="O97" t="s">
        <v>54</v>
      </c>
      <c r="P97" t="s">
        <v>189</v>
      </c>
      <c r="Q97" t="s">
        <v>311</v>
      </c>
      <c r="R97">
        <v>79424</v>
      </c>
      <c r="S97" s="1">
        <v>42011</v>
      </c>
      <c r="T97" s="1">
        <v>42014</v>
      </c>
      <c r="U97">
        <v>-326.23160000000001</v>
      </c>
      <c r="V97">
        <v>1</v>
      </c>
      <c r="W97">
        <v>79.02</v>
      </c>
      <c r="X97">
        <v>90513</v>
      </c>
      <c r="Y97">
        <f>cleaneddata[[#This Row],[Unit Price]]-cleaneddata[[#This Row],[Discount]]</f>
        <v>73.95</v>
      </c>
      <c r="Z97" t="str">
        <f>_xlfn.IFS(cleaneddata[[#This Row],[Region]]="Central","Chris",cleaneddata[[#This Row],[Region]]="East","Erin",cleaneddata[[#This Row],[Region]]="South","Sam",cleaneddata[[#This Row],[Region]]="West","William")</f>
        <v>Chris</v>
      </c>
    </row>
    <row r="98" spans="1:26" x14ac:dyDescent="0.3">
      <c r="A98">
        <v>1606</v>
      </c>
      <c r="B98" t="s">
        <v>312</v>
      </c>
      <c r="C98" t="s">
        <v>118</v>
      </c>
      <c r="D98">
        <v>0.05</v>
      </c>
      <c r="E98">
        <v>1.98</v>
      </c>
      <c r="F98">
        <v>4.7699999999999996</v>
      </c>
      <c r="G98" t="s">
        <v>40</v>
      </c>
      <c r="H98" t="s">
        <v>73</v>
      </c>
      <c r="I98" t="s">
        <v>50</v>
      </c>
      <c r="J98" t="s">
        <v>74</v>
      </c>
      <c r="K98" t="s">
        <v>75</v>
      </c>
      <c r="L98" t="s">
        <v>313</v>
      </c>
      <c r="M98">
        <v>0.4</v>
      </c>
      <c r="N98" t="s">
        <v>34</v>
      </c>
      <c r="O98" t="s">
        <v>113</v>
      </c>
      <c r="P98" t="s">
        <v>114</v>
      </c>
      <c r="Q98" t="s">
        <v>314</v>
      </c>
      <c r="R98">
        <v>11010</v>
      </c>
      <c r="S98" s="1">
        <v>42011</v>
      </c>
      <c r="T98" s="1">
        <v>42012</v>
      </c>
      <c r="U98">
        <v>-14.359819999999999</v>
      </c>
      <c r="V98">
        <v>1</v>
      </c>
      <c r="W98">
        <v>3.53</v>
      </c>
      <c r="X98">
        <v>87993</v>
      </c>
      <c r="Y98">
        <f>cleaneddata[[#This Row],[Unit Price]]-cleaneddata[[#This Row],[Discount]]</f>
        <v>1.93</v>
      </c>
      <c r="Z98" t="str">
        <f>_xlfn.IFS(cleaneddata[[#This Row],[Region]]="Central","Chris",cleaneddata[[#This Row],[Region]]="East","Erin",cleaneddata[[#This Row],[Region]]="South","Sam",cleaneddata[[#This Row],[Region]]="West","William")</f>
        <v>Erin</v>
      </c>
    </row>
    <row r="99" spans="1:26" x14ac:dyDescent="0.3">
      <c r="A99">
        <v>1606</v>
      </c>
      <c r="B99" t="s">
        <v>312</v>
      </c>
      <c r="C99" t="s">
        <v>118</v>
      </c>
      <c r="D99">
        <v>7.0000000000000007E-2</v>
      </c>
      <c r="E99">
        <v>699.99</v>
      </c>
      <c r="F99">
        <v>24.49</v>
      </c>
      <c r="G99" t="s">
        <v>89</v>
      </c>
      <c r="H99" t="s">
        <v>73</v>
      </c>
      <c r="I99" t="s">
        <v>42</v>
      </c>
      <c r="J99" t="s">
        <v>65</v>
      </c>
      <c r="K99" t="s">
        <v>66</v>
      </c>
      <c r="L99" t="s">
        <v>315</v>
      </c>
      <c r="M99">
        <v>0.41</v>
      </c>
      <c r="N99" t="s">
        <v>34</v>
      </c>
      <c r="O99" t="s">
        <v>113</v>
      </c>
      <c r="P99" t="s">
        <v>114</v>
      </c>
      <c r="Q99" t="s">
        <v>314</v>
      </c>
      <c r="R99">
        <v>11010</v>
      </c>
      <c r="S99" s="1">
        <v>42011</v>
      </c>
      <c r="T99" s="1">
        <v>42012</v>
      </c>
      <c r="U99">
        <v>-2870.2775999999999</v>
      </c>
      <c r="V99">
        <v>1</v>
      </c>
      <c r="W99">
        <v>706.56</v>
      </c>
      <c r="X99">
        <v>87993</v>
      </c>
      <c r="Y99">
        <f>cleaneddata[[#This Row],[Unit Price]]-cleaneddata[[#This Row],[Discount]]</f>
        <v>699.92</v>
      </c>
      <c r="Z99" t="str">
        <f>_xlfn.IFS(cleaneddata[[#This Row],[Region]]="Central","Chris",cleaneddata[[#This Row],[Region]]="East","Erin",cleaneddata[[#This Row],[Region]]="South","Sam",cleaneddata[[#This Row],[Region]]="West","William")</f>
        <v>Erin</v>
      </c>
    </row>
    <row r="100" spans="1:26" x14ac:dyDescent="0.3">
      <c r="A100">
        <v>1606</v>
      </c>
      <c r="B100" t="s">
        <v>312</v>
      </c>
      <c r="C100" t="s">
        <v>118</v>
      </c>
      <c r="D100">
        <v>7.0000000000000007E-2</v>
      </c>
      <c r="E100">
        <v>6783.02</v>
      </c>
      <c r="F100">
        <v>24.49</v>
      </c>
      <c r="G100" t="s">
        <v>40</v>
      </c>
      <c r="H100" t="s">
        <v>73</v>
      </c>
      <c r="I100" t="s">
        <v>42</v>
      </c>
      <c r="J100" t="s">
        <v>58</v>
      </c>
      <c r="K100" t="s">
        <v>66</v>
      </c>
      <c r="L100" t="s">
        <v>316</v>
      </c>
      <c r="M100">
        <v>0.39</v>
      </c>
      <c r="N100" t="s">
        <v>34</v>
      </c>
      <c r="O100" t="s">
        <v>113</v>
      </c>
      <c r="P100" t="s">
        <v>114</v>
      </c>
      <c r="Q100" t="s">
        <v>314</v>
      </c>
      <c r="R100">
        <v>11010</v>
      </c>
      <c r="S100" s="1">
        <v>42011</v>
      </c>
      <c r="T100" s="1">
        <v>42012</v>
      </c>
      <c r="U100">
        <v>77.983599999999996</v>
      </c>
      <c r="V100">
        <v>2</v>
      </c>
      <c r="W100">
        <v>13121.07</v>
      </c>
      <c r="X100">
        <v>87993</v>
      </c>
      <c r="Y100">
        <f>cleaneddata[[#This Row],[Unit Price]]-cleaneddata[[#This Row],[Discount]]</f>
        <v>6782.9500000000007</v>
      </c>
      <c r="Z100" t="str">
        <f>_xlfn.IFS(cleaneddata[[#This Row],[Region]]="Central","Chris",cleaneddata[[#This Row],[Region]]="East","Erin",cleaneddata[[#This Row],[Region]]="South","Sam",cleaneddata[[#This Row],[Region]]="West","William")</f>
        <v>Erin</v>
      </c>
    </row>
    <row r="101" spans="1:26" x14ac:dyDescent="0.3">
      <c r="A101">
        <v>3076</v>
      </c>
      <c r="B101" t="s">
        <v>317</v>
      </c>
      <c r="C101" t="s">
        <v>118</v>
      </c>
      <c r="D101">
        <v>0</v>
      </c>
      <c r="E101">
        <v>137.47999999999999</v>
      </c>
      <c r="F101">
        <v>32.18</v>
      </c>
      <c r="G101" t="s">
        <v>28</v>
      </c>
      <c r="H101" t="s">
        <v>29</v>
      </c>
      <c r="I101" t="s">
        <v>30</v>
      </c>
      <c r="J101" t="s">
        <v>119</v>
      </c>
      <c r="K101" t="s">
        <v>32</v>
      </c>
      <c r="L101" t="s">
        <v>318</v>
      </c>
      <c r="M101">
        <v>0.78</v>
      </c>
      <c r="N101" t="s">
        <v>34</v>
      </c>
      <c r="O101" t="s">
        <v>113</v>
      </c>
      <c r="P101" t="s">
        <v>319</v>
      </c>
      <c r="Q101" t="s">
        <v>320</v>
      </c>
      <c r="R101">
        <v>44224</v>
      </c>
      <c r="S101" s="1">
        <v>42011</v>
      </c>
      <c r="T101" s="1">
        <v>42012</v>
      </c>
      <c r="U101">
        <v>-203.27</v>
      </c>
      <c r="V101">
        <v>2</v>
      </c>
      <c r="W101">
        <v>296.75</v>
      </c>
      <c r="X101">
        <v>88241</v>
      </c>
      <c r="Y101">
        <f>cleaneddata[[#This Row],[Unit Price]]-cleaneddata[[#This Row],[Discount]]</f>
        <v>137.47999999999999</v>
      </c>
      <c r="Z101" t="str">
        <f>_xlfn.IFS(cleaneddata[[#This Row],[Region]]="Central","Chris",cleaneddata[[#This Row],[Region]]="East","Erin",cleaneddata[[#This Row],[Region]]="South","Sam",cleaneddata[[#This Row],[Region]]="West","William")</f>
        <v>Erin</v>
      </c>
    </row>
    <row r="102" spans="1:26" x14ac:dyDescent="0.3">
      <c r="A102">
        <v>3079</v>
      </c>
      <c r="B102" t="s">
        <v>321</v>
      </c>
      <c r="C102" t="s">
        <v>118</v>
      </c>
      <c r="D102">
        <v>0</v>
      </c>
      <c r="E102">
        <v>137.47999999999999</v>
      </c>
      <c r="F102">
        <v>32.18</v>
      </c>
      <c r="G102" t="s">
        <v>28</v>
      </c>
      <c r="H102" t="s">
        <v>29</v>
      </c>
      <c r="I102" t="s">
        <v>30</v>
      </c>
      <c r="J102" t="s">
        <v>119</v>
      </c>
      <c r="K102" t="s">
        <v>32</v>
      </c>
      <c r="L102" t="s">
        <v>318</v>
      </c>
      <c r="M102">
        <v>0.78</v>
      </c>
      <c r="N102" t="s">
        <v>34</v>
      </c>
      <c r="O102" t="s">
        <v>113</v>
      </c>
      <c r="P102" t="s">
        <v>322</v>
      </c>
      <c r="Q102" t="s">
        <v>323</v>
      </c>
      <c r="R102">
        <v>19112</v>
      </c>
      <c r="S102" s="1">
        <v>42011</v>
      </c>
      <c r="T102" s="1">
        <v>42012</v>
      </c>
      <c r="U102">
        <v>-203.27</v>
      </c>
      <c r="V102">
        <v>10</v>
      </c>
      <c r="W102">
        <v>1483.76</v>
      </c>
      <c r="X102">
        <v>12480</v>
      </c>
      <c r="Y102">
        <f>cleaneddata[[#This Row],[Unit Price]]-cleaneddata[[#This Row],[Discount]]</f>
        <v>137.47999999999999</v>
      </c>
      <c r="Z102" t="str">
        <f>_xlfn.IFS(cleaneddata[[#This Row],[Region]]="Central","Chris",cleaneddata[[#This Row],[Region]]="East","Erin",cleaneddata[[#This Row],[Region]]="South","Sam",cleaneddata[[#This Row],[Region]]="West","William")</f>
        <v>Erin</v>
      </c>
    </row>
    <row r="103" spans="1:26" x14ac:dyDescent="0.3">
      <c r="A103">
        <v>2868</v>
      </c>
      <c r="B103" t="s">
        <v>324</v>
      </c>
      <c r="C103" t="s">
        <v>39</v>
      </c>
      <c r="D103">
        <v>0.03</v>
      </c>
      <c r="E103">
        <v>896.99</v>
      </c>
      <c r="F103">
        <v>19.989999999999998</v>
      </c>
      <c r="G103" t="s">
        <v>40</v>
      </c>
      <c r="H103" t="s">
        <v>96</v>
      </c>
      <c r="I103" t="s">
        <v>50</v>
      </c>
      <c r="J103" t="s">
        <v>74</v>
      </c>
      <c r="K103" t="s">
        <v>75</v>
      </c>
      <c r="L103" t="s">
        <v>325</v>
      </c>
      <c r="M103">
        <v>0.38</v>
      </c>
      <c r="N103" t="s">
        <v>34</v>
      </c>
      <c r="O103" t="s">
        <v>61</v>
      </c>
      <c r="P103" t="s">
        <v>68</v>
      </c>
      <c r="Q103" t="s">
        <v>326</v>
      </c>
      <c r="R103">
        <v>98026</v>
      </c>
      <c r="S103" s="1">
        <v>42012</v>
      </c>
      <c r="T103" s="1">
        <v>42014</v>
      </c>
      <c r="U103">
        <v>3602.1311999999998</v>
      </c>
      <c r="V103">
        <v>6</v>
      </c>
      <c r="W103">
        <v>5220.4799999999996</v>
      </c>
      <c r="X103">
        <v>85826</v>
      </c>
      <c r="Y103">
        <f>cleaneddata[[#This Row],[Unit Price]]-cleaneddata[[#This Row],[Discount]]</f>
        <v>896.96</v>
      </c>
      <c r="Z103" t="str">
        <f>_xlfn.IFS(cleaneddata[[#This Row],[Region]]="Central","Chris",cleaneddata[[#This Row],[Region]]="East","Erin",cleaneddata[[#This Row],[Region]]="South","Sam",cleaneddata[[#This Row],[Region]]="West","William")</f>
        <v>William</v>
      </c>
    </row>
    <row r="104" spans="1:26" x14ac:dyDescent="0.3">
      <c r="A104">
        <v>2908</v>
      </c>
      <c r="B104" t="s">
        <v>327</v>
      </c>
      <c r="C104" t="s">
        <v>39</v>
      </c>
      <c r="D104">
        <v>7.0000000000000007E-2</v>
      </c>
      <c r="E104">
        <v>4.13</v>
      </c>
      <c r="F104">
        <v>0.99</v>
      </c>
      <c r="G104" t="s">
        <v>40</v>
      </c>
      <c r="H104" t="s">
        <v>73</v>
      </c>
      <c r="I104" t="s">
        <v>50</v>
      </c>
      <c r="J104" t="s">
        <v>154</v>
      </c>
      <c r="K104" t="s">
        <v>75</v>
      </c>
      <c r="L104" t="s">
        <v>328</v>
      </c>
      <c r="M104">
        <v>0.39</v>
      </c>
      <c r="N104" t="s">
        <v>34</v>
      </c>
      <c r="O104" t="s">
        <v>113</v>
      </c>
      <c r="P104" t="s">
        <v>319</v>
      </c>
      <c r="Q104" t="s">
        <v>329</v>
      </c>
      <c r="R104">
        <v>44125</v>
      </c>
      <c r="S104" s="1">
        <v>42012</v>
      </c>
      <c r="T104" s="1">
        <v>42012</v>
      </c>
      <c r="U104">
        <v>10.959199999999999</v>
      </c>
      <c r="V104">
        <v>4</v>
      </c>
      <c r="W104">
        <v>16.07</v>
      </c>
      <c r="X104">
        <v>88156</v>
      </c>
      <c r="Y104">
        <f>cleaneddata[[#This Row],[Unit Price]]-cleaneddata[[#This Row],[Discount]]</f>
        <v>4.0599999999999996</v>
      </c>
      <c r="Z104" t="str">
        <f>_xlfn.IFS(cleaneddata[[#This Row],[Region]]="Central","Chris",cleaneddata[[#This Row],[Region]]="East","Erin",cleaneddata[[#This Row],[Region]]="South","Sam",cleaneddata[[#This Row],[Region]]="West","William")</f>
        <v>Erin</v>
      </c>
    </row>
    <row r="105" spans="1:26" x14ac:dyDescent="0.3">
      <c r="A105">
        <v>2908</v>
      </c>
      <c r="B105" t="s">
        <v>327</v>
      </c>
      <c r="C105" t="s">
        <v>39</v>
      </c>
      <c r="D105">
        <v>0.03</v>
      </c>
      <c r="E105">
        <v>22.72</v>
      </c>
      <c r="F105">
        <v>8.99</v>
      </c>
      <c r="G105" t="s">
        <v>40</v>
      </c>
      <c r="H105" t="s">
        <v>73</v>
      </c>
      <c r="I105" t="s">
        <v>30</v>
      </c>
      <c r="J105" t="s">
        <v>128</v>
      </c>
      <c r="K105" t="s">
        <v>44</v>
      </c>
      <c r="L105" t="s">
        <v>330</v>
      </c>
      <c r="M105">
        <v>0.44</v>
      </c>
      <c r="N105" t="s">
        <v>34</v>
      </c>
      <c r="O105" t="s">
        <v>113</v>
      </c>
      <c r="P105" t="s">
        <v>319</v>
      </c>
      <c r="Q105" t="s">
        <v>329</v>
      </c>
      <c r="R105">
        <v>44125</v>
      </c>
      <c r="S105" s="1">
        <v>42012</v>
      </c>
      <c r="T105" s="1">
        <v>42012</v>
      </c>
      <c r="U105">
        <v>17.429400000000001</v>
      </c>
      <c r="V105">
        <v>1</v>
      </c>
      <c r="W105">
        <v>25.26</v>
      </c>
      <c r="X105">
        <v>88156</v>
      </c>
      <c r="Y105">
        <f>cleaneddata[[#This Row],[Unit Price]]-cleaneddata[[#This Row],[Discount]]</f>
        <v>22.689999999999998</v>
      </c>
      <c r="Z105" t="str">
        <f>_xlfn.IFS(cleaneddata[[#This Row],[Region]]="Central","Chris",cleaneddata[[#This Row],[Region]]="East","Erin",cleaneddata[[#This Row],[Region]]="South","Sam",cleaneddata[[#This Row],[Region]]="West","William")</f>
        <v>Erin</v>
      </c>
    </row>
    <row r="106" spans="1:26" x14ac:dyDescent="0.3">
      <c r="A106">
        <v>2508</v>
      </c>
      <c r="B106" t="s">
        <v>331</v>
      </c>
      <c r="C106" t="s">
        <v>49</v>
      </c>
      <c r="D106">
        <v>0.02</v>
      </c>
      <c r="E106">
        <v>5.81</v>
      </c>
      <c r="F106">
        <v>8.49</v>
      </c>
      <c r="G106" t="s">
        <v>40</v>
      </c>
      <c r="H106" t="s">
        <v>73</v>
      </c>
      <c r="I106" t="s">
        <v>50</v>
      </c>
      <c r="J106" t="s">
        <v>74</v>
      </c>
      <c r="K106" t="s">
        <v>75</v>
      </c>
      <c r="L106" t="s">
        <v>332</v>
      </c>
      <c r="M106">
        <v>0.39</v>
      </c>
      <c r="N106" t="s">
        <v>34</v>
      </c>
      <c r="O106" t="s">
        <v>113</v>
      </c>
      <c r="P106" t="s">
        <v>333</v>
      </c>
      <c r="Q106" t="s">
        <v>334</v>
      </c>
      <c r="R106">
        <v>4073</v>
      </c>
      <c r="S106" s="1">
        <v>42012</v>
      </c>
      <c r="T106" s="1">
        <v>42016</v>
      </c>
      <c r="U106">
        <v>-137.494</v>
      </c>
      <c r="V106">
        <v>7</v>
      </c>
      <c r="W106">
        <v>42.44</v>
      </c>
      <c r="X106">
        <v>87031</v>
      </c>
      <c r="Y106">
        <f>cleaneddata[[#This Row],[Unit Price]]-cleaneddata[[#This Row],[Discount]]</f>
        <v>5.79</v>
      </c>
      <c r="Z106" t="str">
        <f>_xlfn.IFS(cleaneddata[[#This Row],[Region]]="Central","Chris",cleaneddata[[#This Row],[Region]]="East","Erin",cleaneddata[[#This Row],[Region]]="South","Sam",cleaneddata[[#This Row],[Region]]="West","William")</f>
        <v>Erin</v>
      </c>
    </row>
    <row r="107" spans="1:26" x14ac:dyDescent="0.3">
      <c r="A107">
        <v>2099</v>
      </c>
      <c r="B107" t="s">
        <v>335</v>
      </c>
      <c r="C107" t="s">
        <v>72</v>
      </c>
      <c r="D107">
        <v>7.0000000000000007E-2</v>
      </c>
      <c r="E107">
        <v>14.56</v>
      </c>
      <c r="F107">
        <v>3.5</v>
      </c>
      <c r="G107" t="s">
        <v>40</v>
      </c>
      <c r="H107" t="s">
        <v>73</v>
      </c>
      <c r="I107" t="s">
        <v>50</v>
      </c>
      <c r="J107" t="s">
        <v>97</v>
      </c>
      <c r="K107" t="s">
        <v>75</v>
      </c>
      <c r="L107" t="s">
        <v>336</v>
      </c>
      <c r="M107">
        <v>0.57999999999999996</v>
      </c>
      <c r="N107" t="s">
        <v>34</v>
      </c>
      <c r="O107" t="s">
        <v>35</v>
      </c>
      <c r="P107" t="s">
        <v>273</v>
      </c>
      <c r="Q107" t="s">
        <v>337</v>
      </c>
      <c r="R107">
        <v>29577</v>
      </c>
      <c r="S107" s="1">
        <v>42012</v>
      </c>
      <c r="T107" s="1">
        <v>42013</v>
      </c>
      <c r="U107">
        <v>-45.527999999999999</v>
      </c>
      <c r="V107">
        <v>6</v>
      </c>
      <c r="W107">
        <v>84.59</v>
      </c>
      <c r="X107">
        <v>87888</v>
      </c>
      <c r="Y107">
        <f>cleaneddata[[#This Row],[Unit Price]]-cleaneddata[[#This Row],[Discount]]</f>
        <v>14.49</v>
      </c>
      <c r="Z107" t="str">
        <f>_xlfn.IFS(cleaneddata[[#This Row],[Region]]="Central","Chris",cleaneddata[[#This Row],[Region]]="East","Erin",cleaneddata[[#This Row],[Region]]="South","Sam",cleaneddata[[#This Row],[Region]]="West","William")</f>
        <v>Sam</v>
      </c>
    </row>
    <row r="108" spans="1:26" x14ac:dyDescent="0.3">
      <c r="A108">
        <v>806</v>
      </c>
      <c r="B108" t="s">
        <v>338</v>
      </c>
      <c r="C108" t="s">
        <v>27</v>
      </c>
      <c r="D108">
        <v>0.06</v>
      </c>
      <c r="E108">
        <v>179.99</v>
      </c>
      <c r="F108">
        <v>13.99</v>
      </c>
      <c r="G108" t="s">
        <v>89</v>
      </c>
      <c r="H108" t="s">
        <v>29</v>
      </c>
      <c r="I108" t="s">
        <v>42</v>
      </c>
      <c r="J108" t="s">
        <v>137</v>
      </c>
      <c r="K108" t="s">
        <v>146</v>
      </c>
      <c r="L108" t="s">
        <v>339</v>
      </c>
      <c r="M108">
        <v>0.56999999999999995</v>
      </c>
      <c r="N108" t="s">
        <v>34</v>
      </c>
      <c r="O108" t="s">
        <v>35</v>
      </c>
      <c r="P108" t="s">
        <v>125</v>
      </c>
      <c r="Q108" t="s">
        <v>130</v>
      </c>
      <c r="R108">
        <v>33132</v>
      </c>
      <c r="S108" s="1">
        <v>42013</v>
      </c>
      <c r="T108" s="1">
        <v>42015</v>
      </c>
      <c r="U108">
        <v>1220.03784</v>
      </c>
      <c r="V108">
        <v>54</v>
      </c>
      <c r="W108">
        <v>8332.91</v>
      </c>
      <c r="X108">
        <v>40547</v>
      </c>
      <c r="Y108">
        <f>cleaneddata[[#This Row],[Unit Price]]-cleaneddata[[#This Row],[Discount]]</f>
        <v>179.93</v>
      </c>
      <c r="Z108" t="str">
        <f>_xlfn.IFS(cleaneddata[[#This Row],[Region]]="Central","Chris",cleaneddata[[#This Row],[Region]]="East","Erin",cleaneddata[[#This Row],[Region]]="South","Sam",cleaneddata[[#This Row],[Region]]="West","William")</f>
        <v>Sam</v>
      </c>
    </row>
    <row r="109" spans="1:26" x14ac:dyDescent="0.3">
      <c r="A109">
        <v>1527</v>
      </c>
      <c r="B109" t="s">
        <v>340</v>
      </c>
      <c r="C109" t="s">
        <v>27</v>
      </c>
      <c r="D109">
        <v>0.03</v>
      </c>
      <c r="E109">
        <v>30.98</v>
      </c>
      <c r="F109">
        <v>8.99</v>
      </c>
      <c r="G109" t="s">
        <v>89</v>
      </c>
      <c r="H109" t="s">
        <v>29</v>
      </c>
      <c r="I109" t="s">
        <v>50</v>
      </c>
      <c r="J109" t="s">
        <v>51</v>
      </c>
      <c r="K109" t="s">
        <v>44</v>
      </c>
      <c r="L109" t="s">
        <v>341</v>
      </c>
      <c r="M109">
        <v>0.57999999999999996</v>
      </c>
      <c r="N109" t="s">
        <v>34</v>
      </c>
      <c r="O109" t="s">
        <v>35</v>
      </c>
      <c r="P109" t="s">
        <v>166</v>
      </c>
      <c r="Q109" t="s">
        <v>342</v>
      </c>
      <c r="R109">
        <v>35601</v>
      </c>
      <c r="S109" s="1">
        <v>42013</v>
      </c>
      <c r="T109" s="1">
        <v>42015</v>
      </c>
      <c r="U109">
        <v>0.51</v>
      </c>
      <c r="V109">
        <v>5</v>
      </c>
      <c r="W109">
        <v>162.38999999999999</v>
      </c>
      <c r="X109">
        <v>86813</v>
      </c>
      <c r="Y109">
        <f>cleaneddata[[#This Row],[Unit Price]]-cleaneddata[[#This Row],[Discount]]</f>
        <v>30.95</v>
      </c>
      <c r="Z109" t="str">
        <f>_xlfn.IFS(cleaneddata[[#This Row],[Region]]="Central","Chris",cleaneddata[[#This Row],[Region]]="East","Erin",cleaneddata[[#This Row],[Region]]="South","Sam",cleaneddata[[#This Row],[Region]]="West","William")</f>
        <v>Sam</v>
      </c>
    </row>
    <row r="110" spans="1:26" x14ac:dyDescent="0.3">
      <c r="A110">
        <v>1528</v>
      </c>
      <c r="B110" t="s">
        <v>343</v>
      </c>
      <c r="C110" t="s">
        <v>27</v>
      </c>
      <c r="D110">
        <v>0.01</v>
      </c>
      <c r="E110">
        <v>525.98</v>
      </c>
      <c r="F110">
        <v>19.989999999999998</v>
      </c>
      <c r="G110" t="s">
        <v>40</v>
      </c>
      <c r="H110" t="s">
        <v>29</v>
      </c>
      <c r="I110" t="s">
        <v>50</v>
      </c>
      <c r="J110" t="s">
        <v>74</v>
      </c>
      <c r="K110" t="s">
        <v>75</v>
      </c>
      <c r="L110" t="s">
        <v>344</v>
      </c>
      <c r="M110">
        <v>0.37</v>
      </c>
      <c r="N110" t="s">
        <v>34</v>
      </c>
      <c r="O110" t="s">
        <v>35</v>
      </c>
      <c r="P110" t="s">
        <v>99</v>
      </c>
      <c r="Q110" t="s">
        <v>345</v>
      </c>
      <c r="R110">
        <v>27288</v>
      </c>
      <c r="S110" s="1">
        <v>42013</v>
      </c>
      <c r="T110" s="1">
        <v>42015</v>
      </c>
      <c r="U110">
        <v>-161.92400000000001</v>
      </c>
      <c r="V110">
        <v>9</v>
      </c>
      <c r="W110">
        <v>4920.8100000000004</v>
      </c>
      <c r="X110">
        <v>86813</v>
      </c>
      <c r="Y110">
        <f>cleaneddata[[#This Row],[Unit Price]]-cleaneddata[[#This Row],[Discount]]</f>
        <v>525.97</v>
      </c>
      <c r="Z110" t="str">
        <f>_xlfn.IFS(cleaneddata[[#This Row],[Region]]="Central","Chris",cleaneddata[[#This Row],[Region]]="East","Erin",cleaneddata[[#This Row],[Region]]="South","Sam",cleaneddata[[#This Row],[Region]]="West","William")</f>
        <v>Sam</v>
      </c>
    </row>
    <row r="111" spans="1:26" x14ac:dyDescent="0.3">
      <c r="A111">
        <v>3017</v>
      </c>
      <c r="B111" t="s">
        <v>346</v>
      </c>
      <c r="C111" t="s">
        <v>27</v>
      </c>
      <c r="D111">
        <v>0.01</v>
      </c>
      <c r="E111">
        <v>5.58</v>
      </c>
      <c r="F111">
        <v>5.3</v>
      </c>
      <c r="G111" t="s">
        <v>40</v>
      </c>
      <c r="H111" t="s">
        <v>96</v>
      </c>
      <c r="I111" t="s">
        <v>50</v>
      </c>
      <c r="J111" t="s">
        <v>347</v>
      </c>
      <c r="K111" t="s">
        <v>75</v>
      </c>
      <c r="L111" t="s">
        <v>348</v>
      </c>
      <c r="M111">
        <v>0.35</v>
      </c>
      <c r="N111" t="s">
        <v>34</v>
      </c>
      <c r="O111" t="s">
        <v>61</v>
      </c>
      <c r="P111" t="s">
        <v>92</v>
      </c>
      <c r="Q111" t="s">
        <v>349</v>
      </c>
      <c r="R111">
        <v>92024</v>
      </c>
      <c r="S111" s="1">
        <v>42013</v>
      </c>
      <c r="T111" s="1">
        <v>42014</v>
      </c>
      <c r="U111">
        <v>-7.25</v>
      </c>
      <c r="V111">
        <v>1</v>
      </c>
      <c r="W111">
        <v>11.16</v>
      </c>
      <c r="X111">
        <v>89071</v>
      </c>
      <c r="Y111">
        <f>cleaneddata[[#This Row],[Unit Price]]-cleaneddata[[#This Row],[Discount]]</f>
        <v>5.57</v>
      </c>
      <c r="Z111" t="str">
        <f>_xlfn.IFS(cleaneddata[[#This Row],[Region]]="Central","Chris",cleaneddata[[#This Row],[Region]]="East","Erin",cleaneddata[[#This Row],[Region]]="South","Sam",cleaneddata[[#This Row],[Region]]="West","William")</f>
        <v>William</v>
      </c>
    </row>
    <row r="112" spans="1:26" x14ac:dyDescent="0.3">
      <c r="A112">
        <v>3017</v>
      </c>
      <c r="B112" t="s">
        <v>346</v>
      </c>
      <c r="C112" t="s">
        <v>27</v>
      </c>
      <c r="D112">
        <v>0.03</v>
      </c>
      <c r="E112">
        <v>3.98</v>
      </c>
      <c r="F112">
        <v>0.7</v>
      </c>
      <c r="G112" t="s">
        <v>40</v>
      </c>
      <c r="H112" t="s">
        <v>96</v>
      </c>
      <c r="I112" t="s">
        <v>50</v>
      </c>
      <c r="J112" t="s">
        <v>51</v>
      </c>
      <c r="K112" t="s">
        <v>52</v>
      </c>
      <c r="L112" t="s">
        <v>350</v>
      </c>
      <c r="M112">
        <v>0.52</v>
      </c>
      <c r="N112" t="s">
        <v>34</v>
      </c>
      <c r="O112" t="s">
        <v>61</v>
      </c>
      <c r="P112" t="s">
        <v>92</v>
      </c>
      <c r="Q112" t="s">
        <v>349</v>
      </c>
      <c r="R112">
        <v>92024</v>
      </c>
      <c r="S112" s="1">
        <v>42013</v>
      </c>
      <c r="T112" s="1">
        <v>42014</v>
      </c>
      <c r="U112">
        <v>31.201799999999999</v>
      </c>
      <c r="V112">
        <v>11</v>
      </c>
      <c r="W112">
        <v>45.22</v>
      </c>
      <c r="X112">
        <v>89071</v>
      </c>
      <c r="Y112">
        <f>cleaneddata[[#This Row],[Unit Price]]-cleaneddata[[#This Row],[Discount]]</f>
        <v>3.95</v>
      </c>
      <c r="Z112" t="str">
        <f>_xlfn.IFS(cleaneddata[[#This Row],[Region]]="Central","Chris",cleaneddata[[#This Row],[Region]]="East","Erin",cleaneddata[[#This Row],[Region]]="South","Sam",cleaneddata[[#This Row],[Region]]="West","William")</f>
        <v>William</v>
      </c>
    </row>
    <row r="113" spans="1:26" x14ac:dyDescent="0.3">
      <c r="A113">
        <v>833</v>
      </c>
      <c r="B113" t="s">
        <v>351</v>
      </c>
      <c r="C113" t="s">
        <v>39</v>
      </c>
      <c r="D113">
        <v>0</v>
      </c>
      <c r="E113">
        <v>11.66</v>
      </c>
      <c r="F113">
        <v>8.99</v>
      </c>
      <c r="G113" t="s">
        <v>89</v>
      </c>
      <c r="H113" t="s">
        <v>96</v>
      </c>
      <c r="I113" t="s">
        <v>50</v>
      </c>
      <c r="J113" t="s">
        <v>51</v>
      </c>
      <c r="K113" t="s">
        <v>44</v>
      </c>
      <c r="L113" t="s">
        <v>352</v>
      </c>
      <c r="M113">
        <v>0.59</v>
      </c>
      <c r="N113" t="s">
        <v>34</v>
      </c>
      <c r="O113" t="s">
        <v>61</v>
      </c>
      <c r="P113" t="s">
        <v>92</v>
      </c>
      <c r="Q113" t="s">
        <v>353</v>
      </c>
      <c r="R113">
        <v>95020</v>
      </c>
      <c r="S113" s="1">
        <v>42013</v>
      </c>
      <c r="T113" s="1">
        <v>42015</v>
      </c>
      <c r="U113">
        <v>-203.67</v>
      </c>
      <c r="V113">
        <v>11</v>
      </c>
      <c r="W113">
        <v>138.51</v>
      </c>
      <c r="X113">
        <v>89770</v>
      </c>
      <c r="Y113">
        <f>cleaneddata[[#This Row],[Unit Price]]-cleaneddata[[#This Row],[Discount]]</f>
        <v>11.66</v>
      </c>
      <c r="Z113" t="str">
        <f>_xlfn.IFS(cleaneddata[[#This Row],[Region]]="Central","Chris",cleaneddata[[#This Row],[Region]]="East","Erin",cleaneddata[[#This Row],[Region]]="South","Sam",cleaneddata[[#This Row],[Region]]="West","William")</f>
        <v>William</v>
      </c>
    </row>
    <row r="114" spans="1:26" x14ac:dyDescent="0.3">
      <c r="A114">
        <v>358</v>
      </c>
      <c r="B114" t="s">
        <v>354</v>
      </c>
      <c r="C114" t="s">
        <v>49</v>
      </c>
      <c r="D114">
        <v>0.04</v>
      </c>
      <c r="E114">
        <v>125.99</v>
      </c>
      <c r="F114">
        <v>8.99</v>
      </c>
      <c r="G114" t="s">
        <v>40</v>
      </c>
      <c r="H114" t="s">
        <v>96</v>
      </c>
      <c r="I114" t="s">
        <v>42</v>
      </c>
      <c r="J114" t="s">
        <v>137</v>
      </c>
      <c r="K114" t="s">
        <v>75</v>
      </c>
      <c r="L114" t="s">
        <v>355</v>
      </c>
      <c r="M114">
        <v>0.59</v>
      </c>
      <c r="N114" t="s">
        <v>34</v>
      </c>
      <c r="O114" t="s">
        <v>113</v>
      </c>
      <c r="P114" t="s">
        <v>322</v>
      </c>
      <c r="Q114" t="s">
        <v>356</v>
      </c>
      <c r="R114">
        <v>19406</v>
      </c>
      <c r="S114" s="1">
        <v>42013</v>
      </c>
      <c r="T114" s="1">
        <v>42020</v>
      </c>
      <c r="U114">
        <v>-627.82191999999998</v>
      </c>
      <c r="V114">
        <v>1</v>
      </c>
      <c r="W114">
        <v>107.95</v>
      </c>
      <c r="X114">
        <v>91130</v>
      </c>
      <c r="Y114">
        <f>cleaneddata[[#This Row],[Unit Price]]-cleaneddata[[#This Row],[Discount]]</f>
        <v>125.94999999999999</v>
      </c>
      <c r="Z114" t="str">
        <f>_xlfn.IFS(cleaneddata[[#This Row],[Region]]="Central","Chris",cleaneddata[[#This Row],[Region]]="East","Erin",cleaneddata[[#This Row],[Region]]="South","Sam",cleaneddata[[#This Row],[Region]]="West","William")</f>
        <v>Erin</v>
      </c>
    </row>
    <row r="115" spans="1:26" x14ac:dyDescent="0.3">
      <c r="A115">
        <v>2555</v>
      </c>
      <c r="B115" t="s">
        <v>357</v>
      </c>
      <c r="C115" t="s">
        <v>49</v>
      </c>
      <c r="D115">
        <v>0.1</v>
      </c>
      <c r="E115">
        <v>2.6</v>
      </c>
      <c r="F115">
        <v>2.4</v>
      </c>
      <c r="G115" t="s">
        <v>40</v>
      </c>
      <c r="H115" t="s">
        <v>73</v>
      </c>
      <c r="I115" t="s">
        <v>50</v>
      </c>
      <c r="J115" t="s">
        <v>51</v>
      </c>
      <c r="K115" t="s">
        <v>52</v>
      </c>
      <c r="L115" t="s">
        <v>358</v>
      </c>
      <c r="M115">
        <v>0.57999999999999996</v>
      </c>
      <c r="N115" t="s">
        <v>34</v>
      </c>
      <c r="O115" t="s">
        <v>54</v>
      </c>
      <c r="P115" t="s">
        <v>359</v>
      </c>
      <c r="Q115" t="s">
        <v>360</v>
      </c>
      <c r="R115">
        <v>53711</v>
      </c>
      <c r="S115" s="1">
        <v>42013</v>
      </c>
      <c r="T115" s="1">
        <v>42018</v>
      </c>
      <c r="U115">
        <v>-88.04</v>
      </c>
      <c r="V115">
        <v>12</v>
      </c>
      <c r="W115">
        <v>30.1</v>
      </c>
      <c r="X115">
        <v>86527</v>
      </c>
      <c r="Y115">
        <f>cleaneddata[[#This Row],[Unit Price]]-cleaneddata[[#This Row],[Discount]]</f>
        <v>2.5</v>
      </c>
      <c r="Z115" t="str">
        <f>_xlfn.IFS(cleaneddata[[#This Row],[Region]]="Central","Chris",cleaneddata[[#This Row],[Region]]="East","Erin",cleaneddata[[#This Row],[Region]]="South","Sam",cleaneddata[[#This Row],[Region]]="West","William")</f>
        <v>Chris</v>
      </c>
    </row>
    <row r="116" spans="1:26" x14ac:dyDescent="0.3">
      <c r="A116">
        <v>1745</v>
      </c>
      <c r="B116" t="s">
        <v>361</v>
      </c>
      <c r="C116" t="s">
        <v>72</v>
      </c>
      <c r="D116">
        <v>0.02</v>
      </c>
      <c r="E116">
        <v>4.13</v>
      </c>
      <c r="F116">
        <v>6.89</v>
      </c>
      <c r="G116" t="s">
        <v>40</v>
      </c>
      <c r="H116" t="s">
        <v>73</v>
      </c>
      <c r="I116" t="s">
        <v>50</v>
      </c>
      <c r="J116" t="s">
        <v>154</v>
      </c>
      <c r="K116" t="s">
        <v>75</v>
      </c>
      <c r="L116" t="s">
        <v>362</v>
      </c>
      <c r="M116">
        <v>0.39</v>
      </c>
      <c r="N116" t="s">
        <v>34</v>
      </c>
      <c r="O116" t="s">
        <v>35</v>
      </c>
      <c r="P116" t="s">
        <v>77</v>
      </c>
      <c r="Q116" t="s">
        <v>363</v>
      </c>
      <c r="R116">
        <v>30305</v>
      </c>
      <c r="S116" s="1">
        <v>42013</v>
      </c>
      <c r="T116" s="1">
        <v>42014</v>
      </c>
      <c r="U116">
        <v>-51.737000000000002</v>
      </c>
      <c r="V116">
        <v>9</v>
      </c>
      <c r="W116">
        <v>45.87</v>
      </c>
      <c r="X116">
        <v>18561</v>
      </c>
      <c r="Y116">
        <f>cleaneddata[[#This Row],[Unit Price]]-cleaneddata[[#This Row],[Discount]]</f>
        <v>4.1100000000000003</v>
      </c>
      <c r="Z116" t="str">
        <f>_xlfn.IFS(cleaneddata[[#This Row],[Region]]="Central","Chris",cleaneddata[[#This Row],[Region]]="East","Erin",cleaneddata[[#This Row],[Region]]="South","Sam",cleaneddata[[#This Row],[Region]]="West","William")</f>
        <v>Sam</v>
      </c>
    </row>
    <row r="117" spans="1:26" x14ac:dyDescent="0.3">
      <c r="A117">
        <v>1749</v>
      </c>
      <c r="B117" t="s">
        <v>364</v>
      </c>
      <c r="C117" t="s">
        <v>72</v>
      </c>
      <c r="D117">
        <v>0.02</v>
      </c>
      <c r="E117">
        <v>4.13</v>
      </c>
      <c r="F117">
        <v>6.89</v>
      </c>
      <c r="G117" t="s">
        <v>40</v>
      </c>
      <c r="H117" t="s">
        <v>73</v>
      </c>
      <c r="I117" t="s">
        <v>50</v>
      </c>
      <c r="J117" t="s">
        <v>154</v>
      </c>
      <c r="K117" t="s">
        <v>75</v>
      </c>
      <c r="L117" t="s">
        <v>362</v>
      </c>
      <c r="M117">
        <v>0.39</v>
      </c>
      <c r="N117" t="s">
        <v>34</v>
      </c>
      <c r="O117" t="s">
        <v>54</v>
      </c>
      <c r="P117" t="s">
        <v>209</v>
      </c>
      <c r="Q117" t="s">
        <v>365</v>
      </c>
      <c r="R117">
        <v>73505</v>
      </c>
      <c r="S117" s="1">
        <v>42013</v>
      </c>
      <c r="T117" s="1">
        <v>42014</v>
      </c>
      <c r="U117">
        <v>-48.235999999999997</v>
      </c>
      <c r="V117">
        <v>2</v>
      </c>
      <c r="W117">
        <v>10.19</v>
      </c>
      <c r="X117">
        <v>87243</v>
      </c>
      <c r="Y117">
        <f>cleaneddata[[#This Row],[Unit Price]]-cleaneddata[[#This Row],[Discount]]</f>
        <v>4.1100000000000003</v>
      </c>
      <c r="Z117" t="str">
        <f>_xlfn.IFS(cleaneddata[[#This Row],[Region]]="Central","Chris",cleaneddata[[#This Row],[Region]]="East","Erin",cleaneddata[[#This Row],[Region]]="South","Sam",cleaneddata[[#This Row],[Region]]="West","William")</f>
        <v>Chris</v>
      </c>
    </row>
    <row r="118" spans="1:26" x14ac:dyDescent="0.3">
      <c r="A118">
        <v>2164</v>
      </c>
      <c r="B118" t="s">
        <v>366</v>
      </c>
      <c r="C118" t="s">
        <v>72</v>
      </c>
      <c r="D118">
        <v>0.01</v>
      </c>
      <c r="E118">
        <v>5.38</v>
      </c>
      <c r="F118">
        <v>7.57</v>
      </c>
      <c r="G118" t="s">
        <v>40</v>
      </c>
      <c r="H118" t="s">
        <v>29</v>
      </c>
      <c r="I118" t="s">
        <v>50</v>
      </c>
      <c r="J118" t="s">
        <v>74</v>
      </c>
      <c r="K118" t="s">
        <v>75</v>
      </c>
      <c r="L118" t="s">
        <v>367</v>
      </c>
      <c r="M118">
        <v>0.36</v>
      </c>
      <c r="N118" t="s">
        <v>34</v>
      </c>
      <c r="O118" t="s">
        <v>61</v>
      </c>
      <c r="P118" t="s">
        <v>92</v>
      </c>
      <c r="Q118" t="s">
        <v>368</v>
      </c>
      <c r="R118">
        <v>91104</v>
      </c>
      <c r="S118" s="1">
        <v>42013</v>
      </c>
      <c r="T118" s="1">
        <v>42014</v>
      </c>
      <c r="U118">
        <v>-66.779579999999996</v>
      </c>
      <c r="V118">
        <v>3</v>
      </c>
      <c r="W118">
        <v>18.68</v>
      </c>
      <c r="X118">
        <v>88794</v>
      </c>
      <c r="Y118">
        <f>cleaneddata[[#This Row],[Unit Price]]-cleaneddata[[#This Row],[Discount]]</f>
        <v>5.37</v>
      </c>
      <c r="Z118" t="str">
        <f>_xlfn.IFS(cleaneddata[[#This Row],[Region]]="Central","Chris",cleaneddata[[#This Row],[Region]]="East","Erin",cleaneddata[[#This Row],[Region]]="South","Sam",cleaneddata[[#This Row],[Region]]="West","William")</f>
        <v>William</v>
      </c>
    </row>
    <row r="119" spans="1:26" x14ac:dyDescent="0.3">
      <c r="A119">
        <v>2164</v>
      </c>
      <c r="B119" t="s">
        <v>366</v>
      </c>
      <c r="C119" t="s">
        <v>72</v>
      </c>
      <c r="D119">
        <v>0.05</v>
      </c>
      <c r="E119">
        <v>3.28</v>
      </c>
      <c r="F119">
        <v>3.97</v>
      </c>
      <c r="G119" t="s">
        <v>40</v>
      </c>
      <c r="H119" t="s">
        <v>29</v>
      </c>
      <c r="I119" t="s">
        <v>50</v>
      </c>
      <c r="J119" t="s">
        <v>51</v>
      </c>
      <c r="K119" t="s">
        <v>52</v>
      </c>
      <c r="L119" t="s">
        <v>369</v>
      </c>
      <c r="M119">
        <v>0.56000000000000005</v>
      </c>
      <c r="N119" t="s">
        <v>34</v>
      </c>
      <c r="O119" t="s">
        <v>61</v>
      </c>
      <c r="P119" t="s">
        <v>92</v>
      </c>
      <c r="Q119" t="s">
        <v>368</v>
      </c>
      <c r="R119">
        <v>91104</v>
      </c>
      <c r="S119" s="1">
        <v>42013</v>
      </c>
      <c r="T119" s="1">
        <v>42013</v>
      </c>
      <c r="U119">
        <v>-144.9188</v>
      </c>
      <c r="V119">
        <v>11</v>
      </c>
      <c r="W119">
        <v>36.299999999999997</v>
      </c>
      <c r="X119">
        <v>88794</v>
      </c>
      <c r="Y119">
        <f>cleaneddata[[#This Row],[Unit Price]]-cleaneddata[[#This Row],[Discount]]</f>
        <v>3.23</v>
      </c>
      <c r="Z119" t="str">
        <f>_xlfn.IFS(cleaneddata[[#This Row],[Region]]="Central","Chris",cleaneddata[[#This Row],[Region]]="East","Erin",cleaneddata[[#This Row],[Region]]="South","Sam",cleaneddata[[#This Row],[Region]]="West","William")</f>
        <v>William</v>
      </c>
    </row>
    <row r="120" spans="1:26" x14ac:dyDescent="0.3">
      <c r="A120">
        <v>2165</v>
      </c>
      <c r="B120" t="s">
        <v>370</v>
      </c>
      <c r="C120" t="s">
        <v>72</v>
      </c>
      <c r="D120">
        <v>0.09</v>
      </c>
      <c r="E120">
        <v>2.78</v>
      </c>
      <c r="F120">
        <v>0.97</v>
      </c>
      <c r="G120" t="s">
        <v>40</v>
      </c>
      <c r="H120" t="s">
        <v>29</v>
      </c>
      <c r="I120" t="s">
        <v>50</v>
      </c>
      <c r="J120" t="s">
        <v>51</v>
      </c>
      <c r="K120" t="s">
        <v>52</v>
      </c>
      <c r="L120" t="s">
        <v>371</v>
      </c>
      <c r="M120">
        <v>0.59</v>
      </c>
      <c r="N120" t="s">
        <v>34</v>
      </c>
      <c r="O120" t="s">
        <v>113</v>
      </c>
      <c r="P120" t="s">
        <v>333</v>
      </c>
      <c r="Q120" t="s">
        <v>372</v>
      </c>
      <c r="R120">
        <v>4330</v>
      </c>
      <c r="S120" s="1">
        <v>42013</v>
      </c>
      <c r="T120" s="1">
        <v>42015</v>
      </c>
      <c r="U120">
        <v>-5.0716000000000001</v>
      </c>
      <c r="V120">
        <v>6</v>
      </c>
      <c r="W120">
        <v>16.03</v>
      </c>
      <c r="X120">
        <v>88794</v>
      </c>
      <c r="Y120">
        <f>cleaneddata[[#This Row],[Unit Price]]-cleaneddata[[#This Row],[Discount]]</f>
        <v>2.69</v>
      </c>
      <c r="Z120" t="str">
        <f>_xlfn.IFS(cleaneddata[[#This Row],[Region]]="Central","Chris",cleaneddata[[#This Row],[Region]]="East","Erin",cleaneddata[[#This Row],[Region]]="South","Sam",cleaneddata[[#This Row],[Region]]="West","William")</f>
        <v>Erin</v>
      </c>
    </row>
    <row r="121" spans="1:26" x14ac:dyDescent="0.3">
      <c r="A121">
        <v>3331</v>
      </c>
      <c r="B121" t="s">
        <v>230</v>
      </c>
      <c r="C121" t="s">
        <v>72</v>
      </c>
      <c r="D121">
        <v>0.02</v>
      </c>
      <c r="E121">
        <v>4</v>
      </c>
      <c r="F121">
        <v>1.3</v>
      </c>
      <c r="G121" t="s">
        <v>40</v>
      </c>
      <c r="H121" t="s">
        <v>96</v>
      </c>
      <c r="I121" t="s">
        <v>50</v>
      </c>
      <c r="J121" t="s">
        <v>90</v>
      </c>
      <c r="K121" t="s">
        <v>52</v>
      </c>
      <c r="L121" t="s">
        <v>373</v>
      </c>
      <c r="M121">
        <v>0.37</v>
      </c>
      <c r="N121" t="s">
        <v>34</v>
      </c>
      <c r="O121" t="s">
        <v>35</v>
      </c>
      <c r="P121" t="s">
        <v>125</v>
      </c>
      <c r="Q121" t="s">
        <v>232</v>
      </c>
      <c r="R121">
        <v>32174</v>
      </c>
      <c r="S121" s="1">
        <v>42013</v>
      </c>
      <c r="T121" s="1">
        <v>42013</v>
      </c>
      <c r="U121">
        <v>-23.295999999999999</v>
      </c>
      <c r="V121">
        <v>12</v>
      </c>
      <c r="W121">
        <v>50.71</v>
      </c>
      <c r="X121">
        <v>86284</v>
      </c>
      <c r="Y121">
        <f>cleaneddata[[#This Row],[Unit Price]]-cleaneddata[[#This Row],[Discount]]</f>
        <v>3.98</v>
      </c>
      <c r="Z121" t="str">
        <f>_xlfn.IFS(cleaneddata[[#This Row],[Region]]="Central","Chris",cleaneddata[[#This Row],[Region]]="East","Erin",cleaneddata[[#This Row],[Region]]="South","Sam",cleaneddata[[#This Row],[Region]]="West","William")</f>
        <v>Sam</v>
      </c>
    </row>
    <row r="122" spans="1:26" x14ac:dyDescent="0.3">
      <c r="A122">
        <v>894</v>
      </c>
      <c r="B122" t="s">
        <v>374</v>
      </c>
      <c r="C122" t="s">
        <v>27</v>
      </c>
      <c r="D122">
        <v>0.01</v>
      </c>
      <c r="E122">
        <v>8.34</v>
      </c>
      <c r="F122">
        <v>0.96</v>
      </c>
      <c r="G122" t="s">
        <v>40</v>
      </c>
      <c r="H122" t="s">
        <v>96</v>
      </c>
      <c r="I122" t="s">
        <v>30</v>
      </c>
      <c r="J122" t="s">
        <v>128</v>
      </c>
      <c r="K122" t="s">
        <v>52</v>
      </c>
      <c r="L122" t="s">
        <v>375</v>
      </c>
      <c r="M122">
        <v>0.43</v>
      </c>
      <c r="N122" t="s">
        <v>34</v>
      </c>
      <c r="O122" t="s">
        <v>113</v>
      </c>
      <c r="P122" t="s">
        <v>376</v>
      </c>
      <c r="Q122" t="s">
        <v>68</v>
      </c>
      <c r="R122">
        <v>20024</v>
      </c>
      <c r="S122" s="1">
        <v>42014</v>
      </c>
      <c r="T122" s="1">
        <v>42016</v>
      </c>
      <c r="U122">
        <v>29.332000000000001</v>
      </c>
      <c r="V122">
        <v>24</v>
      </c>
      <c r="W122">
        <v>199.12</v>
      </c>
      <c r="X122">
        <v>14596</v>
      </c>
      <c r="Y122">
        <f>cleaneddata[[#This Row],[Unit Price]]-cleaneddata[[#This Row],[Discount]]</f>
        <v>8.33</v>
      </c>
      <c r="Z122" t="str">
        <f>_xlfn.IFS(cleaneddata[[#This Row],[Region]]="Central","Chris",cleaneddata[[#This Row],[Region]]="East","Erin",cleaneddata[[#This Row],[Region]]="South","Sam",cleaneddata[[#This Row],[Region]]="West","William")</f>
        <v>Erin</v>
      </c>
    </row>
    <row r="123" spans="1:26" x14ac:dyDescent="0.3">
      <c r="A123">
        <v>894</v>
      </c>
      <c r="B123" t="s">
        <v>374</v>
      </c>
      <c r="C123" t="s">
        <v>27</v>
      </c>
      <c r="D123">
        <v>0.06</v>
      </c>
      <c r="E123">
        <v>3.28</v>
      </c>
      <c r="F123">
        <v>3.97</v>
      </c>
      <c r="G123" t="s">
        <v>40</v>
      </c>
      <c r="H123" t="s">
        <v>96</v>
      </c>
      <c r="I123" t="s">
        <v>50</v>
      </c>
      <c r="J123" t="s">
        <v>51</v>
      </c>
      <c r="K123" t="s">
        <v>52</v>
      </c>
      <c r="L123" t="s">
        <v>369</v>
      </c>
      <c r="M123">
        <v>0.56000000000000005</v>
      </c>
      <c r="N123" t="s">
        <v>34</v>
      </c>
      <c r="O123" t="s">
        <v>113</v>
      </c>
      <c r="P123" t="s">
        <v>376</v>
      </c>
      <c r="Q123" t="s">
        <v>68</v>
      </c>
      <c r="R123">
        <v>20024</v>
      </c>
      <c r="S123" s="1">
        <v>42014</v>
      </c>
      <c r="T123" s="1">
        <v>42015</v>
      </c>
      <c r="U123">
        <v>-86</v>
      </c>
      <c r="V123">
        <v>19</v>
      </c>
      <c r="W123">
        <v>63.14</v>
      </c>
      <c r="X123">
        <v>14596</v>
      </c>
      <c r="Y123">
        <f>cleaneddata[[#This Row],[Unit Price]]-cleaneddata[[#This Row],[Discount]]</f>
        <v>3.2199999999999998</v>
      </c>
      <c r="Z123" t="str">
        <f>_xlfn.IFS(cleaneddata[[#This Row],[Region]]="Central","Chris",cleaneddata[[#This Row],[Region]]="East","Erin",cleaneddata[[#This Row],[Region]]="South","Sam",cleaneddata[[#This Row],[Region]]="West","William")</f>
        <v>Erin</v>
      </c>
    </row>
    <row r="124" spans="1:26" x14ac:dyDescent="0.3">
      <c r="A124">
        <v>896</v>
      </c>
      <c r="B124" t="s">
        <v>377</v>
      </c>
      <c r="C124" t="s">
        <v>27</v>
      </c>
      <c r="D124">
        <v>0.01</v>
      </c>
      <c r="E124">
        <v>8.34</v>
      </c>
      <c r="F124">
        <v>0.96</v>
      </c>
      <c r="G124" t="s">
        <v>40</v>
      </c>
      <c r="H124" t="s">
        <v>96</v>
      </c>
      <c r="I124" t="s">
        <v>30</v>
      </c>
      <c r="J124" t="s">
        <v>128</v>
      </c>
      <c r="K124" t="s">
        <v>52</v>
      </c>
      <c r="L124" t="s">
        <v>375</v>
      </c>
      <c r="M124">
        <v>0.43</v>
      </c>
      <c r="N124" t="s">
        <v>34</v>
      </c>
      <c r="O124" t="s">
        <v>54</v>
      </c>
      <c r="P124" t="s">
        <v>189</v>
      </c>
      <c r="Q124" t="s">
        <v>378</v>
      </c>
      <c r="R124">
        <v>76201</v>
      </c>
      <c r="S124" s="1">
        <v>42014</v>
      </c>
      <c r="T124" s="1">
        <v>42016</v>
      </c>
      <c r="U124">
        <v>34.348199999999999</v>
      </c>
      <c r="V124">
        <v>6</v>
      </c>
      <c r="W124">
        <v>49.78</v>
      </c>
      <c r="X124">
        <v>90166</v>
      </c>
      <c r="Y124">
        <f>cleaneddata[[#This Row],[Unit Price]]-cleaneddata[[#This Row],[Discount]]</f>
        <v>8.33</v>
      </c>
      <c r="Z124" t="str">
        <f>_xlfn.IFS(cleaneddata[[#This Row],[Region]]="Central","Chris",cleaneddata[[#This Row],[Region]]="East","Erin",cleaneddata[[#This Row],[Region]]="South","Sam",cleaneddata[[#This Row],[Region]]="West","William")</f>
        <v>Chris</v>
      </c>
    </row>
    <row r="125" spans="1:26" x14ac:dyDescent="0.3">
      <c r="A125">
        <v>896</v>
      </c>
      <c r="B125" t="s">
        <v>377</v>
      </c>
      <c r="C125" t="s">
        <v>27</v>
      </c>
      <c r="D125">
        <v>0.06</v>
      </c>
      <c r="E125">
        <v>3.28</v>
      </c>
      <c r="F125">
        <v>3.97</v>
      </c>
      <c r="G125" t="s">
        <v>40</v>
      </c>
      <c r="H125" t="s">
        <v>96</v>
      </c>
      <c r="I125" t="s">
        <v>50</v>
      </c>
      <c r="J125" t="s">
        <v>51</v>
      </c>
      <c r="K125" t="s">
        <v>52</v>
      </c>
      <c r="L125" t="s">
        <v>369</v>
      </c>
      <c r="M125">
        <v>0.56000000000000005</v>
      </c>
      <c r="N125" t="s">
        <v>34</v>
      </c>
      <c r="O125" t="s">
        <v>54</v>
      </c>
      <c r="P125" t="s">
        <v>189</v>
      </c>
      <c r="Q125" t="s">
        <v>378</v>
      </c>
      <c r="R125">
        <v>76201</v>
      </c>
      <c r="S125" s="1">
        <v>42014</v>
      </c>
      <c r="T125" s="1">
        <v>42015</v>
      </c>
      <c r="U125">
        <v>-66.650000000000006</v>
      </c>
      <c r="V125">
        <v>5</v>
      </c>
      <c r="W125">
        <v>16.62</v>
      </c>
      <c r="X125">
        <v>90166</v>
      </c>
      <c r="Y125">
        <f>cleaneddata[[#This Row],[Unit Price]]-cleaneddata[[#This Row],[Discount]]</f>
        <v>3.2199999999999998</v>
      </c>
      <c r="Z125" t="str">
        <f>_xlfn.IFS(cleaneddata[[#This Row],[Region]]="Central","Chris",cleaneddata[[#This Row],[Region]]="East","Erin",cleaneddata[[#This Row],[Region]]="South","Sam",cleaneddata[[#This Row],[Region]]="West","William")</f>
        <v>Chris</v>
      </c>
    </row>
    <row r="126" spans="1:26" x14ac:dyDescent="0.3">
      <c r="A126">
        <v>1976</v>
      </c>
      <c r="B126" t="s">
        <v>379</v>
      </c>
      <c r="C126" t="s">
        <v>27</v>
      </c>
      <c r="D126">
        <v>0.05</v>
      </c>
      <c r="E126">
        <v>70.98</v>
      </c>
      <c r="F126">
        <v>46.74</v>
      </c>
      <c r="G126" t="s">
        <v>28</v>
      </c>
      <c r="H126" t="s">
        <v>41</v>
      </c>
      <c r="I126" t="s">
        <v>30</v>
      </c>
      <c r="J126" t="s">
        <v>119</v>
      </c>
      <c r="K126" t="s">
        <v>32</v>
      </c>
      <c r="L126" t="s">
        <v>380</v>
      </c>
      <c r="M126">
        <v>0.56000000000000005</v>
      </c>
      <c r="N126" t="s">
        <v>34</v>
      </c>
      <c r="O126" t="s">
        <v>54</v>
      </c>
      <c r="P126" t="s">
        <v>291</v>
      </c>
      <c r="Q126" t="s">
        <v>381</v>
      </c>
      <c r="R126">
        <v>48823</v>
      </c>
      <c r="S126" s="1">
        <v>42014</v>
      </c>
      <c r="T126" s="1">
        <v>42015</v>
      </c>
      <c r="U126">
        <v>-850.65239999999994</v>
      </c>
      <c r="V126">
        <v>8</v>
      </c>
      <c r="W126">
        <v>551.51</v>
      </c>
      <c r="X126">
        <v>89039</v>
      </c>
      <c r="Y126">
        <f>cleaneddata[[#This Row],[Unit Price]]-cleaneddata[[#This Row],[Discount]]</f>
        <v>70.930000000000007</v>
      </c>
      <c r="Z126" t="str">
        <f>_xlfn.IFS(cleaneddata[[#This Row],[Region]]="Central","Chris",cleaneddata[[#This Row],[Region]]="East","Erin",cleaneddata[[#This Row],[Region]]="South","Sam",cleaneddata[[#This Row],[Region]]="West","William")</f>
        <v>Chris</v>
      </c>
    </row>
    <row r="127" spans="1:26" x14ac:dyDescent="0.3">
      <c r="A127">
        <v>1976</v>
      </c>
      <c r="B127" t="s">
        <v>379</v>
      </c>
      <c r="C127" t="s">
        <v>27</v>
      </c>
      <c r="D127">
        <v>0.05</v>
      </c>
      <c r="E127">
        <v>11.55</v>
      </c>
      <c r="F127">
        <v>2.36</v>
      </c>
      <c r="G127" t="s">
        <v>40</v>
      </c>
      <c r="H127" t="s">
        <v>41</v>
      </c>
      <c r="I127" t="s">
        <v>50</v>
      </c>
      <c r="J127" t="s">
        <v>51</v>
      </c>
      <c r="K127" t="s">
        <v>52</v>
      </c>
      <c r="L127" t="s">
        <v>382</v>
      </c>
      <c r="M127">
        <v>0.55000000000000004</v>
      </c>
      <c r="N127" t="s">
        <v>34</v>
      </c>
      <c r="O127" t="s">
        <v>54</v>
      </c>
      <c r="P127" t="s">
        <v>291</v>
      </c>
      <c r="Q127" t="s">
        <v>381</v>
      </c>
      <c r="R127">
        <v>48823</v>
      </c>
      <c r="S127" s="1">
        <v>42014</v>
      </c>
      <c r="T127" s="1">
        <v>42016</v>
      </c>
      <c r="U127">
        <v>98.525099999999995</v>
      </c>
      <c r="V127">
        <v>12</v>
      </c>
      <c r="W127">
        <v>142.79</v>
      </c>
      <c r="X127">
        <v>89039</v>
      </c>
      <c r="Y127">
        <f>cleaneddata[[#This Row],[Unit Price]]-cleaneddata[[#This Row],[Discount]]</f>
        <v>11.5</v>
      </c>
      <c r="Z127" t="str">
        <f>_xlfn.IFS(cleaneddata[[#This Row],[Region]]="Central","Chris",cleaneddata[[#This Row],[Region]]="East","Erin",cleaneddata[[#This Row],[Region]]="South","Sam",cleaneddata[[#This Row],[Region]]="West","William")</f>
        <v>Chris</v>
      </c>
    </row>
    <row r="128" spans="1:26" x14ac:dyDescent="0.3">
      <c r="A128">
        <v>2418</v>
      </c>
      <c r="B128" t="s">
        <v>242</v>
      </c>
      <c r="C128" t="s">
        <v>39</v>
      </c>
      <c r="D128">
        <v>0.1</v>
      </c>
      <c r="E128">
        <v>599.99</v>
      </c>
      <c r="F128">
        <v>24.49</v>
      </c>
      <c r="G128" t="s">
        <v>40</v>
      </c>
      <c r="H128" t="s">
        <v>41</v>
      </c>
      <c r="I128" t="s">
        <v>42</v>
      </c>
      <c r="J128" t="s">
        <v>65</v>
      </c>
      <c r="K128" t="s">
        <v>66</v>
      </c>
      <c r="L128" t="s">
        <v>383</v>
      </c>
      <c r="M128">
        <v>0.5</v>
      </c>
      <c r="N128" t="s">
        <v>34</v>
      </c>
      <c r="O128" t="s">
        <v>35</v>
      </c>
      <c r="P128" t="s">
        <v>244</v>
      </c>
      <c r="Q128" t="s">
        <v>245</v>
      </c>
      <c r="R128">
        <v>23805</v>
      </c>
      <c r="S128" s="1">
        <v>42014</v>
      </c>
      <c r="T128" s="1">
        <v>42015</v>
      </c>
      <c r="U128">
        <v>-343.12599999999998</v>
      </c>
      <c r="V128">
        <v>11</v>
      </c>
      <c r="W128">
        <v>6355.69</v>
      </c>
      <c r="X128">
        <v>86753</v>
      </c>
      <c r="Y128">
        <f>cleaneddata[[#This Row],[Unit Price]]-cleaneddata[[#This Row],[Discount]]</f>
        <v>599.89</v>
      </c>
      <c r="Z128" t="str">
        <f>_xlfn.IFS(cleaneddata[[#This Row],[Region]]="Central","Chris",cleaneddata[[#This Row],[Region]]="East","Erin",cleaneddata[[#This Row],[Region]]="South","Sam",cleaneddata[[#This Row],[Region]]="West","William")</f>
        <v>Sam</v>
      </c>
    </row>
    <row r="129" spans="1:26" x14ac:dyDescent="0.3">
      <c r="A129">
        <v>2418</v>
      </c>
      <c r="B129" t="s">
        <v>242</v>
      </c>
      <c r="C129" t="s">
        <v>39</v>
      </c>
      <c r="D129">
        <v>0.06</v>
      </c>
      <c r="E129">
        <v>2.78</v>
      </c>
      <c r="F129">
        <v>1.25</v>
      </c>
      <c r="G129" t="s">
        <v>40</v>
      </c>
      <c r="H129" t="s">
        <v>41</v>
      </c>
      <c r="I129" t="s">
        <v>50</v>
      </c>
      <c r="J129" t="s">
        <v>51</v>
      </c>
      <c r="K129" t="s">
        <v>52</v>
      </c>
      <c r="L129" t="s">
        <v>384</v>
      </c>
      <c r="M129">
        <v>0.59</v>
      </c>
      <c r="N129" t="s">
        <v>34</v>
      </c>
      <c r="O129" t="s">
        <v>35</v>
      </c>
      <c r="P129" t="s">
        <v>244</v>
      </c>
      <c r="Q129" t="s">
        <v>245</v>
      </c>
      <c r="R129">
        <v>23805</v>
      </c>
      <c r="S129" s="1">
        <v>42014</v>
      </c>
      <c r="T129" s="1">
        <v>42016</v>
      </c>
      <c r="U129">
        <v>66.36</v>
      </c>
      <c r="V129">
        <v>10</v>
      </c>
      <c r="W129">
        <v>28.09</v>
      </c>
      <c r="X129">
        <v>86753</v>
      </c>
      <c r="Y129">
        <f>cleaneddata[[#This Row],[Unit Price]]-cleaneddata[[#This Row],[Discount]]</f>
        <v>2.7199999999999998</v>
      </c>
      <c r="Z129" t="str">
        <f>_xlfn.IFS(cleaneddata[[#This Row],[Region]]="Central","Chris",cleaneddata[[#This Row],[Region]]="East","Erin",cleaneddata[[#This Row],[Region]]="South","Sam",cleaneddata[[#This Row],[Region]]="West","William")</f>
        <v>Sam</v>
      </c>
    </row>
    <row r="130" spans="1:26" x14ac:dyDescent="0.3">
      <c r="A130">
        <v>2132</v>
      </c>
      <c r="B130" t="s">
        <v>385</v>
      </c>
      <c r="C130" t="s">
        <v>49</v>
      </c>
      <c r="D130">
        <v>0.05</v>
      </c>
      <c r="E130">
        <v>30.42</v>
      </c>
      <c r="F130">
        <v>8.65</v>
      </c>
      <c r="G130" t="s">
        <v>89</v>
      </c>
      <c r="H130" t="s">
        <v>73</v>
      </c>
      <c r="I130" t="s">
        <v>42</v>
      </c>
      <c r="J130" t="s">
        <v>43</v>
      </c>
      <c r="K130" t="s">
        <v>75</v>
      </c>
      <c r="L130" t="s">
        <v>386</v>
      </c>
      <c r="M130">
        <v>0.74</v>
      </c>
      <c r="N130" t="s">
        <v>34</v>
      </c>
      <c r="O130" t="s">
        <v>54</v>
      </c>
      <c r="P130" t="s">
        <v>82</v>
      </c>
      <c r="Q130" t="s">
        <v>387</v>
      </c>
      <c r="R130">
        <v>63042</v>
      </c>
      <c r="S130" s="1">
        <v>42014</v>
      </c>
      <c r="T130" s="1">
        <v>42018</v>
      </c>
      <c r="U130">
        <v>-191.2576</v>
      </c>
      <c r="V130">
        <v>11</v>
      </c>
      <c r="W130">
        <v>334.44</v>
      </c>
      <c r="X130">
        <v>90078</v>
      </c>
      <c r="Y130">
        <f>cleaneddata[[#This Row],[Unit Price]]-cleaneddata[[#This Row],[Discount]]</f>
        <v>30.37</v>
      </c>
      <c r="Z130" t="str">
        <f>_xlfn.IFS(cleaneddata[[#This Row],[Region]]="Central","Chris",cleaneddata[[#This Row],[Region]]="East","Erin",cleaneddata[[#This Row],[Region]]="South","Sam",cleaneddata[[#This Row],[Region]]="West","William")</f>
        <v>Chris</v>
      </c>
    </row>
    <row r="131" spans="1:26" x14ac:dyDescent="0.3">
      <c r="A131">
        <v>2346</v>
      </c>
      <c r="B131" t="s">
        <v>388</v>
      </c>
      <c r="C131" t="s">
        <v>49</v>
      </c>
      <c r="D131">
        <v>0.03</v>
      </c>
      <c r="E131">
        <v>297.64</v>
      </c>
      <c r="F131">
        <v>14.7</v>
      </c>
      <c r="G131" t="s">
        <v>28</v>
      </c>
      <c r="H131" t="s">
        <v>96</v>
      </c>
      <c r="I131" t="s">
        <v>42</v>
      </c>
      <c r="J131" t="s">
        <v>58</v>
      </c>
      <c r="K131" t="s">
        <v>59</v>
      </c>
      <c r="L131" t="s">
        <v>389</v>
      </c>
      <c r="M131">
        <v>0.56999999999999995</v>
      </c>
      <c r="N131" t="s">
        <v>34</v>
      </c>
      <c r="O131" t="s">
        <v>35</v>
      </c>
      <c r="P131" t="s">
        <v>390</v>
      </c>
      <c r="Q131" t="s">
        <v>391</v>
      </c>
      <c r="R131">
        <v>40258</v>
      </c>
      <c r="S131" s="1">
        <v>42014</v>
      </c>
      <c r="T131" s="1">
        <v>42019</v>
      </c>
      <c r="U131">
        <v>-48.972000000000001</v>
      </c>
      <c r="V131">
        <v>12</v>
      </c>
      <c r="W131">
        <v>3707.05</v>
      </c>
      <c r="X131">
        <v>89503</v>
      </c>
      <c r="Y131">
        <f>cleaneddata[[#This Row],[Unit Price]]-cleaneddata[[#This Row],[Discount]]</f>
        <v>297.61</v>
      </c>
      <c r="Z131" t="str">
        <f>_xlfn.IFS(cleaneddata[[#This Row],[Region]]="Central","Chris",cleaneddata[[#This Row],[Region]]="East","Erin",cleaneddata[[#This Row],[Region]]="South","Sam",cleaneddata[[#This Row],[Region]]="West","William")</f>
        <v>Sam</v>
      </c>
    </row>
    <row r="132" spans="1:26" x14ac:dyDescent="0.3">
      <c r="A132">
        <v>2797</v>
      </c>
      <c r="B132" t="s">
        <v>392</v>
      </c>
      <c r="C132" t="s">
        <v>118</v>
      </c>
      <c r="D132">
        <v>0</v>
      </c>
      <c r="E132">
        <v>5.0199999999999996</v>
      </c>
      <c r="F132">
        <v>5.14</v>
      </c>
      <c r="G132" t="s">
        <v>40</v>
      </c>
      <c r="H132" t="s">
        <v>41</v>
      </c>
      <c r="I132" t="s">
        <v>42</v>
      </c>
      <c r="J132" t="s">
        <v>43</v>
      </c>
      <c r="K132" t="s">
        <v>44</v>
      </c>
      <c r="L132" t="s">
        <v>393</v>
      </c>
      <c r="M132">
        <v>0.79</v>
      </c>
      <c r="N132" t="s">
        <v>34</v>
      </c>
      <c r="O132" t="s">
        <v>113</v>
      </c>
      <c r="P132" t="s">
        <v>322</v>
      </c>
      <c r="Q132" t="s">
        <v>394</v>
      </c>
      <c r="R132">
        <v>15122</v>
      </c>
      <c r="S132" s="1">
        <v>42014</v>
      </c>
      <c r="T132" s="1">
        <v>42015</v>
      </c>
      <c r="U132">
        <v>-159.30279999999999</v>
      </c>
      <c r="V132">
        <v>8</v>
      </c>
      <c r="W132">
        <v>43.94</v>
      </c>
      <c r="X132">
        <v>87552</v>
      </c>
      <c r="Y132">
        <f>cleaneddata[[#This Row],[Unit Price]]-cleaneddata[[#This Row],[Discount]]</f>
        <v>5.0199999999999996</v>
      </c>
      <c r="Z132" t="str">
        <f>_xlfn.IFS(cleaneddata[[#This Row],[Region]]="Central","Chris",cleaneddata[[#This Row],[Region]]="East","Erin",cleaneddata[[#This Row],[Region]]="South","Sam",cleaneddata[[#This Row],[Region]]="West","William")</f>
        <v>Erin</v>
      </c>
    </row>
    <row r="133" spans="1:26" x14ac:dyDescent="0.3">
      <c r="A133">
        <v>194</v>
      </c>
      <c r="B133" t="s">
        <v>395</v>
      </c>
      <c r="C133" t="s">
        <v>72</v>
      </c>
      <c r="D133">
        <v>0.02</v>
      </c>
      <c r="E133">
        <v>6.48</v>
      </c>
      <c r="F133">
        <v>9.17</v>
      </c>
      <c r="G133" t="s">
        <v>40</v>
      </c>
      <c r="H133" t="s">
        <v>96</v>
      </c>
      <c r="I133" t="s">
        <v>50</v>
      </c>
      <c r="J133" t="s">
        <v>90</v>
      </c>
      <c r="K133" t="s">
        <v>75</v>
      </c>
      <c r="L133" t="s">
        <v>396</v>
      </c>
      <c r="M133">
        <v>0.37</v>
      </c>
      <c r="N133" t="s">
        <v>34</v>
      </c>
      <c r="O133" t="s">
        <v>61</v>
      </c>
      <c r="P133" t="s">
        <v>148</v>
      </c>
      <c r="Q133" t="s">
        <v>397</v>
      </c>
      <c r="R133">
        <v>84043</v>
      </c>
      <c r="S133" s="1">
        <v>42014</v>
      </c>
      <c r="T133" s="1">
        <v>42015</v>
      </c>
      <c r="U133">
        <v>-105.68519999999999</v>
      </c>
      <c r="V133">
        <v>4</v>
      </c>
      <c r="W133">
        <v>28.2</v>
      </c>
      <c r="X133">
        <v>90431</v>
      </c>
      <c r="Y133">
        <f>cleaneddata[[#This Row],[Unit Price]]-cleaneddata[[#This Row],[Discount]]</f>
        <v>6.4600000000000009</v>
      </c>
      <c r="Z133" t="str">
        <f>_xlfn.IFS(cleaneddata[[#This Row],[Region]]="Central","Chris",cleaneddata[[#This Row],[Region]]="East","Erin",cleaneddata[[#This Row],[Region]]="South","Sam",cleaneddata[[#This Row],[Region]]="West","William")</f>
        <v>William</v>
      </c>
    </row>
    <row r="134" spans="1:26" x14ac:dyDescent="0.3">
      <c r="A134">
        <v>947</v>
      </c>
      <c r="B134" t="s">
        <v>398</v>
      </c>
      <c r="C134" t="s">
        <v>27</v>
      </c>
      <c r="D134">
        <v>0.08</v>
      </c>
      <c r="E134">
        <v>14.2</v>
      </c>
      <c r="F134">
        <v>5.3</v>
      </c>
      <c r="G134" t="s">
        <v>89</v>
      </c>
      <c r="H134" t="s">
        <v>73</v>
      </c>
      <c r="I134" t="s">
        <v>30</v>
      </c>
      <c r="J134" t="s">
        <v>128</v>
      </c>
      <c r="K134" t="s">
        <v>52</v>
      </c>
      <c r="L134" t="s">
        <v>290</v>
      </c>
      <c r="M134">
        <v>0.46</v>
      </c>
      <c r="N134" t="s">
        <v>34</v>
      </c>
      <c r="O134" t="s">
        <v>113</v>
      </c>
      <c r="P134" t="s">
        <v>399</v>
      </c>
      <c r="Q134" t="s">
        <v>400</v>
      </c>
      <c r="R134">
        <v>7002</v>
      </c>
      <c r="S134" s="1">
        <v>42015</v>
      </c>
      <c r="T134" s="1">
        <v>42017</v>
      </c>
      <c r="U134">
        <v>27.23</v>
      </c>
      <c r="V134">
        <v>5</v>
      </c>
      <c r="W134">
        <v>72.11</v>
      </c>
      <c r="X134">
        <v>86565</v>
      </c>
      <c r="Y134">
        <f>cleaneddata[[#This Row],[Unit Price]]-cleaneddata[[#This Row],[Discount]]</f>
        <v>14.12</v>
      </c>
      <c r="Z134" t="str">
        <f>_xlfn.IFS(cleaneddata[[#This Row],[Region]]="Central","Chris",cleaneddata[[#This Row],[Region]]="East","Erin",cleaneddata[[#This Row],[Region]]="South","Sam",cleaneddata[[#This Row],[Region]]="West","William")</f>
        <v>Erin</v>
      </c>
    </row>
    <row r="135" spans="1:26" x14ac:dyDescent="0.3">
      <c r="A135">
        <v>166</v>
      </c>
      <c r="B135" t="s">
        <v>401</v>
      </c>
      <c r="C135" t="s">
        <v>49</v>
      </c>
      <c r="D135">
        <v>0.08</v>
      </c>
      <c r="E135">
        <v>399.98</v>
      </c>
      <c r="F135">
        <v>12.06</v>
      </c>
      <c r="G135" t="s">
        <v>28</v>
      </c>
      <c r="H135" t="s">
        <v>41</v>
      </c>
      <c r="I135" t="s">
        <v>42</v>
      </c>
      <c r="J135" t="s">
        <v>58</v>
      </c>
      <c r="K135" t="s">
        <v>32</v>
      </c>
      <c r="L135" t="s">
        <v>185</v>
      </c>
      <c r="M135">
        <v>0.56000000000000005</v>
      </c>
      <c r="N135" t="s">
        <v>34</v>
      </c>
      <c r="O135" t="s">
        <v>35</v>
      </c>
      <c r="P135" t="s">
        <v>402</v>
      </c>
      <c r="Q135" t="s">
        <v>403</v>
      </c>
      <c r="R135">
        <v>37087</v>
      </c>
      <c r="S135" s="1">
        <v>42015</v>
      </c>
      <c r="T135" s="1">
        <v>42022</v>
      </c>
      <c r="U135">
        <v>28.514099999999999</v>
      </c>
      <c r="V135">
        <v>5</v>
      </c>
      <c r="W135">
        <v>1839.91</v>
      </c>
      <c r="X135">
        <v>89426</v>
      </c>
      <c r="Y135">
        <f>cleaneddata[[#This Row],[Unit Price]]-cleaneddata[[#This Row],[Discount]]</f>
        <v>399.90000000000003</v>
      </c>
      <c r="Z135" t="str">
        <f>_xlfn.IFS(cleaneddata[[#This Row],[Region]]="Central","Chris",cleaneddata[[#This Row],[Region]]="East","Erin",cleaneddata[[#This Row],[Region]]="South","Sam",cleaneddata[[#This Row],[Region]]="West","William")</f>
        <v>Sam</v>
      </c>
    </row>
    <row r="136" spans="1:26" x14ac:dyDescent="0.3">
      <c r="A136">
        <v>466</v>
      </c>
      <c r="B136" t="s">
        <v>404</v>
      </c>
      <c r="C136" t="s">
        <v>72</v>
      </c>
      <c r="D136">
        <v>0.08</v>
      </c>
      <c r="E136">
        <v>297.64</v>
      </c>
      <c r="F136">
        <v>14.7</v>
      </c>
      <c r="G136" t="s">
        <v>28</v>
      </c>
      <c r="H136" t="s">
        <v>29</v>
      </c>
      <c r="I136" t="s">
        <v>42</v>
      </c>
      <c r="J136" t="s">
        <v>58</v>
      </c>
      <c r="K136" t="s">
        <v>59</v>
      </c>
      <c r="L136" t="s">
        <v>389</v>
      </c>
      <c r="M136">
        <v>0.56999999999999995</v>
      </c>
      <c r="N136" t="s">
        <v>34</v>
      </c>
      <c r="O136" t="s">
        <v>113</v>
      </c>
      <c r="P136" t="s">
        <v>405</v>
      </c>
      <c r="Q136" t="s">
        <v>406</v>
      </c>
      <c r="R136">
        <v>2019</v>
      </c>
      <c r="S136" s="1">
        <v>42015</v>
      </c>
      <c r="T136" s="1">
        <v>42015</v>
      </c>
      <c r="U136">
        <v>496.79680000000002</v>
      </c>
      <c r="V136">
        <v>5</v>
      </c>
      <c r="W136">
        <v>1132.8399999999999</v>
      </c>
      <c r="X136">
        <v>88060</v>
      </c>
      <c r="Y136">
        <f>cleaneddata[[#This Row],[Unit Price]]-cleaneddata[[#This Row],[Discount]]</f>
        <v>297.56</v>
      </c>
      <c r="Z136" t="str">
        <f>_xlfn.IFS(cleaneddata[[#This Row],[Region]]="Central","Chris",cleaneddata[[#This Row],[Region]]="East","Erin",cleaneddata[[#This Row],[Region]]="South","Sam",cleaneddata[[#This Row],[Region]]="West","William")</f>
        <v>Erin</v>
      </c>
    </row>
    <row r="137" spans="1:26" x14ac:dyDescent="0.3">
      <c r="A137">
        <v>467</v>
      </c>
      <c r="B137" t="s">
        <v>407</v>
      </c>
      <c r="C137" t="s">
        <v>72</v>
      </c>
      <c r="D137">
        <v>0.02</v>
      </c>
      <c r="E137">
        <v>12.99</v>
      </c>
      <c r="F137">
        <v>14.37</v>
      </c>
      <c r="G137" t="s">
        <v>40</v>
      </c>
      <c r="H137" t="s">
        <v>29</v>
      </c>
      <c r="I137" t="s">
        <v>30</v>
      </c>
      <c r="J137" t="s">
        <v>128</v>
      </c>
      <c r="K137" t="s">
        <v>66</v>
      </c>
      <c r="L137" t="s">
        <v>408</v>
      </c>
      <c r="M137">
        <v>0.73</v>
      </c>
      <c r="N137" t="s">
        <v>34</v>
      </c>
      <c r="O137" t="s">
        <v>113</v>
      </c>
      <c r="P137" t="s">
        <v>405</v>
      </c>
      <c r="Q137" t="s">
        <v>409</v>
      </c>
      <c r="R137">
        <v>1915</v>
      </c>
      <c r="S137" s="1">
        <v>42015</v>
      </c>
      <c r="T137" s="1">
        <v>42016</v>
      </c>
      <c r="U137">
        <v>-556.80960000000005</v>
      </c>
      <c r="V137">
        <v>11</v>
      </c>
      <c r="W137">
        <v>143.63</v>
      </c>
      <c r="X137">
        <v>88060</v>
      </c>
      <c r="Y137">
        <f>cleaneddata[[#This Row],[Unit Price]]-cleaneddata[[#This Row],[Discount]]</f>
        <v>12.97</v>
      </c>
      <c r="Z137" t="str">
        <f>_xlfn.IFS(cleaneddata[[#This Row],[Region]]="Central","Chris",cleaneddata[[#This Row],[Region]]="East","Erin",cleaneddata[[#This Row],[Region]]="South","Sam",cleaneddata[[#This Row],[Region]]="West","William")</f>
        <v>Erin</v>
      </c>
    </row>
    <row r="138" spans="1:26" x14ac:dyDescent="0.3">
      <c r="A138">
        <v>468</v>
      </c>
      <c r="B138" t="s">
        <v>410</v>
      </c>
      <c r="C138" t="s">
        <v>72</v>
      </c>
      <c r="D138">
        <v>0.06</v>
      </c>
      <c r="E138">
        <v>14.42</v>
      </c>
      <c r="F138">
        <v>6.75</v>
      </c>
      <c r="G138" t="s">
        <v>40</v>
      </c>
      <c r="H138" t="s">
        <v>29</v>
      </c>
      <c r="I138" t="s">
        <v>50</v>
      </c>
      <c r="J138" t="s">
        <v>97</v>
      </c>
      <c r="K138" t="s">
        <v>146</v>
      </c>
      <c r="L138" t="s">
        <v>411</v>
      </c>
      <c r="M138">
        <v>0.52</v>
      </c>
      <c r="N138" t="s">
        <v>34</v>
      </c>
      <c r="O138" t="s">
        <v>113</v>
      </c>
      <c r="P138" t="s">
        <v>405</v>
      </c>
      <c r="Q138" t="s">
        <v>412</v>
      </c>
      <c r="R138">
        <v>2341</v>
      </c>
      <c r="S138" s="1">
        <v>42015</v>
      </c>
      <c r="T138" s="1">
        <v>42016</v>
      </c>
      <c r="U138">
        <v>-27.738800000000001</v>
      </c>
      <c r="V138">
        <v>5</v>
      </c>
      <c r="W138">
        <v>73.040000000000006</v>
      </c>
      <c r="X138">
        <v>88060</v>
      </c>
      <c r="Y138">
        <f>cleaneddata[[#This Row],[Unit Price]]-cleaneddata[[#This Row],[Discount]]</f>
        <v>14.36</v>
      </c>
      <c r="Z138" t="str">
        <f>_xlfn.IFS(cleaneddata[[#This Row],[Region]]="Central","Chris",cleaneddata[[#This Row],[Region]]="East","Erin",cleaneddata[[#This Row],[Region]]="South","Sam",cleaneddata[[#This Row],[Region]]="West","William")</f>
        <v>Erin</v>
      </c>
    </row>
    <row r="139" spans="1:26" x14ac:dyDescent="0.3">
      <c r="A139">
        <v>469</v>
      </c>
      <c r="B139" t="s">
        <v>413</v>
      </c>
      <c r="C139" t="s">
        <v>72</v>
      </c>
      <c r="D139">
        <v>0.05</v>
      </c>
      <c r="E139">
        <v>4.1399999999999997</v>
      </c>
      <c r="F139">
        <v>6.6</v>
      </c>
      <c r="G139" t="s">
        <v>89</v>
      </c>
      <c r="H139" t="s">
        <v>29</v>
      </c>
      <c r="I139" t="s">
        <v>30</v>
      </c>
      <c r="J139" t="s">
        <v>128</v>
      </c>
      <c r="K139" t="s">
        <v>75</v>
      </c>
      <c r="L139" t="s">
        <v>414</v>
      </c>
      <c r="M139">
        <v>0.49</v>
      </c>
      <c r="N139" t="s">
        <v>34</v>
      </c>
      <c r="O139" t="s">
        <v>113</v>
      </c>
      <c r="P139" t="s">
        <v>399</v>
      </c>
      <c r="Q139" t="s">
        <v>415</v>
      </c>
      <c r="R139">
        <v>7506</v>
      </c>
      <c r="S139" s="1">
        <v>42015</v>
      </c>
      <c r="T139" s="1">
        <v>42017</v>
      </c>
      <c r="U139">
        <v>-128.68719999999999</v>
      </c>
      <c r="V139">
        <v>7</v>
      </c>
      <c r="W139">
        <v>33.35</v>
      </c>
      <c r="X139">
        <v>88060</v>
      </c>
      <c r="Y139">
        <f>cleaneddata[[#This Row],[Unit Price]]-cleaneddata[[#This Row],[Discount]]</f>
        <v>4.09</v>
      </c>
      <c r="Z139" t="str">
        <f>_xlfn.IFS(cleaneddata[[#This Row],[Region]]="Central","Chris",cleaneddata[[#This Row],[Region]]="East","Erin",cleaneddata[[#This Row],[Region]]="South","Sam",cleaneddata[[#This Row],[Region]]="West","William")</f>
        <v>Erin</v>
      </c>
    </row>
    <row r="140" spans="1:26" x14ac:dyDescent="0.3">
      <c r="A140">
        <v>470</v>
      </c>
      <c r="B140" t="s">
        <v>416</v>
      </c>
      <c r="C140" t="s">
        <v>72</v>
      </c>
      <c r="D140">
        <v>0.03</v>
      </c>
      <c r="E140">
        <v>11.34</v>
      </c>
      <c r="F140">
        <v>5.01</v>
      </c>
      <c r="G140" t="s">
        <v>40</v>
      </c>
      <c r="H140" t="s">
        <v>29</v>
      </c>
      <c r="I140" t="s">
        <v>50</v>
      </c>
      <c r="J140" t="s">
        <v>90</v>
      </c>
      <c r="K140" t="s">
        <v>75</v>
      </c>
      <c r="L140" t="s">
        <v>417</v>
      </c>
      <c r="M140">
        <v>0.36</v>
      </c>
      <c r="N140" t="s">
        <v>34</v>
      </c>
      <c r="O140" t="s">
        <v>113</v>
      </c>
      <c r="P140" t="s">
        <v>399</v>
      </c>
      <c r="Q140" t="s">
        <v>418</v>
      </c>
      <c r="R140">
        <v>8601</v>
      </c>
      <c r="S140" s="1">
        <v>42015</v>
      </c>
      <c r="T140" s="1">
        <v>42015</v>
      </c>
      <c r="U140">
        <v>23.2028</v>
      </c>
      <c r="V140">
        <v>5</v>
      </c>
      <c r="W140">
        <v>60.24</v>
      </c>
      <c r="X140">
        <v>88060</v>
      </c>
      <c r="Y140">
        <f>cleaneddata[[#This Row],[Unit Price]]-cleaneddata[[#This Row],[Discount]]</f>
        <v>11.31</v>
      </c>
      <c r="Z140" t="str">
        <f>_xlfn.IFS(cleaneddata[[#This Row],[Region]]="Central","Chris",cleaneddata[[#This Row],[Region]]="East","Erin",cleaneddata[[#This Row],[Region]]="South","Sam",cleaneddata[[#This Row],[Region]]="West","William")</f>
        <v>Erin</v>
      </c>
    </row>
    <row r="141" spans="1:26" x14ac:dyDescent="0.3">
      <c r="A141">
        <v>2776</v>
      </c>
      <c r="B141" t="s">
        <v>419</v>
      </c>
      <c r="C141" t="s">
        <v>27</v>
      </c>
      <c r="D141">
        <v>0.03</v>
      </c>
      <c r="E141">
        <v>350.98</v>
      </c>
      <c r="F141">
        <v>30</v>
      </c>
      <c r="G141" t="s">
        <v>28</v>
      </c>
      <c r="H141" t="s">
        <v>41</v>
      </c>
      <c r="I141" t="s">
        <v>30</v>
      </c>
      <c r="J141" t="s">
        <v>111</v>
      </c>
      <c r="K141" t="s">
        <v>59</v>
      </c>
      <c r="L141" t="s">
        <v>193</v>
      </c>
      <c r="M141">
        <v>0.61</v>
      </c>
      <c r="N141" t="s">
        <v>34</v>
      </c>
      <c r="O141" t="s">
        <v>113</v>
      </c>
      <c r="P141" t="s">
        <v>420</v>
      </c>
      <c r="Q141" t="s">
        <v>421</v>
      </c>
      <c r="R141">
        <v>20877</v>
      </c>
      <c r="S141" s="1">
        <v>42016</v>
      </c>
      <c r="T141" s="1">
        <v>42019</v>
      </c>
      <c r="U141">
        <v>2692.4421000000002</v>
      </c>
      <c r="V141">
        <v>11</v>
      </c>
      <c r="W141">
        <v>3902.09</v>
      </c>
      <c r="X141">
        <v>91228</v>
      </c>
      <c r="Y141">
        <f>cleaneddata[[#This Row],[Unit Price]]-cleaneddata[[#This Row],[Discount]]</f>
        <v>350.95000000000005</v>
      </c>
      <c r="Z141" t="str">
        <f>_xlfn.IFS(cleaneddata[[#This Row],[Region]]="Central","Chris",cleaneddata[[#This Row],[Region]]="East","Erin",cleaneddata[[#This Row],[Region]]="South","Sam",cleaneddata[[#This Row],[Region]]="West","William")</f>
        <v>Erin</v>
      </c>
    </row>
    <row r="142" spans="1:26" x14ac:dyDescent="0.3">
      <c r="A142">
        <v>2776</v>
      </c>
      <c r="B142" t="s">
        <v>419</v>
      </c>
      <c r="C142" t="s">
        <v>27</v>
      </c>
      <c r="D142">
        <v>0.04</v>
      </c>
      <c r="E142">
        <v>1.68</v>
      </c>
      <c r="F142">
        <v>1</v>
      </c>
      <c r="G142" t="s">
        <v>40</v>
      </c>
      <c r="H142" t="s">
        <v>41</v>
      </c>
      <c r="I142" t="s">
        <v>50</v>
      </c>
      <c r="J142" t="s">
        <v>51</v>
      </c>
      <c r="K142" t="s">
        <v>52</v>
      </c>
      <c r="L142" t="s">
        <v>422</v>
      </c>
      <c r="M142">
        <v>0.35</v>
      </c>
      <c r="N142" t="s">
        <v>34</v>
      </c>
      <c r="O142" t="s">
        <v>113</v>
      </c>
      <c r="P142" t="s">
        <v>420</v>
      </c>
      <c r="Q142" t="s">
        <v>421</v>
      </c>
      <c r="R142">
        <v>20877</v>
      </c>
      <c r="S142" s="1">
        <v>42016</v>
      </c>
      <c r="T142" s="1">
        <v>42018</v>
      </c>
      <c r="U142">
        <v>2.0672000000000001</v>
      </c>
      <c r="V142">
        <v>8</v>
      </c>
      <c r="W142">
        <v>14.18</v>
      </c>
      <c r="X142">
        <v>91228</v>
      </c>
      <c r="Y142">
        <f>cleaneddata[[#This Row],[Unit Price]]-cleaneddata[[#This Row],[Discount]]</f>
        <v>1.64</v>
      </c>
      <c r="Z142" t="str">
        <f>_xlfn.IFS(cleaneddata[[#This Row],[Region]]="Central","Chris",cleaneddata[[#This Row],[Region]]="East","Erin",cleaneddata[[#This Row],[Region]]="South","Sam",cleaneddata[[#This Row],[Region]]="West","William")</f>
        <v>Erin</v>
      </c>
    </row>
    <row r="143" spans="1:26" x14ac:dyDescent="0.3">
      <c r="A143">
        <v>120</v>
      </c>
      <c r="B143" t="s">
        <v>423</v>
      </c>
      <c r="C143" t="s">
        <v>39</v>
      </c>
      <c r="D143">
        <v>0.05</v>
      </c>
      <c r="E143">
        <v>6.3</v>
      </c>
      <c r="F143">
        <v>0.5</v>
      </c>
      <c r="G143" t="s">
        <v>40</v>
      </c>
      <c r="H143" t="s">
        <v>96</v>
      </c>
      <c r="I143" t="s">
        <v>50</v>
      </c>
      <c r="J143" t="s">
        <v>154</v>
      </c>
      <c r="K143" t="s">
        <v>75</v>
      </c>
      <c r="L143" t="s">
        <v>424</v>
      </c>
      <c r="M143">
        <v>0.39</v>
      </c>
      <c r="N143" t="s">
        <v>34</v>
      </c>
      <c r="O143" t="s">
        <v>61</v>
      </c>
      <c r="P143" t="s">
        <v>148</v>
      </c>
      <c r="Q143" t="s">
        <v>183</v>
      </c>
      <c r="R143">
        <v>84041</v>
      </c>
      <c r="S143" s="1">
        <v>42016</v>
      </c>
      <c r="T143" s="1">
        <v>42017</v>
      </c>
      <c r="U143">
        <v>41.296500000000002</v>
      </c>
      <c r="V143">
        <v>10</v>
      </c>
      <c r="W143">
        <v>59.85</v>
      </c>
      <c r="X143">
        <v>86520</v>
      </c>
      <c r="Y143">
        <f>cleaneddata[[#This Row],[Unit Price]]-cleaneddata[[#This Row],[Discount]]</f>
        <v>6.25</v>
      </c>
      <c r="Z143" t="str">
        <f>_xlfn.IFS(cleaneddata[[#This Row],[Region]]="Central","Chris",cleaneddata[[#This Row],[Region]]="East","Erin",cleaneddata[[#This Row],[Region]]="South","Sam",cleaneddata[[#This Row],[Region]]="West","William")</f>
        <v>William</v>
      </c>
    </row>
    <row r="144" spans="1:26" x14ac:dyDescent="0.3">
      <c r="A144">
        <v>120</v>
      </c>
      <c r="B144" t="s">
        <v>423</v>
      </c>
      <c r="C144" t="s">
        <v>39</v>
      </c>
      <c r="D144">
        <v>0.09</v>
      </c>
      <c r="E144">
        <v>205.99</v>
      </c>
      <c r="F144">
        <v>3</v>
      </c>
      <c r="G144" t="s">
        <v>89</v>
      </c>
      <c r="H144" t="s">
        <v>96</v>
      </c>
      <c r="I144" t="s">
        <v>42</v>
      </c>
      <c r="J144" t="s">
        <v>137</v>
      </c>
      <c r="K144" t="s">
        <v>75</v>
      </c>
      <c r="L144" t="s">
        <v>425</v>
      </c>
      <c r="M144">
        <v>0.57999999999999996</v>
      </c>
      <c r="N144" t="s">
        <v>34</v>
      </c>
      <c r="O144" t="s">
        <v>61</v>
      </c>
      <c r="P144" t="s">
        <v>148</v>
      </c>
      <c r="Q144" t="s">
        <v>183</v>
      </c>
      <c r="R144">
        <v>84041</v>
      </c>
      <c r="S144" s="1">
        <v>42016</v>
      </c>
      <c r="T144" s="1">
        <v>42018</v>
      </c>
      <c r="U144">
        <v>1179.0237</v>
      </c>
      <c r="V144">
        <v>10</v>
      </c>
      <c r="W144">
        <v>1708.73</v>
      </c>
      <c r="X144">
        <v>86520</v>
      </c>
      <c r="Y144">
        <f>cleaneddata[[#This Row],[Unit Price]]-cleaneddata[[#This Row],[Discount]]</f>
        <v>205.9</v>
      </c>
      <c r="Z144" t="str">
        <f>_xlfn.IFS(cleaneddata[[#This Row],[Region]]="Central","Chris",cleaneddata[[#This Row],[Region]]="East","Erin",cleaneddata[[#This Row],[Region]]="South","Sam",cleaneddata[[#This Row],[Region]]="West","William")</f>
        <v>William</v>
      </c>
    </row>
    <row r="145" spans="1:26" x14ac:dyDescent="0.3">
      <c r="A145">
        <v>898</v>
      </c>
      <c r="B145" t="s">
        <v>426</v>
      </c>
      <c r="C145" t="s">
        <v>39</v>
      </c>
      <c r="D145">
        <v>0.04</v>
      </c>
      <c r="E145">
        <v>90.97</v>
      </c>
      <c r="F145">
        <v>28</v>
      </c>
      <c r="G145" t="s">
        <v>28</v>
      </c>
      <c r="H145" t="s">
        <v>29</v>
      </c>
      <c r="I145" t="s">
        <v>42</v>
      </c>
      <c r="J145" t="s">
        <v>58</v>
      </c>
      <c r="K145" t="s">
        <v>59</v>
      </c>
      <c r="L145" t="s">
        <v>427</v>
      </c>
      <c r="M145">
        <v>0.38</v>
      </c>
      <c r="N145" t="s">
        <v>34</v>
      </c>
      <c r="O145" t="s">
        <v>113</v>
      </c>
      <c r="P145" t="s">
        <v>114</v>
      </c>
      <c r="Q145" t="s">
        <v>115</v>
      </c>
      <c r="R145">
        <v>10039</v>
      </c>
      <c r="S145" s="1">
        <v>42016</v>
      </c>
      <c r="T145" s="1">
        <v>42017</v>
      </c>
      <c r="U145">
        <v>-173.09520000000001</v>
      </c>
      <c r="V145">
        <v>6</v>
      </c>
      <c r="W145">
        <v>573.30999999999995</v>
      </c>
      <c r="X145">
        <v>33635</v>
      </c>
      <c r="Y145">
        <f>cleaneddata[[#This Row],[Unit Price]]-cleaneddata[[#This Row],[Discount]]</f>
        <v>90.929999999999993</v>
      </c>
      <c r="Z145" t="str">
        <f>_xlfn.IFS(cleaneddata[[#This Row],[Region]]="Central","Chris",cleaneddata[[#This Row],[Region]]="East","Erin",cleaneddata[[#This Row],[Region]]="South","Sam",cleaneddata[[#This Row],[Region]]="West","William")</f>
        <v>Erin</v>
      </c>
    </row>
    <row r="146" spans="1:26" x14ac:dyDescent="0.3">
      <c r="A146">
        <v>898</v>
      </c>
      <c r="B146" t="s">
        <v>426</v>
      </c>
      <c r="C146" t="s">
        <v>39</v>
      </c>
      <c r="D146">
        <v>7.0000000000000007E-2</v>
      </c>
      <c r="E146">
        <v>20.34</v>
      </c>
      <c r="F146">
        <v>35</v>
      </c>
      <c r="G146" t="s">
        <v>40</v>
      </c>
      <c r="H146" t="s">
        <v>29</v>
      </c>
      <c r="I146" t="s">
        <v>50</v>
      </c>
      <c r="J146" t="s">
        <v>80</v>
      </c>
      <c r="K146" t="s">
        <v>66</v>
      </c>
      <c r="L146" t="s">
        <v>262</v>
      </c>
      <c r="M146">
        <v>0.84</v>
      </c>
      <c r="N146" t="s">
        <v>34</v>
      </c>
      <c r="O146" t="s">
        <v>113</v>
      </c>
      <c r="P146" t="s">
        <v>114</v>
      </c>
      <c r="Q146" t="s">
        <v>115</v>
      </c>
      <c r="R146">
        <v>10039</v>
      </c>
      <c r="S146" s="1">
        <v>42016</v>
      </c>
      <c r="T146" s="1">
        <v>42017</v>
      </c>
      <c r="U146">
        <v>-96.16</v>
      </c>
      <c r="V146">
        <v>5</v>
      </c>
      <c r="W146">
        <v>140.22999999999999</v>
      </c>
      <c r="X146">
        <v>33635</v>
      </c>
      <c r="Y146">
        <f>cleaneddata[[#This Row],[Unit Price]]-cleaneddata[[#This Row],[Discount]]</f>
        <v>20.27</v>
      </c>
      <c r="Z146" t="str">
        <f>_xlfn.IFS(cleaneddata[[#This Row],[Region]]="Central","Chris",cleaneddata[[#This Row],[Region]]="East","Erin",cleaneddata[[#This Row],[Region]]="South","Sam",cleaneddata[[#This Row],[Region]]="West","William")</f>
        <v>Erin</v>
      </c>
    </row>
    <row r="147" spans="1:26" x14ac:dyDescent="0.3">
      <c r="A147">
        <v>899</v>
      </c>
      <c r="B147" t="s">
        <v>428</v>
      </c>
      <c r="C147" t="s">
        <v>39</v>
      </c>
      <c r="D147">
        <v>0.04</v>
      </c>
      <c r="E147">
        <v>90.97</v>
      </c>
      <c r="F147">
        <v>28</v>
      </c>
      <c r="G147" t="s">
        <v>28</v>
      </c>
      <c r="H147" t="s">
        <v>29</v>
      </c>
      <c r="I147" t="s">
        <v>42</v>
      </c>
      <c r="J147" t="s">
        <v>58</v>
      </c>
      <c r="K147" t="s">
        <v>59</v>
      </c>
      <c r="L147" t="s">
        <v>427</v>
      </c>
      <c r="M147">
        <v>0.38</v>
      </c>
      <c r="N147" t="s">
        <v>34</v>
      </c>
      <c r="O147" t="s">
        <v>113</v>
      </c>
      <c r="P147" t="s">
        <v>322</v>
      </c>
      <c r="Q147" t="s">
        <v>429</v>
      </c>
      <c r="R147">
        <v>16602</v>
      </c>
      <c r="S147" s="1">
        <v>42016</v>
      </c>
      <c r="T147" s="1">
        <v>42017</v>
      </c>
      <c r="U147">
        <v>-173.09520000000001</v>
      </c>
      <c r="V147">
        <v>2</v>
      </c>
      <c r="W147">
        <v>191.1</v>
      </c>
      <c r="X147">
        <v>86263</v>
      </c>
      <c r="Y147">
        <f>cleaneddata[[#This Row],[Unit Price]]-cleaneddata[[#This Row],[Discount]]</f>
        <v>90.929999999999993</v>
      </c>
      <c r="Z147" t="str">
        <f>_xlfn.IFS(cleaneddata[[#This Row],[Region]]="Central","Chris",cleaneddata[[#This Row],[Region]]="East","Erin",cleaneddata[[#This Row],[Region]]="South","Sam",cleaneddata[[#This Row],[Region]]="West","William")</f>
        <v>Erin</v>
      </c>
    </row>
    <row r="148" spans="1:26" x14ac:dyDescent="0.3">
      <c r="A148">
        <v>899</v>
      </c>
      <c r="B148" t="s">
        <v>428</v>
      </c>
      <c r="C148" t="s">
        <v>39</v>
      </c>
      <c r="D148">
        <v>7.0000000000000007E-2</v>
      </c>
      <c r="E148">
        <v>20.34</v>
      </c>
      <c r="F148">
        <v>35</v>
      </c>
      <c r="G148" t="s">
        <v>40</v>
      </c>
      <c r="H148" t="s">
        <v>29</v>
      </c>
      <c r="I148" t="s">
        <v>50</v>
      </c>
      <c r="J148" t="s">
        <v>80</v>
      </c>
      <c r="K148" t="s">
        <v>66</v>
      </c>
      <c r="L148" t="s">
        <v>262</v>
      </c>
      <c r="M148">
        <v>0.84</v>
      </c>
      <c r="N148" t="s">
        <v>34</v>
      </c>
      <c r="O148" t="s">
        <v>113</v>
      </c>
      <c r="P148" t="s">
        <v>322</v>
      </c>
      <c r="Q148" t="s">
        <v>429</v>
      </c>
      <c r="R148">
        <v>16602</v>
      </c>
      <c r="S148" s="1">
        <v>42016</v>
      </c>
      <c r="T148" s="1">
        <v>42017</v>
      </c>
      <c r="U148">
        <v>-96.16</v>
      </c>
      <c r="V148">
        <v>1</v>
      </c>
      <c r="W148">
        <v>28.05</v>
      </c>
      <c r="X148">
        <v>86263</v>
      </c>
      <c r="Y148">
        <f>cleaneddata[[#This Row],[Unit Price]]-cleaneddata[[#This Row],[Discount]]</f>
        <v>20.27</v>
      </c>
      <c r="Z148" t="str">
        <f>_xlfn.IFS(cleaneddata[[#This Row],[Region]]="Central","Chris",cleaneddata[[#This Row],[Region]]="East","Erin",cleaneddata[[#This Row],[Region]]="South","Sam",cleaneddata[[#This Row],[Region]]="West","William")</f>
        <v>Erin</v>
      </c>
    </row>
    <row r="149" spans="1:26" x14ac:dyDescent="0.3">
      <c r="A149">
        <v>1636</v>
      </c>
      <c r="B149" t="s">
        <v>430</v>
      </c>
      <c r="C149" t="s">
        <v>39</v>
      </c>
      <c r="D149">
        <v>0.04</v>
      </c>
      <c r="E149">
        <v>136.97999999999999</v>
      </c>
      <c r="F149">
        <v>24.49</v>
      </c>
      <c r="G149" t="s">
        <v>89</v>
      </c>
      <c r="H149" t="s">
        <v>73</v>
      </c>
      <c r="I149" t="s">
        <v>30</v>
      </c>
      <c r="J149" t="s">
        <v>128</v>
      </c>
      <c r="K149" t="s">
        <v>66</v>
      </c>
      <c r="L149" t="s">
        <v>431</v>
      </c>
      <c r="M149">
        <v>0.59</v>
      </c>
      <c r="N149" t="s">
        <v>34</v>
      </c>
      <c r="O149" t="s">
        <v>61</v>
      </c>
      <c r="P149" t="s">
        <v>92</v>
      </c>
      <c r="Q149" t="s">
        <v>432</v>
      </c>
      <c r="R149">
        <v>93905</v>
      </c>
      <c r="S149" s="1">
        <v>42016</v>
      </c>
      <c r="T149" s="1">
        <v>42018</v>
      </c>
      <c r="U149">
        <v>1127.5497</v>
      </c>
      <c r="V149">
        <v>12</v>
      </c>
      <c r="W149">
        <v>1634.13</v>
      </c>
      <c r="X149">
        <v>89706</v>
      </c>
      <c r="Y149">
        <f>cleaneddata[[#This Row],[Unit Price]]-cleaneddata[[#This Row],[Discount]]</f>
        <v>136.94</v>
      </c>
      <c r="Z149" t="str">
        <f>_xlfn.IFS(cleaneddata[[#This Row],[Region]]="Central","Chris",cleaneddata[[#This Row],[Region]]="East","Erin",cleaneddata[[#This Row],[Region]]="South","Sam",cleaneddata[[#This Row],[Region]]="West","William")</f>
        <v>William</v>
      </c>
    </row>
    <row r="150" spans="1:26" x14ac:dyDescent="0.3">
      <c r="A150">
        <v>823</v>
      </c>
      <c r="B150" t="s">
        <v>433</v>
      </c>
      <c r="C150" t="s">
        <v>49</v>
      </c>
      <c r="D150">
        <v>0.04</v>
      </c>
      <c r="E150">
        <v>6.24</v>
      </c>
      <c r="F150">
        <v>5.22</v>
      </c>
      <c r="G150" t="s">
        <v>40</v>
      </c>
      <c r="H150" t="s">
        <v>29</v>
      </c>
      <c r="I150" t="s">
        <v>30</v>
      </c>
      <c r="J150" t="s">
        <v>128</v>
      </c>
      <c r="K150" t="s">
        <v>75</v>
      </c>
      <c r="L150" t="s">
        <v>434</v>
      </c>
      <c r="M150">
        <v>0.6</v>
      </c>
      <c r="N150" t="s">
        <v>34</v>
      </c>
      <c r="O150" t="s">
        <v>35</v>
      </c>
      <c r="P150" t="s">
        <v>402</v>
      </c>
      <c r="Q150" t="s">
        <v>435</v>
      </c>
      <c r="R150">
        <v>37167</v>
      </c>
      <c r="S150" s="1">
        <v>42016</v>
      </c>
      <c r="T150" s="1">
        <v>42021</v>
      </c>
      <c r="U150">
        <v>4.3808999999999996</v>
      </c>
      <c r="V150">
        <v>13</v>
      </c>
      <c r="W150">
        <v>80.23</v>
      </c>
      <c r="X150">
        <v>89257</v>
      </c>
      <c r="Y150">
        <f>cleaneddata[[#This Row],[Unit Price]]-cleaneddata[[#This Row],[Discount]]</f>
        <v>6.2</v>
      </c>
      <c r="Z150" t="str">
        <f>_xlfn.IFS(cleaneddata[[#This Row],[Region]]="Central","Chris",cleaneddata[[#This Row],[Region]]="East","Erin",cleaneddata[[#This Row],[Region]]="South","Sam",cleaneddata[[#This Row],[Region]]="West","William")</f>
        <v>Sam</v>
      </c>
    </row>
    <row r="151" spans="1:26" x14ac:dyDescent="0.3">
      <c r="A151">
        <v>824</v>
      </c>
      <c r="B151" t="s">
        <v>436</v>
      </c>
      <c r="C151" t="s">
        <v>49</v>
      </c>
      <c r="D151">
        <v>0.09</v>
      </c>
      <c r="E151">
        <v>260.98</v>
      </c>
      <c r="F151">
        <v>41.91</v>
      </c>
      <c r="G151" t="s">
        <v>28</v>
      </c>
      <c r="H151" t="s">
        <v>29</v>
      </c>
      <c r="I151" t="s">
        <v>30</v>
      </c>
      <c r="J151" t="s">
        <v>119</v>
      </c>
      <c r="K151" t="s">
        <v>32</v>
      </c>
      <c r="L151" t="s">
        <v>437</v>
      </c>
      <c r="M151">
        <v>0.59</v>
      </c>
      <c r="N151" t="s">
        <v>34</v>
      </c>
      <c r="O151" t="s">
        <v>35</v>
      </c>
      <c r="P151" t="s">
        <v>402</v>
      </c>
      <c r="Q151" t="s">
        <v>438</v>
      </c>
      <c r="R151">
        <v>37174</v>
      </c>
      <c r="S151" s="1">
        <v>42016</v>
      </c>
      <c r="T151" s="1">
        <v>42023</v>
      </c>
      <c r="U151">
        <v>-100.744</v>
      </c>
      <c r="V151">
        <v>8</v>
      </c>
      <c r="W151">
        <v>2044.9</v>
      </c>
      <c r="X151">
        <v>89257</v>
      </c>
      <c r="Y151">
        <f>cleaneddata[[#This Row],[Unit Price]]-cleaneddata[[#This Row],[Discount]]</f>
        <v>260.89000000000004</v>
      </c>
      <c r="Z151" t="str">
        <f>_xlfn.IFS(cleaneddata[[#This Row],[Region]]="Central","Chris",cleaneddata[[#This Row],[Region]]="East","Erin",cleaneddata[[#This Row],[Region]]="South","Sam",cleaneddata[[#This Row],[Region]]="West","William")</f>
        <v>Sam</v>
      </c>
    </row>
    <row r="152" spans="1:26" x14ac:dyDescent="0.3">
      <c r="A152">
        <v>1424</v>
      </c>
      <c r="B152" t="s">
        <v>439</v>
      </c>
      <c r="C152" t="s">
        <v>49</v>
      </c>
      <c r="D152">
        <v>0.05</v>
      </c>
      <c r="E152">
        <v>350.99</v>
      </c>
      <c r="F152">
        <v>39</v>
      </c>
      <c r="G152" t="s">
        <v>28</v>
      </c>
      <c r="H152" t="s">
        <v>73</v>
      </c>
      <c r="I152" t="s">
        <v>30</v>
      </c>
      <c r="J152" t="s">
        <v>111</v>
      </c>
      <c r="K152" t="s">
        <v>59</v>
      </c>
      <c r="L152" t="s">
        <v>440</v>
      </c>
      <c r="M152">
        <v>0.55000000000000004</v>
      </c>
      <c r="N152" t="s">
        <v>34</v>
      </c>
      <c r="O152" t="s">
        <v>61</v>
      </c>
      <c r="P152" t="s">
        <v>62</v>
      </c>
      <c r="Q152" t="s">
        <v>441</v>
      </c>
      <c r="R152">
        <v>80112</v>
      </c>
      <c r="S152" s="1">
        <v>42016</v>
      </c>
      <c r="T152" s="1">
        <v>42018</v>
      </c>
      <c r="U152">
        <v>451.28039999999999</v>
      </c>
      <c r="V152">
        <v>3</v>
      </c>
      <c r="W152">
        <v>1020.08</v>
      </c>
      <c r="X152">
        <v>89448</v>
      </c>
      <c r="Y152">
        <f>cleaneddata[[#This Row],[Unit Price]]-cleaneddata[[#This Row],[Discount]]</f>
        <v>350.94</v>
      </c>
      <c r="Z152" t="str">
        <f>_xlfn.IFS(cleaneddata[[#This Row],[Region]]="Central","Chris",cleaneddata[[#This Row],[Region]]="East","Erin",cleaneddata[[#This Row],[Region]]="South","Sam",cleaneddata[[#This Row],[Region]]="West","William")</f>
        <v>William</v>
      </c>
    </row>
    <row r="153" spans="1:26" x14ac:dyDescent="0.3">
      <c r="A153">
        <v>1424</v>
      </c>
      <c r="B153" t="s">
        <v>439</v>
      </c>
      <c r="C153" t="s">
        <v>49</v>
      </c>
      <c r="D153">
        <v>0</v>
      </c>
      <c r="E153">
        <v>8.74</v>
      </c>
      <c r="F153">
        <v>1.39</v>
      </c>
      <c r="G153" t="s">
        <v>40</v>
      </c>
      <c r="H153" t="s">
        <v>73</v>
      </c>
      <c r="I153" t="s">
        <v>50</v>
      </c>
      <c r="J153" t="s">
        <v>347</v>
      </c>
      <c r="K153" t="s">
        <v>75</v>
      </c>
      <c r="L153" t="s">
        <v>442</v>
      </c>
      <c r="M153">
        <v>0.38</v>
      </c>
      <c r="N153" t="s">
        <v>34</v>
      </c>
      <c r="O153" t="s">
        <v>61</v>
      </c>
      <c r="P153" t="s">
        <v>62</v>
      </c>
      <c r="Q153" t="s">
        <v>441</v>
      </c>
      <c r="R153">
        <v>80112</v>
      </c>
      <c r="S153" s="1">
        <v>42016</v>
      </c>
      <c r="T153" s="1">
        <v>42020</v>
      </c>
      <c r="U153">
        <v>44.988</v>
      </c>
      <c r="V153">
        <v>7</v>
      </c>
      <c r="W153">
        <v>65.2</v>
      </c>
      <c r="X153">
        <v>89448</v>
      </c>
      <c r="Y153">
        <f>cleaneddata[[#This Row],[Unit Price]]-cleaneddata[[#This Row],[Discount]]</f>
        <v>8.74</v>
      </c>
      <c r="Z153" t="str">
        <f>_xlfn.IFS(cleaneddata[[#This Row],[Region]]="Central","Chris",cleaneddata[[#This Row],[Region]]="East","Erin",cleaneddata[[#This Row],[Region]]="South","Sam",cleaneddata[[#This Row],[Region]]="West","William")</f>
        <v>William</v>
      </c>
    </row>
    <row r="154" spans="1:26" x14ac:dyDescent="0.3">
      <c r="A154">
        <v>1424</v>
      </c>
      <c r="B154" t="s">
        <v>439</v>
      </c>
      <c r="C154" t="s">
        <v>49</v>
      </c>
      <c r="D154">
        <v>0.02</v>
      </c>
      <c r="E154">
        <v>1.98</v>
      </c>
      <c r="F154">
        <v>0.7</v>
      </c>
      <c r="G154" t="s">
        <v>40</v>
      </c>
      <c r="H154" t="s">
        <v>73</v>
      </c>
      <c r="I154" t="s">
        <v>50</v>
      </c>
      <c r="J154" t="s">
        <v>178</v>
      </c>
      <c r="K154" t="s">
        <v>52</v>
      </c>
      <c r="L154" t="s">
        <v>443</v>
      </c>
      <c r="M154">
        <v>0.83</v>
      </c>
      <c r="N154" t="s">
        <v>34</v>
      </c>
      <c r="O154" t="s">
        <v>61</v>
      </c>
      <c r="P154" t="s">
        <v>62</v>
      </c>
      <c r="Q154" t="s">
        <v>441</v>
      </c>
      <c r="R154">
        <v>80112</v>
      </c>
      <c r="S154" s="1">
        <v>42016</v>
      </c>
      <c r="T154" s="1">
        <v>42020</v>
      </c>
      <c r="U154">
        <v>-20.732800000000001</v>
      </c>
      <c r="V154">
        <v>11</v>
      </c>
      <c r="W154">
        <v>22.59</v>
      </c>
      <c r="X154">
        <v>89448</v>
      </c>
      <c r="Y154">
        <f>cleaneddata[[#This Row],[Unit Price]]-cleaneddata[[#This Row],[Discount]]</f>
        <v>1.96</v>
      </c>
      <c r="Z154" t="str">
        <f>_xlfn.IFS(cleaneddata[[#This Row],[Region]]="Central","Chris",cleaneddata[[#This Row],[Region]]="East","Erin",cleaneddata[[#This Row],[Region]]="South","Sam",cleaneddata[[#This Row],[Region]]="West","William")</f>
        <v>William</v>
      </c>
    </row>
    <row r="155" spans="1:26" x14ac:dyDescent="0.3">
      <c r="A155">
        <v>2715</v>
      </c>
      <c r="B155" t="s">
        <v>444</v>
      </c>
      <c r="C155" t="s">
        <v>49</v>
      </c>
      <c r="D155">
        <v>0.01</v>
      </c>
      <c r="E155">
        <v>29.89</v>
      </c>
      <c r="F155">
        <v>1.99</v>
      </c>
      <c r="G155" t="s">
        <v>40</v>
      </c>
      <c r="H155" t="s">
        <v>96</v>
      </c>
      <c r="I155" t="s">
        <v>42</v>
      </c>
      <c r="J155" t="s">
        <v>43</v>
      </c>
      <c r="K155" t="s">
        <v>44</v>
      </c>
      <c r="L155" t="s">
        <v>445</v>
      </c>
      <c r="M155">
        <v>0.5</v>
      </c>
      <c r="N155" t="s">
        <v>34</v>
      </c>
      <c r="O155" t="s">
        <v>54</v>
      </c>
      <c r="P155" t="s">
        <v>291</v>
      </c>
      <c r="Q155" t="s">
        <v>446</v>
      </c>
      <c r="R155">
        <v>48911</v>
      </c>
      <c r="S155" s="1">
        <v>42016</v>
      </c>
      <c r="T155" s="1">
        <v>42020</v>
      </c>
      <c r="U155">
        <v>-74.64</v>
      </c>
      <c r="V155">
        <v>1</v>
      </c>
      <c r="W155">
        <v>31.96</v>
      </c>
      <c r="X155">
        <v>88702</v>
      </c>
      <c r="Y155">
        <f>cleaneddata[[#This Row],[Unit Price]]-cleaneddata[[#This Row],[Discount]]</f>
        <v>29.88</v>
      </c>
      <c r="Z155" t="str">
        <f>_xlfn.IFS(cleaneddata[[#This Row],[Region]]="Central","Chris",cleaneddata[[#This Row],[Region]]="East","Erin",cleaneddata[[#This Row],[Region]]="South","Sam",cleaneddata[[#This Row],[Region]]="West","William")</f>
        <v>Chris</v>
      </c>
    </row>
    <row r="156" spans="1:26" x14ac:dyDescent="0.3">
      <c r="A156">
        <v>2069</v>
      </c>
      <c r="B156" t="s">
        <v>447</v>
      </c>
      <c r="C156" t="s">
        <v>118</v>
      </c>
      <c r="D156">
        <v>0.1</v>
      </c>
      <c r="E156">
        <v>40.98</v>
      </c>
      <c r="F156">
        <v>6.5</v>
      </c>
      <c r="G156" t="s">
        <v>40</v>
      </c>
      <c r="H156" t="s">
        <v>41</v>
      </c>
      <c r="I156" t="s">
        <v>42</v>
      </c>
      <c r="J156" t="s">
        <v>43</v>
      </c>
      <c r="K156" t="s">
        <v>75</v>
      </c>
      <c r="L156" t="s">
        <v>448</v>
      </c>
      <c r="M156">
        <v>0.74</v>
      </c>
      <c r="N156" t="s">
        <v>34</v>
      </c>
      <c r="O156" t="s">
        <v>35</v>
      </c>
      <c r="P156" t="s">
        <v>390</v>
      </c>
      <c r="Q156" t="s">
        <v>449</v>
      </c>
      <c r="R156">
        <v>41075</v>
      </c>
      <c r="S156" s="1">
        <v>42016</v>
      </c>
      <c r="T156" s="1">
        <v>42018</v>
      </c>
      <c r="U156">
        <v>66.852000000000004</v>
      </c>
      <c r="V156">
        <v>3</v>
      </c>
      <c r="W156">
        <v>120.34</v>
      </c>
      <c r="X156">
        <v>88554</v>
      </c>
      <c r="Y156">
        <f>cleaneddata[[#This Row],[Unit Price]]-cleaneddata[[#This Row],[Discount]]</f>
        <v>40.879999999999995</v>
      </c>
      <c r="Z156" t="str">
        <f>_xlfn.IFS(cleaneddata[[#This Row],[Region]]="Central","Chris",cleaneddata[[#This Row],[Region]]="East","Erin",cleaneddata[[#This Row],[Region]]="South","Sam",cleaneddata[[#This Row],[Region]]="West","William")</f>
        <v>Sam</v>
      </c>
    </row>
    <row r="157" spans="1:26" x14ac:dyDescent="0.3">
      <c r="A157">
        <v>750</v>
      </c>
      <c r="B157" t="s">
        <v>450</v>
      </c>
      <c r="C157" t="s">
        <v>72</v>
      </c>
      <c r="D157">
        <v>0.09</v>
      </c>
      <c r="E157">
        <v>27.75</v>
      </c>
      <c r="F157">
        <v>19.989999999999998</v>
      </c>
      <c r="G157" t="s">
        <v>40</v>
      </c>
      <c r="H157" t="s">
        <v>96</v>
      </c>
      <c r="I157" t="s">
        <v>50</v>
      </c>
      <c r="J157" t="s">
        <v>80</v>
      </c>
      <c r="K157" t="s">
        <v>75</v>
      </c>
      <c r="L157" t="s">
        <v>451</v>
      </c>
      <c r="M157">
        <v>0.67</v>
      </c>
      <c r="N157" t="s">
        <v>34</v>
      </c>
      <c r="O157" t="s">
        <v>35</v>
      </c>
      <c r="P157" t="s">
        <v>390</v>
      </c>
      <c r="Q157" t="s">
        <v>452</v>
      </c>
      <c r="R157">
        <v>41042</v>
      </c>
      <c r="S157" s="1">
        <v>42016</v>
      </c>
      <c r="T157" s="1">
        <v>42017</v>
      </c>
      <c r="U157">
        <v>-224.64400000000001</v>
      </c>
      <c r="V157">
        <v>10</v>
      </c>
      <c r="W157">
        <v>257.52</v>
      </c>
      <c r="X157">
        <v>91200</v>
      </c>
      <c r="Y157">
        <f>cleaneddata[[#This Row],[Unit Price]]-cleaneddata[[#This Row],[Discount]]</f>
        <v>27.66</v>
      </c>
      <c r="Z157" t="str">
        <f>_xlfn.IFS(cleaneddata[[#This Row],[Region]]="Central","Chris",cleaneddata[[#This Row],[Region]]="East","Erin",cleaneddata[[#This Row],[Region]]="South","Sam",cleaneddata[[#This Row],[Region]]="West","William")</f>
        <v>Sam</v>
      </c>
    </row>
    <row r="158" spans="1:26" x14ac:dyDescent="0.3">
      <c r="A158">
        <v>2489</v>
      </c>
      <c r="B158" t="s">
        <v>453</v>
      </c>
      <c r="C158" t="s">
        <v>72</v>
      </c>
      <c r="D158">
        <v>7.0000000000000007E-2</v>
      </c>
      <c r="E158">
        <v>65.989999999999995</v>
      </c>
      <c r="F158">
        <v>8.8000000000000007</v>
      </c>
      <c r="G158" t="s">
        <v>40</v>
      </c>
      <c r="H158" t="s">
        <v>73</v>
      </c>
      <c r="I158" t="s">
        <v>42</v>
      </c>
      <c r="J158" t="s">
        <v>137</v>
      </c>
      <c r="K158" t="s">
        <v>75</v>
      </c>
      <c r="L158" t="s">
        <v>454</v>
      </c>
      <c r="M158">
        <v>0.57999999999999996</v>
      </c>
      <c r="N158" t="s">
        <v>34</v>
      </c>
      <c r="O158" t="s">
        <v>61</v>
      </c>
      <c r="P158" t="s">
        <v>92</v>
      </c>
      <c r="Q158" t="s">
        <v>455</v>
      </c>
      <c r="R158">
        <v>94521</v>
      </c>
      <c r="S158" s="1">
        <v>42016</v>
      </c>
      <c r="T158" s="1">
        <v>42016</v>
      </c>
      <c r="U158">
        <v>109.836</v>
      </c>
      <c r="V158">
        <v>9</v>
      </c>
      <c r="W158">
        <v>471.66</v>
      </c>
      <c r="X158">
        <v>86886</v>
      </c>
      <c r="Y158">
        <f>cleaneddata[[#This Row],[Unit Price]]-cleaneddata[[#This Row],[Discount]]</f>
        <v>65.92</v>
      </c>
      <c r="Z158" t="str">
        <f>_xlfn.IFS(cleaneddata[[#This Row],[Region]]="Central","Chris",cleaneddata[[#This Row],[Region]]="East","Erin",cleaneddata[[#This Row],[Region]]="South","Sam",cleaneddata[[#This Row],[Region]]="West","William")</f>
        <v>William</v>
      </c>
    </row>
    <row r="159" spans="1:26" x14ac:dyDescent="0.3">
      <c r="A159">
        <v>2490</v>
      </c>
      <c r="B159" t="s">
        <v>456</v>
      </c>
      <c r="C159" t="s">
        <v>72</v>
      </c>
      <c r="D159">
        <v>0</v>
      </c>
      <c r="E159">
        <v>10.01</v>
      </c>
      <c r="F159">
        <v>1.99</v>
      </c>
      <c r="G159" t="s">
        <v>89</v>
      </c>
      <c r="H159" t="s">
        <v>73</v>
      </c>
      <c r="I159" t="s">
        <v>42</v>
      </c>
      <c r="J159" t="s">
        <v>43</v>
      </c>
      <c r="K159" t="s">
        <v>44</v>
      </c>
      <c r="L159" t="s">
        <v>457</v>
      </c>
      <c r="M159">
        <v>0.41</v>
      </c>
      <c r="N159" t="s">
        <v>34</v>
      </c>
      <c r="O159" t="s">
        <v>61</v>
      </c>
      <c r="P159" t="s">
        <v>92</v>
      </c>
      <c r="Q159" t="s">
        <v>458</v>
      </c>
      <c r="R159">
        <v>92627</v>
      </c>
      <c r="S159" s="1">
        <v>42016</v>
      </c>
      <c r="T159" s="1">
        <v>42018</v>
      </c>
      <c r="U159">
        <v>82.703400000000002</v>
      </c>
      <c r="V159">
        <v>11</v>
      </c>
      <c r="W159">
        <v>119.86</v>
      </c>
      <c r="X159">
        <v>86886</v>
      </c>
      <c r="Y159">
        <f>cleaneddata[[#This Row],[Unit Price]]-cleaneddata[[#This Row],[Discount]]</f>
        <v>10.01</v>
      </c>
      <c r="Z159" t="str">
        <f>_xlfn.IFS(cleaneddata[[#This Row],[Region]]="Central","Chris",cleaneddata[[#This Row],[Region]]="East","Erin",cleaneddata[[#This Row],[Region]]="South","Sam",cleaneddata[[#This Row],[Region]]="West","William")</f>
        <v>William</v>
      </c>
    </row>
    <row r="160" spans="1:26" x14ac:dyDescent="0.3">
      <c r="A160">
        <v>2491</v>
      </c>
      <c r="B160" t="s">
        <v>459</v>
      </c>
      <c r="C160" t="s">
        <v>72</v>
      </c>
      <c r="D160">
        <v>7.0000000000000007E-2</v>
      </c>
      <c r="E160">
        <v>65.989999999999995</v>
      </c>
      <c r="F160">
        <v>8.8000000000000007</v>
      </c>
      <c r="G160" t="s">
        <v>40</v>
      </c>
      <c r="H160" t="s">
        <v>73</v>
      </c>
      <c r="I160" t="s">
        <v>42</v>
      </c>
      <c r="J160" t="s">
        <v>137</v>
      </c>
      <c r="K160" t="s">
        <v>75</v>
      </c>
      <c r="L160" t="s">
        <v>454</v>
      </c>
      <c r="M160">
        <v>0.57999999999999996</v>
      </c>
      <c r="N160" t="s">
        <v>34</v>
      </c>
      <c r="O160" t="s">
        <v>61</v>
      </c>
      <c r="P160" t="s">
        <v>92</v>
      </c>
      <c r="Q160" t="s">
        <v>102</v>
      </c>
      <c r="R160">
        <v>90045</v>
      </c>
      <c r="S160" s="1">
        <v>42016</v>
      </c>
      <c r="T160" s="1">
        <v>42016</v>
      </c>
      <c r="U160">
        <v>109.836</v>
      </c>
      <c r="V160">
        <v>37</v>
      </c>
      <c r="W160">
        <v>1939.03</v>
      </c>
      <c r="X160">
        <v>23877</v>
      </c>
      <c r="Y160">
        <f>cleaneddata[[#This Row],[Unit Price]]-cleaneddata[[#This Row],[Discount]]</f>
        <v>65.92</v>
      </c>
      <c r="Z160" t="str">
        <f>_xlfn.IFS(cleaneddata[[#This Row],[Region]]="Central","Chris",cleaneddata[[#This Row],[Region]]="East","Erin",cleaneddata[[#This Row],[Region]]="South","Sam",cleaneddata[[#This Row],[Region]]="West","William")</f>
        <v>William</v>
      </c>
    </row>
    <row r="161" spans="1:26" x14ac:dyDescent="0.3">
      <c r="A161">
        <v>2491</v>
      </c>
      <c r="B161" t="s">
        <v>459</v>
      </c>
      <c r="C161" t="s">
        <v>72</v>
      </c>
      <c r="D161">
        <v>0</v>
      </c>
      <c r="E161">
        <v>10.01</v>
      </c>
      <c r="F161">
        <v>1.99</v>
      </c>
      <c r="G161" t="s">
        <v>89</v>
      </c>
      <c r="H161" t="s">
        <v>73</v>
      </c>
      <c r="I161" t="s">
        <v>42</v>
      </c>
      <c r="J161" t="s">
        <v>43</v>
      </c>
      <c r="K161" t="s">
        <v>44</v>
      </c>
      <c r="L161" t="s">
        <v>457</v>
      </c>
      <c r="M161">
        <v>0.41</v>
      </c>
      <c r="N161" t="s">
        <v>34</v>
      </c>
      <c r="O161" t="s">
        <v>61</v>
      </c>
      <c r="P161" t="s">
        <v>92</v>
      </c>
      <c r="Q161" t="s">
        <v>102</v>
      </c>
      <c r="R161">
        <v>90045</v>
      </c>
      <c r="S161" s="1">
        <v>42016</v>
      </c>
      <c r="T161" s="1">
        <v>42018</v>
      </c>
      <c r="U161">
        <v>128.03</v>
      </c>
      <c r="V161">
        <v>42</v>
      </c>
      <c r="W161">
        <v>457.63</v>
      </c>
      <c r="X161">
        <v>23877</v>
      </c>
      <c r="Y161">
        <f>cleaneddata[[#This Row],[Unit Price]]-cleaneddata[[#This Row],[Discount]]</f>
        <v>10.01</v>
      </c>
      <c r="Z161" t="str">
        <f>_xlfn.IFS(cleaneddata[[#This Row],[Region]]="Central","Chris",cleaneddata[[#This Row],[Region]]="East","Erin",cleaneddata[[#This Row],[Region]]="South","Sam",cleaneddata[[#This Row],[Region]]="West","William")</f>
        <v>William</v>
      </c>
    </row>
    <row r="162" spans="1:26" x14ac:dyDescent="0.3">
      <c r="A162">
        <v>2338</v>
      </c>
      <c r="B162" t="s">
        <v>460</v>
      </c>
      <c r="C162" t="s">
        <v>27</v>
      </c>
      <c r="D162">
        <v>0.06</v>
      </c>
      <c r="E162">
        <v>2.08</v>
      </c>
      <c r="F162">
        <v>5.33</v>
      </c>
      <c r="G162" t="s">
        <v>40</v>
      </c>
      <c r="H162" t="s">
        <v>73</v>
      </c>
      <c r="I162" t="s">
        <v>30</v>
      </c>
      <c r="J162" t="s">
        <v>128</v>
      </c>
      <c r="K162" t="s">
        <v>75</v>
      </c>
      <c r="L162" t="s">
        <v>461</v>
      </c>
      <c r="M162">
        <v>0.43</v>
      </c>
      <c r="N162" t="s">
        <v>34</v>
      </c>
      <c r="O162" t="s">
        <v>113</v>
      </c>
      <c r="P162" t="s">
        <v>420</v>
      </c>
      <c r="Q162" t="s">
        <v>462</v>
      </c>
      <c r="R162">
        <v>20740</v>
      </c>
      <c r="S162" s="1">
        <v>42017</v>
      </c>
      <c r="T162" s="1">
        <v>42017</v>
      </c>
      <c r="U162">
        <v>-82.559200000000004</v>
      </c>
      <c r="V162">
        <v>4</v>
      </c>
      <c r="W162">
        <v>9.23</v>
      </c>
      <c r="X162">
        <v>91480</v>
      </c>
      <c r="Y162">
        <f>cleaneddata[[#This Row],[Unit Price]]-cleaneddata[[#This Row],[Discount]]</f>
        <v>2.02</v>
      </c>
      <c r="Z162" t="str">
        <f>_xlfn.IFS(cleaneddata[[#This Row],[Region]]="Central","Chris",cleaneddata[[#This Row],[Region]]="East","Erin",cleaneddata[[#This Row],[Region]]="South","Sam",cleaneddata[[#This Row],[Region]]="West","William")</f>
        <v>Erin</v>
      </c>
    </row>
    <row r="163" spans="1:26" x14ac:dyDescent="0.3">
      <c r="A163">
        <v>510</v>
      </c>
      <c r="B163" t="s">
        <v>463</v>
      </c>
      <c r="C163" t="s">
        <v>49</v>
      </c>
      <c r="D163">
        <v>0.02</v>
      </c>
      <c r="E163">
        <v>48.04</v>
      </c>
      <c r="F163">
        <v>5.09</v>
      </c>
      <c r="G163" t="s">
        <v>40</v>
      </c>
      <c r="H163" t="s">
        <v>96</v>
      </c>
      <c r="I163" t="s">
        <v>50</v>
      </c>
      <c r="J163" t="s">
        <v>90</v>
      </c>
      <c r="K163" t="s">
        <v>75</v>
      </c>
      <c r="L163" t="s">
        <v>464</v>
      </c>
      <c r="M163">
        <v>0.37</v>
      </c>
      <c r="N163" t="s">
        <v>34</v>
      </c>
      <c r="O163" t="s">
        <v>61</v>
      </c>
      <c r="P163" t="s">
        <v>92</v>
      </c>
      <c r="Q163" t="s">
        <v>465</v>
      </c>
      <c r="R163">
        <v>95336</v>
      </c>
      <c r="S163" s="1">
        <v>42017</v>
      </c>
      <c r="T163" s="1">
        <v>42017</v>
      </c>
      <c r="U163">
        <v>105.2526</v>
      </c>
      <c r="V163">
        <v>3</v>
      </c>
      <c r="W163">
        <v>152.54</v>
      </c>
      <c r="X163">
        <v>90058</v>
      </c>
      <c r="Y163">
        <f>cleaneddata[[#This Row],[Unit Price]]-cleaneddata[[#This Row],[Discount]]</f>
        <v>48.019999999999996</v>
      </c>
      <c r="Z163" t="str">
        <f>_xlfn.IFS(cleaneddata[[#This Row],[Region]]="Central","Chris",cleaneddata[[#This Row],[Region]]="East","Erin",cleaneddata[[#This Row],[Region]]="South","Sam",cleaneddata[[#This Row],[Region]]="West","William")</f>
        <v>William</v>
      </c>
    </row>
    <row r="164" spans="1:26" x14ac:dyDescent="0.3">
      <c r="A164">
        <v>570</v>
      </c>
      <c r="B164" t="s">
        <v>466</v>
      </c>
      <c r="C164" t="s">
        <v>49</v>
      </c>
      <c r="D164">
        <v>0.06</v>
      </c>
      <c r="E164">
        <v>7.99</v>
      </c>
      <c r="F164">
        <v>5.03</v>
      </c>
      <c r="G164" t="s">
        <v>40</v>
      </c>
      <c r="H164" t="s">
        <v>41</v>
      </c>
      <c r="I164" t="s">
        <v>42</v>
      </c>
      <c r="J164" t="s">
        <v>137</v>
      </c>
      <c r="K164" t="s">
        <v>146</v>
      </c>
      <c r="L164" t="s">
        <v>467</v>
      </c>
      <c r="M164">
        <v>0.6</v>
      </c>
      <c r="N164" t="s">
        <v>34</v>
      </c>
      <c r="O164" t="s">
        <v>61</v>
      </c>
      <c r="P164" t="s">
        <v>298</v>
      </c>
      <c r="Q164" t="s">
        <v>468</v>
      </c>
      <c r="R164">
        <v>89015</v>
      </c>
      <c r="S164" s="1">
        <v>42017</v>
      </c>
      <c r="T164" s="1">
        <v>42017</v>
      </c>
      <c r="U164">
        <v>-122.133</v>
      </c>
      <c r="V164">
        <v>10</v>
      </c>
      <c r="W164">
        <v>65.739999999999995</v>
      </c>
      <c r="X164">
        <v>88881</v>
      </c>
      <c r="Y164">
        <f>cleaneddata[[#This Row],[Unit Price]]-cleaneddata[[#This Row],[Discount]]</f>
        <v>7.9300000000000006</v>
      </c>
      <c r="Z164" t="str">
        <f>_xlfn.IFS(cleaneddata[[#This Row],[Region]]="Central","Chris",cleaneddata[[#This Row],[Region]]="East","Erin",cleaneddata[[#This Row],[Region]]="South","Sam",cleaneddata[[#This Row],[Region]]="West","William")</f>
        <v>William</v>
      </c>
    </row>
    <row r="165" spans="1:26" x14ac:dyDescent="0.3">
      <c r="A165">
        <v>576</v>
      </c>
      <c r="B165" t="s">
        <v>469</v>
      </c>
      <c r="C165" t="s">
        <v>49</v>
      </c>
      <c r="D165">
        <v>0.06</v>
      </c>
      <c r="E165">
        <v>4.4800000000000004</v>
      </c>
      <c r="F165">
        <v>49</v>
      </c>
      <c r="G165" t="s">
        <v>40</v>
      </c>
      <c r="H165" t="s">
        <v>96</v>
      </c>
      <c r="I165" t="s">
        <v>50</v>
      </c>
      <c r="J165" t="s">
        <v>97</v>
      </c>
      <c r="K165" t="s">
        <v>66</v>
      </c>
      <c r="L165" t="s">
        <v>470</v>
      </c>
      <c r="M165">
        <v>0.6</v>
      </c>
      <c r="N165" t="s">
        <v>34</v>
      </c>
      <c r="O165" t="s">
        <v>61</v>
      </c>
      <c r="P165" t="s">
        <v>92</v>
      </c>
      <c r="Q165" t="s">
        <v>471</v>
      </c>
      <c r="R165">
        <v>91767</v>
      </c>
      <c r="S165" s="1">
        <v>42017</v>
      </c>
      <c r="T165" s="1">
        <v>42021</v>
      </c>
      <c r="U165">
        <v>-566</v>
      </c>
      <c r="V165">
        <v>4</v>
      </c>
      <c r="W165">
        <v>32.6</v>
      </c>
      <c r="X165">
        <v>88645</v>
      </c>
      <c r="Y165">
        <f>cleaneddata[[#This Row],[Unit Price]]-cleaneddata[[#This Row],[Discount]]</f>
        <v>4.4200000000000008</v>
      </c>
      <c r="Z165" t="str">
        <f>_xlfn.IFS(cleaneddata[[#This Row],[Region]]="Central","Chris",cleaneddata[[#This Row],[Region]]="East","Erin",cleaneddata[[#This Row],[Region]]="South","Sam",cleaneddata[[#This Row],[Region]]="West","William")</f>
        <v>William</v>
      </c>
    </row>
    <row r="166" spans="1:26" x14ac:dyDescent="0.3">
      <c r="A166">
        <v>2369</v>
      </c>
      <c r="B166" t="s">
        <v>472</v>
      </c>
      <c r="C166" t="s">
        <v>49</v>
      </c>
      <c r="D166">
        <v>7.0000000000000007E-2</v>
      </c>
      <c r="E166">
        <v>5.98</v>
      </c>
      <c r="F166">
        <v>5.79</v>
      </c>
      <c r="G166" t="s">
        <v>40</v>
      </c>
      <c r="H166" t="s">
        <v>41</v>
      </c>
      <c r="I166" t="s">
        <v>50</v>
      </c>
      <c r="J166" t="s">
        <v>90</v>
      </c>
      <c r="K166" t="s">
        <v>75</v>
      </c>
      <c r="L166" t="s">
        <v>473</v>
      </c>
      <c r="M166">
        <v>0.36</v>
      </c>
      <c r="N166" t="s">
        <v>34</v>
      </c>
      <c r="O166" t="s">
        <v>35</v>
      </c>
      <c r="P166" t="s">
        <v>125</v>
      </c>
      <c r="Q166" t="s">
        <v>474</v>
      </c>
      <c r="R166">
        <v>33024</v>
      </c>
      <c r="S166" s="1">
        <v>42017</v>
      </c>
      <c r="T166" s="1">
        <v>42019</v>
      </c>
      <c r="U166">
        <v>-41.972700000000003</v>
      </c>
      <c r="V166">
        <v>13</v>
      </c>
      <c r="W166">
        <v>77.42</v>
      </c>
      <c r="X166">
        <v>90408</v>
      </c>
      <c r="Y166">
        <f>cleaneddata[[#This Row],[Unit Price]]-cleaneddata[[#This Row],[Discount]]</f>
        <v>5.91</v>
      </c>
      <c r="Z166" t="str">
        <f>_xlfn.IFS(cleaneddata[[#This Row],[Region]]="Central","Chris",cleaneddata[[#This Row],[Region]]="East","Erin",cleaneddata[[#This Row],[Region]]="South","Sam",cleaneddata[[#This Row],[Region]]="West","William")</f>
        <v>Sam</v>
      </c>
    </row>
    <row r="167" spans="1:26" x14ac:dyDescent="0.3">
      <c r="A167">
        <v>3340</v>
      </c>
      <c r="B167" t="s">
        <v>475</v>
      </c>
      <c r="C167" t="s">
        <v>118</v>
      </c>
      <c r="D167">
        <v>0.08</v>
      </c>
      <c r="E167">
        <v>125.99</v>
      </c>
      <c r="F167">
        <v>4.2</v>
      </c>
      <c r="G167" t="s">
        <v>40</v>
      </c>
      <c r="H167" t="s">
        <v>41</v>
      </c>
      <c r="I167" t="s">
        <v>42</v>
      </c>
      <c r="J167" t="s">
        <v>137</v>
      </c>
      <c r="K167" t="s">
        <v>75</v>
      </c>
      <c r="L167" t="s">
        <v>476</v>
      </c>
      <c r="M167">
        <v>0.56999999999999995</v>
      </c>
      <c r="N167" t="s">
        <v>34</v>
      </c>
      <c r="O167" t="s">
        <v>61</v>
      </c>
      <c r="P167" t="s">
        <v>141</v>
      </c>
      <c r="Q167" t="s">
        <v>477</v>
      </c>
      <c r="R167">
        <v>97060</v>
      </c>
      <c r="S167" s="1">
        <v>42017</v>
      </c>
      <c r="T167" s="1">
        <v>42018</v>
      </c>
      <c r="U167">
        <v>989.81190000000004</v>
      </c>
      <c r="V167">
        <v>14</v>
      </c>
      <c r="W167">
        <v>1434.51</v>
      </c>
      <c r="X167">
        <v>85980</v>
      </c>
      <c r="Y167">
        <f>cleaneddata[[#This Row],[Unit Price]]-cleaneddata[[#This Row],[Discount]]</f>
        <v>125.91</v>
      </c>
      <c r="Z167" t="str">
        <f>_xlfn.IFS(cleaneddata[[#This Row],[Region]]="Central","Chris",cleaneddata[[#This Row],[Region]]="East","Erin",cleaneddata[[#This Row],[Region]]="South","Sam",cleaneddata[[#This Row],[Region]]="West","William")</f>
        <v>William</v>
      </c>
    </row>
    <row r="168" spans="1:26" x14ac:dyDescent="0.3">
      <c r="A168">
        <v>772</v>
      </c>
      <c r="B168" t="s">
        <v>478</v>
      </c>
      <c r="C168" t="s">
        <v>27</v>
      </c>
      <c r="D168">
        <v>0.08</v>
      </c>
      <c r="E168">
        <v>7.77</v>
      </c>
      <c r="F168">
        <v>9.23</v>
      </c>
      <c r="G168" t="s">
        <v>40</v>
      </c>
      <c r="H168" t="s">
        <v>29</v>
      </c>
      <c r="I168" t="s">
        <v>50</v>
      </c>
      <c r="J168" t="s">
        <v>97</v>
      </c>
      <c r="K168" t="s">
        <v>75</v>
      </c>
      <c r="L168" t="s">
        <v>479</v>
      </c>
      <c r="M168">
        <v>0.57999999999999996</v>
      </c>
      <c r="N168" t="s">
        <v>34</v>
      </c>
      <c r="O168" t="s">
        <v>113</v>
      </c>
      <c r="P168" t="s">
        <v>322</v>
      </c>
      <c r="Q168" t="s">
        <v>480</v>
      </c>
      <c r="R168">
        <v>18103</v>
      </c>
      <c r="S168" s="1">
        <v>42018</v>
      </c>
      <c r="T168" s="1">
        <v>42020</v>
      </c>
      <c r="U168">
        <v>-209.25</v>
      </c>
      <c r="V168">
        <v>7</v>
      </c>
      <c r="W168">
        <v>56.44</v>
      </c>
      <c r="X168">
        <v>88666</v>
      </c>
      <c r="Y168">
        <f>cleaneddata[[#This Row],[Unit Price]]-cleaneddata[[#This Row],[Discount]]</f>
        <v>7.6899999999999995</v>
      </c>
      <c r="Z168" t="str">
        <f>_xlfn.IFS(cleaneddata[[#This Row],[Region]]="Central","Chris",cleaneddata[[#This Row],[Region]]="East","Erin",cleaneddata[[#This Row],[Region]]="South","Sam",cleaneddata[[#This Row],[Region]]="West","William")</f>
        <v>Erin</v>
      </c>
    </row>
    <row r="169" spans="1:26" x14ac:dyDescent="0.3">
      <c r="A169">
        <v>772</v>
      </c>
      <c r="B169" t="s">
        <v>478</v>
      </c>
      <c r="C169" t="s">
        <v>27</v>
      </c>
      <c r="D169">
        <v>0.1</v>
      </c>
      <c r="E169">
        <v>18.97</v>
      </c>
      <c r="F169">
        <v>9.5399999999999991</v>
      </c>
      <c r="G169" t="s">
        <v>89</v>
      </c>
      <c r="H169" t="s">
        <v>29</v>
      </c>
      <c r="I169" t="s">
        <v>50</v>
      </c>
      <c r="J169" t="s">
        <v>90</v>
      </c>
      <c r="K169" t="s">
        <v>75</v>
      </c>
      <c r="L169" t="s">
        <v>481</v>
      </c>
      <c r="M169">
        <v>0.37</v>
      </c>
      <c r="N169" t="s">
        <v>34</v>
      </c>
      <c r="O169" t="s">
        <v>113</v>
      </c>
      <c r="P169" t="s">
        <v>322</v>
      </c>
      <c r="Q169" t="s">
        <v>480</v>
      </c>
      <c r="R169">
        <v>18103</v>
      </c>
      <c r="S169" s="1">
        <v>42018</v>
      </c>
      <c r="T169" s="1">
        <v>42020</v>
      </c>
      <c r="U169">
        <v>-9.1636000000000006</v>
      </c>
      <c r="V169">
        <v>3</v>
      </c>
      <c r="W169">
        <v>56.73</v>
      </c>
      <c r="X169">
        <v>88666</v>
      </c>
      <c r="Y169">
        <f>cleaneddata[[#This Row],[Unit Price]]-cleaneddata[[#This Row],[Discount]]</f>
        <v>18.869999999999997</v>
      </c>
      <c r="Z169" t="str">
        <f>_xlfn.IFS(cleaneddata[[#This Row],[Region]]="Central","Chris",cleaneddata[[#This Row],[Region]]="East","Erin",cleaneddata[[#This Row],[Region]]="South","Sam",cleaneddata[[#This Row],[Region]]="West","William")</f>
        <v>Erin</v>
      </c>
    </row>
    <row r="170" spans="1:26" x14ac:dyDescent="0.3">
      <c r="A170">
        <v>1636</v>
      </c>
      <c r="B170" t="s">
        <v>430</v>
      </c>
      <c r="C170" t="s">
        <v>27</v>
      </c>
      <c r="D170">
        <v>0.08</v>
      </c>
      <c r="E170">
        <v>115.99</v>
      </c>
      <c r="F170">
        <v>56.14</v>
      </c>
      <c r="G170" t="s">
        <v>28</v>
      </c>
      <c r="H170" t="s">
        <v>73</v>
      </c>
      <c r="I170" t="s">
        <v>42</v>
      </c>
      <c r="J170" t="s">
        <v>58</v>
      </c>
      <c r="K170" t="s">
        <v>59</v>
      </c>
      <c r="L170" t="s">
        <v>482</v>
      </c>
      <c r="M170">
        <v>0.4</v>
      </c>
      <c r="N170" t="s">
        <v>34</v>
      </c>
      <c r="O170" t="s">
        <v>61</v>
      </c>
      <c r="P170" t="s">
        <v>92</v>
      </c>
      <c r="Q170" t="s">
        <v>432</v>
      </c>
      <c r="R170">
        <v>93905</v>
      </c>
      <c r="S170" s="1">
        <v>42018</v>
      </c>
      <c r="T170" s="1">
        <v>42020</v>
      </c>
      <c r="U170">
        <v>-272.860884</v>
      </c>
      <c r="V170">
        <v>5</v>
      </c>
      <c r="W170">
        <v>562.92999999999995</v>
      </c>
      <c r="X170">
        <v>89704</v>
      </c>
      <c r="Y170">
        <f>cleaneddata[[#This Row],[Unit Price]]-cleaneddata[[#This Row],[Discount]]</f>
        <v>115.91</v>
      </c>
      <c r="Z170" t="str">
        <f>_xlfn.IFS(cleaneddata[[#This Row],[Region]]="Central","Chris",cleaneddata[[#This Row],[Region]]="East","Erin",cleaneddata[[#This Row],[Region]]="South","Sam",cleaneddata[[#This Row],[Region]]="West","William")</f>
        <v>William</v>
      </c>
    </row>
    <row r="171" spans="1:26" x14ac:dyDescent="0.3">
      <c r="A171">
        <v>1636</v>
      </c>
      <c r="B171" t="s">
        <v>430</v>
      </c>
      <c r="C171" t="s">
        <v>27</v>
      </c>
      <c r="D171">
        <v>0.08</v>
      </c>
      <c r="E171">
        <v>4.28</v>
      </c>
      <c r="F171">
        <v>0.94</v>
      </c>
      <c r="G171" t="s">
        <v>40</v>
      </c>
      <c r="H171" t="s">
        <v>73</v>
      </c>
      <c r="I171" t="s">
        <v>50</v>
      </c>
      <c r="J171" t="s">
        <v>51</v>
      </c>
      <c r="K171" t="s">
        <v>52</v>
      </c>
      <c r="L171" t="s">
        <v>483</v>
      </c>
      <c r="M171">
        <v>0.56000000000000005</v>
      </c>
      <c r="N171" t="s">
        <v>34</v>
      </c>
      <c r="O171" t="s">
        <v>61</v>
      </c>
      <c r="P171" t="s">
        <v>92</v>
      </c>
      <c r="Q171" t="s">
        <v>432</v>
      </c>
      <c r="R171">
        <v>93905</v>
      </c>
      <c r="S171" s="1">
        <v>42018</v>
      </c>
      <c r="T171" s="1">
        <v>42021</v>
      </c>
      <c r="U171">
        <v>10.5792</v>
      </c>
      <c r="V171">
        <v>7</v>
      </c>
      <c r="W171">
        <v>29.18</v>
      </c>
      <c r="X171">
        <v>89704</v>
      </c>
      <c r="Y171">
        <f>cleaneddata[[#This Row],[Unit Price]]-cleaneddata[[#This Row],[Discount]]</f>
        <v>4.2</v>
      </c>
      <c r="Z171" t="str">
        <f>_xlfn.IFS(cleaneddata[[#This Row],[Region]]="Central","Chris",cleaneddata[[#This Row],[Region]]="East","Erin",cleaneddata[[#This Row],[Region]]="South","Sam",cleaneddata[[#This Row],[Region]]="West","William")</f>
        <v>William</v>
      </c>
    </row>
    <row r="172" spans="1:26" x14ac:dyDescent="0.3">
      <c r="A172">
        <v>463</v>
      </c>
      <c r="B172" t="s">
        <v>484</v>
      </c>
      <c r="C172" t="s">
        <v>49</v>
      </c>
      <c r="D172">
        <v>7.0000000000000007E-2</v>
      </c>
      <c r="E172">
        <v>165.2</v>
      </c>
      <c r="F172">
        <v>19.989999999999998</v>
      </c>
      <c r="G172" t="s">
        <v>40</v>
      </c>
      <c r="H172" t="s">
        <v>29</v>
      </c>
      <c r="I172" t="s">
        <v>50</v>
      </c>
      <c r="J172" t="s">
        <v>80</v>
      </c>
      <c r="K172" t="s">
        <v>75</v>
      </c>
      <c r="L172" t="s">
        <v>485</v>
      </c>
      <c r="M172">
        <v>0.59</v>
      </c>
      <c r="N172" t="s">
        <v>34</v>
      </c>
      <c r="O172" t="s">
        <v>61</v>
      </c>
      <c r="P172" t="s">
        <v>92</v>
      </c>
      <c r="Q172" t="s">
        <v>486</v>
      </c>
      <c r="R172">
        <v>90069</v>
      </c>
      <c r="S172" s="1">
        <v>42018</v>
      </c>
      <c r="T172" s="1">
        <v>42020</v>
      </c>
      <c r="U172">
        <v>521.69000000000005</v>
      </c>
      <c r="V172">
        <v>7</v>
      </c>
      <c r="W172">
        <v>1081.54</v>
      </c>
      <c r="X172">
        <v>88061</v>
      </c>
      <c r="Y172">
        <f>cleaneddata[[#This Row],[Unit Price]]-cleaneddata[[#This Row],[Discount]]</f>
        <v>165.13</v>
      </c>
      <c r="Z172" t="str">
        <f>_xlfn.IFS(cleaneddata[[#This Row],[Region]]="Central","Chris",cleaneddata[[#This Row],[Region]]="East","Erin",cleaneddata[[#This Row],[Region]]="South","Sam",cleaneddata[[#This Row],[Region]]="West","William")</f>
        <v>William</v>
      </c>
    </row>
    <row r="173" spans="1:26" x14ac:dyDescent="0.3">
      <c r="A173">
        <v>3064</v>
      </c>
      <c r="B173" t="s">
        <v>487</v>
      </c>
      <c r="C173" t="s">
        <v>49</v>
      </c>
      <c r="D173">
        <v>0.03</v>
      </c>
      <c r="E173">
        <v>6.45</v>
      </c>
      <c r="F173">
        <v>1.34</v>
      </c>
      <c r="G173" t="s">
        <v>40</v>
      </c>
      <c r="H173" t="s">
        <v>41</v>
      </c>
      <c r="I173" t="s">
        <v>50</v>
      </c>
      <c r="J173" t="s">
        <v>90</v>
      </c>
      <c r="K173" t="s">
        <v>52</v>
      </c>
      <c r="L173" t="s">
        <v>488</v>
      </c>
      <c r="M173">
        <v>0.36</v>
      </c>
      <c r="N173" t="s">
        <v>34</v>
      </c>
      <c r="O173" t="s">
        <v>61</v>
      </c>
      <c r="P173" t="s">
        <v>68</v>
      </c>
      <c r="Q173" t="s">
        <v>489</v>
      </c>
      <c r="R173">
        <v>98503</v>
      </c>
      <c r="S173" s="1">
        <v>42018</v>
      </c>
      <c r="T173" s="1">
        <v>42023</v>
      </c>
      <c r="U173">
        <v>39.129899999999999</v>
      </c>
      <c r="V173">
        <v>9</v>
      </c>
      <c r="W173">
        <v>56.71</v>
      </c>
      <c r="X173">
        <v>88448</v>
      </c>
      <c r="Y173">
        <f>cleaneddata[[#This Row],[Unit Price]]-cleaneddata[[#This Row],[Discount]]</f>
        <v>6.42</v>
      </c>
      <c r="Z173" t="str">
        <f>_xlfn.IFS(cleaneddata[[#This Row],[Region]]="Central","Chris",cleaneddata[[#This Row],[Region]]="East","Erin",cleaneddata[[#This Row],[Region]]="South","Sam",cleaneddata[[#This Row],[Region]]="West","William")</f>
        <v>William</v>
      </c>
    </row>
    <row r="174" spans="1:26" x14ac:dyDescent="0.3">
      <c r="A174">
        <v>3148</v>
      </c>
      <c r="B174" t="s">
        <v>490</v>
      </c>
      <c r="C174" t="s">
        <v>118</v>
      </c>
      <c r="D174">
        <v>0.06</v>
      </c>
      <c r="E174">
        <v>19.989999999999998</v>
      </c>
      <c r="F174">
        <v>11.17</v>
      </c>
      <c r="G174" t="s">
        <v>40</v>
      </c>
      <c r="H174" t="s">
        <v>96</v>
      </c>
      <c r="I174" t="s">
        <v>30</v>
      </c>
      <c r="J174" t="s">
        <v>128</v>
      </c>
      <c r="K174" t="s">
        <v>66</v>
      </c>
      <c r="L174" t="s">
        <v>491</v>
      </c>
      <c r="M174">
        <v>0.6</v>
      </c>
      <c r="N174" t="s">
        <v>34</v>
      </c>
      <c r="O174" t="s">
        <v>61</v>
      </c>
      <c r="P174" t="s">
        <v>492</v>
      </c>
      <c r="Q174" t="s">
        <v>493</v>
      </c>
      <c r="R174">
        <v>83854</v>
      </c>
      <c r="S174" s="1">
        <v>42018</v>
      </c>
      <c r="T174" s="1">
        <v>42018</v>
      </c>
      <c r="U174">
        <v>-66.823599999999999</v>
      </c>
      <c r="V174">
        <v>7</v>
      </c>
      <c r="W174">
        <v>139.49</v>
      </c>
      <c r="X174">
        <v>89716</v>
      </c>
      <c r="Y174">
        <f>cleaneddata[[#This Row],[Unit Price]]-cleaneddata[[#This Row],[Discount]]</f>
        <v>19.93</v>
      </c>
      <c r="Z174" t="str">
        <f>_xlfn.IFS(cleaneddata[[#This Row],[Region]]="Central","Chris",cleaneddata[[#This Row],[Region]]="East","Erin",cleaneddata[[#This Row],[Region]]="South","Sam",cleaneddata[[#This Row],[Region]]="West","William")</f>
        <v>William</v>
      </c>
    </row>
    <row r="175" spans="1:26" x14ac:dyDescent="0.3">
      <c r="A175">
        <v>3149</v>
      </c>
      <c r="B175" t="s">
        <v>494</v>
      </c>
      <c r="C175" t="s">
        <v>118</v>
      </c>
      <c r="D175">
        <v>0.06</v>
      </c>
      <c r="E175">
        <v>320.98</v>
      </c>
      <c r="F175">
        <v>58.95</v>
      </c>
      <c r="G175" t="s">
        <v>28</v>
      </c>
      <c r="H175" t="s">
        <v>96</v>
      </c>
      <c r="I175" t="s">
        <v>30</v>
      </c>
      <c r="J175" t="s">
        <v>111</v>
      </c>
      <c r="K175" t="s">
        <v>59</v>
      </c>
      <c r="L175" t="s">
        <v>495</v>
      </c>
      <c r="M175">
        <v>0.56999999999999995</v>
      </c>
      <c r="N175" t="s">
        <v>34</v>
      </c>
      <c r="O175" t="s">
        <v>61</v>
      </c>
      <c r="P175" t="s">
        <v>492</v>
      </c>
      <c r="Q175" t="s">
        <v>496</v>
      </c>
      <c r="R175">
        <v>83440</v>
      </c>
      <c r="S175" s="1">
        <v>42018</v>
      </c>
      <c r="T175" s="1">
        <v>42020</v>
      </c>
      <c r="U175">
        <v>971.62199999999996</v>
      </c>
      <c r="V175">
        <v>6</v>
      </c>
      <c r="W175">
        <v>1952.43</v>
      </c>
      <c r="X175">
        <v>89716</v>
      </c>
      <c r="Y175">
        <f>cleaneddata[[#This Row],[Unit Price]]-cleaneddata[[#This Row],[Discount]]</f>
        <v>320.92</v>
      </c>
      <c r="Z175" t="str">
        <f>_xlfn.IFS(cleaneddata[[#This Row],[Region]]="Central","Chris",cleaneddata[[#This Row],[Region]]="East","Erin",cleaneddata[[#This Row],[Region]]="South","Sam",cleaneddata[[#This Row],[Region]]="West","William")</f>
        <v>William</v>
      </c>
    </row>
    <row r="176" spans="1:26" x14ac:dyDescent="0.3">
      <c r="A176">
        <v>2820</v>
      </c>
      <c r="B176" t="s">
        <v>497</v>
      </c>
      <c r="C176" t="s">
        <v>72</v>
      </c>
      <c r="D176">
        <v>0.1</v>
      </c>
      <c r="E176">
        <v>22.01</v>
      </c>
      <c r="F176">
        <v>5.53</v>
      </c>
      <c r="G176" t="s">
        <v>40</v>
      </c>
      <c r="H176" t="s">
        <v>73</v>
      </c>
      <c r="I176" t="s">
        <v>50</v>
      </c>
      <c r="J176" t="s">
        <v>51</v>
      </c>
      <c r="K176" t="s">
        <v>44</v>
      </c>
      <c r="L176" t="s">
        <v>498</v>
      </c>
      <c r="M176">
        <v>0.59</v>
      </c>
      <c r="N176" t="s">
        <v>34</v>
      </c>
      <c r="O176" t="s">
        <v>54</v>
      </c>
      <c r="P176" t="s">
        <v>82</v>
      </c>
      <c r="Q176" t="s">
        <v>499</v>
      </c>
      <c r="R176">
        <v>63129</v>
      </c>
      <c r="S176" s="1">
        <v>42018</v>
      </c>
      <c r="T176" s="1">
        <v>42019</v>
      </c>
      <c r="U176">
        <v>31.59</v>
      </c>
      <c r="V176">
        <v>14</v>
      </c>
      <c r="W176">
        <v>281.75</v>
      </c>
      <c r="X176">
        <v>87900</v>
      </c>
      <c r="Y176">
        <f>cleaneddata[[#This Row],[Unit Price]]-cleaneddata[[#This Row],[Discount]]</f>
        <v>21.91</v>
      </c>
      <c r="Z176" t="str">
        <f>_xlfn.IFS(cleaneddata[[#This Row],[Region]]="Central","Chris",cleaneddata[[#This Row],[Region]]="East","Erin",cleaneddata[[#This Row],[Region]]="South","Sam",cleaneddata[[#This Row],[Region]]="West","William")</f>
        <v>Chris</v>
      </c>
    </row>
    <row r="177" spans="1:26" x14ac:dyDescent="0.3">
      <c r="A177">
        <v>3225</v>
      </c>
      <c r="B177" t="s">
        <v>500</v>
      </c>
      <c r="C177" t="s">
        <v>72</v>
      </c>
      <c r="D177">
        <v>0.1</v>
      </c>
      <c r="E177">
        <v>208.16</v>
      </c>
      <c r="F177">
        <v>68.02</v>
      </c>
      <c r="G177" t="s">
        <v>28</v>
      </c>
      <c r="H177" t="s">
        <v>29</v>
      </c>
      <c r="I177" t="s">
        <v>50</v>
      </c>
      <c r="J177" t="s">
        <v>97</v>
      </c>
      <c r="K177" t="s">
        <v>59</v>
      </c>
      <c r="L177" t="s">
        <v>501</v>
      </c>
      <c r="M177">
        <v>0.57999999999999996</v>
      </c>
      <c r="N177" t="s">
        <v>34</v>
      </c>
      <c r="O177" t="s">
        <v>35</v>
      </c>
      <c r="P177" t="s">
        <v>402</v>
      </c>
      <c r="Q177" t="s">
        <v>502</v>
      </c>
      <c r="R177">
        <v>38138</v>
      </c>
      <c r="S177" s="1">
        <v>42018</v>
      </c>
      <c r="T177" s="1">
        <v>42018</v>
      </c>
      <c r="U177">
        <v>-137.52199999999999</v>
      </c>
      <c r="V177">
        <v>4</v>
      </c>
      <c r="W177">
        <v>768.81</v>
      </c>
      <c r="X177">
        <v>86507</v>
      </c>
      <c r="Y177">
        <f>cleaneddata[[#This Row],[Unit Price]]-cleaneddata[[#This Row],[Discount]]</f>
        <v>208.06</v>
      </c>
      <c r="Z177" t="str">
        <f>_xlfn.IFS(cleaneddata[[#This Row],[Region]]="Central","Chris",cleaneddata[[#This Row],[Region]]="East","Erin",cleaneddata[[#This Row],[Region]]="South","Sam",cleaneddata[[#This Row],[Region]]="West","William")</f>
        <v>Sam</v>
      </c>
    </row>
    <row r="178" spans="1:26" x14ac:dyDescent="0.3">
      <c r="A178">
        <v>3226</v>
      </c>
      <c r="B178" t="s">
        <v>503</v>
      </c>
      <c r="C178" t="s">
        <v>72</v>
      </c>
      <c r="D178">
        <v>7.0000000000000007E-2</v>
      </c>
      <c r="E178">
        <v>90.48</v>
      </c>
      <c r="F178">
        <v>19.989999999999998</v>
      </c>
      <c r="G178" t="s">
        <v>40</v>
      </c>
      <c r="H178" t="s">
        <v>29</v>
      </c>
      <c r="I178" t="s">
        <v>50</v>
      </c>
      <c r="J178" t="s">
        <v>347</v>
      </c>
      <c r="K178" t="s">
        <v>75</v>
      </c>
      <c r="L178" t="s">
        <v>504</v>
      </c>
      <c r="M178">
        <v>0.4</v>
      </c>
      <c r="N178" t="s">
        <v>34</v>
      </c>
      <c r="O178" t="s">
        <v>35</v>
      </c>
      <c r="P178" t="s">
        <v>402</v>
      </c>
      <c r="Q178" t="s">
        <v>505</v>
      </c>
      <c r="R178">
        <v>37075</v>
      </c>
      <c r="S178" s="1">
        <v>42018</v>
      </c>
      <c r="T178" s="1">
        <v>42019</v>
      </c>
      <c r="U178">
        <v>-11.816000000000001</v>
      </c>
      <c r="V178">
        <v>2</v>
      </c>
      <c r="W178">
        <v>183.39</v>
      </c>
      <c r="X178">
        <v>86507</v>
      </c>
      <c r="Y178">
        <f>cleaneddata[[#This Row],[Unit Price]]-cleaneddata[[#This Row],[Discount]]</f>
        <v>90.410000000000011</v>
      </c>
      <c r="Z178" t="str">
        <f>_xlfn.IFS(cleaneddata[[#This Row],[Region]]="Central","Chris",cleaneddata[[#This Row],[Region]]="East","Erin",cleaneddata[[#This Row],[Region]]="South","Sam",cleaneddata[[#This Row],[Region]]="West","William")</f>
        <v>Sam</v>
      </c>
    </row>
    <row r="179" spans="1:26" x14ac:dyDescent="0.3">
      <c r="A179">
        <v>3226</v>
      </c>
      <c r="B179" t="s">
        <v>503</v>
      </c>
      <c r="C179" t="s">
        <v>72</v>
      </c>
      <c r="D179">
        <v>0.01</v>
      </c>
      <c r="E179">
        <v>9.48</v>
      </c>
      <c r="F179">
        <v>7.29</v>
      </c>
      <c r="G179" t="s">
        <v>89</v>
      </c>
      <c r="H179" t="s">
        <v>29</v>
      </c>
      <c r="I179" t="s">
        <v>30</v>
      </c>
      <c r="J179" t="s">
        <v>128</v>
      </c>
      <c r="K179" t="s">
        <v>44</v>
      </c>
      <c r="L179" t="s">
        <v>506</v>
      </c>
      <c r="M179">
        <v>0.45</v>
      </c>
      <c r="N179" t="s">
        <v>34</v>
      </c>
      <c r="O179" t="s">
        <v>35</v>
      </c>
      <c r="P179" t="s">
        <v>402</v>
      </c>
      <c r="Q179" t="s">
        <v>505</v>
      </c>
      <c r="R179">
        <v>37075</v>
      </c>
      <c r="S179" s="1">
        <v>42018</v>
      </c>
      <c r="T179" s="1">
        <v>42020</v>
      </c>
      <c r="U179">
        <v>238.93379999999999</v>
      </c>
      <c r="V179">
        <v>1</v>
      </c>
      <c r="W179">
        <v>12.9</v>
      </c>
      <c r="X179">
        <v>86507</v>
      </c>
      <c r="Y179">
        <f>cleaneddata[[#This Row],[Unit Price]]-cleaneddata[[#This Row],[Discount]]</f>
        <v>9.4700000000000006</v>
      </c>
      <c r="Z179" t="str">
        <f>_xlfn.IFS(cleaneddata[[#This Row],[Region]]="Central","Chris",cleaneddata[[#This Row],[Region]]="East","Erin",cleaneddata[[#This Row],[Region]]="South","Sam",cleaneddata[[#This Row],[Region]]="West","William")</f>
        <v>Sam</v>
      </c>
    </row>
    <row r="180" spans="1:26" x14ac:dyDescent="0.3">
      <c r="A180">
        <v>3226</v>
      </c>
      <c r="B180" t="s">
        <v>503</v>
      </c>
      <c r="C180" t="s">
        <v>72</v>
      </c>
      <c r="D180">
        <v>0.02</v>
      </c>
      <c r="E180">
        <v>4.28</v>
      </c>
      <c r="F180">
        <v>0.94</v>
      </c>
      <c r="G180" t="s">
        <v>40</v>
      </c>
      <c r="H180" t="s">
        <v>29</v>
      </c>
      <c r="I180" t="s">
        <v>50</v>
      </c>
      <c r="J180" t="s">
        <v>51</v>
      </c>
      <c r="K180" t="s">
        <v>52</v>
      </c>
      <c r="L180" t="s">
        <v>483</v>
      </c>
      <c r="M180">
        <v>0.56000000000000005</v>
      </c>
      <c r="N180" t="s">
        <v>34</v>
      </c>
      <c r="O180" t="s">
        <v>35</v>
      </c>
      <c r="P180" t="s">
        <v>402</v>
      </c>
      <c r="Q180" t="s">
        <v>505</v>
      </c>
      <c r="R180">
        <v>37075</v>
      </c>
      <c r="S180" s="1">
        <v>42018</v>
      </c>
      <c r="T180" s="1">
        <v>42019</v>
      </c>
      <c r="U180">
        <v>-105.126</v>
      </c>
      <c r="V180">
        <v>4</v>
      </c>
      <c r="W180">
        <v>17.89</v>
      </c>
      <c r="X180">
        <v>86507</v>
      </c>
      <c r="Y180">
        <f>cleaneddata[[#This Row],[Unit Price]]-cleaneddata[[#This Row],[Discount]]</f>
        <v>4.2600000000000007</v>
      </c>
      <c r="Z180" t="str">
        <f>_xlfn.IFS(cleaneddata[[#This Row],[Region]]="Central","Chris",cleaneddata[[#This Row],[Region]]="East","Erin",cleaneddata[[#This Row],[Region]]="South","Sam",cleaneddata[[#This Row],[Region]]="West","William")</f>
        <v>Sam</v>
      </c>
    </row>
    <row r="181" spans="1:26" x14ac:dyDescent="0.3">
      <c r="A181">
        <v>152</v>
      </c>
      <c r="B181" t="s">
        <v>507</v>
      </c>
      <c r="C181" t="s">
        <v>27</v>
      </c>
      <c r="D181">
        <v>0.09</v>
      </c>
      <c r="E181">
        <v>2.88</v>
      </c>
      <c r="F181">
        <v>0.7</v>
      </c>
      <c r="G181" t="s">
        <v>40</v>
      </c>
      <c r="H181" t="s">
        <v>41</v>
      </c>
      <c r="I181" t="s">
        <v>50</v>
      </c>
      <c r="J181" t="s">
        <v>51</v>
      </c>
      <c r="K181" t="s">
        <v>52</v>
      </c>
      <c r="L181" t="s">
        <v>508</v>
      </c>
      <c r="M181">
        <v>0.56000000000000005</v>
      </c>
      <c r="N181" t="s">
        <v>34</v>
      </c>
      <c r="O181" t="s">
        <v>35</v>
      </c>
      <c r="P181" t="s">
        <v>402</v>
      </c>
      <c r="Q181" t="s">
        <v>509</v>
      </c>
      <c r="R181">
        <v>37918</v>
      </c>
      <c r="S181" s="1">
        <v>42019</v>
      </c>
      <c r="T181" s="1">
        <v>42020</v>
      </c>
      <c r="U181">
        <v>-172.71799999999999</v>
      </c>
      <c r="V181">
        <v>2</v>
      </c>
      <c r="W181">
        <v>5.5</v>
      </c>
      <c r="X181">
        <v>89520</v>
      </c>
      <c r="Y181">
        <f>cleaneddata[[#This Row],[Unit Price]]-cleaneddata[[#This Row],[Discount]]</f>
        <v>2.79</v>
      </c>
      <c r="Z181" t="str">
        <f>_xlfn.IFS(cleaneddata[[#This Row],[Region]]="Central","Chris",cleaneddata[[#This Row],[Region]]="East","Erin",cleaneddata[[#This Row],[Region]]="South","Sam",cleaneddata[[#This Row],[Region]]="West","William")</f>
        <v>Sam</v>
      </c>
    </row>
    <row r="182" spans="1:26" x14ac:dyDescent="0.3">
      <c r="A182">
        <v>2791</v>
      </c>
      <c r="B182" t="s">
        <v>510</v>
      </c>
      <c r="C182" t="s">
        <v>27</v>
      </c>
      <c r="D182">
        <v>0.09</v>
      </c>
      <c r="E182">
        <v>2.88</v>
      </c>
      <c r="F182">
        <v>0.7</v>
      </c>
      <c r="G182" t="s">
        <v>40</v>
      </c>
      <c r="H182" t="s">
        <v>96</v>
      </c>
      <c r="I182" t="s">
        <v>50</v>
      </c>
      <c r="J182" t="s">
        <v>51</v>
      </c>
      <c r="K182" t="s">
        <v>52</v>
      </c>
      <c r="L182" t="s">
        <v>511</v>
      </c>
      <c r="M182">
        <v>0.56000000000000005</v>
      </c>
      <c r="N182" t="s">
        <v>34</v>
      </c>
      <c r="O182" t="s">
        <v>54</v>
      </c>
      <c r="P182" t="s">
        <v>291</v>
      </c>
      <c r="Q182" t="s">
        <v>512</v>
      </c>
      <c r="R182">
        <v>48071</v>
      </c>
      <c r="S182" s="1">
        <v>42019</v>
      </c>
      <c r="T182" s="1">
        <v>42019</v>
      </c>
      <c r="U182">
        <v>4.8499999999999996</v>
      </c>
      <c r="V182">
        <v>7</v>
      </c>
      <c r="W182">
        <v>19.29</v>
      </c>
      <c r="X182">
        <v>88758</v>
      </c>
      <c r="Y182">
        <f>cleaneddata[[#This Row],[Unit Price]]-cleaneddata[[#This Row],[Discount]]</f>
        <v>2.79</v>
      </c>
      <c r="Z182" t="str">
        <f>_xlfn.IFS(cleaneddata[[#This Row],[Region]]="Central","Chris",cleaneddata[[#This Row],[Region]]="East","Erin",cleaneddata[[#This Row],[Region]]="South","Sam",cleaneddata[[#This Row],[Region]]="West","William")</f>
        <v>Chris</v>
      </c>
    </row>
    <row r="183" spans="1:26" x14ac:dyDescent="0.3">
      <c r="A183">
        <v>428</v>
      </c>
      <c r="B183" t="s">
        <v>513</v>
      </c>
      <c r="C183" t="s">
        <v>39</v>
      </c>
      <c r="D183">
        <v>0.02</v>
      </c>
      <c r="E183">
        <v>15.28</v>
      </c>
      <c r="F183">
        <v>1.99</v>
      </c>
      <c r="G183" t="s">
        <v>40</v>
      </c>
      <c r="H183" t="s">
        <v>96</v>
      </c>
      <c r="I183" t="s">
        <v>42</v>
      </c>
      <c r="J183" t="s">
        <v>43</v>
      </c>
      <c r="K183" t="s">
        <v>44</v>
      </c>
      <c r="L183" t="s">
        <v>514</v>
      </c>
      <c r="M183">
        <v>0.42</v>
      </c>
      <c r="N183" t="s">
        <v>34</v>
      </c>
      <c r="O183" t="s">
        <v>61</v>
      </c>
      <c r="P183" t="s">
        <v>298</v>
      </c>
      <c r="Q183" t="s">
        <v>515</v>
      </c>
      <c r="R183">
        <v>89701</v>
      </c>
      <c r="S183" s="1">
        <v>42019</v>
      </c>
      <c r="T183" s="1">
        <v>42020</v>
      </c>
      <c r="U183">
        <v>163.1574</v>
      </c>
      <c r="V183">
        <v>15</v>
      </c>
      <c r="W183">
        <v>236.46</v>
      </c>
      <c r="X183">
        <v>88479</v>
      </c>
      <c r="Y183">
        <f>cleaneddata[[#This Row],[Unit Price]]-cleaneddata[[#This Row],[Discount]]</f>
        <v>15.26</v>
      </c>
      <c r="Z183" t="str">
        <f>_xlfn.IFS(cleaneddata[[#This Row],[Region]]="Central","Chris",cleaneddata[[#This Row],[Region]]="East","Erin",cleaneddata[[#This Row],[Region]]="South","Sam",cleaneddata[[#This Row],[Region]]="West","William")</f>
        <v>William</v>
      </c>
    </row>
    <row r="184" spans="1:26" x14ac:dyDescent="0.3">
      <c r="A184">
        <v>428</v>
      </c>
      <c r="B184" t="s">
        <v>513</v>
      </c>
      <c r="C184" t="s">
        <v>39</v>
      </c>
      <c r="D184">
        <v>0</v>
      </c>
      <c r="E184">
        <v>85.99</v>
      </c>
      <c r="F184">
        <v>3.3</v>
      </c>
      <c r="G184" t="s">
        <v>40</v>
      </c>
      <c r="H184" t="s">
        <v>96</v>
      </c>
      <c r="I184" t="s">
        <v>42</v>
      </c>
      <c r="J184" t="s">
        <v>137</v>
      </c>
      <c r="K184" t="s">
        <v>44</v>
      </c>
      <c r="L184" t="s">
        <v>516</v>
      </c>
      <c r="M184">
        <v>0.37</v>
      </c>
      <c r="N184" t="s">
        <v>34</v>
      </c>
      <c r="O184" t="s">
        <v>61</v>
      </c>
      <c r="P184" t="s">
        <v>298</v>
      </c>
      <c r="Q184" t="s">
        <v>515</v>
      </c>
      <c r="R184">
        <v>89701</v>
      </c>
      <c r="S184" s="1">
        <v>42019</v>
      </c>
      <c r="T184" s="1">
        <v>42020</v>
      </c>
      <c r="U184">
        <v>-302.22500000000002</v>
      </c>
      <c r="V184">
        <v>1</v>
      </c>
      <c r="W184">
        <v>73.819999999999993</v>
      </c>
      <c r="X184">
        <v>88479</v>
      </c>
      <c r="Y184">
        <f>cleaneddata[[#This Row],[Unit Price]]-cleaneddata[[#This Row],[Discount]]</f>
        <v>85.99</v>
      </c>
      <c r="Z184" t="str">
        <f>_xlfn.IFS(cleaneddata[[#This Row],[Region]]="Central","Chris",cleaneddata[[#This Row],[Region]]="East","Erin",cleaneddata[[#This Row],[Region]]="South","Sam",cleaneddata[[#This Row],[Region]]="West","William")</f>
        <v>William</v>
      </c>
    </row>
    <row r="185" spans="1:26" x14ac:dyDescent="0.3">
      <c r="A185">
        <v>1212</v>
      </c>
      <c r="B185" t="s">
        <v>517</v>
      </c>
      <c r="C185" t="s">
        <v>39</v>
      </c>
      <c r="D185">
        <v>0.08</v>
      </c>
      <c r="E185">
        <v>4.91</v>
      </c>
      <c r="F185">
        <v>4.97</v>
      </c>
      <c r="G185" t="s">
        <v>40</v>
      </c>
      <c r="H185" t="s">
        <v>96</v>
      </c>
      <c r="I185" t="s">
        <v>50</v>
      </c>
      <c r="J185" t="s">
        <v>74</v>
      </c>
      <c r="K185" t="s">
        <v>75</v>
      </c>
      <c r="L185" t="s">
        <v>518</v>
      </c>
      <c r="M185">
        <v>0.38</v>
      </c>
      <c r="N185" t="s">
        <v>34</v>
      </c>
      <c r="O185" t="s">
        <v>54</v>
      </c>
      <c r="P185" t="s">
        <v>55</v>
      </c>
      <c r="Q185" t="s">
        <v>519</v>
      </c>
      <c r="R185">
        <v>46404</v>
      </c>
      <c r="S185" s="1">
        <v>42019</v>
      </c>
      <c r="T185" s="1">
        <v>42020</v>
      </c>
      <c r="U185">
        <v>-99.762500000000003</v>
      </c>
      <c r="V185">
        <v>12</v>
      </c>
      <c r="W185">
        <v>58.95</v>
      </c>
      <c r="X185">
        <v>88600</v>
      </c>
      <c r="Y185">
        <f>cleaneddata[[#This Row],[Unit Price]]-cleaneddata[[#This Row],[Discount]]</f>
        <v>4.83</v>
      </c>
      <c r="Z185" t="str">
        <f>_xlfn.IFS(cleaneddata[[#This Row],[Region]]="Central","Chris",cleaneddata[[#This Row],[Region]]="East","Erin",cleaneddata[[#This Row],[Region]]="South","Sam",cleaneddata[[#This Row],[Region]]="West","William")</f>
        <v>Chris</v>
      </c>
    </row>
    <row r="186" spans="1:26" x14ac:dyDescent="0.3">
      <c r="A186">
        <v>1212</v>
      </c>
      <c r="B186" t="s">
        <v>517</v>
      </c>
      <c r="C186" t="s">
        <v>39</v>
      </c>
      <c r="D186">
        <v>0.01</v>
      </c>
      <c r="E186">
        <v>3499.99</v>
      </c>
      <c r="F186">
        <v>24.49</v>
      </c>
      <c r="G186" t="s">
        <v>40</v>
      </c>
      <c r="H186" t="s">
        <v>96</v>
      </c>
      <c r="I186" t="s">
        <v>42</v>
      </c>
      <c r="J186" t="s">
        <v>65</v>
      </c>
      <c r="K186" t="s">
        <v>66</v>
      </c>
      <c r="L186" t="s">
        <v>520</v>
      </c>
      <c r="M186">
        <v>0.37</v>
      </c>
      <c r="N186" t="s">
        <v>34</v>
      </c>
      <c r="O186" t="s">
        <v>54</v>
      </c>
      <c r="P186" t="s">
        <v>55</v>
      </c>
      <c r="Q186" t="s">
        <v>519</v>
      </c>
      <c r="R186">
        <v>46404</v>
      </c>
      <c r="S186" s="1">
        <v>42019</v>
      </c>
      <c r="T186" s="1">
        <v>42020</v>
      </c>
      <c r="U186">
        <v>-3061.82</v>
      </c>
      <c r="V186">
        <v>1</v>
      </c>
      <c r="W186">
        <v>3672.89</v>
      </c>
      <c r="X186">
        <v>88600</v>
      </c>
      <c r="Y186">
        <f>cleaneddata[[#This Row],[Unit Price]]-cleaneddata[[#This Row],[Discount]]</f>
        <v>3499.9799999999996</v>
      </c>
      <c r="Z186" t="str">
        <f>_xlfn.IFS(cleaneddata[[#This Row],[Region]]="Central","Chris",cleaneddata[[#This Row],[Region]]="East","Erin",cleaneddata[[#This Row],[Region]]="South","Sam",cleaneddata[[#This Row],[Region]]="West","William")</f>
        <v>Chris</v>
      </c>
    </row>
    <row r="187" spans="1:26" x14ac:dyDescent="0.3">
      <c r="A187">
        <v>1213</v>
      </c>
      <c r="B187" t="s">
        <v>521</v>
      </c>
      <c r="C187" t="s">
        <v>39</v>
      </c>
      <c r="D187">
        <v>0.03</v>
      </c>
      <c r="E187">
        <v>5.84</v>
      </c>
      <c r="F187">
        <v>1.2</v>
      </c>
      <c r="G187" t="s">
        <v>40</v>
      </c>
      <c r="H187" t="s">
        <v>96</v>
      </c>
      <c r="I187" t="s">
        <v>50</v>
      </c>
      <c r="J187" t="s">
        <v>51</v>
      </c>
      <c r="K187" t="s">
        <v>52</v>
      </c>
      <c r="L187" t="s">
        <v>70</v>
      </c>
      <c r="M187">
        <v>0.55000000000000004</v>
      </c>
      <c r="N187" t="s">
        <v>34</v>
      </c>
      <c r="O187" t="s">
        <v>54</v>
      </c>
      <c r="P187" t="s">
        <v>55</v>
      </c>
      <c r="Q187" t="s">
        <v>522</v>
      </c>
      <c r="R187">
        <v>46530</v>
      </c>
      <c r="S187" s="1">
        <v>42019</v>
      </c>
      <c r="T187" s="1">
        <v>42021</v>
      </c>
      <c r="U187">
        <v>-0.01</v>
      </c>
      <c r="V187">
        <v>2</v>
      </c>
      <c r="W187">
        <v>11.74</v>
      </c>
      <c r="X187">
        <v>88600</v>
      </c>
      <c r="Y187">
        <f>cleaneddata[[#This Row],[Unit Price]]-cleaneddata[[#This Row],[Discount]]</f>
        <v>5.81</v>
      </c>
      <c r="Z187" t="str">
        <f>_xlfn.IFS(cleaneddata[[#This Row],[Region]]="Central","Chris",cleaneddata[[#This Row],[Region]]="East","Erin",cleaneddata[[#This Row],[Region]]="South","Sam",cleaneddata[[#This Row],[Region]]="West","William")</f>
        <v>Chris</v>
      </c>
    </row>
    <row r="188" spans="1:26" x14ac:dyDescent="0.3">
      <c r="A188">
        <v>1632</v>
      </c>
      <c r="B188" t="s">
        <v>523</v>
      </c>
      <c r="C188" t="s">
        <v>39</v>
      </c>
      <c r="D188">
        <v>0.08</v>
      </c>
      <c r="E188">
        <v>8.09</v>
      </c>
      <c r="F188">
        <v>7.96</v>
      </c>
      <c r="G188" t="s">
        <v>89</v>
      </c>
      <c r="H188" t="s">
        <v>73</v>
      </c>
      <c r="I188" t="s">
        <v>30</v>
      </c>
      <c r="J188" t="s">
        <v>128</v>
      </c>
      <c r="K188" t="s">
        <v>75</v>
      </c>
      <c r="L188" t="s">
        <v>524</v>
      </c>
      <c r="M188">
        <v>0.49</v>
      </c>
      <c r="N188" t="s">
        <v>34</v>
      </c>
      <c r="O188" t="s">
        <v>35</v>
      </c>
      <c r="P188" t="s">
        <v>36</v>
      </c>
      <c r="Q188" t="s">
        <v>525</v>
      </c>
      <c r="R188">
        <v>39401</v>
      </c>
      <c r="S188" s="1">
        <v>42019</v>
      </c>
      <c r="T188" s="1">
        <v>42020</v>
      </c>
      <c r="U188">
        <v>15.984</v>
      </c>
      <c r="V188">
        <v>6</v>
      </c>
      <c r="W188">
        <v>48.25</v>
      </c>
      <c r="X188">
        <v>90530</v>
      </c>
      <c r="Y188">
        <f>cleaneddata[[#This Row],[Unit Price]]-cleaneddata[[#This Row],[Discount]]</f>
        <v>8.01</v>
      </c>
      <c r="Z188" t="str">
        <f>_xlfn.IFS(cleaneddata[[#This Row],[Region]]="Central","Chris",cleaneddata[[#This Row],[Region]]="East","Erin",cleaneddata[[#This Row],[Region]]="South","Sam",cleaneddata[[#This Row],[Region]]="West","William")</f>
        <v>Sam</v>
      </c>
    </row>
    <row r="189" spans="1:26" x14ac:dyDescent="0.3">
      <c r="A189">
        <v>3035</v>
      </c>
      <c r="B189" t="s">
        <v>526</v>
      </c>
      <c r="C189" t="s">
        <v>49</v>
      </c>
      <c r="D189">
        <v>0.01</v>
      </c>
      <c r="E189">
        <v>4.9800000000000004</v>
      </c>
      <c r="F189">
        <v>4.75</v>
      </c>
      <c r="G189" t="s">
        <v>40</v>
      </c>
      <c r="H189" t="s">
        <v>73</v>
      </c>
      <c r="I189" t="s">
        <v>50</v>
      </c>
      <c r="J189" t="s">
        <v>90</v>
      </c>
      <c r="K189" t="s">
        <v>75</v>
      </c>
      <c r="L189" t="s">
        <v>527</v>
      </c>
      <c r="M189">
        <v>0.36</v>
      </c>
      <c r="N189" t="s">
        <v>34</v>
      </c>
      <c r="O189" t="s">
        <v>54</v>
      </c>
      <c r="P189" t="s">
        <v>105</v>
      </c>
      <c r="Q189" t="s">
        <v>528</v>
      </c>
      <c r="R189">
        <v>60148</v>
      </c>
      <c r="S189" s="1">
        <v>42019</v>
      </c>
      <c r="T189" s="1">
        <v>42024</v>
      </c>
      <c r="U189">
        <v>-75.900400000000005</v>
      </c>
      <c r="V189">
        <v>10</v>
      </c>
      <c r="W189">
        <v>52.93</v>
      </c>
      <c r="X189">
        <v>89128</v>
      </c>
      <c r="Y189">
        <f>cleaneddata[[#This Row],[Unit Price]]-cleaneddata[[#This Row],[Discount]]</f>
        <v>4.9700000000000006</v>
      </c>
      <c r="Z189" t="str">
        <f>_xlfn.IFS(cleaneddata[[#This Row],[Region]]="Central","Chris",cleaneddata[[#This Row],[Region]]="East","Erin",cleaneddata[[#This Row],[Region]]="South","Sam",cleaneddata[[#This Row],[Region]]="West","William")</f>
        <v>Chris</v>
      </c>
    </row>
    <row r="190" spans="1:26" x14ac:dyDescent="0.3">
      <c r="A190">
        <v>3035</v>
      </c>
      <c r="B190" t="s">
        <v>526</v>
      </c>
      <c r="C190" t="s">
        <v>49</v>
      </c>
      <c r="D190">
        <v>0.04</v>
      </c>
      <c r="E190">
        <v>6.35</v>
      </c>
      <c r="F190">
        <v>1.02</v>
      </c>
      <c r="G190" t="s">
        <v>40</v>
      </c>
      <c r="H190" t="s">
        <v>73</v>
      </c>
      <c r="I190" t="s">
        <v>50</v>
      </c>
      <c r="J190" t="s">
        <v>90</v>
      </c>
      <c r="K190" t="s">
        <v>52</v>
      </c>
      <c r="L190" t="s">
        <v>529</v>
      </c>
      <c r="M190">
        <v>0.39</v>
      </c>
      <c r="N190" t="s">
        <v>34</v>
      </c>
      <c r="O190" t="s">
        <v>54</v>
      </c>
      <c r="P190" t="s">
        <v>105</v>
      </c>
      <c r="Q190" t="s">
        <v>528</v>
      </c>
      <c r="R190">
        <v>60148</v>
      </c>
      <c r="S190" s="1">
        <v>42019</v>
      </c>
      <c r="T190" s="1">
        <v>42024</v>
      </c>
      <c r="U190">
        <v>52.170900000000003</v>
      </c>
      <c r="V190">
        <v>12</v>
      </c>
      <c r="W190">
        <v>75.61</v>
      </c>
      <c r="X190">
        <v>89128</v>
      </c>
      <c r="Y190">
        <f>cleaneddata[[#This Row],[Unit Price]]-cleaneddata[[#This Row],[Discount]]</f>
        <v>6.31</v>
      </c>
      <c r="Z190" t="str">
        <f>_xlfn.IFS(cleaneddata[[#This Row],[Region]]="Central","Chris",cleaneddata[[#This Row],[Region]]="East","Erin",cleaneddata[[#This Row],[Region]]="South","Sam",cleaneddata[[#This Row],[Region]]="West","William")</f>
        <v>Chris</v>
      </c>
    </row>
    <row r="191" spans="1:26" x14ac:dyDescent="0.3">
      <c r="A191">
        <v>145</v>
      </c>
      <c r="B191" t="s">
        <v>530</v>
      </c>
      <c r="C191" t="s">
        <v>118</v>
      </c>
      <c r="D191">
        <v>0.06</v>
      </c>
      <c r="E191">
        <v>7.04</v>
      </c>
      <c r="F191">
        <v>2.17</v>
      </c>
      <c r="G191" t="s">
        <v>40</v>
      </c>
      <c r="H191" t="s">
        <v>29</v>
      </c>
      <c r="I191" t="s">
        <v>50</v>
      </c>
      <c r="J191" t="s">
        <v>90</v>
      </c>
      <c r="K191" t="s">
        <v>52</v>
      </c>
      <c r="L191" t="s">
        <v>531</v>
      </c>
      <c r="M191">
        <v>0.38</v>
      </c>
      <c r="N191" t="s">
        <v>34</v>
      </c>
      <c r="O191" t="s">
        <v>113</v>
      </c>
      <c r="P191" t="s">
        <v>322</v>
      </c>
      <c r="Q191" t="s">
        <v>532</v>
      </c>
      <c r="R191">
        <v>15122</v>
      </c>
      <c r="S191" s="1">
        <v>42019</v>
      </c>
      <c r="T191" s="1">
        <v>42021</v>
      </c>
      <c r="U191">
        <v>2.4851999999999999</v>
      </c>
      <c r="V191">
        <v>2</v>
      </c>
      <c r="W191">
        <v>14.65</v>
      </c>
      <c r="X191">
        <v>91086</v>
      </c>
      <c r="Y191">
        <f>cleaneddata[[#This Row],[Unit Price]]-cleaneddata[[#This Row],[Discount]]</f>
        <v>6.98</v>
      </c>
      <c r="Z191" t="str">
        <f>_xlfn.IFS(cleaneddata[[#This Row],[Region]]="Central","Chris",cleaneddata[[#This Row],[Region]]="East","Erin",cleaneddata[[#This Row],[Region]]="South","Sam",cleaneddata[[#This Row],[Region]]="West","William")</f>
        <v>Erin</v>
      </c>
    </row>
    <row r="192" spans="1:26" x14ac:dyDescent="0.3">
      <c r="A192">
        <v>1402</v>
      </c>
      <c r="B192" t="s">
        <v>533</v>
      </c>
      <c r="C192" t="s">
        <v>72</v>
      </c>
      <c r="D192">
        <v>0</v>
      </c>
      <c r="E192">
        <v>8.6</v>
      </c>
      <c r="F192">
        <v>6.19</v>
      </c>
      <c r="G192" t="s">
        <v>40</v>
      </c>
      <c r="H192" t="s">
        <v>96</v>
      </c>
      <c r="I192" t="s">
        <v>50</v>
      </c>
      <c r="J192" t="s">
        <v>74</v>
      </c>
      <c r="K192" t="s">
        <v>75</v>
      </c>
      <c r="L192" t="s">
        <v>534</v>
      </c>
      <c r="M192">
        <v>0.38</v>
      </c>
      <c r="N192" t="s">
        <v>34</v>
      </c>
      <c r="O192" t="s">
        <v>54</v>
      </c>
      <c r="P192" t="s">
        <v>105</v>
      </c>
      <c r="Q192" t="s">
        <v>535</v>
      </c>
      <c r="R192">
        <v>60653</v>
      </c>
      <c r="S192" s="1">
        <v>42019</v>
      </c>
      <c r="T192" s="1">
        <v>42019</v>
      </c>
      <c r="U192">
        <v>-42.8536</v>
      </c>
      <c r="V192">
        <v>48</v>
      </c>
      <c r="W192">
        <v>447.89</v>
      </c>
      <c r="X192">
        <v>37729</v>
      </c>
      <c r="Y192">
        <f>cleaneddata[[#This Row],[Unit Price]]-cleaneddata[[#This Row],[Discount]]</f>
        <v>8.6</v>
      </c>
      <c r="Z192" t="str">
        <f>_xlfn.IFS(cleaneddata[[#This Row],[Region]]="Central","Chris",cleaneddata[[#This Row],[Region]]="East","Erin",cleaneddata[[#This Row],[Region]]="South","Sam",cleaneddata[[#This Row],[Region]]="West","William")</f>
        <v>Chris</v>
      </c>
    </row>
    <row r="193" spans="1:26" x14ac:dyDescent="0.3">
      <c r="A193">
        <v>1405</v>
      </c>
      <c r="B193" t="s">
        <v>536</v>
      </c>
      <c r="C193" t="s">
        <v>72</v>
      </c>
      <c r="D193">
        <v>0</v>
      </c>
      <c r="E193">
        <v>8.6</v>
      </c>
      <c r="F193">
        <v>6.19</v>
      </c>
      <c r="G193" t="s">
        <v>40</v>
      </c>
      <c r="H193" t="s">
        <v>96</v>
      </c>
      <c r="I193" t="s">
        <v>50</v>
      </c>
      <c r="J193" t="s">
        <v>74</v>
      </c>
      <c r="K193" t="s">
        <v>75</v>
      </c>
      <c r="L193" t="s">
        <v>534</v>
      </c>
      <c r="M193">
        <v>0.38</v>
      </c>
      <c r="N193" t="s">
        <v>34</v>
      </c>
      <c r="O193" t="s">
        <v>54</v>
      </c>
      <c r="P193" t="s">
        <v>291</v>
      </c>
      <c r="Q193" t="s">
        <v>537</v>
      </c>
      <c r="R193">
        <v>49017</v>
      </c>
      <c r="S193" s="1">
        <v>42019</v>
      </c>
      <c r="T193" s="1">
        <v>42019</v>
      </c>
      <c r="U193">
        <v>-33.211539999999999</v>
      </c>
      <c r="V193">
        <v>12</v>
      </c>
      <c r="W193">
        <v>111.97</v>
      </c>
      <c r="X193">
        <v>86144</v>
      </c>
      <c r="Y193">
        <f>cleaneddata[[#This Row],[Unit Price]]-cleaneddata[[#This Row],[Discount]]</f>
        <v>8.6</v>
      </c>
      <c r="Z193" t="str">
        <f>_xlfn.IFS(cleaneddata[[#This Row],[Region]]="Central","Chris",cleaneddata[[#This Row],[Region]]="East","Erin",cleaneddata[[#This Row],[Region]]="South","Sam",cleaneddata[[#This Row],[Region]]="West","William")</f>
        <v>Chris</v>
      </c>
    </row>
    <row r="194" spans="1:26" x14ac:dyDescent="0.3">
      <c r="A194">
        <v>288</v>
      </c>
      <c r="B194" t="s">
        <v>538</v>
      </c>
      <c r="C194" t="s">
        <v>27</v>
      </c>
      <c r="D194">
        <v>0.09</v>
      </c>
      <c r="E194">
        <v>28.48</v>
      </c>
      <c r="F194">
        <v>1.99</v>
      </c>
      <c r="G194" t="s">
        <v>40</v>
      </c>
      <c r="H194" t="s">
        <v>29</v>
      </c>
      <c r="I194" t="s">
        <v>42</v>
      </c>
      <c r="J194" t="s">
        <v>43</v>
      </c>
      <c r="K194" t="s">
        <v>44</v>
      </c>
      <c r="L194" t="s">
        <v>214</v>
      </c>
      <c r="M194">
        <v>0.4</v>
      </c>
      <c r="N194" t="s">
        <v>34</v>
      </c>
      <c r="O194" t="s">
        <v>54</v>
      </c>
      <c r="P194" t="s">
        <v>539</v>
      </c>
      <c r="Q194" t="s">
        <v>540</v>
      </c>
      <c r="R194">
        <v>67212</v>
      </c>
      <c r="S194" s="1">
        <v>42020</v>
      </c>
      <c r="T194" s="1">
        <v>42023</v>
      </c>
      <c r="U194">
        <v>132.68700000000001</v>
      </c>
      <c r="V194">
        <v>7</v>
      </c>
      <c r="W194">
        <v>192.3</v>
      </c>
      <c r="X194">
        <v>89762</v>
      </c>
      <c r="Y194">
        <f>cleaneddata[[#This Row],[Unit Price]]-cleaneddata[[#This Row],[Discount]]</f>
        <v>28.39</v>
      </c>
      <c r="Z194" t="str">
        <f>_xlfn.IFS(cleaneddata[[#This Row],[Region]]="Central","Chris",cleaneddata[[#This Row],[Region]]="East","Erin",cleaneddata[[#This Row],[Region]]="South","Sam",cleaneddata[[#This Row],[Region]]="West","William")</f>
        <v>Chris</v>
      </c>
    </row>
    <row r="195" spans="1:26" x14ac:dyDescent="0.3">
      <c r="A195">
        <v>288</v>
      </c>
      <c r="B195" t="s">
        <v>538</v>
      </c>
      <c r="C195" t="s">
        <v>27</v>
      </c>
      <c r="D195">
        <v>0.08</v>
      </c>
      <c r="E195">
        <v>65.989999999999995</v>
      </c>
      <c r="F195">
        <v>4.99</v>
      </c>
      <c r="G195" t="s">
        <v>89</v>
      </c>
      <c r="H195" t="s">
        <v>29</v>
      </c>
      <c r="I195" t="s">
        <v>42</v>
      </c>
      <c r="J195" t="s">
        <v>137</v>
      </c>
      <c r="K195" t="s">
        <v>75</v>
      </c>
      <c r="L195" t="s">
        <v>541</v>
      </c>
      <c r="M195">
        <v>0.57999999999999996</v>
      </c>
      <c r="N195" t="s">
        <v>34</v>
      </c>
      <c r="O195" t="s">
        <v>54</v>
      </c>
      <c r="P195" t="s">
        <v>539</v>
      </c>
      <c r="Q195" t="s">
        <v>540</v>
      </c>
      <c r="R195">
        <v>67212</v>
      </c>
      <c r="S195" s="1">
        <v>42020</v>
      </c>
      <c r="T195" s="1">
        <v>42022</v>
      </c>
      <c r="U195">
        <v>496.89</v>
      </c>
      <c r="V195">
        <v>14</v>
      </c>
      <c r="W195">
        <v>748.1</v>
      </c>
      <c r="X195">
        <v>89762</v>
      </c>
      <c r="Y195">
        <f>cleaneddata[[#This Row],[Unit Price]]-cleaneddata[[#This Row],[Discount]]</f>
        <v>65.91</v>
      </c>
      <c r="Z195" t="str">
        <f>_xlfn.IFS(cleaneddata[[#This Row],[Region]]="Central","Chris",cleaneddata[[#This Row],[Region]]="East","Erin",cleaneddata[[#This Row],[Region]]="South","Sam",cleaneddata[[#This Row],[Region]]="West","William")</f>
        <v>Chris</v>
      </c>
    </row>
    <row r="196" spans="1:26" x14ac:dyDescent="0.3">
      <c r="A196">
        <v>1603</v>
      </c>
      <c r="B196" t="s">
        <v>542</v>
      </c>
      <c r="C196" t="s">
        <v>27</v>
      </c>
      <c r="D196">
        <v>0.09</v>
      </c>
      <c r="E196">
        <v>2.1800000000000002</v>
      </c>
      <c r="F196">
        <v>0.78</v>
      </c>
      <c r="G196" t="s">
        <v>40</v>
      </c>
      <c r="H196" t="s">
        <v>29</v>
      </c>
      <c r="I196" t="s">
        <v>50</v>
      </c>
      <c r="J196" t="s">
        <v>178</v>
      </c>
      <c r="K196" t="s">
        <v>52</v>
      </c>
      <c r="L196" t="s">
        <v>543</v>
      </c>
      <c r="M196">
        <v>0.52</v>
      </c>
      <c r="N196" t="s">
        <v>34</v>
      </c>
      <c r="O196" t="s">
        <v>113</v>
      </c>
      <c r="P196" t="s">
        <v>114</v>
      </c>
      <c r="Q196" t="s">
        <v>544</v>
      </c>
      <c r="R196">
        <v>11598</v>
      </c>
      <c r="S196" s="1">
        <v>42020</v>
      </c>
      <c r="T196" s="1">
        <v>42022</v>
      </c>
      <c r="U196">
        <v>2.4548000000000001</v>
      </c>
      <c r="V196">
        <v>9</v>
      </c>
      <c r="W196">
        <v>19.12</v>
      </c>
      <c r="X196">
        <v>89679</v>
      </c>
      <c r="Y196">
        <f>cleaneddata[[#This Row],[Unit Price]]-cleaneddata[[#This Row],[Discount]]</f>
        <v>2.0900000000000003</v>
      </c>
      <c r="Z196" t="str">
        <f>_xlfn.IFS(cleaneddata[[#This Row],[Region]]="Central","Chris",cleaneddata[[#This Row],[Region]]="East","Erin",cleaneddata[[#This Row],[Region]]="South","Sam",cleaneddata[[#This Row],[Region]]="West","William")</f>
        <v>Erin</v>
      </c>
    </row>
    <row r="197" spans="1:26" x14ac:dyDescent="0.3">
      <c r="A197">
        <v>1603</v>
      </c>
      <c r="B197" t="s">
        <v>542</v>
      </c>
      <c r="C197" t="s">
        <v>27</v>
      </c>
      <c r="D197">
        <v>0.05</v>
      </c>
      <c r="E197">
        <v>179.29</v>
      </c>
      <c r="F197">
        <v>29.21</v>
      </c>
      <c r="G197" t="s">
        <v>28</v>
      </c>
      <c r="H197" t="s">
        <v>29</v>
      </c>
      <c r="I197" t="s">
        <v>30</v>
      </c>
      <c r="J197" t="s">
        <v>31</v>
      </c>
      <c r="K197" t="s">
        <v>32</v>
      </c>
      <c r="L197" t="s">
        <v>545</v>
      </c>
      <c r="M197">
        <v>0.76</v>
      </c>
      <c r="N197" t="s">
        <v>34</v>
      </c>
      <c r="O197" t="s">
        <v>113</v>
      </c>
      <c r="P197" t="s">
        <v>114</v>
      </c>
      <c r="Q197" t="s">
        <v>544</v>
      </c>
      <c r="R197">
        <v>11598</v>
      </c>
      <c r="S197" s="1">
        <v>42020</v>
      </c>
      <c r="T197" s="1">
        <v>42022</v>
      </c>
      <c r="U197">
        <v>-537.27977731999999</v>
      </c>
      <c r="V197">
        <v>1</v>
      </c>
      <c r="W197">
        <v>186.64</v>
      </c>
      <c r="X197">
        <v>89679</v>
      </c>
      <c r="Y197">
        <f>cleaneddata[[#This Row],[Unit Price]]-cleaneddata[[#This Row],[Discount]]</f>
        <v>179.23999999999998</v>
      </c>
      <c r="Z197" t="str">
        <f>_xlfn.IFS(cleaneddata[[#This Row],[Region]]="Central","Chris",cleaneddata[[#This Row],[Region]]="East","Erin",cleaneddata[[#This Row],[Region]]="South","Sam",cleaneddata[[#This Row],[Region]]="West","William")</f>
        <v>Erin</v>
      </c>
    </row>
    <row r="198" spans="1:26" x14ac:dyDescent="0.3">
      <c r="A198">
        <v>2924</v>
      </c>
      <c r="B198" t="s">
        <v>546</v>
      </c>
      <c r="C198" t="s">
        <v>27</v>
      </c>
      <c r="D198">
        <v>0.02</v>
      </c>
      <c r="E198">
        <v>110.98</v>
      </c>
      <c r="F198">
        <v>13.99</v>
      </c>
      <c r="G198" t="s">
        <v>40</v>
      </c>
      <c r="H198" t="s">
        <v>41</v>
      </c>
      <c r="I198" t="s">
        <v>30</v>
      </c>
      <c r="J198" t="s">
        <v>128</v>
      </c>
      <c r="K198" t="s">
        <v>146</v>
      </c>
      <c r="L198" t="s">
        <v>547</v>
      </c>
      <c r="M198">
        <v>0.69</v>
      </c>
      <c r="N198" t="s">
        <v>34</v>
      </c>
      <c r="O198" t="s">
        <v>113</v>
      </c>
      <c r="P198" t="s">
        <v>420</v>
      </c>
      <c r="Q198" t="s">
        <v>548</v>
      </c>
      <c r="R198">
        <v>20707</v>
      </c>
      <c r="S198" s="1">
        <v>42020</v>
      </c>
      <c r="T198" s="1">
        <v>42022</v>
      </c>
      <c r="U198">
        <v>-106.3424</v>
      </c>
      <c r="V198">
        <v>2</v>
      </c>
      <c r="W198">
        <v>226.53</v>
      </c>
      <c r="X198">
        <v>86591</v>
      </c>
      <c r="Y198">
        <f>cleaneddata[[#This Row],[Unit Price]]-cleaneddata[[#This Row],[Discount]]</f>
        <v>110.96000000000001</v>
      </c>
      <c r="Z198" t="str">
        <f>_xlfn.IFS(cleaneddata[[#This Row],[Region]]="Central","Chris",cleaneddata[[#This Row],[Region]]="East","Erin",cleaneddata[[#This Row],[Region]]="South","Sam",cleaneddata[[#This Row],[Region]]="West","William")</f>
        <v>Erin</v>
      </c>
    </row>
    <row r="199" spans="1:26" x14ac:dyDescent="0.3">
      <c r="A199">
        <v>2924</v>
      </c>
      <c r="B199" t="s">
        <v>546</v>
      </c>
      <c r="C199" t="s">
        <v>27</v>
      </c>
      <c r="D199">
        <v>0.01</v>
      </c>
      <c r="E199">
        <v>8.01</v>
      </c>
      <c r="F199">
        <v>2.87</v>
      </c>
      <c r="G199" t="s">
        <v>40</v>
      </c>
      <c r="H199" t="s">
        <v>41</v>
      </c>
      <c r="I199" t="s">
        <v>50</v>
      </c>
      <c r="J199" t="s">
        <v>90</v>
      </c>
      <c r="K199" t="s">
        <v>52</v>
      </c>
      <c r="L199" t="s">
        <v>549</v>
      </c>
      <c r="M199">
        <v>0.4</v>
      </c>
      <c r="N199" t="s">
        <v>34</v>
      </c>
      <c r="O199" t="s">
        <v>113</v>
      </c>
      <c r="P199" t="s">
        <v>420</v>
      </c>
      <c r="Q199" t="s">
        <v>548</v>
      </c>
      <c r="R199">
        <v>20707</v>
      </c>
      <c r="S199" s="1">
        <v>42020</v>
      </c>
      <c r="T199" s="1">
        <v>42022</v>
      </c>
      <c r="U199">
        <v>44.976799999999997</v>
      </c>
      <c r="V199">
        <v>8</v>
      </c>
      <c r="W199">
        <v>68.650000000000006</v>
      </c>
      <c r="X199">
        <v>86591</v>
      </c>
      <c r="Y199">
        <f>cleaneddata[[#This Row],[Unit Price]]-cleaneddata[[#This Row],[Discount]]</f>
        <v>8</v>
      </c>
      <c r="Z199" t="str">
        <f>_xlfn.IFS(cleaneddata[[#This Row],[Region]]="Central","Chris",cleaneddata[[#This Row],[Region]]="East","Erin",cleaneddata[[#This Row],[Region]]="South","Sam",cleaneddata[[#This Row],[Region]]="West","William")</f>
        <v>Erin</v>
      </c>
    </row>
    <row r="200" spans="1:26" x14ac:dyDescent="0.3">
      <c r="A200">
        <v>202</v>
      </c>
      <c r="B200" t="s">
        <v>550</v>
      </c>
      <c r="C200" t="s">
        <v>39</v>
      </c>
      <c r="D200">
        <v>0.03</v>
      </c>
      <c r="E200">
        <v>7.37</v>
      </c>
      <c r="F200">
        <v>5.53</v>
      </c>
      <c r="G200" t="s">
        <v>40</v>
      </c>
      <c r="H200" t="s">
        <v>96</v>
      </c>
      <c r="I200" t="s">
        <v>42</v>
      </c>
      <c r="J200" t="s">
        <v>43</v>
      </c>
      <c r="K200" t="s">
        <v>44</v>
      </c>
      <c r="L200" t="s">
        <v>551</v>
      </c>
      <c r="M200">
        <v>0.69</v>
      </c>
      <c r="N200" t="s">
        <v>34</v>
      </c>
      <c r="O200" t="s">
        <v>54</v>
      </c>
      <c r="P200" t="s">
        <v>209</v>
      </c>
      <c r="Q200" t="s">
        <v>552</v>
      </c>
      <c r="R200">
        <v>74006</v>
      </c>
      <c r="S200" s="1">
        <v>42020</v>
      </c>
      <c r="T200" s="1">
        <v>42022</v>
      </c>
      <c r="U200">
        <v>-133.69999999999999</v>
      </c>
      <c r="V200">
        <v>11</v>
      </c>
      <c r="W200">
        <v>85.79</v>
      </c>
      <c r="X200">
        <v>88972</v>
      </c>
      <c r="Y200">
        <f>cleaneddata[[#This Row],[Unit Price]]-cleaneddata[[#This Row],[Discount]]</f>
        <v>7.34</v>
      </c>
      <c r="Z200" t="str">
        <f>_xlfn.IFS(cleaneddata[[#This Row],[Region]]="Central","Chris",cleaneddata[[#This Row],[Region]]="East","Erin",cleaneddata[[#This Row],[Region]]="South","Sam",cleaneddata[[#This Row],[Region]]="West","William")</f>
        <v>Chris</v>
      </c>
    </row>
    <row r="201" spans="1:26" x14ac:dyDescent="0.3">
      <c r="A201">
        <v>665</v>
      </c>
      <c r="B201" t="s">
        <v>553</v>
      </c>
      <c r="C201" t="s">
        <v>49</v>
      </c>
      <c r="D201">
        <v>0.04</v>
      </c>
      <c r="E201">
        <v>22.72</v>
      </c>
      <c r="F201">
        <v>8.99</v>
      </c>
      <c r="G201" t="s">
        <v>40</v>
      </c>
      <c r="H201" t="s">
        <v>96</v>
      </c>
      <c r="I201" t="s">
        <v>30</v>
      </c>
      <c r="J201" t="s">
        <v>128</v>
      </c>
      <c r="K201" t="s">
        <v>44</v>
      </c>
      <c r="L201" t="s">
        <v>330</v>
      </c>
      <c r="M201">
        <v>0.44</v>
      </c>
      <c r="N201" t="s">
        <v>34</v>
      </c>
      <c r="O201" t="s">
        <v>35</v>
      </c>
      <c r="P201" t="s">
        <v>402</v>
      </c>
      <c r="Q201" t="s">
        <v>554</v>
      </c>
      <c r="R201">
        <v>37130</v>
      </c>
      <c r="S201" s="1">
        <v>42020</v>
      </c>
      <c r="T201" s="1">
        <v>42024</v>
      </c>
      <c r="U201">
        <v>-678.49599999999998</v>
      </c>
      <c r="V201">
        <v>9</v>
      </c>
      <c r="W201">
        <v>202.41</v>
      </c>
      <c r="X201">
        <v>88677</v>
      </c>
      <c r="Y201">
        <f>cleaneddata[[#This Row],[Unit Price]]-cleaneddata[[#This Row],[Discount]]</f>
        <v>22.68</v>
      </c>
      <c r="Z201" t="str">
        <f>_xlfn.IFS(cleaneddata[[#This Row],[Region]]="Central","Chris",cleaneddata[[#This Row],[Region]]="East","Erin",cleaneddata[[#This Row],[Region]]="South","Sam",cleaneddata[[#This Row],[Region]]="West","William")</f>
        <v>Sam</v>
      </c>
    </row>
    <row r="202" spans="1:26" x14ac:dyDescent="0.3">
      <c r="A202">
        <v>667</v>
      </c>
      <c r="B202" t="s">
        <v>555</v>
      </c>
      <c r="C202" t="s">
        <v>49</v>
      </c>
      <c r="D202">
        <v>0.04</v>
      </c>
      <c r="E202">
        <v>22.72</v>
      </c>
      <c r="F202">
        <v>8.99</v>
      </c>
      <c r="G202" t="s">
        <v>40</v>
      </c>
      <c r="H202" t="s">
        <v>96</v>
      </c>
      <c r="I202" t="s">
        <v>30</v>
      </c>
      <c r="J202" t="s">
        <v>128</v>
      </c>
      <c r="K202" t="s">
        <v>44</v>
      </c>
      <c r="L202" t="s">
        <v>330</v>
      </c>
      <c r="M202">
        <v>0.44</v>
      </c>
      <c r="N202" t="s">
        <v>34</v>
      </c>
      <c r="O202" t="s">
        <v>54</v>
      </c>
      <c r="P202" t="s">
        <v>189</v>
      </c>
      <c r="Q202" t="s">
        <v>556</v>
      </c>
      <c r="R202">
        <v>75203</v>
      </c>
      <c r="S202" s="1">
        <v>42020</v>
      </c>
      <c r="T202" s="1">
        <v>42024</v>
      </c>
      <c r="U202">
        <v>70.028000000000006</v>
      </c>
      <c r="V202">
        <v>37</v>
      </c>
      <c r="W202">
        <v>832.14</v>
      </c>
      <c r="X202">
        <v>22147</v>
      </c>
      <c r="Y202">
        <f>cleaneddata[[#This Row],[Unit Price]]-cleaneddata[[#This Row],[Discount]]</f>
        <v>22.68</v>
      </c>
      <c r="Z202" t="str">
        <f>_xlfn.IFS(cleaneddata[[#This Row],[Region]]="Central","Chris",cleaneddata[[#This Row],[Region]]="East","Erin",cleaneddata[[#This Row],[Region]]="South","Sam",cleaneddata[[#This Row],[Region]]="West","William")</f>
        <v>Chris</v>
      </c>
    </row>
    <row r="203" spans="1:26" x14ac:dyDescent="0.3">
      <c r="A203">
        <v>3385</v>
      </c>
      <c r="B203" t="s">
        <v>557</v>
      </c>
      <c r="C203" t="s">
        <v>49</v>
      </c>
      <c r="D203">
        <v>0.04</v>
      </c>
      <c r="E203">
        <v>2.98</v>
      </c>
      <c r="F203">
        <v>2.0299999999999998</v>
      </c>
      <c r="G203" t="s">
        <v>89</v>
      </c>
      <c r="H203" t="s">
        <v>96</v>
      </c>
      <c r="I203" t="s">
        <v>50</v>
      </c>
      <c r="J203" t="s">
        <v>51</v>
      </c>
      <c r="K203" t="s">
        <v>52</v>
      </c>
      <c r="L203" t="s">
        <v>558</v>
      </c>
      <c r="M203">
        <v>0.56999999999999995</v>
      </c>
      <c r="N203" t="s">
        <v>34</v>
      </c>
      <c r="O203" t="s">
        <v>113</v>
      </c>
      <c r="P203" t="s">
        <v>319</v>
      </c>
      <c r="Q203" t="s">
        <v>559</v>
      </c>
      <c r="R203">
        <v>44512</v>
      </c>
      <c r="S203" s="1">
        <v>42020</v>
      </c>
      <c r="T203" s="1">
        <v>42020</v>
      </c>
      <c r="U203">
        <v>-22.01</v>
      </c>
      <c r="V203">
        <v>5</v>
      </c>
      <c r="W203">
        <v>15.7</v>
      </c>
      <c r="X203">
        <v>88745</v>
      </c>
      <c r="Y203">
        <f>cleaneddata[[#This Row],[Unit Price]]-cleaneddata[[#This Row],[Discount]]</f>
        <v>2.94</v>
      </c>
      <c r="Z203" t="str">
        <f>_xlfn.IFS(cleaneddata[[#This Row],[Region]]="Central","Chris",cleaneddata[[#This Row],[Region]]="East","Erin",cleaneddata[[#This Row],[Region]]="South","Sam",cleaneddata[[#This Row],[Region]]="West","William")</f>
        <v>Erin</v>
      </c>
    </row>
    <row r="204" spans="1:26" x14ac:dyDescent="0.3">
      <c r="A204">
        <v>3385</v>
      </c>
      <c r="B204" t="s">
        <v>557</v>
      </c>
      <c r="C204" t="s">
        <v>49</v>
      </c>
      <c r="D204">
        <v>0.01</v>
      </c>
      <c r="E204">
        <v>125.99</v>
      </c>
      <c r="F204">
        <v>8.99</v>
      </c>
      <c r="G204" t="s">
        <v>40</v>
      </c>
      <c r="H204" t="s">
        <v>96</v>
      </c>
      <c r="I204" t="s">
        <v>42</v>
      </c>
      <c r="J204" t="s">
        <v>137</v>
      </c>
      <c r="K204" t="s">
        <v>75</v>
      </c>
      <c r="L204" t="s">
        <v>355</v>
      </c>
      <c r="M204">
        <v>0.59</v>
      </c>
      <c r="N204" t="s">
        <v>34</v>
      </c>
      <c r="O204" t="s">
        <v>113</v>
      </c>
      <c r="P204" t="s">
        <v>319</v>
      </c>
      <c r="Q204" t="s">
        <v>559</v>
      </c>
      <c r="R204">
        <v>44512</v>
      </c>
      <c r="S204" s="1">
        <v>42020</v>
      </c>
      <c r="T204" s="1">
        <v>42025</v>
      </c>
      <c r="U204">
        <v>426.46032000000002</v>
      </c>
      <c r="V204">
        <v>6</v>
      </c>
      <c r="W204">
        <v>680.65</v>
      </c>
      <c r="X204">
        <v>88745</v>
      </c>
      <c r="Y204">
        <f>cleaneddata[[#This Row],[Unit Price]]-cleaneddata[[#This Row],[Discount]]</f>
        <v>125.97999999999999</v>
      </c>
      <c r="Z204" t="str">
        <f>_xlfn.IFS(cleaneddata[[#This Row],[Region]]="Central","Chris",cleaneddata[[#This Row],[Region]]="East","Erin",cleaneddata[[#This Row],[Region]]="South","Sam",cleaneddata[[#This Row],[Region]]="West","William")</f>
        <v>Erin</v>
      </c>
    </row>
    <row r="205" spans="1:26" x14ac:dyDescent="0.3">
      <c r="A205">
        <v>1697</v>
      </c>
      <c r="B205" t="s">
        <v>560</v>
      </c>
      <c r="C205" t="s">
        <v>118</v>
      </c>
      <c r="D205">
        <v>0</v>
      </c>
      <c r="E205">
        <v>13.43</v>
      </c>
      <c r="F205">
        <v>5.5</v>
      </c>
      <c r="G205" t="s">
        <v>40</v>
      </c>
      <c r="H205" t="s">
        <v>73</v>
      </c>
      <c r="I205" t="s">
        <v>50</v>
      </c>
      <c r="J205" t="s">
        <v>80</v>
      </c>
      <c r="K205" t="s">
        <v>75</v>
      </c>
      <c r="L205" t="s">
        <v>561</v>
      </c>
      <c r="M205">
        <v>0.56999999999999995</v>
      </c>
      <c r="N205" t="s">
        <v>34</v>
      </c>
      <c r="O205" t="s">
        <v>35</v>
      </c>
      <c r="P205" t="s">
        <v>46</v>
      </c>
      <c r="Q205" t="s">
        <v>562</v>
      </c>
      <c r="R205">
        <v>71901</v>
      </c>
      <c r="S205" s="1">
        <v>42020</v>
      </c>
      <c r="T205" s="1">
        <v>42021</v>
      </c>
      <c r="U205">
        <v>-253.77799999999999</v>
      </c>
      <c r="V205">
        <v>9</v>
      </c>
      <c r="W205">
        <v>129.54</v>
      </c>
      <c r="X205">
        <v>86338</v>
      </c>
      <c r="Y205">
        <f>cleaneddata[[#This Row],[Unit Price]]-cleaneddata[[#This Row],[Discount]]</f>
        <v>13.43</v>
      </c>
      <c r="Z205" t="str">
        <f>_xlfn.IFS(cleaneddata[[#This Row],[Region]]="Central","Chris",cleaneddata[[#This Row],[Region]]="East","Erin",cleaneddata[[#This Row],[Region]]="South","Sam",cleaneddata[[#This Row],[Region]]="West","William")</f>
        <v>Sam</v>
      </c>
    </row>
    <row r="206" spans="1:26" x14ac:dyDescent="0.3">
      <c r="A206">
        <v>3133</v>
      </c>
      <c r="B206" t="s">
        <v>563</v>
      </c>
      <c r="C206" t="s">
        <v>118</v>
      </c>
      <c r="D206">
        <v>0.1</v>
      </c>
      <c r="E206">
        <v>5.81</v>
      </c>
      <c r="F206">
        <v>8.49</v>
      </c>
      <c r="G206" t="s">
        <v>40</v>
      </c>
      <c r="H206" t="s">
        <v>96</v>
      </c>
      <c r="I206" t="s">
        <v>50</v>
      </c>
      <c r="J206" t="s">
        <v>74</v>
      </c>
      <c r="K206" t="s">
        <v>75</v>
      </c>
      <c r="L206" t="s">
        <v>332</v>
      </c>
      <c r="M206">
        <v>0.39</v>
      </c>
      <c r="N206" t="s">
        <v>34</v>
      </c>
      <c r="O206" t="s">
        <v>54</v>
      </c>
      <c r="P206" t="s">
        <v>105</v>
      </c>
      <c r="Q206" t="s">
        <v>564</v>
      </c>
      <c r="R206">
        <v>60540</v>
      </c>
      <c r="S206" s="1">
        <v>42020</v>
      </c>
      <c r="T206" s="1">
        <v>42021</v>
      </c>
      <c r="U206">
        <v>-350.43950000000001</v>
      </c>
      <c r="V206">
        <v>12</v>
      </c>
      <c r="W206">
        <v>64.959999999999994</v>
      </c>
      <c r="X206">
        <v>86789</v>
      </c>
      <c r="Y206">
        <f>cleaneddata[[#This Row],[Unit Price]]-cleaneddata[[#This Row],[Discount]]</f>
        <v>5.71</v>
      </c>
      <c r="Z206" t="str">
        <f>_xlfn.IFS(cleaneddata[[#This Row],[Region]]="Central","Chris",cleaneddata[[#This Row],[Region]]="East","Erin",cleaneddata[[#This Row],[Region]]="South","Sam",cleaneddata[[#This Row],[Region]]="West","William")</f>
        <v>Chris</v>
      </c>
    </row>
    <row r="207" spans="1:26" x14ac:dyDescent="0.3">
      <c r="A207">
        <v>3133</v>
      </c>
      <c r="B207" t="s">
        <v>563</v>
      </c>
      <c r="C207" t="s">
        <v>118</v>
      </c>
      <c r="D207">
        <v>0.03</v>
      </c>
      <c r="E207">
        <v>1.81</v>
      </c>
      <c r="F207">
        <v>0.75</v>
      </c>
      <c r="G207" t="s">
        <v>40</v>
      </c>
      <c r="H207" t="s">
        <v>96</v>
      </c>
      <c r="I207" t="s">
        <v>50</v>
      </c>
      <c r="J207" t="s">
        <v>178</v>
      </c>
      <c r="K207" t="s">
        <v>52</v>
      </c>
      <c r="L207" t="s">
        <v>565</v>
      </c>
      <c r="M207">
        <v>0.52</v>
      </c>
      <c r="N207" t="s">
        <v>34</v>
      </c>
      <c r="O207" t="s">
        <v>54</v>
      </c>
      <c r="P207" t="s">
        <v>105</v>
      </c>
      <c r="Q207" t="s">
        <v>564</v>
      </c>
      <c r="R207">
        <v>60540</v>
      </c>
      <c r="S207" s="1">
        <v>42020</v>
      </c>
      <c r="T207" s="1">
        <v>42021</v>
      </c>
      <c r="U207">
        <v>4.2027999999999999</v>
      </c>
      <c r="V207">
        <v>10</v>
      </c>
      <c r="W207">
        <v>19.14</v>
      </c>
      <c r="X207">
        <v>86789</v>
      </c>
      <c r="Y207">
        <f>cleaneddata[[#This Row],[Unit Price]]-cleaneddata[[#This Row],[Discount]]</f>
        <v>1.78</v>
      </c>
      <c r="Z207" t="str">
        <f>_xlfn.IFS(cleaneddata[[#This Row],[Region]]="Central","Chris",cleaneddata[[#This Row],[Region]]="East","Erin",cleaneddata[[#This Row],[Region]]="South","Sam",cleaneddata[[#This Row],[Region]]="West","William")</f>
        <v>Chris</v>
      </c>
    </row>
    <row r="208" spans="1:26" x14ac:dyDescent="0.3">
      <c r="A208">
        <v>3036</v>
      </c>
      <c r="B208" t="s">
        <v>566</v>
      </c>
      <c r="C208" t="s">
        <v>72</v>
      </c>
      <c r="D208">
        <v>0.02</v>
      </c>
      <c r="E208">
        <v>12.99</v>
      </c>
      <c r="F208">
        <v>14.37</v>
      </c>
      <c r="G208" t="s">
        <v>40</v>
      </c>
      <c r="H208" t="s">
        <v>73</v>
      </c>
      <c r="I208" t="s">
        <v>30</v>
      </c>
      <c r="J208" t="s">
        <v>128</v>
      </c>
      <c r="K208" t="s">
        <v>66</v>
      </c>
      <c r="L208" t="s">
        <v>408</v>
      </c>
      <c r="M208">
        <v>0.73</v>
      </c>
      <c r="N208" t="s">
        <v>34</v>
      </c>
      <c r="O208" t="s">
        <v>54</v>
      </c>
      <c r="P208" t="s">
        <v>567</v>
      </c>
      <c r="Q208" t="s">
        <v>568</v>
      </c>
      <c r="R208">
        <v>58554</v>
      </c>
      <c r="S208" s="1">
        <v>42020</v>
      </c>
      <c r="T208" s="1">
        <v>42022</v>
      </c>
      <c r="U208">
        <v>-159.86000000000001</v>
      </c>
      <c r="V208">
        <v>5</v>
      </c>
      <c r="W208">
        <v>67.64</v>
      </c>
      <c r="X208">
        <v>89129</v>
      </c>
      <c r="Y208">
        <f>cleaneddata[[#This Row],[Unit Price]]-cleaneddata[[#This Row],[Discount]]</f>
        <v>12.97</v>
      </c>
      <c r="Z208" t="str">
        <f>_xlfn.IFS(cleaneddata[[#This Row],[Region]]="Central","Chris",cleaneddata[[#This Row],[Region]]="East","Erin",cleaneddata[[#This Row],[Region]]="South","Sam",cleaneddata[[#This Row],[Region]]="West","William")</f>
        <v>Chris</v>
      </c>
    </row>
    <row r="209" spans="1:26" x14ac:dyDescent="0.3">
      <c r="A209">
        <v>3036</v>
      </c>
      <c r="B209" t="s">
        <v>566</v>
      </c>
      <c r="C209" t="s">
        <v>72</v>
      </c>
      <c r="D209">
        <v>0.05</v>
      </c>
      <c r="E209">
        <v>35.44</v>
      </c>
      <c r="F209">
        <v>7.5</v>
      </c>
      <c r="G209" t="s">
        <v>40</v>
      </c>
      <c r="H209" t="s">
        <v>73</v>
      </c>
      <c r="I209" t="s">
        <v>50</v>
      </c>
      <c r="J209" t="s">
        <v>90</v>
      </c>
      <c r="K209" t="s">
        <v>75</v>
      </c>
      <c r="L209" t="s">
        <v>569</v>
      </c>
      <c r="M209">
        <v>0.38</v>
      </c>
      <c r="N209" t="s">
        <v>34</v>
      </c>
      <c r="O209" t="s">
        <v>54</v>
      </c>
      <c r="P209" t="s">
        <v>567</v>
      </c>
      <c r="Q209" t="s">
        <v>568</v>
      </c>
      <c r="R209">
        <v>58554</v>
      </c>
      <c r="S209" s="1">
        <v>42020</v>
      </c>
      <c r="T209" s="1">
        <v>42022</v>
      </c>
      <c r="U209">
        <v>165.88980000000001</v>
      </c>
      <c r="V209">
        <v>7</v>
      </c>
      <c r="W209">
        <v>240.42</v>
      </c>
      <c r="X209">
        <v>89129</v>
      </c>
      <c r="Y209">
        <f>cleaneddata[[#This Row],[Unit Price]]-cleaneddata[[#This Row],[Discount]]</f>
        <v>35.39</v>
      </c>
      <c r="Z209" t="str">
        <f>_xlfn.IFS(cleaneddata[[#This Row],[Region]]="Central","Chris",cleaneddata[[#This Row],[Region]]="East","Erin",cleaneddata[[#This Row],[Region]]="South","Sam",cleaneddata[[#This Row],[Region]]="West","William")</f>
        <v>Chris</v>
      </c>
    </row>
    <row r="210" spans="1:26" x14ac:dyDescent="0.3">
      <c r="A210">
        <v>3036</v>
      </c>
      <c r="B210" t="s">
        <v>566</v>
      </c>
      <c r="C210" t="s">
        <v>72</v>
      </c>
      <c r="D210">
        <v>0.02</v>
      </c>
      <c r="E210">
        <v>12.98</v>
      </c>
      <c r="F210">
        <v>3.14</v>
      </c>
      <c r="G210" t="s">
        <v>40</v>
      </c>
      <c r="H210" t="s">
        <v>73</v>
      </c>
      <c r="I210" t="s">
        <v>50</v>
      </c>
      <c r="J210" t="s">
        <v>570</v>
      </c>
      <c r="K210" t="s">
        <v>44</v>
      </c>
      <c r="L210" t="s">
        <v>571</v>
      </c>
      <c r="M210">
        <v>0.6</v>
      </c>
      <c r="N210" t="s">
        <v>34</v>
      </c>
      <c r="O210" t="s">
        <v>54</v>
      </c>
      <c r="P210" t="s">
        <v>567</v>
      </c>
      <c r="Q210" t="s">
        <v>568</v>
      </c>
      <c r="R210">
        <v>58554</v>
      </c>
      <c r="S210" s="1">
        <v>42020</v>
      </c>
      <c r="T210" s="1">
        <v>42023</v>
      </c>
      <c r="U210">
        <v>75.010000000000005</v>
      </c>
      <c r="V210">
        <v>14</v>
      </c>
      <c r="W210">
        <v>184.4</v>
      </c>
      <c r="X210">
        <v>89129</v>
      </c>
      <c r="Y210">
        <f>cleaneddata[[#This Row],[Unit Price]]-cleaneddata[[#This Row],[Discount]]</f>
        <v>12.96</v>
      </c>
      <c r="Z210" t="str">
        <f>_xlfn.IFS(cleaneddata[[#This Row],[Region]]="Central","Chris",cleaneddata[[#This Row],[Region]]="East","Erin",cleaneddata[[#This Row],[Region]]="South","Sam",cleaneddata[[#This Row],[Region]]="West","William")</f>
        <v>Chris</v>
      </c>
    </row>
    <row r="211" spans="1:26" x14ac:dyDescent="0.3">
      <c r="A211">
        <v>592</v>
      </c>
      <c r="B211" t="s">
        <v>572</v>
      </c>
      <c r="C211" t="s">
        <v>27</v>
      </c>
      <c r="D211">
        <v>0.08</v>
      </c>
      <c r="E211">
        <v>30.53</v>
      </c>
      <c r="F211">
        <v>19.989999999999998</v>
      </c>
      <c r="G211" t="s">
        <v>40</v>
      </c>
      <c r="H211" t="s">
        <v>29</v>
      </c>
      <c r="I211" t="s">
        <v>50</v>
      </c>
      <c r="J211" t="s">
        <v>154</v>
      </c>
      <c r="K211" t="s">
        <v>75</v>
      </c>
      <c r="L211" t="s">
        <v>573</v>
      </c>
      <c r="M211">
        <v>0.39</v>
      </c>
      <c r="N211" t="s">
        <v>34</v>
      </c>
      <c r="O211" t="s">
        <v>54</v>
      </c>
      <c r="P211" t="s">
        <v>105</v>
      </c>
      <c r="Q211" t="s">
        <v>574</v>
      </c>
      <c r="R211">
        <v>60091</v>
      </c>
      <c r="S211" s="1">
        <v>42021</v>
      </c>
      <c r="T211" s="1">
        <v>42021</v>
      </c>
      <c r="U211">
        <v>-239.8656</v>
      </c>
      <c r="V211">
        <v>10</v>
      </c>
      <c r="W211">
        <v>285.87</v>
      </c>
      <c r="X211">
        <v>86307</v>
      </c>
      <c r="Y211">
        <f>cleaneddata[[#This Row],[Unit Price]]-cleaneddata[[#This Row],[Discount]]</f>
        <v>30.450000000000003</v>
      </c>
      <c r="Z211" t="str">
        <f>_xlfn.IFS(cleaneddata[[#This Row],[Region]]="Central","Chris",cleaneddata[[#This Row],[Region]]="East","Erin",cleaneddata[[#This Row],[Region]]="South","Sam",cleaneddata[[#This Row],[Region]]="West","William")</f>
        <v>Chris</v>
      </c>
    </row>
    <row r="212" spans="1:26" x14ac:dyDescent="0.3">
      <c r="A212">
        <v>593</v>
      </c>
      <c r="B212" t="s">
        <v>575</v>
      </c>
      <c r="C212" t="s">
        <v>27</v>
      </c>
      <c r="D212">
        <v>0.01</v>
      </c>
      <c r="E212">
        <v>1.68</v>
      </c>
      <c r="F212">
        <v>1.57</v>
      </c>
      <c r="G212" t="s">
        <v>40</v>
      </c>
      <c r="H212" t="s">
        <v>29</v>
      </c>
      <c r="I212" t="s">
        <v>50</v>
      </c>
      <c r="J212" t="s">
        <v>51</v>
      </c>
      <c r="K212" t="s">
        <v>52</v>
      </c>
      <c r="L212" t="s">
        <v>576</v>
      </c>
      <c r="M212">
        <v>0.59</v>
      </c>
      <c r="N212" t="s">
        <v>34</v>
      </c>
      <c r="O212" t="s">
        <v>54</v>
      </c>
      <c r="P212" t="s">
        <v>105</v>
      </c>
      <c r="Q212" t="s">
        <v>577</v>
      </c>
      <c r="R212">
        <v>60517</v>
      </c>
      <c r="S212" s="1">
        <v>42021</v>
      </c>
      <c r="T212" s="1">
        <v>42023</v>
      </c>
      <c r="U212">
        <v>-53.444000000000003</v>
      </c>
      <c r="V212">
        <v>12</v>
      </c>
      <c r="W212">
        <v>20.37</v>
      </c>
      <c r="X212">
        <v>86307</v>
      </c>
      <c r="Y212">
        <f>cleaneddata[[#This Row],[Unit Price]]-cleaneddata[[#This Row],[Discount]]</f>
        <v>1.67</v>
      </c>
      <c r="Z212" t="str">
        <f>_xlfn.IFS(cleaneddata[[#This Row],[Region]]="Central","Chris",cleaneddata[[#This Row],[Region]]="East","Erin",cleaneddata[[#This Row],[Region]]="South","Sam",cleaneddata[[#This Row],[Region]]="West","William")</f>
        <v>Chris</v>
      </c>
    </row>
    <row r="213" spans="1:26" x14ac:dyDescent="0.3">
      <c r="A213">
        <v>1531</v>
      </c>
      <c r="B213" t="s">
        <v>578</v>
      </c>
      <c r="C213" t="s">
        <v>27</v>
      </c>
      <c r="D213">
        <v>7.0000000000000007E-2</v>
      </c>
      <c r="E213">
        <v>4.91</v>
      </c>
      <c r="F213">
        <v>0.5</v>
      </c>
      <c r="G213" t="s">
        <v>40</v>
      </c>
      <c r="H213" t="s">
        <v>41</v>
      </c>
      <c r="I213" t="s">
        <v>50</v>
      </c>
      <c r="J213" t="s">
        <v>154</v>
      </c>
      <c r="K213" t="s">
        <v>75</v>
      </c>
      <c r="L213" t="s">
        <v>579</v>
      </c>
      <c r="M213">
        <v>0.36</v>
      </c>
      <c r="N213" t="s">
        <v>34</v>
      </c>
      <c r="O213" t="s">
        <v>35</v>
      </c>
      <c r="P213" t="s">
        <v>125</v>
      </c>
      <c r="Q213" t="s">
        <v>580</v>
      </c>
      <c r="R213">
        <v>32137</v>
      </c>
      <c r="S213" s="1">
        <v>42021</v>
      </c>
      <c r="T213" s="1">
        <v>42022</v>
      </c>
      <c r="U213">
        <v>-157.696</v>
      </c>
      <c r="V213">
        <v>6</v>
      </c>
      <c r="W213">
        <v>28.22</v>
      </c>
      <c r="X213">
        <v>88852</v>
      </c>
      <c r="Y213">
        <f>cleaneddata[[#This Row],[Unit Price]]-cleaneddata[[#This Row],[Discount]]</f>
        <v>4.84</v>
      </c>
      <c r="Z213" t="str">
        <f>_xlfn.IFS(cleaneddata[[#This Row],[Region]]="Central","Chris",cleaneddata[[#This Row],[Region]]="East","Erin",cleaneddata[[#This Row],[Region]]="South","Sam",cleaneddata[[#This Row],[Region]]="West","William")</f>
        <v>Sam</v>
      </c>
    </row>
    <row r="214" spans="1:26" x14ac:dyDescent="0.3">
      <c r="A214">
        <v>210</v>
      </c>
      <c r="B214" t="s">
        <v>581</v>
      </c>
      <c r="C214" t="s">
        <v>49</v>
      </c>
      <c r="D214">
        <v>0.05</v>
      </c>
      <c r="E214">
        <v>1.86</v>
      </c>
      <c r="F214">
        <v>2.58</v>
      </c>
      <c r="G214" t="s">
        <v>40</v>
      </c>
      <c r="H214" t="s">
        <v>73</v>
      </c>
      <c r="I214" t="s">
        <v>50</v>
      </c>
      <c r="J214" t="s">
        <v>178</v>
      </c>
      <c r="K214" t="s">
        <v>52</v>
      </c>
      <c r="L214" t="s">
        <v>582</v>
      </c>
      <c r="M214">
        <v>0.82</v>
      </c>
      <c r="N214" t="s">
        <v>34</v>
      </c>
      <c r="O214" t="s">
        <v>113</v>
      </c>
      <c r="P214" t="s">
        <v>114</v>
      </c>
      <c r="Q214" t="s">
        <v>583</v>
      </c>
      <c r="R214">
        <v>12180</v>
      </c>
      <c r="S214" s="1">
        <v>42021</v>
      </c>
      <c r="T214" s="1">
        <v>42025</v>
      </c>
      <c r="U214">
        <v>-66.62</v>
      </c>
      <c r="V214">
        <v>9</v>
      </c>
      <c r="W214">
        <v>17.61</v>
      </c>
      <c r="X214">
        <v>85965</v>
      </c>
      <c r="Y214">
        <f>cleaneddata[[#This Row],[Unit Price]]-cleaneddata[[#This Row],[Discount]]</f>
        <v>1.81</v>
      </c>
      <c r="Z214" t="str">
        <f>_xlfn.IFS(cleaneddata[[#This Row],[Region]]="Central","Chris",cleaneddata[[#This Row],[Region]]="East","Erin",cleaneddata[[#This Row],[Region]]="South","Sam",cleaneddata[[#This Row],[Region]]="West","William")</f>
        <v>Erin</v>
      </c>
    </row>
    <row r="215" spans="1:26" x14ac:dyDescent="0.3">
      <c r="A215">
        <v>366</v>
      </c>
      <c r="B215" t="s">
        <v>584</v>
      </c>
      <c r="C215" t="s">
        <v>118</v>
      </c>
      <c r="D215">
        <v>0.05</v>
      </c>
      <c r="E215">
        <v>328.14</v>
      </c>
      <c r="F215">
        <v>91.05</v>
      </c>
      <c r="G215" t="s">
        <v>28</v>
      </c>
      <c r="H215" t="s">
        <v>29</v>
      </c>
      <c r="I215" t="s">
        <v>50</v>
      </c>
      <c r="J215" t="s">
        <v>97</v>
      </c>
      <c r="K215" t="s">
        <v>59</v>
      </c>
      <c r="L215" t="s">
        <v>585</v>
      </c>
      <c r="M215">
        <v>0.56999999999999995</v>
      </c>
      <c r="N215" t="s">
        <v>34</v>
      </c>
      <c r="O215" t="s">
        <v>113</v>
      </c>
      <c r="P215" t="s">
        <v>586</v>
      </c>
      <c r="Q215" t="s">
        <v>587</v>
      </c>
      <c r="R215">
        <v>2910</v>
      </c>
      <c r="S215" s="1">
        <v>42021</v>
      </c>
      <c r="T215" s="1">
        <v>42023</v>
      </c>
      <c r="U215">
        <v>411.5172</v>
      </c>
      <c r="V215">
        <v>6</v>
      </c>
      <c r="W215">
        <v>1967.98</v>
      </c>
      <c r="X215">
        <v>87347</v>
      </c>
      <c r="Y215">
        <f>cleaneddata[[#This Row],[Unit Price]]-cleaneddata[[#This Row],[Discount]]</f>
        <v>328.09</v>
      </c>
      <c r="Z215" t="str">
        <f>_xlfn.IFS(cleaneddata[[#This Row],[Region]]="Central","Chris",cleaneddata[[#This Row],[Region]]="East","Erin",cleaneddata[[#This Row],[Region]]="South","Sam",cleaneddata[[#This Row],[Region]]="West","William")</f>
        <v>Erin</v>
      </c>
    </row>
    <row r="216" spans="1:26" x14ac:dyDescent="0.3">
      <c r="A216">
        <v>744</v>
      </c>
      <c r="B216" t="s">
        <v>588</v>
      </c>
      <c r="C216" t="s">
        <v>118</v>
      </c>
      <c r="D216">
        <v>0.03</v>
      </c>
      <c r="E216">
        <v>119.99</v>
      </c>
      <c r="F216">
        <v>56.14</v>
      </c>
      <c r="G216" t="s">
        <v>28</v>
      </c>
      <c r="H216" t="s">
        <v>41</v>
      </c>
      <c r="I216" t="s">
        <v>42</v>
      </c>
      <c r="J216" t="s">
        <v>58</v>
      </c>
      <c r="K216" t="s">
        <v>32</v>
      </c>
      <c r="L216" t="s">
        <v>589</v>
      </c>
      <c r="M216">
        <v>0.39</v>
      </c>
      <c r="N216" t="s">
        <v>34</v>
      </c>
      <c r="O216" t="s">
        <v>61</v>
      </c>
      <c r="P216" t="s">
        <v>590</v>
      </c>
      <c r="Q216" t="s">
        <v>591</v>
      </c>
      <c r="R216">
        <v>85737</v>
      </c>
      <c r="S216" s="1">
        <v>42021</v>
      </c>
      <c r="T216" s="1">
        <v>42023</v>
      </c>
      <c r="U216">
        <v>1400.1</v>
      </c>
      <c r="V216">
        <v>13</v>
      </c>
      <c r="W216">
        <v>1545.58</v>
      </c>
      <c r="X216">
        <v>87726</v>
      </c>
      <c r="Y216">
        <f>cleaneddata[[#This Row],[Unit Price]]-cleaneddata[[#This Row],[Discount]]</f>
        <v>119.96</v>
      </c>
      <c r="Z216" t="str">
        <f>_xlfn.IFS(cleaneddata[[#This Row],[Region]]="Central","Chris",cleaneddata[[#This Row],[Region]]="East","Erin",cleaneddata[[#This Row],[Region]]="South","Sam",cleaneddata[[#This Row],[Region]]="West","William")</f>
        <v>William</v>
      </c>
    </row>
    <row r="217" spans="1:26" x14ac:dyDescent="0.3">
      <c r="A217">
        <v>745</v>
      </c>
      <c r="B217" t="s">
        <v>592</v>
      </c>
      <c r="C217" t="s">
        <v>118</v>
      </c>
      <c r="D217">
        <v>0.05</v>
      </c>
      <c r="E217">
        <v>115.79</v>
      </c>
      <c r="F217">
        <v>1.99</v>
      </c>
      <c r="G217" t="s">
        <v>40</v>
      </c>
      <c r="H217" t="s">
        <v>41</v>
      </c>
      <c r="I217" t="s">
        <v>42</v>
      </c>
      <c r="J217" t="s">
        <v>43</v>
      </c>
      <c r="K217" t="s">
        <v>44</v>
      </c>
      <c r="L217" t="s">
        <v>593</v>
      </c>
      <c r="M217">
        <v>0.49</v>
      </c>
      <c r="N217" t="s">
        <v>34</v>
      </c>
      <c r="O217" t="s">
        <v>61</v>
      </c>
      <c r="P217" t="s">
        <v>590</v>
      </c>
      <c r="Q217" t="s">
        <v>594</v>
      </c>
      <c r="R217">
        <v>85345</v>
      </c>
      <c r="S217" s="1">
        <v>42021</v>
      </c>
      <c r="T217" s="1">
        <v>42023</v>
      </c>
      <c r="U217">
        <v>67.599999999999994</v>
      </c>
      <c r="V217">
        <v>3</v>
      </c>
      <c r="W217">
        <v>353.1</v>
      </c>
      <c r="X217">
        <v>87726</v>
      </c>
      <c r="Y217">
        <f>cleaneddata[[#This Row],[Unit Price]]-cleaneddata[[#This Row],[Discount]]</f>
        <v>115.74000000000001</v>
      </c>
      <c r="Z217" t="str">
        <f>_xlfn.IFS(cleaneddata[[#This Row],[Region]]="Central","Chris",cleaneddata[[#This Row],[Region]]="East","Erin",cleaneddata[[#This Row],[Region]]="South","Sam",cleaneddata[[#This Row],[Region]]="West","William")</f>
        <v>William</v>
      </c>
    </row>
    <row r="218" spans="1:26" x14ac:dyDescent="0.3">
      <c r="A218">
        <v>1702</v>
      </c>
      <c r="B218" t="s">
        <v>595</v>
      </c>
      <c r="C218" t="s">
        <v>118</v>
      </c>
      <c r="D218">
        <v>0.05</v>
      </c>
      <c r="E218">
        <v>14.81</v>
      </c>
      <c r="F218">
        <v>13.32</v>
      </c>
      <c r="G218" t="s">
        <v>40</v>
      </c>
      <c r="H218" t="s">
        <v>73</v>
      </c>
      <c r="I218" t="s">
        <v>50</v>
      </c>
      <c r="J218" t="s">
        <v>97</v>
      </c>
      <c r="K218" t="s">
        <v>75</v>
      </c>
      <c r="L218" t="s">
        <v>596</v>
      </c>
      <c r="M218">
        <v>0.43</v>
      </c>
      <c r="N218" t="s">
        <v>34</v>
      </c>
      <c r="O218" t="s">
        <v>35</v>
      </c>
      <c r="P218" t="s">
        <v>36</v>
      </c>
      <c r="Q218" t="s">
        <v>597</v>
      </c>
      <c r="R218">
        <v>39301</v>
      </c>
      <c r="S218" s="1">
        <v>42021</v>
      </c>
      <c r="T218" s="1">
        <v>42024</v>
      </c>
      <c r="U218">
        <v>-220.05199999999999</v>
      </c>
      <c r="V218">
        <v>3</v>
      </c>
      <c r="W218">
        <v>45.28</v>
      </c>
      <c r="X218">
        <v>90473</v>
      </c>
      <c r="Y218">
        <f>cleaneddata[[#This Row],[Unit Price]]-cleaneddata[[#This Row],[Discount]]</f>
        <v>14.76</v>
      </c>
      <c r="Z218" t="str">
        <f>_xlfn.IFS(cleaneddata[[#This Row],[Region]]="Central","Chris",cleaneddata[[#This Row],[Region]]="East","Erin",cleaneddata[[#This Row],[Region]]="South","Sam",cleaneddata[[#This Row],[Region]]="West","William")</f>
        <v>Sam</v>
      </c>
    </row>
    <row r="219" spans="1:26" x14ac:dyDescent="0.3">
      <c r="A219">
        <v>1702</v>
      </c>
      <c r="B219" t="s">
        <v>595</v>
      </c>
      <c r="C219" t="s">
        <v>118</v>
      </c>
      <c r="D219">
        <v>0.05</v>
      </c>
      <c r="E219">
        <v>4.2</v>
      </c>
      <c r="F219">
        <v>2.2599999999999998</v>
      </c>
      <c r="G219" t="s">
        <v>89</v>
      </c>
      <c r="H219" t="s">
        <v>73</v>
      </c>
      <c r="I219" t="s">
        <v>50</v>
      </c>
      <c r="J219" t="s">
        <v>90</v>
      </c>
      <c r="K219" t="s">
        <v>52</v>
      </c>
      <c r="L219" t="s">
        <v>598</v>
      </c>
      <c r="M219">
        <v>0.36</v>
      </c>
      <c r="N219" t="s">
        <v>34</v>
      </c>
      <c r="O219" t="s">
        <v>35</v>
      </c>
      <c r="P219" t="s">
        <v>36</v>
      </c>
      <c r="Q219" t="s">
        <v>597</v>
      </c>
      <c r="R219">
        <v>39301</v>
      </c>
      <c r="S219" s="1">
        <v>42021</v>
      </c>
      <c r="T219" s="1">
        <v>42023</v>
      </c>
      <c r="U219">
        <v>20.393370000000001</v>
      </c>
      <c r="V219">
        <v>3</v>
      </c>
      <c r="W219">
        <v>13.57</v>
      </c>
      <c r="X219">
        <v>90473</v>
      </c>
      <c r="Y219">
        <f>cleaneddata[[#This Row],[Unit Price]]-cleaneddata[[#This Row],[Discount]]</f>
        <v>4.1500000000000004</v>
      </c>
      <c r="Z219" t="str">
        <f>_xlfn.IFS(cleaneddata[[#This Row],[Region]]="Central","Chris",cleaneddata[[#This Row],[Region]]="East","Erin",cleaneddata[[#This Row],[Region]]="South","Sam",cleaneddata[[#This Row],[Region]]="West","William")</f>
        <v>Sam</v>
      </c>
    </row>
    <row r="220" spans="1:26" x14ac:dyDescent="0.3">
      <c r="A220">
        <v>1708</v>
      </c>
      <c r="B220" t="s">
        <v>599</v>
      </c>
      <c r="C220" t="s">
        <v>118</v>
      </c>
      <c r="D220">
        <v>0.05</v>
      </c>
      <c r="E220">
        <v>5.68</v>
      </c>
      <c r="F220">
        <v>1.39</v>
      </c>
      <c r="G220" t="s">
        <v>40</v>
      </c>
      <c r="H220" t="s">
        <v>29</v>
      </c>
      <c r="I220" t="s">
        <v>50</v>
      </c>
      <c r="J220" t="s">
        <v>347</v>
      </c>
      <c r="K220" t="s">
        <v>75</v>
      </c>
      <c r="L220" t="s">
        <v>600</v>
      </c>
      <c r="M220">
        <v>0.38</v>
      </c>
      <c r="N220" t="s">
        <v>34</v>
      </c>
      <c r="O220" t="s">
        <v>113</v>
      </c>
      <c r="P220" t="s">
        <v>319</v>
      </c>
      <c r="Q220" t="s">
        <v>601</v>
      </c>
      <c r="R220">
        <v>44118</v>
      </c>
      <c r="S220" s="1">
        <v>42021</v>
      </c>
      <c r="T220" s="1">
        <v>42022</v>
      </c>
      <c r="U220">
        <v>38.281199999999998</v>
      </c>
      <c r="V220">
        <v>10</v>
      </c>
      <c r="W220">
        <v>55.48</v>
      </c>
      <c r="X220">
        <v>88781</v>
      </c>
      <c r="Y220">
        <f>cleaneddata[[#This Row],[Unit Price]]-cleaneddata[[#This Row],[Discount]]</f>
        <v>5.63</v>
      </c>
      <c r="Z220" t="str">
        <f>_xlfn.IFS(cleaneddata[[#This Row],[Region]]="Central","Chris",cleaneddata[[#This Row],[Region]]="East","Erin",cleaneddata[[#This Row],[Region]]="South","Sam",cleaneddata[[#This Row],[Region]]="West","William")</f>
        <v>Erin</v>
      </c>
    </row>
    <row r="221" spans="1:26" x14ac:dyDescent="0.3">
      <c r="A221">
        <v>1719</v>
      </c>
      <c r="B221" t="s">
        <v>602</v>
      </c>
      <c r="C221" t="s">
        <v>118</v>
      </c>
      <c r="D221">
        <v>0.06</v>
      </c>
      <c r="E221">
        <v>16.48</v>
      </c>
      <c r="F221">
        <v>1.99</v>
      </c>
      <c r="G221" t="s">
        <v>40</v>
      </c>
      <c r="H221" t="s">
        <v>96</v>
      </c>
      <c r="I221" t="s">
        <v>42</v>
      </c>
      <c r="J221" t="s">
        <v>43</v>
      </c>
      <c r="K221" t="s">
        <v>44</v>
      </c>
      <c r="L221" t="s">
        <v>603</v>
      </c>
      <c r="M221">
        <v>0.42</v>
      </c>
      <c r="N221" t="s">
        <v>34</v>
      </c>
      <c r="O221" t="s">
        <v>35</v>
      </c>
      <c r="P221" t="s">
        <v>166</v>
      </c>
      <c r="Q221" t="s">
        <v>604</v>
      </c>
      <c r="R221">
        <v>35473</v>
      </c>
      <c r="S221" s="1">
        <v>42021</v>
      </c>
      <c r="T221" s="1">
        <v>42023</v>
      </c>
      <c r="U221">
        <v>-144.59200000000001</v>
      </c>
      <c r="V221">
        <v>8</v>
      </c>
      <c r="W221">
        <v>128.13</v>
      </c>
      <c r="X221">
        <v>90786</v>
      </c>
      <c r="Y221">
        <f>cleaneddata[[#This Row],[Unit Price]]-cleaneddata[[#This Row],[Discount]]</f>
        <v>16.420000000000002</v>
      </c>
      <c r="Z221" t="str">
        <f>_xlfn.IFS(cleaneddata[[#This Row],[Region]]="Central","Chris",cleaneddata[[#This Row],[Region]]="East","Erin",cleaneddata[[#This Row],[Region]]="South","Sam",cleaneddata[[#This Row],[Region]]="West","William")</f>
        <v>Sam</v>
      </c>
    </row>
    <row r="222" spans="1:26" x14ac:dyDescent="0.3">
      <c r="A222">
        <v>1873</v>
      </c>
      <c r="B222" t="s">
        <v>605</v>
      </c>
      <c r="C222" t="s">
        <v>118</v>
      </c>
      <c r="D222">
        <v>0.03</v>
      </c>
      <c r="E222">
        <v>90.48</v>
      </c>
      <c r="F222">
        <v>19.989999999999998</v>
      </c>
      <c r="G222" t="s">
        <v>40</v>
      </c>
      <c r="H222" t="s">
        <v>96</v>
      </c>
      <c r="I222" t="s">
        <v>50</v>
      </c>
      <c r="J222" t="s">
        <v>347</v>
      </c>
      <c r="K222" t="s">
        <v>75</v>
      </c>
      <c r="L222" t="s">
        <v>504</v>
      </c>
      <c r="M222">
        <v>0.4</v>
      </c>
      <c r="N222" t="s">
        <v>34</v>
      </c>
      <c r="O222" t="s">
        <v>35</v>
      </c>
      <c r="P222" t="s">
        <v>125</v>
      </c>
      <c r="Q222" t="s">
        <v>606</v>
      </c>
      <c r="R222">
        <v>33403</v>
      </c>
      <c r="S222" s="1">
        <v>42021</v>
      </c>
      <c r="T222" s="1">
        <v>42023</v>
      </c>
      <c r="U222">
        <v>15.353999999999999</v>
      </c>
      <c r="V222">
        <v>1</v>
      </c>
      <c r="W222">
        <v>99.69</v>
      </c>
      <c r="X222">
        <v>90099</v>
      </c>
      <c r="Y222">
        <f>cleaneddata[[#This Row],[Unit Price]]-cleaneddata[[#This Row],[Discount]]</f>
        <v>90.45</v>
      </c>
      <c r="Z222" t="str">
        <f>_xlfn.IFS(cleaneddata[[#This Row],[Region]]="Central","Chris",cleaneddata[[#This Row],[Region]]="East","Erin",cleaneddata[[#This Row],[Region]]="South","Sam",cleaneddata[[#This Row],[Region]]="West","William")</f>
        <v>Sam</v>
      </c>
    </row>
    <row r="223" spans="1:26" x14ac:dyDescent="0.3">
      <c r="A223">
        <v>1873</v>
      </c>
      <c r="B223" t="s">
        <v>605</v>
      </c>
      <c r="C223" t="s">
        <v>118</v>
      </c>
      <c r="D223">
        <v>0.06</v>
      </c>
      <c r="E223">
        <v>22.84</v>
      </c>
      <c r="F223">
        <v>8.18</v>
      </c>
      <c r="G223" t="s">
        <v>40</v>
      </c>
      <c r="H223" t="s">
        <v>96</v>
      </c>
      <c r="I223" t="s">
        <v>50</v>
      </c>
      <c r="J223" t="s">
        <v>90</v>
      </c>
      <c r="K223" t="s">
        <v>75</v>
      </c>
      <c r="L223" t="s">
        <v>607</v>
      </c>
      <c r="M223">
        <v>0.39</v>
      </c>
      <c r="N223" t="s">
        <v>34</v>
      </c>
      <c r="O223" t="s">
        <v>35</v>
      </c>
      <c r="P223" t="s">
        <v>125</v>
      </c>
      <c r="Q223" t="s">
        <v>606</v>
      </c>
      <c r="R223">
        <v>33403</v>
      </c>
      <c r="S223" s="1">
        <v>42021</v>
      </c>
      <c r="T223" s="1">
        <v>42021</v>
      </c>
      <c r="U223">
        <v>-357.92399999999998</v>
      </c>
      <c r="V223">
        <v>7</v>
      </c>
      <c r="W223">
        <v>152.49</v>
      </c>
      <c r="X223">
        <v>90099</v>
      </c>
      <c r="Y223">
        <f>cleaneddata[[#This Row],[Unit Price]]-cleaneddata[[#This Row],[Discount]]</f>
        <v>22.78</v>
      </c>
      <c r="Z223" t="str">
        <f>_xlfn.IFS(cleaneddata[[#This Row],[Region]]="Central","Chris",cleaneddata[[#This Row],[Region]]="East","Erin",cleaneddata[[#This Row],[Region]]="South","Sam",cleaneddata[[#This Row],[Region]]="West","William")</f>
        <v>Sam</v>
      </c>
    </row>
    <row r="224" spans="1:26" x14ac:dyDescent="0.3">
      <c r="A224">
        <v>2579</v>
      </c>
      <c r="B224" t="s">
        <v>164</v>
      </c>
      <c r="C224" t="s">
        <v>118</v>
      </c>
      <c r="D224">
        <v>7.0000000000000007E-2</v>
      </c>
      <c r="E224">
        <v>1.76</v>
      </c>
      <c r="F224">
        <v>4.8600000000000003</v>
      </c>
      <c r="G224" t="s">
        <v>40</v>
      </c>
      <c r="H224" t="s">
        <v>73</v>
      </c>
      <c r="I224" t="s">
        <v>30</v>
      </c>
      <c r="J224" t="s">
        <v>128</v>
      </c>
      <c r="K224" t="s">
        <v>75</v>
      </c>
      <c r="L224" t="s">
        <v>608</v>
      </c>
      <c r="M224">
        <v>0.41</v>
      </c>
      <c r="N224" t="s">
        <v>34</v>
      </c>
      <c r="O224" t="s">
        <v>35</v>
      </c>
      <c r="P224" t="s">
        <v>166</v>
      </c>
      <c r="Q224" t="s">
        <v>167</v>
      </c>
      <c r="R224">
        <v>36869</v>
      </c>
      <c r="S224" s="1">
        <v>42021</v>
      </c>
      <c r="T224" s="1">
        <v>42021</v>
      </c>
      <c r="U224">
        <v>0.58799999999999997</v>
      </c>
      <c r="V224">
        <v>15</v>
      </c>
      <c r="W224">
        <v>26.01</v>
      </c>
      <c r="X224">
        <v>88297</v>
      </c>
      <c r="Y224">
        <f>cleaneddata[[#This Row],[Unit Price]]-cleaneddata[[#This Row],[Discount]]</f>
        <v>1.69</v>
      </c>
      <c r="Z224" t="str">
        <f>_xlfn.IFS(cleaneddata[[#This Row],[Region]]="Central","Chris",cleaneddata[[#This Row],[Region]]="East","Erin",cleaneddata[[#This Row],[Region]]="South","Sam",cleaneddata[[#This Row],[Region]]="West","William")</f>
        <v>Sam</v>
      </c>
    </row>
    <row r="225" spans="1:26" x14ac:dyDescent="0.3">
      <c r="A225">
        <v>2618</v>
      </c>
      <c r="B225" t="s">
        <v>609</v>
      </c>
      <c r="C225" t="s">
        <v>118</v>
      </c>
      <c r="D225">
        <v>0.1</v>
      </c>
      <c r="E225">
        <v>7.64</v>
      </c>
      <c r="F225">
        <v>1.39</v>
      </c>
      <c r="G225" t="s">
        <v>40</v>
      </c>
      <c r="H225" t="s">
        <v>96</v>
      </c>
      <c r="I225" t="s">
        <v>50</v>
      </c>
      <c r="J225" t="s">
        <v>347</v>
      </c>
      <c r="K225" t="s">
        <v>75</v>
      </c>
      <c r="L225" t="s">
        <v>610</v>
      </c>
      <c r="M225">
        <v>0.36</v>
      </c>
      <c r="N225" t="s">
        <v>34</v>
      </c>
      <c r="O225" t="s">
        <v>113</v>
      </c>
      <c r="P225" t="s">
        <v>114</v>
      </c>
      <c r="Q225" t="s">
        <v>115</v>
      </c>
      <c r="R225">
        <v>10004</v>
      </c>
      <c r="S225" s="1">
        <v>42021</v>
      </c>
      <c r="T225" s="1">
        <v>42023</v>
      </c>
      <c r="U225">
        <v>16.12</v>
      </c>
      <c r="V225">
        <v>18</v>
      </c>
      <c r="W225">
        <v>130.11000000000001</v>
      </c>
      <c r="X225">
        <v>46884</v>
      </c>
      <c r="Y225">
        <f>cleaneddata[[#This Row],[Unit Price]]-cleaneddata[[#This Row],[Discount]]</f>
        <v>7.54</v>
      </c>
      <c r="Z225" t="str">
        <f>_xlfn.IFS(cleaneddata[[#This Row],[Region]]="Central","Chris",cleaneddata[[#This Row],[Region]]="East","Erin",cleaneddata[[#This Row],[Region]]="South","Sam",cleaneddata[[#This Row],[Region]]="West","William")</f>
        <v>Erin</v>
      </c>
    </row>
    <row r="226" spans="1:26" x14ac:dyDescent="0.3">
      <c r="A226">
        <v>2618</v>
      </c>
      <c r="B226" t="s">
        <v>609</v>
      </c>
      <c r="C226" t="s">
        <v>118</v>
      </c>
      <c r="D226">
        <v>0</v>
      </c>
      <c r="E226">
        <v>125.99</v>
      </c>
      <c r="F226">
        <v>2.5</v>
      </c>
      <c r="G226" t="s">
        <v>40</v>
      </c>
      <c r="H226" t="s">
        <v>96</v>
      </c>
      <c r="I226" t="s">
        <v>42</v>
      </c>
      <c r="J226" t="s">
        <v>137</v>
      </c>
      <c r="K226" t="s">
        <v>75</v>
      </c>
      <c r="L226" t="s">
        <v>611</v>
      </c>
      <c r="M226">
        <v>0.59</v>
      </c>
      <c r="N226" t="s">
        <v>34</v>
      </c>
      <c r="O226" t="s">
        <v>113</v>
      </c>
      <c r="P226" t="s">
        <v>114</v>
      </c>
      <c r="Q226" t="s">
        <v>115</v>
      </c>
      <c r="R226">
        <v>10004</v>
      </c>
      <c r="S226" s="1">
        <v>42021</v>
      </c>
      <c r="T226" s="1">
        <v>42023</v>
      </c>
      <c r="U226">
        <v>-815.9008</v>
      </c>
      <c r="V226">
        <v>3</v>
      </c>
      <c r="W226">
        <v>337.34</v>
      </c>
      <c r="X226">
        <v>46884</v>
      </c>
      <c r="Y226">
        <f>cleaneddata[[#This Row],[Unit Price]]-cleaneddata[[#This Row],[Discount]]</f>
        <v>125.99</v>
      </c>
      <c r="Z226" t="str">
        <f>_xlfn.IFS(cleaneddata[[#This Row],[Region]]="Central","Chris",cleaneddata[[#This Row],[Region]]="East","Erin",cleaneddata[[#This Row],[Region]]="South","Sam",cleaneddata[[#This Row],[Region]]="West","William")</f>
        <v>Erin</v>
      </c>
    </row>
    <row r="227" spans="1:26" x14ac:dyDescent="0.3">
      <c r="A227">
        <v>2618</v>
      </c>
      <c r="B227" t="s">
        <v>609</v>
      </c>
      <c r="C227" t="s">
        <v>118</v>
      </c>
      <c r="D227">
        <v>0.1</v>
      </c>
      <c r="E227">
        <v>11.55</v>
      </c>
      <c r="F227">
        <v>2.36</v>
      </c>
      <c r="G227" t="s">
        <v>40</v>
      </c>
      <c r="H227" t="s">
        <v>96</v>
      </c>
      <c r="I227" t="s">
        <v>50</v>
      </c>
      <c r="J227" t="s">
        <v>51</v>
      </c>
      <c r="K227" t="s">
        <v>52</v>
      </c>
      <c r="L227" t="s">
        <v>382</v>
      </c>
      <c r="M227">
        <v>0.55000000000000004</v>
      </c>
      <c r="N227" t="s">
        <v>34</v>
      </c>
      <c r="O227" t="s">
        <v>113</v>
      </c>
      <c r="P227" t="s">
        <v>114</v>
      </c>
      <c r="Q227" t="s">
        <v>115</v>
      </c>
      <c r="R227">
        <v>10004</v>
      </c>
      <c r="S227" s="1">
        <v>42021</v>
      </c>
      <c r="T227" s="1">
        <v>42022</v>
      </c>
      <c r="U227">
        <v>15.808</v>
      </c>
      <c r="V227">
        <v>25</v>
      </c>
      <c r="W227">
        <v>280.43</v>
      </c>
      <c r="X227">
        <v>46884</v>
      </c>
      <c r="Y227">
        <f>cleaneddata[[#This Row],[Unit Price]]-cleaneddata[[#This Row],[Discount]]</f>
        <v>11.450000000000001</v>
      </c>
      <c r="Z227" t="str">
        <f>_xlfn.IFS(cleaneddata[[#This Row],[Region]]="Central","Chris",cleaneddata[[#This Row],[Region]]="East","Erin",cleaneddata[[#This Row],[Region]]="South","Sam",cleaneddata[[#This Row],[Region]]="West","William")</f>
        <v>Erin</v>
      </c>
    </row>
    <row r="228" spans="1:26" x14ac:dyDescent="0.3">
      <c r="A228">
        <v>2628</v>
      </c>
      <c r="B228" t="s">
        <v>612</v>
      </c>
      <c r="C228" t="s">
        <v>118</v>
      </c>
      <c r="D228">
        <v>0.02</v>
      </c>
      <c r="E228">
        <v>30.53</v>
      </c>
      <c r="F228">
        <v>19.989999999999998</v>
      </c>
      <c r="G228" t="s">
        <v>89</v>
      </c>
      <c r="H228" t="s">
        <v>96</v>
      </c>
      <c r="I228" t="s">
        <v>50</v>
      </c>
      <c r="J228" t="s">
        <v>154</v>
      </c>
      <c r="K228" t="s">
        <v>75</v>
      </c>
      <c r="L228" t="s">
        <v>573</v>
      </c>
      <c r="M228">
        <v>0.39</v>
      </c>
      <c r="N228" t="s">
        <v>34</v>
      </c>
      <c r="O228" t="s">
        <v>54</v>
      </c>
      <c r="P228" t="s">
        <v>209</v>
      </c>
      <c r="Q228" t="s">
        <v>613</v>
      </c>
      <c r="R228">
        <v>73160</v>
      </c>
      <c r="S228" s="1">
        <v>42021</v>
      </c>
      <c r="T228" s="1">
        <v>42023</v>
      </c>
      <c r="U228">
        <v>-54.63</v>
      </c>
      <c r="V228">
        <v>14</v>
      </c>
      <c r="W228">
        <v>448.47</v>
      </c>
      <c r="X228">
        <v>85916</v>
      </c>
      <c r="Y228">
        <f>cleaneddata[[#This Row],[Unit Price]]-cleaneddata[[#This Row],[Discount]]</f>
        <v>30.51</v>
      </c>
      <c r="Z228" t="str">
        <f>_xlfn.IFS(cleaneddata[[#This Row],[Region]]="Central","Chris",cleaneddata[[#This Row],[Region]]="East","Erin",cleaneddata[[#This Row],[Region]]="South","Sam",cleaneddata[[#This Row],[Region]]="West","William")</f>
        <v>Chris</v>
      </c>
    </row>
    <row r="229" spans="1:26" x14ac:dyDescent="0.3">
      <c r="A229">
        <v>526</v>
      </c>
      <c r="B229" t="s">
        <v>614</v>
      </c>
      <c r="C229" t="s">
        <v>72</v>
      </c>
      <c r="D229">
        <v>0</v>
      </c>
      <c r="E229">
        <v>1.88</v>
      </c>
      <c r="F229">
        <v>1.49</v>
      </c>
      <c r="G229" t="s">
        <v>40</v>
      </c>
      <c r="H229" t="s">
        <v>73</v>
      </c>
      <c r="I229" t="s">
        <v>50</v>
      </c>
      <c r="J229" t="s">
        <v>74</v>
      </c>
      <c r="K229" t="s">
        <v>75</v>
      </c>
      <c r="L229" t="s">
        <v>615</v>
      </c>
      <c r="M229">
        <v>0.37</v>
      </c>
      <c r="N229" t="s">
        <v>34</v>
      </c>
      <c r="O229" t="s">
        <v>61</v>
      </c>
      <c r="P229" t="s">
        <v>590</v>
      </c>
      <c r="Q229" t="s">
        <v>616</v>
      </c>
      <c r="R229">
        <v>85204</v>
      </c>
      <c r="S229" s="1">
        <v>42021</v>
      </c>
      <c r="T229" s="1">
        <v>42022</v>
      </c>
      <c r="U229">
        <v>-15.5595</v>
      </c>
      <c r="V229">
        <v>13</v>
      </c>
      <c r="W229">
        <v>25.39</v>
      </c>
      <c r="X229">
        <v>90027</v>
      </c>
      <c r="Y229">
        <f>cleaneddata[[#This Row],[Unit Price]]-cleaneddata[[#This Row],[Discount]]</f>
        <v>1.88</v>
      </c>
      <c r="Z229" t="str">
        <f>_xlfn.IFS(cleaneddata[[#This Row],[Region]]="Central","Chris",cleaneddata[[#This Row],[Region]]="East","Erin",cleaneddata[[#This Row],[Region]]="South","Sam",cleaneddata[[#This Row],[Region]]="West","William")</f>
        <v>William</v>
      </c>
    </row>
    <row r="230" spans="1:26" x14ac:dyDescent="0.3">
      <c r="A230">
        <v>526</v>
      </c>
      <c r="B230" t="s">
        <v>614</v>
      </c>
      <c r="C230" t="s">
        <v>72</v>
      </c>
      <c r="D230">
        <v>0.06</v>
      </c>
      <c r="E230">
        <v>5.78</v>
      </c>
      <c r="F230">
        <v>5.67</v>
      </c>
      <c r="G230" t="s">
        <v>40</v>
      </c>
      <c r="H230" t="s">
        <v>73</v>
      </c>
      <c r="I230" t="s">
        <v>50</v>
      </c>
      <c r="J230" t="s">
        <v>90</v>
      </c>
      <c r="K230" t="s">
        <v>75</v>
      </c>
      <c r="L230" t="s">
        <v>617</v>
      </c>
      <c r="M230">
        <v>0.36</v>
      </c>
      <c r="N230" t="s">
        <v>34</v>
      </c>
      <c r="O230" t="s">
        <v>61</v>
      </c>
      <c r="P230" t="s">
        <v>590</v>
      </c>
      <c r="Q230" t="s">
        <v>616</v>
      </c>
      <c r="R230">
        <v>85204</v>
      </c>
      <c r="S230" s="1">
        <v>42021</v>
      </c>
      <c r="T230" s="1">
        <v>42022</v>
      </c>
      <c r="U230">
        <v>-108.19</v>
      </c>
      <c r="V230">
        <v>15</v>
      </c>
      <c r="W230">
        <v>87.27</v>
      </c>
      <c r="X230">
        <v>90027</v>
      </c>
      <c r="Y230">
        <f>cleaneddata[[#This Row],[Unit Price]]-cleaneddata[[#This Row],[Discount]]</f>
        <v>5.7200000000000006</v>
      </c>
      <c r="Z230" t="str">
        <f>_xlfn.IFS(cleaneddata[[#This Row],[Region]]="Central","Chris",cleaneddata[[#This Row],[Region]]="East","Erin",cleaneddata[[#This Row],[Region]]="South","Sam",cleaneddata[[#This Row],[Region]]="West","William")</f>
        <v>William</v>
      </c>
    </row>
    <row r="231" spans="1:26" x14ac:dyDescent="0.3">
      <c r="A231">
        <v>2059</v>
      </c>
      <c r="B231" t="s">
        <v>618</v>
      </c>
      <c r="C231" t="s">
        <v>72</v>
      </c>
      <c r="D231">
        <v>0.09</v>
      </c>
      <c r="E231">
        <v>28.48</v>
      </c>
      <c r="F231">
        <v>1.99</v>
      </c>
      <c r="G231" t="s">
        <v>40</v>
      </c>
      <c r="H231" t="s">
        <v>96</v>
      </c>
      <c r="I231" t="s">
        <v>42</v>
      </c>
      <c r="J231" t="s">
        <v>43</v>
      </c>
      <c r="K231" t="s">
        <v>44</v>
      </c>
      <c r="L231" t="s">
        <v>214</v>
      </c>
      <c r="M231">
        <v>0.4</v>
      </c>
      <c r="N231" t="s">
        <v>34</v>
      </c>
      <c r="O231" t="s">
        <v>35</v>
      </c>
      <c r="P231" t="s">
        <v>99</v>
      </c>
      <c r="Q231" t="s">
        <v>619</v>
      </c>
      <c r="R231">
        <v>27260</v>
      </c>
      <c r="S231" s="1">
        <v>42021</v>
      </c>
      <c r="T231" s="1">
        <v>42022</v>
      </c>
      <c r="U231">
        <v>-1250.7460000000001</v>
      </c>
      <c r="V231">
        <v>13</v>
      </c>
      <c r="W231">
        <v>336.92</v>
      </c>
      <c r="X231">
        <v>88039</v>
      </c>
      <c r="Y231">
        <f>cleaneddata[[#This Row],[Unit Price]]-cleaneddata[[#This Row],[Discount]]</f>
        <v>28.39</v>
      </c>
      <c r="Z231" t="str">
        <f>_xlfn.IFS(cleaneddata[[#This Row],[Region]]="Central","Chris",cleaneddata[[#This Row],[Region]]="East","Erin",cleaneddata[[#This Row],[Region]]="South","Sam",cleaneddata[[#This Row],[Region]]="West","William")</f>
        <v>Sam</v>
      </c>
    </row>
    <row r="232" spans="1:26" x14ac:dyDescent="0.3">
      <c r="A232">
        <v>2725</v>
      </c>
      <c r="B232" t="s">
        <v>620</v>
      </c>
      <c r="C232" t="s">
        <v>72</v>
      </c>
      <c r="D232">
        <v>0.05</v>
      </c>
      <c r="E232">
        <v>28.15</v>
      </c>
      <c r="F232">
        <v>6.17</v>
      </c>
      <c r="G232" t="s">
        <v>40</v>
      </c>
      <c r="H232" t="s">
        <v>73</v>
      </c>
      <c r="I232" t="s">
        <v>50</v>
      </c>
      <c r="J232" t="s">
        <v>51</v>
      </c>
      <c r="K232" t="s">
        <v>44</v>
      </c>
      <c r="L232" t="s">
        <v>621</v>
      </c>
      <c r="M232">
        <v>0.55000000000000004</v>
      </c>
      <c r="N232" t="s">
        <v>34</v>
      </c>
      <c r="O232" t="s">
        <v>35</v>
      </c>
      <c r="P232" t="s">
        <v>402</v>
      </c>
      <c r="Q232" t="s">
        <v>622</v>
      </c>
      <c r="R232">
        <v>37042</v>
      </c>
      <c r="S232" s="1">
        <v>42021</v>
      </c>
      <c r="T232" s="1">
        <v>42022</v>
      </c>
      <c r="U232">
        <v>-66.248000000000005</v>
      </c>
      <c r="V232">
        <v>10</v>
      </c>
      <c r="W232">
        <v>282.38</v>
      </c>
      <c r="X232">
        <v>88958</v>
      </c>
      <c r="Y232">
        <f>cleaneddata[[#This Row],[Unit Price]]-cleaneddata[[#This Row],[Discount]]</f>
        <v>28.099999999999998</v>
      </c>
      <c r="Z232" t="str">
        <f>_xlfn.IFS(cleaneddata[[#This Row],[Region]]="Central","Chris",cleaneddata[[#This Row],[Region]]="East","Erin",cleaneddata[[#This Row],[Region]]="South","Sam",cleaneddata[[#This Row],[Region]]="West","William")</f>
        <v>Sam</v>
      </c>
    </row>
    <row r="233" spans="1:26" x14ac:dyDescent="0.3">
      <c r="A233">
        <v>2443</v>
      </c>
      <c r="B233" t="s">
        <v>623</v>
      </c>
      <c r="C233" t="s">
        <v>39</v>
      </c>
      <c r="D233">
        <v>0.05</v>
      </c>
      <c r="E233">
        <v>58.1</v>
      </c>
      <c r="F233">
        <v>1.49</v>
      </c>
      <c r="G233" t="s">
        <v>40</v>
      </c>
      <c r="H233" t="s">
        <v>96</v>
      </c>
      <c r="I233" t="s">
        <v>50</v>
      </c>
      <c r="J233" t="s">
        <v>74</v>
      </c>
      <c r="K233" t="s">
        <v>75</v>
      </c>
      <c r="L233" t="s">
        <v>624</v>
      </c>
      <c r="M233">
        <v>0.38</v>
      </c>
      <c r="N233" t="s">
        <v>34</v>
      </c>
      <c r="O233" t="s">
        <v>35</v>
      </c>
      <c r="P233" t="s">
        <v>125</v>
      </c>
      <c r="Q233" t="s">
        <v>130</v>
      </c>
      <c r="R233">
        <v>33142</v>
      </c>
      <c r="S233" s="1">
        <v>42022</v>
      </c>
      <c r="T233" s="1">
        <v>42022</v>
      </c>
      <c r="U233">
        <v>1633.9860000000001</v>
      </c>
      <c r="V233">
        <v>13</v>
      </c>
      <c r="W233">
        <v>739.06</v>
      </c>
      <c r="X233">
        <v>89299</v>
      </c>
      <c r="Y233">
        <f>cleaneddata[[#This Row],[Unit Price]]-cleaneddata[[#This Row],[Discount]]</f>
        <v>58.050000000000004</v>
      </c>
      <c r="Z233" t="str">
        <f>_xlfn.IFS(cleaneddata[[#This Row],[Region]]="Central","Chris",cleaneddata[[#This Row],[Region]]="East","Erin",cleaneddata[[#This Row],[Region]]="South","Sam",cleaneddata[[#This Row],[Region]]="West","William")</f>
        <v>Sam</v>
      </c>
    </row>
    <row r="234" spans="1:26" x14ac:dyDescent="0.3">
      <c r="A234">
        <v>1971</v>
      </c>
      <c r="B234" t="s">
        <v>625</v>
      </c>
      <c r="C234" t="s">
        <v>118</v>
      </c>
      <c r="D234">
        <v>0.02</v>
      </c>
      <c r="E234">
        <v>11.58</v>
      </c>
      <c r="F234">
        <v>5.72</v>
      </c>
      <c r="G234" t="s">
        <v>40</v>
      </c>
      <c r="H234" t="s">
        <v>96</v>
      </c>
      <c r="I234" t="s">
        <v>50</v>
      </c>
      <c r="J234" t="s">
        <v>347</v>
      </c>
      <c r="K234" t="s">
        <v>75</v>
      </c>
      <c r="L234" t="s">
        <v>626</v>
      </c>
      <c r="M234">
        <v>0.35</v>
      </c>
      <c r="N234" t="s">
        <v>34</v>
      </c>
      <c r="O234" t="s">
        <v>35</v>
      </c>
      <c r="P234" t="s">
        <v>36</v>
      </c>
      <c r="Q234" t="s">
        <v>627</v>
      </c>
      <c r="R234">
        <v>38801</v>
      </c>
      <c r="S234" s="1">
        <v>42022</v>
      </c>
      <c r="T234" s="1">
        <v>42023</v>
      </c>
      <c r="U234">
        <v>-259.75599999999997</v>
      </c>
      <c r="V234">
        <v>3</v>
      </c>
      <c r="W234">
        <v>35.479999999999997</v>
      </c>
      <c r="X234">
        <v>91550</v>
      </c>
      <c r="Y234">
        <f>cleaneddata[[#This Row],[Unit Price]]-cleaneddata[[#This Row],[Discount]]</f>
        <v>11.56</v>
      </c>
      <c r="Z234" t="str">
        <f>_xlfn.IFS(cleaneddata[[#This Row],[Region]]="Central","Chris",cleaneddata[[#This Row],[Region]]="East","Erin",cleaneddata[[#This Row],[Region]]="South","Sam",cleaneddata[[#This Row],[Region]]="West","William")</f>
        <v>Sam</v>
      </c>
    </row>
    <row r="235" spans="1:26" x14ac:dyDescent="0.3">
      <c r="A235">
        <v>1972</v>
      </c>
      <c r="B235" t="s">
        <v>628</v>
      </c>
      <c r="C235" t="s">
        <v>118</v>
      </c>
      <c r="D235">
        <v>0.05</v>
      </c>
      <c r="E235">
        <v>350.99</v>
      </c>
      <c r="F235">
        <v>39</v>
      </c>
      <c r="G235" t="s">
        <v>28</v>
      </c>
      <c r="H235" t="s">
        <v>96</v>
      </c>
      <c r="I235" t="s">
        <v>30</v>
      </c>
      <c r="J235" t="s">
        <v>111</v>
      </c>
      <c r="K235" t="s">
        <v>59</v>
      </c>
      <c r="L235" t="s">
        <v>440</v>
      </c>
      <c r="M235">
        <v>0.55000000000000004</v>
      </c>
      <c r="N235" t="s">
        <v>34</v>
      </c>
      <c r="O235" t="s">
        <v>113</v>
      </c>
      <c r="P235" t="s">
        <v>322</v>
      </c>
      <c r="Q235" t="s">
        <v>629</v>
      </c>
      <c r="R235">
        <v>19090</v>
      </c>
      <c r="S235" s="1">
        <v>42022</v>
      </c>
      <c r="T235" s="1">
        <v>42024</v>
      </c>
      <c r="U235">
        <v>1469.7275999999999</v>
      </c>
      <c r="V235">
        <v>6</v>
      </c>
      <c r="W235">
        <v>2130.04</v>
      </c>
      <c r="X235">
        <v>91550</v>
      </c>
      <c r="Y235">
        <f>cleaneddata[[#This Row],[Unit Price]]-cleaneddata[[#This Row],[Discount]]</f>
        <v>350.94</v>
      </c>
      <c r="Z235" t="str">
        <f>_xlfn.IFS(cleaneddata[[#This Row],[Region]]="Central","Chris",cleaneddata[[#This Row],[Region]]="East","Erin",cleaneddata[[#This Row],[Region]]="South","Sam",cleaneddata[[#This Row],[Region]]="West","William")</f>
        <v>Erin</v>
      </c>
    </row>
    <row r="236" spans="1:26" x14ac:dyDescent="0.3">
      <c r="A236">
        <v>1972</v>
      </c>
      <c r="B236" t="s">
        <v>628</v>
      </c>
      <c r="C236" t="s">
        <v>118</v>
      </c>
      <c r="D236">
        <v>0.04</v>
      </c>
      <c r="E236">
        <v>15.99</v>
      </c>
      <c r="F236">
        <v>9.4</v>
      </c>
      <c r="G236" t="s">
        <v>89</v>
      </c>
      <c r="H236" t="s">
        <v>96</v>
      </c>
      <c r="I236" t="s">
        <v>42</v>
      </c>
      <c r="J236" t="s">
        <v>58</v>
      </c>
      <c r="K236" t="s">
        <v>75</v>
      </c>
      <c r="L236" t="s">
        <v>630</v>
      </c>
      <c r="M236">
        <v>0.49</v>
      </c>
      <c r="N236" t="s">
        <v>34</v>
      </c>
      <c r="O236" t="s">
        <v>113</v>
      </c>
      <c r="P236" t="s">
        <v>322</v>
      </c>
      <c r="Q236" t="s">
        <v>629</v>
      </c>
      <c r="R236">
        <v>19090</v>
      </c>
      <c r="S236" s="1">
        <v>42022</v>
      </c>
      <c r="T236" s="1">
        <v>42024</v>
      </c>
      <c r="U236">
        <v>-83.553060000000002</v>
      </c>
      <c r="V236">
        <v>5</v>
      </c>
      <c r="W236">
        <v>82.8</v>
      </c>
      <c r="X236">
        <v>91550</v>
      </c>
      <c r="Y236">
        <f>cleaneddata[[#This Row],[Unit Price]]-cleaneddata[[#This Row],[Discount]]</f>
        <v>15.950000000000001</v>
      </c>
      <c r="Z236" t="str">
        <f>_xlfn.IFS(cleaneddata[[#This Row],[Region]]="Central","Chris",cleaneddata[[#This Row],[Region]]="East","Erin",cleaneddata[[#This Row],[Region]]="South","Sam",cleaneddata[[#This Row],[Region]]="West","William")</f>
        <v>Erin</v>
      </c>
    </row>
    <row r="237" spans="1:26" x14ac:dyDescent="0.3">
      <c r="A237">
        <v>657</v>
      </c>
      <c r="B237" t="s">
        <v>631</v>
      </c>
      <c r="C237" t="s">
        <v>27</v>
      </c>
      <c r="D237">
        <v>0.1</v>
      </c>
      <c r="E237">
        <v>18.97</v>
      </c>
      <c r="F237">
        <v>9.0299999999999994</v>
      </c>
      <c r="G237" t="s">
        <v>40</v>
      </c>
      <c r="H237" t="s">
        <v>41</v>
      </c>
      <c r="I237" t="s">
        <v>50</v>
      </c>
      <c r="J237" t="s">
        <v>90</v>
      </c>
      <c r="K237" t="s">
        <v>75</v>
      </c>
      <c r="L237" t="s">
        <v>632</v>
      </c>
      <c r="M237">
        <v>0.37</v>
      </c>
      <c r="N237" t="s">
        <v>34</v>
      </c>
      <c r="O237" t="s">
        <v>113</v>
      </c>
      <c r="P237" t="s">
        <v>405</v>
      </c>
      <c r="Q237" t="s">
        <v>633</v>
      </c>
      <c r="R237">
        <v>1540</v>
      </c>
      <c r="S237" s="1">
        <v>42023</v>
      </c>
      <c r="T237" s="1">
        <v>42025</v>
      </c>
      <c r="U237">
        <v>-24.204799999999999</v>
      </c>
      <c r="V237">
        <v>1</v>
      </c>
      <c r="W237">
        <v>19.73</v>
      </c>
      <c r="X237">
        <v>91212</v>
      </c>
      <c r="Y237">
        <f>cleaneddata[[#This Row],[Unit Price]]-cleaneddata[[#This Row],[Discount]]</f>
        <v>18.869999999999997</v>
      </c>
      <c r="Z237" t="str">
        <f>_xlfn.IFS(cleaneddata[[#This Row],[Region]]="Central","Chris",cleaneddata[[#This Row],[Region]]="East","Erin",cleaneddata[[#This Row],[Region]]="South","Sam",cleaneddata[[#This Row],[Region]]="West","William")</f>
        <v>Erin</v>
      </c>
    </row>
    <row r="238" spans="1:26" x14ac:dyDescent="0.3">
      <c r="A238">
        <v>659</v>
      </c>
      <c r="B238" t="s">
        <v>634</v>
      </c>
      <c r="C238" t="s">
        <v>27</v>
      </c>
      <c r="D238">
        <v>0</v>
      </c>
      <c r="E238">
        <v>119.99</v>
      </c>
      <c r="F238">
        <v>56.14</v>
      </c>
      <c r="G238" t="s">
        <v>28</v>
      </c>
      <c r="H238" t="s">
        <v>41</v>
      </c>
      <c r="I238" t="s">
        <v>42</v>
      </c>
      <c r="J238" t="s">
        <v>58</v>
      </c>
      <c r="K238" t="s">
        <v>32</v>
      </c>
      <c r="L238" t="s">
        <v>589</v>
      </c>
      <c r="M238">
        <v>0.39</v>
      </c>
      <c r="N238" t="s">
        <v>34</v>
      </c>
      <c r="O238" t="s">
        <v>113</v>
      </c>
      <c r="P238" t="s">
        <v>635</v>
      </c>
      <c r="Q238" t="s">
        <v>636</v>
      </c>
      <c r="R238">
        <v>5403</v>
      </c>
      <c r="S238" s="1">
        <v>42023</v>
      </c>
      <c r="T238" s="1">
        <v>42024</v>
      </c>
      <c r="U238">
        <v>-126.05777999999999</v>
      </c>
      <c r="V238">
        <v>5</v>
      </c>
      <c r="W238">
        <v>615.54</v>
      </c>
      <c r="X238">
        <v>91212</v>
      </c>
      <c r="Y238">
        <f>cleaneddata[[#This Row],[Unit Price]]-cleaneddata[[#This Row],[Discount]]</f>
        <v>119.99</v>
      </c>
      <c r="Z238" t="str">
        <f>_xlfn.IFS(cleaneddata[[#This Row],[Region]]="Central","Chris",cleaneddata[[#This Row],[Region]]="East","Erin",cleaneddata[[#This Row],[Region]]="South","Sam",cleaneddata[[#This Row],[Region]]="West","William")</f>
        <v>Erin</v>
      </c>
    </row>
    <row r="239" spans="1:26" x14ac:dyDescent="0.3">
      <c r="A239">
        <v>3095</v>
      </c>
      <c r="B239" t="s">
        <v>637</v>
      </c>
      <c r="C239" t="s">
        <v>27</v>
      </c>
      <c r="D239">
        <v>0.09</v>
      </c>
      <c r="E239">
        <v>207.48</v>
      </c>
      <c r="F239">
        <v>0.99</v>
      </c>
      <c r="G239" t="s">
        <v>40</v>
      </c>
      <c r="H239" t="s">
        <v>41</v>
      </c>
      <c r="I239" t="s">
        <v>50</v>
      </c>
      <c r="J239" t="s">
        <v>97</v>
      </c>
      <c r="K239" t="s">
        <v>75</v>
      </c>
      <c r="L239" t="s">
        <v>638</v>
      </c>
      <c r="M239">
        <v>0.55000000000000004</v>
      </c>
      <c r="N239" t="s">
        <v>34</v>
      </c>
      <c r="O239" t="s">
        <v>113</v>
      </c>
      <c r="P239" t="s">
        <v>319</v>
      </c>
      <c r="Q239" t="s">
        <v>639</v>
      </c>
      <c r="R239">
        <v>45011</v>
      </c>
      <c r="S239" s="1">
        <v>42023</v>
      </c>
      <c r="T239" s="1">
        <v>42025</v>
      </c>
      <c r="U239">
        <v>683.9556</v>
      </c>
      <c r="V239">
        <v>5</v>
      </c>
      <c r="W239">
        <v>991.24</v>
      </c>
      <c r="X239">
        <v>86220</v>
      </c>
      <c r="Y239">
        <f>cleaneddata[[#This Row],[Unit Price]]-cleaneddata[[#This Row],[Discount]]</f>
        <v>207.39</v>
      </c>
      <c r="Z239" t="str">
        <f>_xlfn.IFS(cleaneddata[[#This Row],[Region]]="Central","Chris",cleaneddata[[#This Row],[Region]]="East","Erin",cleaneddata[[#This Row],[Region]]="South","Sam",cleaneddata[[#This Row],[Region]]="West","William")</f>
        <v>Erin</v>
      </c>
    </row>
    <row r="240" spans="1:26" x14ac:dyDescent="0.3">
      <c r="A240">
        <v>259</v>
      </c>
      <c r="B240" t="s">
        <v>640</v>
      </c>
      <c r="C240" t="s">
        <v>49</v>
      </c>
      <c r="D240">
        <v>0.09</v>
      </c>
      <c r="E240">
        <v>2.88</v>
      </c>
      <c r="F240">
        <v>0.7</v>
      </c>
      <c r="G240" t="s">
        <v>40</v>
      </c>
      <c r="H240" t="s">
        <v>41</v>
      </c>
      <c r="I240" t="s">
        <v>50</v>
      </c>
      <c r="J240" t="s">
        <v>51</v>
      </c>
      <c r="K240" t="s">
        <v>52</v>
      </c>
      <c r="L240" t="s">
        <v>641</v>
      </c>
      <c r="M240">
        <v>0.56000000000000005</v>
      </c>
      <c r="N240" t="s">
        <v>34</v>
      </c>
      <c r="O240" t="s">
        <v>61</v>
      </c>
      <c r="P240" t="s">
        <v>642</v>
      </c>
      <c r="Q240" t="s">
        <v>643</v>
      </c>
      <c r="R240">
        <v>87505</v>
      </c>
      <c r="S240" s="1">
        <v>42023</v>
      </c>
      <c r="T240" s="1">
        <v>42023</v>
      </c>
      <c r="U240">
        <v>5.7531999999999996</v>
      </c>
      <c r="V240">
        <v>10</v>
      </c>
      <c r="W240">
        <v>26.38</v>
      </c>
      <c r="X240">
        <v>85857</v>
      </c>
      <c r="Y240">
        <f>cleaneddata[[#This Row],[Unit Price]]-cleaneddata[[#This Row],[Discount]]</f>
        <v>2.79</v>
      </c>
      <c r="Z240" t="str">
        <f>_xlfn.IFS(cleaneddata[[#This Row],[Region]]="Central","Chris",cleaneddata[[#This Row],[Region]]="East","Erin",cleaneddata[[#This Row],[Region]]="South","Sam",cleaneddata[[#This Row],[Region]]="West","William")</f>
        <v>William</v>
      </c>
    </row>
    <row r="241" spans="1:26" x14ac:dyDescent="0.3">
      <c r="A241">
        <v>3155</v>
      </c>
      <c r="B241" t="s">
        <v>644</v>
      </c>
      <c r="C241" t="s">
        <v>27</v>
      </c>
      <c r="D241">
        <v>0.02</v>
      </c>
      <c r="E241">
        <v>60.22</v>
      </c>
      <c r="F241">
        <v>3.5</v>
      </c>
      <c r="G241" t="s">
        <v>40</v>
      </c>
      <c r="H241" t="s">
        <v>96</v>
      </c>
      <c r="I241" t="s">
        <v>50</v>
      </c>
      <c r="J241" t="s">
        <v>97</v>
      </c>
      <c r="K241" t="s">
        <v>75</v>
      </c>
      <c r="L241" t="s">
        <v>645</v>
      </c>
      <c r="M241">
        <v>0.56999999999999995</v>
      </c>
      <c r="N241" t="s">
        <v>34</v>
      </c>
      <c r="O241" t="s">
        <v>35</v>
      </c>
      <c r="P241" t="s">
        <v>125</v>
      </c>
      <c r="Q241" t="s">
        <v>334</v>
      </c>
      <c r="R241">
        <v>32771</v>
      </c>
      <c r="S241" s="1">
        <v>42024</v>
      </c>
      <c r="T241" s="1">
        <v>42025</v>
      </c>
      <c r="U241">
        <v>-193.91399999999999</v>
      </c>
      <c r="V241">
        <v>9</v>
      </c>
      <c r="W241">
        <v>541.76</v>
      </c>
      <c r="X241">
        <v>86898</v>
      </c>
      <c r="Y241">
        <f>cleaneddata[[#This Row],[Unit Price]]-cleaneddata[[#This Row],[Discount]]</f>
        <v>60.199999999999996</v>
      </c>
      <c r="Z241" t="str">
        <f>_xlfn.IFS(cleaneddata[[#This Row],[Region]]="Central","Chris",cleaneddata[[#This Row],[Region]]="East","Erin",cleaneddata[[#This Row],[Region]]="South","Sam",cleaneddata[[#This Row],[Region]]="West","William")</f>
        <v>Sam</v>
      </c>
    </row>
    <row r="242" spans="1:26" x14ac:dyDescent="0.3">
      <c r="A242">
        <v>32</v>
      </c>
      <c r="B242" t="s">
        <v>646</v>
      </c>
      <c r="C242" t="s">
        <v>118</v>
      </c>
      <c r="D242">
        <v>0.09</v>
      </c>
      <c r="E242">
        <v>125.99</v>
      </c>
      <c r="F242">
        <v>7.69</v>
      </c>
      <c r="G242" t="s">
        <v>89</v>
      </c>
      <c r="H242" t="s">
        <v>96</v>
      </c>
      <c r="I242" t="s">
        <v>42</v>
      </c>
      <c r="J242" t="s">
        <v>137</v>
      </c>
      <c r="K242" t="s">
        <v>75</v>
      </c>
      <c r="L242" t="s">
        <v>647</v>
      </c>
      <c r="M242">
        <v>0.59</v>
      </c>
      <c r="N242" t="s">
        <v>34</v>
      </c>
      <c r="O242" t="s">
        <v>61</v>
      </c>
      <c r="P242" t="s">
        <v>141</v>
      </c>
      <c r="Q242" t="s">
        <v>648</v>
      </c>
      <c r="R242">
        <v>97526</v>
      </c>
      <c r="S242" s="1">
        <v>42024</v>
      </c>
      <c r="T242" s="1">
        <v>42026</v>
      </c>
      <c r="U242">
        <v>209.99700000000001</v>
      </c>
      <c r="V242">
        <v>8</v>
      </c>
      <c r="W242">
        <v>783.55</v>
      </c>
      <c r="X242">
        <v>89202</v>
      </c>
      <c r="Y242">
        <f>cleaneddata[[#This Row],[Unit Price]]-cleaneddata[[#This Row],[Discount]]</f>
        <v>125.89999999999999</v>
      </c>
      <c r="Z242" t="str">
        <f>_xlfn.IFS(cleaneddata[[#This Row],[Region]]="Central","Chris",cleaneddata[[#This Row],[Region]]="East","Erin",cleaneddata[[#This Row],[Region]]="South","Sam",cleaneddata[[#This Row],[Region]]="West","William")</f>
        <v>William</v>
      </c>
    </row>
    <row r="243" spans="1:26" x14ac:dyDescent="0.3">
      <c r="A243">
        <v>493</v>
      </c>
      <c r="B243" t="s">
        <v>649</v>
      </c>
      <c r="C243" t="s">
        <v>72</v>
      </c>
      <c r="D243">
        <v>0.02</v>
      </c>
      <c r="E243">
        <v>6.48</v>
      </c>
      <c r="F243">
        <v>6.6</v>
      </c>
      <c r="G243" t="s">
        <v>40</v>
      </c>
      <c r="H243" t="s">
        <v>41</v>
      </c>
      <c r="I243" t="s">
        <v>50</v>
      </c>
      <c r="J243" t="s">
        <v>90</v>
      </c>
      <c r="K243" t="s">
        <v>75</v>
      </c>
      <c r="L243" t="s">
        <v>650</v>
      </c>
      <c r="M243">
        <v>0.37</v>
      </c>
      <c r="N243" t="s">
        <v>34</v>
      </c>
      <c r="O243" t="s">
        <v>61</v>
      </c>
      <c r="P243" t="s">
        <v>68</v>
      </c>
      <c r="Q243" t="s">
        <v>651</v>
      </c>
      <c r="R243">
        <v>98158</v>
      </c>
      <c r="S243" s="1">
        <v>42024</v>
      </c>
      <c r="T243" s="1">
        <v>42026</v>
      </c>
      <c r="U243">
        <v>-92.05</v>
      </c>
      <c r="V243">
        <v>10</v>
      </c>
      <c r="W243">
        <v>66.709999999999994</v>
      </c>
      <c r="X243">
        <v>88906</v>
      </c>
      <c r="Y243">
        <f>cleaneddata[[#This Row],[Unit Price]]-cleaneddata[[#This Row],[Discount]]</f>
        <v>6.4600000000000009</v>
      </c>
      <c r="Z243" t="str">
        <f>_xlfn.IFS(cleaneddata[[#This Row],[Region]]="Central","Chris",cleaneddata[[#This Row],[Region]]="East","Erin",cleaneddata[[#This Row],[Region]]="South","Sam",cleaneddata[[#This Row],[Region]]="West","William")</f>
        <v>William</v>
      </c>
    </row>
    <row r="244" spans="1:26" x14ac:dyDescent="0.3">
      <c r="A244">
        <v>493</v>
      </c>
      <c r="B244" t="s">
        <v>649</v>
      </c>
      <c r="C244" t="s">
        <v>72</v>
      </c>
      <c r="D244">
        <v>0.04</v>
      </c>
      <c r="E244">
        <v>17.149999999999999</v>
      </c>
      <c r="F244">
        <v>4.96</v>
      </c>
      <c r="G244" t="s">
        <v>40</v>
      </c>
      <c r="H244" t="s">
        <v>41</v>
      </c>
      <c r="I244" t="s">
        <v>50</v>
      </c>
      <c r="J244" t="s">
        <v>80</v>
      </c>
      <c r="K244" t="s">
        <v>75</v>
      </c>
      <c r="L244" t="s">
        <v>652</v>
      </c>
      <c r="M244">
        <v>0.57999999999999996</v>
      </c>
      <c r="N244" t="s">
        <v>34</v>
      </c>
      <c r="O244" t="s">
        <v>61</v>
      </c>
      <c r="P244" t="s">
        <v>68</v>
      </c>
      <c r="Q244" t="s">
        <v>651</v>
      </c>
      <c r="R244">
        <v>98158</v>
      </c>
      <c r="S244" s="1">
        <v>42024</v>
      </c>
      <c r="T244" s="1">
        <v>42025</v>
      </c>
      <c r="U244">
        <v>6.11</v>
      </c>
      <c r="V244">
        <v>5</v>
      </c>
      <c r="W244">
        <v>87.16</v>
      </c>
      <c r="X244">
        <v>88906</v>
      </c>
      <c r="Y244">
        <f>cleaneddata[[#This Row],[Unit Price]]-cleaneddata[[#This Row],[Discount]]</f>
        <v>17.11</v>
      </c>
      <c r="Z244" t="str">
        <f>_xlfn.IFS(cleaneddata[[#This Row],[Region]]="Central","Chris",cleaneddata[[#This Row],[Region]]="East","Erin",cleaneddata[[#This Row],[Region]]="South","Sam",cleaneddata[[#This Row],[Region]]="West","William")</f>
        <v>William</v>
      </c>
    </row>
    <row r="245" spans="1:26" x14ac:dyDescent="0.3">
      <c r="A245">
        <v>524</v>
      </c>
      <c r="B245" t="s">
        <v>653</v>
      </c>
      <c r="C245" t="s">
        <v>72</v>
      </c>
      <c r="D245">
        <v>0.03</v>
      </c>
      <c r="E245">
        <v>1270.99</v>
      </c>
      <c r="F245">
        <v>19.989999999999998</v>
      </c>
      <c r="G245" t="s">
        <v>40</v>
      </c>
      <c r="H245" t="s">
        <v>41</v>
      </c>
      <c r="I245" t="s">
        <v>50</v>
      </c>
      <c r="J245" t="s">
        <v>74</v>
      </c>
      <c r="K245" t="s">
        <v>75</v>
      </c>
      <c r="L245" t="s">
        <v>654</v>
      </c>
      <c r="M245">
        <v>0.35</v>
      </c>
      <c r="N245" t="s">
        <v>34</v>
      </c>
      <c r="O245" t="s">
        <v>35</v>
      </c>
      <c r="P245" t="s">
        <v>402</v>
      </c>
      <c r="Q245" t="s">
        <v>655</v>
      </c>
      <c r="R245">
        <v>37922</v>
      </c>
      <c r="S245" s="1">
        <v>42024</v>
      </c>
      <c r="T245" s="1">
        <v>42026</v>
      </c>
      <c r="U245">
        <v>363.55200000000002</v>
      </c>
      <c r="V245">
        <v>2</v>
      </c>
      <c r="W245">
        <v>2589.0100000000002</v>
      </c>
      <c r="X245">
        <v>91127</v>
      </c>
      <c r="Y245">
        <f>cleaneddata[[#This Row],[Unit Price]]-cleaneddata[[#This Row],[Discount]]</f>
        <v>1270.96</v>
      </c>
      <c r="Z245" t="str">
        <f>_xlfn.IFS(cleaneddata[[#This Row],[Region]]="Central","Chris",cleaneddata[[#This Row],[Region]]="East","Erin",cleaneddata[[#This Row],[Region]]="South","Sam",cleaneddata[[#This Row],[Region]]="West","William")</f>
        <v>Sam</v>
      </c>
    </row>
    <row r="246" spans="1:26" x14ac:dyDescent="0.3">
      <c r="A246">
        <v>524</v>
      </c>
      <c r="B246" t="s">
        <v>653</v>
      </c>
      <c r="C246" t="s">
        <v>72</v>
      </c>
      <c r="D246">
        <v>7.0000000000000007E-2</v>
      </c>
      <c r="E246">
        <v>2036.48</v>
      </c>
      <c r="F246">
        <v>14.7</v>
      </c>
      <c r="G246" t="s">
        <v>28</v>
      </c>
      <c r="H246" t="s">
        <v>41</v>
      </c>
      <c r="I246" t="s">
        <v>42</v>
      </c>
      <c r="J246" t="s">
        <v>58</v>
      </c>
      <c r="K246" t="s">
        <v>59</v>
      </c>
      <c r="L246" t="s">
        <v>60</v>
      </c>
      <c r="M246">
        <v>0.55000000000000004</v>
      </c>
      <c r="N246" t="s">
        <v>34</v>
      </c>
      <c r="O246" t="s">
        <v>35</v>
      </c>
      <c r="P246" t="s">
        <v>402</v>
      </c>
      <c r="Q246" t="s">
        <v>655</v>
      </c>
      <c r="R246">
        <v>37922</v>
      </c>
      <c r="S246" s="1">
        <v>42024</v>
      </c>
      <c r="T246" s="1">
        <v>42026</v>
      </c>
      <c r="U246">
        <v>-11.536</v>
      </c>
      <c r="V246">
        <v>1</v>
      </c>
      <c r="W246">
        <v>1893.93</v>
      </c>
      <c r="X246">
        <v>91127</v>
      </c>
      <c r="Y246">
        <f>cleaneddata[[#This Row],[Unit Price]]-cleaneddata[[#This Row],[Discount]]</f>
        <v>2036.41</v>
      </c>
      <c r="Z246" t="str">
        <f>_xlfn.IFS(cleaneddata[[#This Row],[Region]]="Central","Chris",cleaneddata[[#This Row],[Region]]="East","Erin",cleaneddata[[#This Row],[Region]]="South","Sam",cleaneddata[[#This Row],[Region]]="West","William")</f>
        <v>Sam</v>
      </c>
    </row>
    <row r="247" spans="1:26" x14ac:dyDescent="0.3">
      <c r="A247">
        <v>549</v>
      </c>
      <c r="B247" t="s">
        <v>656</v>
      </c>
      <c r="C247" t="s">
        <v>72</v>
      </c>
      <c r="D247">
        <v>0.02</v>
      </c>
      <c r="E247">
        <v>7.1</v>
      </c>
      <c r="F247">
        <v>6.05</v>
      </c>
      <c r="G247" t="s">
        <v>40</v>
      </c>
      <c r="H247" t="s">
        <v>96</v>
      </c>
      <c r="I247" t="s">
        <v>50</v>
      </c>
      <c r="J247" t="s">
        <v>74</v>
      </c>
      <c r="K247" t="s">
        <v>75</v>
      </c>
      <c r="L247" t="s">
        <v>253</v>
      </c>
      <c r="M247">
        <v>0.39</v>
      </c>
      <c r="N247" t="s">
        <v>34</v>
      </c>
      <c r="O247" t="s">
        <v>61</v>
      </c>
      <c r="P247" t="s">
        <v>642</v>
      </c>
      <c r="Q247" t="s">
        <v>197</v>
      </c>
      <c r="R247">
        <v>88201</v>
      </c>
      <c r="S247" s="1">
        <v>42024</v>
      </c>
      <c r="T247" s="1">
        <v>42024</v>
      </c>
      <c r="U247">
        <v>-66.378</v>
      </c>
      <c r="V247">
        <v>9</v>
      </c>
      <c r="W247">
        <v>66.319999999999993</v>
      </c>
      <c r="X247">
        <v>90908</v>
      </c>
      <c r="Y247">
        <f>cleaneddata[[#This Row],[Unit Price]]-cleaneddata[[#This Row],[Discount]]</f>
        <v>7.08</v>
      </c>
      <c r="Z247" t="str">
        <f>_xlfn.IFS(cleaneddata[[#This Row],[Region]]="Central","Chris",cleaneddata[[#This Row],[Region]]="East","Erin",cleaneddata[[#This Row],[Region]]="South","Sam",cleaneddata[[#This Row],[Region]]="West","William")</f>
        <v>William</v>
      </c>
    </row>
    <row r="248" spans="1:26" x14ac:dyDescent="0.3">
      <c r="A248">
        <v>2464</v>
      </c>
      <c r="B248" t="s">
        <v>657</v>
      </c>
      <c r="C248" t="s">
        <v>72</v>
      </c>
      <c r="D248">
        <v>0.05</v>
      </c>
      <c r="E248">
        <v>6.28</v>
      </c>
      <c r="F248">
        <v>5.36</v>
      </c>
      <c r="G248" t="s">
        <v>40</v>
      </c>
      <c r="H248" t="s">
        <v>41</v>
      </c>
      <c r="I248" t="s">
        <v>50</v>
      </c>
      <c r="J248" t="s">
        <v>74</v>
      </c>
      <c r="K248" t="s">
        <v>75</v>
      </c>
      <c r="L248" t="s">
        <v>658</v>
      </c>
      <c r="M248">
        <v>0.4</v>
      </c>
      <c r="N248" t="s">
        <v>34</v>
      </c>
      <c r="O248" t="s">
        <v>35</v>
      </c>
      <c r="P248" t="s">
        <v>170</v>
      </c>
      <c r="Q248" t="s">
        <v>659</v>
      </c>
      <c r="R248">
        <v>71111</v>
      </c>
      <c r="S248" s="1">
        <v>42024</v>
      </c>
      <c r="T248" s="1">
        <v>42027</v>
      </c>
      <c r="U248">
        <v>1.278</v>
      </c>
      <c r="V248">
        <v>6</v>
      </c>
      <c r="W248">
        <v>38.04</v>
      </c>
      <c r="X248">
        <v>88714</v>
      </c>
      <c r="Y248">
        <f>cleaneddata[[#This Row],[Unit Price]]-cleaneddata[[#This Row],[Discount]]</f>
        <v>6.23</v>
      </c>
      <c r="Z248" t="str">
        <f>_xlfn.IFS(cleaneddata[[#This Row],[Region]]="Central","Chris",cleaneddata[[#This Row],[Region]]="East","Erin",cleaneddata[[#This Row],[Region]]="South","Sam",cleaneddata[[#This Row],[Region]]="West","William")</f>
        <v>Sam</v>
      </c>
    </row>
    <row r="249" spans="1:26" x14ac:dyDescent="0.3">
      <c r="A249">
        <v>2464</v>
      </c>
      <c r="B249" t="s">
        <v>657</v>
      </c>
      <c r="C249" t="s">
        <v>72</v>
      </c>
      <c r="D249">
        <v>0.04</v>
      </c>
      <c r="E249">
        <v>3.08</v>
      </c>
      <c r="F249">
        <v>0.99</v>
      </c>
      <c r="G249" t="s">
        <v>40</v>
      </c>
      <c r="H249" t="s">
        <v>41</v>
      </c>
      <c r="I249" t="s">
        <v>50</v>
      </c>
      <c r="J249" t="s">
        <v>154</v>
      </c>
      <c r="K249" t="s">
        <v>75</v>
      </c>
      <c r="L249" t="s">
        <v>660</v>
      </c>
      <c r="M249">
        <v>0.37</v>
      </c>
      <c r="N249" t="s">
        <v>34</v>
      </c>
      <c r="O249" t="s">
        <v>35</v>
      </c>
      <c r="P249" t="s">
        <v>170</v>
      </c>
      <c r="Q249" t="s">
        <v>659</v>
      </c>
      <c r="R249">
        <v>71111</v>
      </c>
      <c r="S249" s="1">
        <v>42024</v>
      </c>
      <c r="T249" s="1">
        <v>42025</v>
      </c>
      <c r="U249">
        <v>424.29</v>
      </c>
      <c r="V249">
        <v>14</v>
      </c>
      <c r="W249">
        <v>42.53</v>
      </c>
      <c r="X249">
        <v>88714</v>
      </c>
      <c r="Y249">
        <f>cleaneddata[[#This Row],[Unit Price]]-cleaneddata[[#This Row],[Discount]]</f>
        <v>3.04</v>
      </c>
      <c r="Z249" t="str">
        <f>_xlfn.IFS(cleaneddata[[#This Row],[Region]]="Central","Chris",cleaneddata[[#This Row],[Region]]="East","Erin",cleaneddata[[#This Row],[Region]]="South","Sam",cleaneddata[[#This Row],[Region]]="West","William")</f>
        <v>Sam</v>
      </c>
    </row>
    <row r="250" spans="1:26" x14ac:dyDescent="0.3">
      <c r="A250">
        <v>1473</v>
      </c>
      <c r="B250" t="s">
        <v>661</v>
      </c>
      <c r="C250" t="s">
        <v>27</v>
      </c>
      <c r="D250">
        <v>0.04</v>
      </c>
      <c r="E250">
        <v>9.7799999999999994</v>
      </c>
      <c r="F250">
        <v>1.99</v>
      </c>
      <c r="G250" t="s">
        <v>89</v>
      </c>
      <c r="H250" t="s">
        <v>73</v>
      </c>
      <c r="I250" t="s">
        <v>42</v>
      </c>
      <c r="J250" t="s">
        <v>43</v>
      </c>
      <c r="K250" t="s">
        <v>44</v>
      </c>
      <c r="L250" t="s">
        <v>662</v>
      </c>
      <c r="M250">
        <v>0.43</v>
      </c>
      <c r="N250" t="s">
        <v>34</v>
      </c>
      <c r="O250" t="s">
        <v>113</v>
      </c>
      <c r="P250" t="s">
        <v>319</v>
      </c>
      <c r="Q250" t="s">
        <v>663</v>
      </c>
      <c r="R250">
        <v>44691</v>
      </c>
      <c r="S250" s="1">
        <v>42025</v>
      </c>
      <c r="T250" s="1">
        <v>42026</v>
      </c>
      <c r="U250">
        <v>61.292700000000004</v>
      </c>
      <c r="V250">
        <v>9</v>
      </c>
      <c r="W250">
        <v>88.83</v>
      </c>
      <c r="X250">
        <v>87076</v>
      </c>
      <c r="Y250">
        <f>cleaneddata[[#This Row],[Unit Price]]-cleaneddata[[#This Row],[Discount]]</f>
        <v>9.74</v>
      </c>
      <c r="Z250" t="str">
        <f>_xlfn.IFS(cleaneddata[[#This Row],[Region]]="Central","Chris",cleaneddata[[#This Row],[Region]]="East","Erin",cleaneddata[[#This Row],[Region]]="South","Sam",cleaneddata[[#This Row],[Region]]="West","William")</f>
        <v>Erin</v>
      </c>
    </row>
    <row r="251" spans="1:26" x14ac:dyDescent="0.3">
      <c r="A251">
        <v>1788</v>
      </c>
      <c r="B251" t="s">
        <v>664</v>
      </c>
      <c r="C251" t="s">
        <v>27</v>
      </c>
      <c r="D251">
        <v>0.04</v>
      </c>
      <c r="E251">
        <v>205.99</v>
      </c>
      <c r="F251">
        <v>8.99</v>
      </c>
      <c r="G251" t="s">
        <v>40</v>
      </c>
      <c r="H251" t="s">
        <v>41</v>
      </c>
      <c r="I251" t="s">
        <v>42</v>
      </c>
      <c r="J251" t="s">
        <v>137</v>
      </c>
      <c r="K251" t="s">
        <v>75</v>
      </c>
      <c r="L251" t="s">
        <v>665</v>
      </c>
      <c r="M251">
        <v>0.56000000000000005</v>
      </c>
      <c r="N251" t="s">
        <v>34</v>
      </c>
      <c r="O251" t="s">
        <v>35</v>
      </c>
      <c r="P251" t="s">
        <v>77</v>
      </c>
      <c r="Q251" t="s">
        <v>666</v>
      </c>
      <c r="R251">
        <v>30188</v>
      </c>
      <c r="S251" s="1">
        <v>42025</v>
      </c>
      <c r="T251" s="1">
        <v>42026</v>
      </c>
      <c r="U251">
        <v>960.98400000000004</v>
      </c>
      <c r="V251">
        <v>6</v>
      </c>
      <c r="W251">
        <v>1008.53</v>
      </c>
      <c r="X251">
        <v>88256</v>
      </c>
      <c r="Y251">
        <f>cleaneddata[[#This Row],[Unit Price]]-cleaneddata[[#This Row],[Discount]]</f>
        <v>205.95000000000002</v>
      </c>
      <c r="Z251" t="str">
        <f>_xlfn.IFS(cleaneddata[[#This Row],[Region]]="Central","Chris",cleaneddata[[#This Row],[Region]]="East","Erin",cleaneddata[[#This Row],[Region]]="South","Sam",cleaneddata[[#This Row],[Region]]="West","William")</f>
        <v>Sam</v>
      </c>
    </row>
    <row r="252" spans="1:26" x14ac:dyDescent="0.3">
      <c r="A252">
        <v>263</v>
      </c>
      <c r="B252" t="s">
        <v>667</v>
      </c>
      <c r="C252" t="s">
        <v>39</v>
      </c>
      <c r="D252">
        <v>0.05</v>
      </c>
      <c r="E252">
        <v>31.76</v>
      </c>
      <c r="F252">
        <v>45.51</v>
      </c>
      <c r="G252" t="s">
        <v>28</v>
      </c>
      <c r="H252" t="s">
        <v>29</v>
      </c>
      <c r="I252" t="s">
        <v>30</v>
      </c>
      <c r="J252" t="s">
        <v>31</v>
      </c>
      <c r="K252" t="s">
        <v>32</v>
      </c>
      <c r="L252" t="s">
        <v>668</v>
      </c>
      <c r="M252">
        <v>0.65</v>
      </c>
      <c r="N252" t="s">
        <v>34</v>
      </c>
      <c r="O252" t="s">
        <v>113</v>
      </c>
      <c r="P252" t="s">
        <v>319</v>
      </c>
      <c r="Q252" t="s">
        <v>669</v>
      </c>
      <c r="R252">
        <v>44106</v>
      </c>
      <c r="S252" s="1">
        <v>42025</v>
      </c>
      <c r="T252" s="1">
        <v>42027</v>
      </c>
      <c r="U252">
        <v>-2177.9860960000001</v>
      </c>
      <c r="V252">
        <v>9</v>
      </c>
      <c r="W252">
        <v>304.33999999999997</v>
      </c>
      <c r="X252">
        <v>86297</v>
      </c>
      <c r="Y252">
        <f>cleaneddata[[#This Row],[Unit Price]]-cleaneddata[[#This Row],[Discount]]</f>
        <v>31.71</v>
      </c>
      <c r="Z252" t="str">
        <f>_xlfn.IFS(cleaneddata[[#This Row],[Region]]="Central","Chris",cleaneddata[[#This Row],[Region]]="East","Erin",cleaneddata[[#This Row],[Region]]="South","Sam",cleaneddata[[#This Row],[Region]]="West","William")</f>
        <v>Erin</v>
      </c>
    </row>
    <row r="253" spans="1:26" x14ac:dyDescent="0.3">
      <c r="A253">
        <v>2423</v>
      </c>
      <c r="B253" t="s">
        <v>670</v>
      </c>
      <c r="C253" t="s">
        <v>49</v>
      </c>
      <c r="D253">
        <v>0.04</v>
      </c>
      <c r="E253">
        <v>100.98</v>
      </c>
      <c r="F253">
        <v>7.18</v>
      </c>
      <c r="G253" t="s">
        <v>40</v>
      </c>
      <c r="H253" t="s">
        <v>73</v>
      </c>
      <c r="I253" t="s">
        <v>42</v>
      </c>
      <c r="J253" t="s">
        <v>43</v>
      </c>
      <c r="K253" t="s">
        <v>75</v>
      </c>
      <c r="L253" t="s">
        <v>671</v>
      </c>
      <c r="M253">
        <v>0.4</v>
      </c>
      <c r="N253" t="s">
        <v>34</v>
      </c>
      <c r="O253" t="s">
        <v>54</v>
      </c>
      <c r="P253" t="s">
        <v>189</v>
      </c>
      <c r="Q253" t="s">
        <v>672</v>
      </c>
      <c r="R253">
        <v>76053</v>
      </c>
      <c r="S253" s="1">
        <v>42025</v>
      </c>
      <c r="T253" s="1">
        <v>42030</v>
      </c>
      <c r="U253">
        <v>269.94</v>
      </c>
      <c r="V253">
        <v>4</v>
      </c>
      <c r="W253">
        <v>414.91</v>
      </c>
      <c r="X253">
        <v>89054</v>
      </c>
      <c r="Y253">
        <f>cleaneddata[[#This Row],[Unit Price]]-cleaneddata[[#This Row],[Discount]]</f>
        <v>100.94</v>
      </c>
      <c r="Z253" t="str">
        <f>_xlfn.IFS(cleaneddata[[#This Row],[Region]]="Central","Chris",cleaneddata[[#This Row],[Region]]="East","Erin",cleaneddata[[#This Row],[Region]]="South","Sam",cleaneddata[[#This Row],[Region]]="West","William")</f>
        <v>Chris</v>
      </c>
    </row>
    <row r="254" spans="1:26" x14ac:dyDescent="0.3">
      <c r="A254">
        <v>2882</v>
      </c>
      <c r="B254" t="s">
        <v>673</v>
      </c>
      <c r="C254" t="s">
        <v>49</v>
      </c>
      <c r="D254">
        <v>0.02</v>
      </c>
      <c r="E254">
        <v>43.98</v>
      </c>
      <c r="F254">
        <v>1.99</v>
      </c>
      <c r="G254" t="s">
        <v>40</v>
      </c>
      <c r="H254" t="s">
        <v>41</v>
      </c>
      <c r="I254" t="s">
        <v>42</v>
      </c>
      <c r="J254" t="s">
        <v>43</v>
      </c>
      <c r="K254" t="s">
        <v>44</v>
      </c>
      <c r="L254" t="s">
        <v>674</v>
      </c>
      <c r="M254">
        <v>0.44</v>
      </c>
      <c r="N254" t="s">
        <v>34</v>
      </c>
      <c r="O254" t="s">
        <v>35</v>
      </c>
      <c r="P254" t="s">
        <v>99</v>
      </c>
      <c r="Q254" t="s">
        <v>675</v>
      </c>
      <c r="R254">
        <v>28206</v>
      </c>
      <c r="S254" s="1">
        <v>42025</v>
      </c>
      <c r="T254" s="1">
        <v>42029</v>
      </c>
      <c r="U254">
        <v>333.76049999999998</v>
      </c>
      <c r="V254">
        <v>40</v>
      </c>
      <c r="W254">
        <v>1724.01</v>
      </c>
      <c r="X254">
        <v>50917</v>
      </c>
      <c r="Y254">
        <f>cleaneddata[[#This Row],[Unit Price]]-cleaneddata[[#This Row],[Discount]]</f>
        <v>43.959999999999994</v>
      </c>
      <c r="Z254" t="str">
        <f>_xlfn.IFS(cleaneddata[[#This Row],[Region]]="Central","Chris",cleaneddata[[#This Row],[Region]]="East","Erin",cleaneddata[[#This Row],[Region]]="South","Sam",cleaneddata[[#This Row],[Region]]="West","William")</f>
        <v>Sam</v>
      </c>
    </row>
    <row r="255" spans="1:26" x14ac:dyDescent="0.3">
      <c r="A255">
        <v>1402</v>
      </c>
      <c r="B255" t="s">
        <v>533</v>
      </c>
      <c r="C255" t="s">
        <v>118</v>
      </c>
      <c r="D255">
        <v>0.04</v>
      </c>
      <c r="E255">
        <v>30.73</v>
      </c>
      <c r="F255">
        <v>4</v>
      </c>
      <c r="G255" t="s">
        <v>40</v>
      </c>
      <c r="H255" t="s">
        <v>73</v>
      </c>
      <c r="I255" t="s">
        <v>42</v>
      </c>
      <c r="J255" t="s">
        <v>43</v>
      </c>
      <c r="K255" t="s">
        <v>75</v>
      </c>
      <c r="L255" t="s">
        <v>676</v>
      </c>
      <c r="M255">
        <v>0.75</v>
      </c>
      <c r="N255" t="s">
        <v>34</v>
      </c>
      <c r="O255" t="s">
        <v>54</v>
      </c>
      <c r="P255" t="s">
        <v>105</v>
      </c>
      <c r="Q255" t="s">
        <v>535</v>
      </c>
      <c r="R255">
        <v>60653</v>
      </c>
      <c r="S255" s="1">
        <v>42025</v>
      </c>
      <c r="T255" s="1">
        <v>42026</v>
      </c>
      <c r="U255">
        <v>-20.79</v>
      </c>
      <c r="V255">
        <v>48</v>
      </c>
      <c r="W255">
        <v>1420.84</v>
      </c>
      <c r="X255">
        <v>43079</v>
      </c>
      <c r="Y255">
        <f>cleaneddata[[#This Row],[Unit Price]]-cleaneddata[[#This Row],[Discount]]</f>
        <v>30.69</v>
      </c>
      <c r="Z255" t="str">
        <f>_xlfn.IFS(cleaneddata[[#This Row],[Region]]="Central","Chris",cleaneddata[[#This Row],[Region]]="East","Erin",cleaneddata[[#This Row],[Region]]="South","Sam",cleaneddata[[#This Row],[Region]]="West","William")</f>
        <v>Chris</v>
      </c>
    </row>
    <row r="256" spans="1:26" x14ac:dyDescent="0.3">
      <c r="A256">
        <v>1405</v>
      </c>
      <c r="B256" t="s">
        <v>536</v>
      </c>
      <c r="C256" t="s">
        <v>118</v>
      </c>
      <c r="D256">
        <v>0.04</v>
      </c>
      <c r="E256">
        <v>30.73</v>
      </c>
      <c r="F256">
        <v>4</v>
      </c>
      <c r="G256" t="s">
        <v>40</v>
      </c>
      <c r="H256" t="s">
        <v>73</v>
      </c>
      <c r="I256" t="s">
        <v>42</v>
      </c>
      <c r="J256" t="s">
        <v>43</v>
      </c>
      <c r="K256" t="s">
        <v>75</v>
      </c>
      <c r="L256" t="s">
        <v>676</v>
      </c>
      <c r="M256">
        <v>0.75</v>
      </c>
      <c r="N256" t="s">
        <v>34</v>
      </c>
      <c r="O256" t="s">
        <v>54</v>
      </c>
      <c r="P256" t="s">
        <v>291</v>
      </c>
      <c r="Q256" t="s">
        <v>537</v>
      </c>
      <c r="R256">
        <v>49017</v>
      </c>
      <c r="S256" s="1">
        <v>42025</v>
      </c>
      <c r="T256" s="1">
        <v>42026</v>
      </c>
      <c r="U256">
        <v>-20.79</v>
      </c>
      <c r="V256">
        <v>12</v>
      </c>
      <c r="W256">
        <v>355.21</v>
      </c>
      <c r="X256">
        <v>86145</v>
      </c>
      <c r="Y256">
        <f>cleaneddata[[#This Row],[Unit Price]]-cleaneddata[[#This Row],[Discount]]</f>
        <v>30.69</v>
      </c>
      <c r="Z256" t="str">
        <f>_xlfn.IFS(cleaneddata[[#This Row],[Region]]="Central","Chris",cleaneddata[[#This Row],[Region]]="East","Erin",cleaneddata[[#This Row],[Region]]="South","Sam",cleaneddata[[#This Row],[Region]]="West","William")</f>
        <v>Chris</v>
      </c>
    </row>
    <row r="257" spans="1:26" x14ac:dyDescent="0.3">
      <c r="A257">
        <v>2796</v>
      </c>
      <c r="B257" t="s">
        <v>677</v>
      </c>
      <c r="C257" t="s">
        <v>118</v>
      </c>
      <c r="D257">
        <v>0.02</v>
      </c>
      <c r="E257">
        <v>30.44</v>
      </c>
      <c r="F257">
        <v>1.49</v>
      </c>
      <c r="G257" t="s">
        <v>40</v>
      </c>
      <c r="H257" t="s">
        <v>96</v>
      </c>
      <c r="I257" t="s">
        <v>50</v>
      </c>
      <c r="J257" t="s">
        <v>74</v>
      </c>
      <c r="K257" t="s">
        <v>75</v>
      </c>
      <c r="L257" t="s">
        <v>678</v>
      </c>
      <c r="M257">
        <v>0.37</v>
      </c>
      <c r="N257" t="s">
        <v>34</v>
      </c>
      <c r="O257" t="s">
        <v>54</v>
      </c>
      <c r="P257" t="s">
        <v>215</v>
      </c>
      <c r="Q257" t="s">
        <v>679</v>
      </c>
      <c r="R257">
        <v>51106</v>
      </c>
      <c r="S257" s="1">
        <v>42025</v>
      </c>
      <c r="T257" s="1">
        <v>42027</v>
      </c>
      <c r="U257">
        <v>266.76089999999999</v>
      </c>
      <c r="V257">
        <v>12</v>
      </c>
      <c r="W257">
        <v>386.61</v>
      </c>
      <c r="X257">
        <v>87553</v>
      </c>
      <c r="Y257">
        <f>cleaneddata[[#This Row],[Unit Price]]-cleaneddata[[#This Row],[Discount]]</f>
        <v>30.42</v>
      </c>
      <c r="Z257" t="str">
        <f>_xlfn.IFS(cleaneddata[[#This Row],[Region]]="Central","Chris",cleaneddata[[#This Row],[Region]]="East","Erin",cleaneddata[[#This Row],[Region]]="South","Sam",cleaneddata[[#This Row],[Region]]="West","William")</f>
        <v>Chris</v>
      </c>
    </row>
    <row r="258" spans="1:26" x14ac:dyDescent="0.3">
      <c r="A258">
        <v>2797</v>
      </c>
      <c r="B258" t="s">
        <v>392</v>
      </c>
      <c r="C258" t="s">
        <v>118</v>
      </c>
      <c r="D258">
        <v>0.02</v>
      </c>
      <c r="E258">
        <v>4.91</v>
      </c>
      <c r="F258">
        <v>0.5</v>
      </c>
      <c r="G258" t="s">
        <v>40</v>
      </c>
      <c r="H258" t="s">
        <v>96</v>
      </c>
      <c r="I258" t="s">
        <v>50</v>
      </c>
      <c r="J258" t="s">
        <v>154</v>
      </c>
      <c r="K258" t="s">
        <v>75</v>
      </c>
      <c r="L258" t="s">
        <v>579</v>
      </c>
      <c r="M258">
        <v>0.36</v>
      </c>
      <c r="N258" t="s">
        <v>34</v>
      </c>
      <c r="O258" t="s">
        <v>113</v>
      </c>
      <c r="P258" t="s">
        <v>322</v>
      </c>
      <c r="Q258" t="s">
        <v>394</v>
      </c>
      <c r="R258">
        <v>15122</v>
      </c>
      <c r="S258" s="1">
        <v>42025</v>
      </c>
      <c r="T258" s="1">
        <v>42026</v>
      </c>
      <c r="U258">
        <v>29.883900000000001</v>
      </c>
      <c r="V258">
        <v>9</v>
      </c>
      <c r="W258">
        <v>43.31</v>
      </c>
      <c r="X258">
        <v>87553</v>
      </c>
      <c r="Y258">
        <f>cleaneddata[[#This Row],[Unit Price]]-cleaneddata[[#This Row],[Discount]]</f>
        <v>4.8900000000000006</v>
      </c>
      <c r="Z258" t="str">
        <f>_xlfn.IFS(cleaneddata[[#This Row],[Region]]="Central","Chris",cleaneddata[[#This Row],[Region]]="East","Erin",cleaneddata[[#This Row],[Region]]="South","Sam",cleaneddata[[#This Row],[Region]]="West","William")</f>
        <v>Erin</v>
      </c>
    </row>
    <row r="259" spans="1:26" x14ac:dyDescent="0.3">
      <c r="A259">
        <v>2855</v>
      </c>
      <c r="B259" t="s">
        <v>680</v>
      </c>
      <c r="C259" t="s">
        <v>118</v>
      </c>
      <c r="D259">
        <v>0.08</v>
      </c>
      <c r="E259">
        <v>7.84</v>
      </c>
      <c r="F259">
        <v>4.71</v>
      </c>
      <c r="G259" t="s">
        <v>40</v>
      </c>
      <c r="H259" t="s">
        <v>96</v>
      </c>
      <c r="I259" t="s">
        <v>50</v>
      </c>
      <c r="J259" t="s">
        <v>74</v>
      </c>
      <c r="K259" t="s">
        <v>75</v>
      </c>
      <c r="L259" t="s">
        <v>681</v>
      </c>
      <c r="M259">
        <v>0.35</v>
      </c>
      <c r="N259" t="s">
        <v>34</v>
      </c>
      <c r="O259" t="s">
        <v>61</v>
      </c>
      <c r="P259" t="s">
        <v>68</v>
      </c>
      <c r="Q259" t="s">
        <v>682</v>
      </c>
      <c r="R259">
        <v>98198</v>
      </c>
      <c r="S259" s="1">
        <v>42025</v>
      </c>
      <c r="T259" s="1">
        <v>42026</v>
      </c>
      <c r="U259">
        <v>-12.87678</v>
      </c>
      <c r="V259">
        <v>10</v>
      </c>
      <c r="W259">
        <v>76.16</v>
      </c>
      <c r="X259">
        <v>87316</v>
      </c>
      <c r="Y259">
        <f>cleaneddata[[#This Row],[Unit Price]]-cleaneddata[[#This Row],[Discount]]</f>
        <v>7.76</v>
      </c>
      <c r="Z259" t="str">
        <f>_xlfn.IFS(cleaneddata[[#This Row],[Region]]="Central","Chris",cleaneddata[[#This Row],[Region]]="East","Erin",cleaneddata[[#This Row],[Region]]="South","Sam",cleaneddata[[#This Row],[Region]]="West","William")</f>
        <v>William</v>
      </c>
    </row>
    <row r="260" spans="1:26" x14ac:dyDescent="0.3">
      <c r="A260">
        <v>2855</v>
      </c>
      <c r="B260" t="s">
        <v>680</v>
      </c>
      <c r="C260" t="s">
        <v>118</v>
      </c>
      <c r="D260">
        <v>0.03</v>
      </c>
      <c r="E260">
        <v>105.34</v>
      </c>
      <c r="F260">
        <v>24.49</v>
      </c>
      <c r="G260" t="s">
        <v>40</v>
      </c>
      <c r="H260" t="s">
        <v>96</v>
      </c>
      <c r="I260" t="s">
        <v>30</v>
      </c>
      <c r="J260" t="s">
        <v>128</v>
      </c>
      <c r="K260" t="s">
        <v>66</v>
      </c>
      <c r="L260" t="s">
        <v>683</v>
      </c>
      <c r="M260">
        <v>0.61</v>
      </c>
      <c r="N260" t="s">
        <v>34</v>
      </c>
      <c r="O260" t="s">
        <v>61</v>
      </c>
      <c r="P260" t="s">
        <v>68</v>
      </c>
      <c r="Q260" t="s">
        <v>682</v>
      </c>
      <c r="R260">
        <v>98198</v>
      </c>
      <c r="S260" s="1">
        <v>42025</v>
      </c>
      <c r="T260" s="1">
        <v>42026</v>
      </c>
      <c r="U260">
        <v>618.13080000000002</v>
      </c>
      <c r="V260">
        <v>10</v>
      </c>
      <c r="W260">
        <v>1038.1400000000001</v>
      </c>
      <c r="X260">
        <v>87316</v>
      </c>
      <c r="Y260">
        <f>cleaneddata[[#This Row],[Unit Price]]-cleaneddata[[#This Row],[Discount]]</f>
        <v>105.31</v>
      </c>
      <c r="Z260" t="str">
        <f>_xlfn.IFS(cleaneddata[[#This Row],[Region]]="Central","Chris",cleaneddata[[#This Row],[Region]]="East","Erin",cleaneddata[[#This Row],[Region]]="South","Sam",cleaneddata[[#This Row],[Region]]="West","William")</f>
        <v>William</v>
      </c>
    </row>
    <row r="261" spans="1:26" x14ac:dyDescent="0.3">
      <c r="A261">
        <v>584</v>
      </c>
      <c r="B261" t="s">
        <v>684</v>
      </c>
      <c r="C261" t="s">
        <v>72</v>
      </c>
      <c r="D261">
        <v>0.04</v>
      </c>
      <c r="E261">
        <v>15.51</v>
      </c>
      <c r="F261">
        <v>17.78</v>
      </c>
      <c r="G261" t="s">
        <v>40</v>
      </c>
      <c r="H261" t="s">
        <v>96</v>
      </c>
      <c r="I261" t="s">
        <v>50</v>
      </c>
      <c r="J261" t="s">
        <v>80</v>
      </c>
      <c r="K261" t="s">
        <v>75</v>
      </c>
      <c r="L261" t="s">
        <v>260</v>
      </c>
      <c r="M261">
        <v>0.59</v>
      </c>
      <c r="N261" t="s">
        <v>34</v>
      </c>
      <c r="O261" t="s">
        <v>113</v>
      </c>
      <c r="P261" t="s">
        <v>405</v>
      </c>
      <c r="Q261" t="s">
        <v>685</v>
      </c>
      <c r="R261">
        <v>1801</v>
      </c>
      <c r="S261" s="1">
        <v>42025</v>
      </c>
      <c r="T261" s="1">
        <v>42027</v>
      </c>
      <c r="U261">
        <v>-266.22000000000003</v>
      </c>
      <c r="V261">
        <v>7</v>
      </c>
      <c r="W261">
        <v>116.93</v>
      </c>
      <c r="X261">
        <v>88646</v>
      </c>
      <c r="Y261">
        <f>cleaneddata[[#This Row],[Unit Price]]-cleaneddata[[#This Row],[Discount]]</f>
        <v>15.47</v>
      </c>
      <c r="Z261" t="str">
        <f>_xlfn.IFS(cleaneddata[[#This Row],[Region]]="Central","Chris",cleaneddata[[#This Row],[Region]]="East","Erin",cleaneddata[[#This Row],[Region]]="South","Sam",cleaneddata[[#This Row],[Region]]="West","William")</f>
        <v>Erin</v>
      </c>
    </row>
    <row r="262" spans="1:26" x14ac:dyDescent="0.3">
      <c r="A262">
        <v>1709</v>
      </c>
      <c r="B262" t="s">
        <v>686</v>
      </c>
      <c r="C262" t="s">
        <v>72</v>
      </c>
      <c r="D262">
        <v>0.01</v>
      </c>
      <c r="E262">
        <v>14.28</v>
      </c>
      <c r="F262">
        <v>2.99</v>
      </c>
      <c r="G262" t="s">
        <v>40</v>
      </c>
      <c r="H262" t="s">
        <v>41</v>
      </c>
      <c r="I262" t="s">
        <v>50</v>
      </c>
      <c r="J262" t="s">
        <v>74</v>
      </c>
      <c r="K262" t="s">
        <v>75</v>
      </c>
      <c r="L262" t="s">
        <v>687</v>
      </c>
      <c r="M262">
        <v>0.39</v>
      </c>
      <c r="N262" t="s">
        <v>34</v>
      </c>
      <c r="O262" t="s">
        <v>113</v>
      </c>
      <c r="P262" t="s">
        <v>322</v>
      </c>
      <c r="Q262" t="s">
        <v>688</v>
      </c>
      <c r="R262">
        <v>19464</v>
      </c>
      <c r="S262" s="1">
        <v>42025</v>
      </c>
      <c r="T262" s="1">
        <v>42026</v>
      </c>
      <c r="U262">
        <v>21.003499999999999</v>
      </c>
      <c r="V262">
        <v>2</v>
      </c>
      <c r="W262">
        <v>30.44</v>
      </c>
      <c r="X262">
        <v>88782</v>
      </c>
      <c r="Y262">
        <f>cleaneddata[[#This Row],[Unit Price]]-cleaneddata[[#This Row],[Discount]]</f>
        <v>14.27</v>
      </c>
      <c r="Z262" t="str">
        <f>_xlfn.IFS(cleaneddata[[#This Row],[Region]]="Central","Chris",cleaneddata[[#This Row],[Region]]="East","Erin",cleaneddata[[#This Row],[Region]]="South","Sam",cleaneddata[[#This Row],[Region]]="West","William")</f>
        <v>Erin</v>
      </c>
    </row>
    <row r="263" spans="1:26" x14ac:dyDescent="0.3">
      <c r="A263">
        <v>1727</v>
      </c>
      <c r="B263" t="s">
        <v>689</v>
      </c>
      <c r="C263" t="s">
        <v>72</v>
      </c>
      <c r="D263">
        <v>0.1</v>
      </c>
      <c r="E263">
        <v>14.98</v>
      </c>
      <c r="F263">
        <v>7.69</v>
      </c>
      <c r="G263" t="s">
        <v>89</v>
      </c>
      <c r="H263" t="s">
        <v>29</v>
      </c>
      <c r="I263" t="s">
        <v>50</v>
      </c>
      <c r="J263" t="s">
        <v>80</v>
      </c>
      <c r="K263" t="s">
        <v>75</v>
      </c>
      <c r="L263" t="s">
        <v>690</v>
      </c>
      <c r="M263">
        <v>0.56999999999999995</v>
      </c>
      <c r="N263" t="s">
        <v>34</v>
      </c>
      <c r="O263" t="s">
        <v>113</v>
      </c>
      <c r="P263" t="s">
        <v>319</v>
      </c>
      <c r="Q263" t="s">
        <v>691</v>
      </c>
      <c r="R263">
        <v>44240</v>
      </c>
      <c r="S263" s="1">
        <v>42025</v>
      </c>
      <c r="T263" s="1">
        <v>42027</v>
      </c>
      <c r="U263">
        <v>-76.900000000000006</v>
      </c>
      <c r="V263">
        <v>8</v>
      </c>
      <c r="W263">
        <v>114.81</v>
      </c>
      <c r="X263">
        <v>87194</v>
      </c>
      <c r="Y263">
        <f>cleaneddata[[#This Row],[Unit Price]]-cleaneddata[[#This Row],[Discount]]</f>
        <v>14.88</v>
      </c>
      <c r="Z263" t="str">
        <f>_xlfn.IFS(cleaneddata[[#This Row],[Region]]="Central","Chris",cleaneddata[[#This Row],[Region]]="East","Erin",cleaneddata[[#This Row],[Region]]="South","Sam",cleaneddata[[#This Row],[Region]]="West","William")</f>
        <v>Erin</v>
      </c>
    </row>
    <row r="264" spans="1:26" x14ac:dyDescent="0.3">
      <c r="A264">
        <v>1928</v>
      </c>
      <c r="B264" t="s">
        <v>692</v>
      </c>
      <c r="C264" t="s">
        <v>72</v>
      </c>
      <c r="D264">
        <v>0.1</v>
      </c>
      <c r="E264">
        <v>1889.99</v>
      </c>
      <c r="F264">
        <v>19.989999999999998</v>
      </c>
      <c r="G264" t="s">
        <v>40</v>
      </c>
      <c r="H264" t="s">
        <v>73</v>
      </c>
      <c r="I264" t="s">
        <v>50</v>
      </c>
      <c r="J264" t="s">
        <v>74</v>
      </c>
      <c r="K264" t="s">
        <v>75</v>
      </c>
      <c r="L264" t="s">
        <v>693</v>
      </c>
      <c r="M264">
        <v>0.36</v>
      </c>
      <c r="N264" t="s">
        <v>34</v>
      </c>
      <c r="O264" t="s">
        <v>35</v>
      </c>
      <c r="P264" t="s">
        <v>273</v>
      </c>
      <c r="Q264" t="s">
        <v>694</v>
      </c>
      <c r="R264">
        <v>29651</v>
      </c>
      <c r="S264" s="1">
        <v>42025</v>
      </c>
      <c r="T264" s="1">
        <v>42025</v>
      </c>
      <c r="U264">
        <v>-42.545999999999999</v>
      </c>
      <c r="V264">
        <v>1</v>
      </c>
      <c r="W264">
        <v>1786.04</v>
      </c>
      <c r="X264">
        <v>88580</v>
      </c>
      <c r="Y264">
        <f>cleaneddata[[#This Row],[Unit Price]]-cleaneddata[[#This Row],[Discount]]</f>
        <v>1889.89</v>
      </c>
      <c r="Z264" t="str">
        <f>_xlfn.IFS(cleaneddata[[#This Row],[Region]]="Central","Chris",cleaneddata[[#This Row],[Region]]="East","Erin",cleaneddata[[#This Row],[Region]]="South","Sam",cleaneddata[[#This Row],[Region]]="West","William")</f>
        <v>Sam</v>
      </c>
    </row>
    <row r="265" spans="1:26" x14ac:dyDescent="0.3">
      <c r="A265">
        <v>1989</v>
      </c>
      <c r="B265" t="s">
        <v>695</v>
      </c>
      <c r="C265" t="s">
        <v>72</v>
      </c>
      <c r="D265">
        <v>0.04</v>
      </c>
      <c r="E265">
        <v>355.98</v>
      </c>
      <c r="F265">
        <v>58.92</v>
      </c>
      <c r="G265" t="s">
        <v>28</v>
      </c>
      <c r="H265" t="s">
        <v>73</v>
      </c>
      <c r="I265" t="s">
        <v>30</v>
      </c>
      <c r="J265" t="s">
        <v>111</v>
      </c>
      <c r="K265" t="s">
        <v>59</v>
      </c>
      <c r="L265" t="s">
        <v>696</v>
      </c>
      <c r="M265">
        <v>0.64</v>
      </c>
      <c r="N265" t="s">
        <v>34</v>
      </c>
      <c r="O265" t="s">
        <v>61</v>
      </c>
      <c r="P265" t="s">
        <v>148</v>
      </c>
      <c r="Q265" t="s">
        <v>697</v>
      </c>
      <c r="R265">
        <v>84117</v>
      </c>
      <c r="S265" s="1">
        <v>42025</v>
      </c>
      <c r="T265" s="1">
        <v>42026</v>
      </c>
      <c r="U265">
        <v>882.93</v>
      </c>
      <c r="V265">
        <v>8</v>
      </c>
      <c r="W265">
        <v>2748.21</v>
      </c>
      <c r="X265">
        <v>90000</v>
      </c>
      <c r="Y265">
        <f>cleaneddata[[#This Row],[Unit Price]]-cleaneddata[[#This Row],[Discount]]</f>
        <v>355.94</v>
      </c>
      <c r="Z265" t="str">
        <f>_xlfn.IFS(cleaneddata[[#This Row],[Region]]="Central","Chris",cleaneddata[[#This Row],[Region]]="East","Erin",cleaneddata[[#This Row],[Region]]="South","Sam",cleaneddata[[#This Row],[Region]]="West","William")</f>
        <v>William</v>
      </c>
    </row>
    <row r="266" spans="1:26" x14ac:dyDescent="0.3">
      <c r="A266">
        <v>1989</v>
      </c>
      <c r="B266" t="s">
        <v>695</v>
      </c>
      <c r="C266" t="s">
        <v>72</v>
      </c>
      <c r="D266">
        <v>0.09</v>
      </c>
      <c r="E266">
        <v>19.98</v>
      </c>
      <c r="F266">
        <v>8.68</v>
      </c>
      <c r="G266" t="s">
        <v>40</v>
      </c>
      <c r="H266" t="s">
        <v>73</v>
      </c>
      <c r="I266" t="s">
        <v>50</v>
      </c>
      <c r="J266" t="s">
        <v>90</v>
      </c>
      <c r="K266" t="s">
        <v>75</v>
      </c>
      <c r="L266" t="s">
        <v>698</v>
      </c>
      <c r="M266">
        <v>0.37</v>
      </c>
      <c r="N266" t="s">
        <v>34</v>
      </c>
      <c r="O266" t="s">
        <v>61</v>
      </c>
      <c r="P266" t="s">
        <v>148</v>
      </c>
      <c r="Q266" t="s">
        <v>697</v>
      </c>
      <c r="R266">
        <v>84117</v>
      </c>
      <c r="S266" s="1">
        <v>42025</v>
      </c>
      <c r="T266" s="1">
        <v>42026</v>
      </c>
      <c r="U266">
        <v>6.6803999999999997</v>
      </c>
      <c r="V266">
        <v>5</v>
      </c>
      <c r="W266">
        <v>93.19</v>
      </c>
      <c r="X266">
        <v>90000</v>
      </c>
      <c r="Y266">
        <f>cleaneddata[[#This Row],[Unit Price]]-cleaneddata[[#This Row],[Discount]]</f>
        <v>19.89</v>
      </c>
      <c r="Z266" t="str">
        <f>_xlfn.IFS(cleaneddata[[#This Row],[Region]]="Central","Chris",cleaneddata[[#This Row],[Region]]="East","Erin",cleaneddata[[#This Row],[Region]]="South","Sam",cleaneddata[[#This Row],[Region]]="West","William")</f>
        <v>William</v>
      </c>
    </row>
    <row r="267" spans="1:26" x14ac:dyDescent="0.3">
      <c r="A267">
        <v>3229</v>
      </c>
      <c r="B267" t="s">
        <v>699</v>
      </c>
      <c r="C267" t="s">
        <v>72</v>
      </c>
      <c r="D267">
        <v>0.01</v>
      </c>
      <c r="E267">
        <v>24.95</v>
      </c>
      <c r="F267">
        <v>2.99</v>
      </c>
      <c r="G267" t="s">
        <v>40</v>
      </c>
      <c r="H267" t="s">
        <v>29</v>
      </c>
      <c r="I267" t="s">
        <v>50</v>
      </c>
      <c r="J267" t="s">
        <v>74</v>
      </c>
      <c r="K267" t="s">
        <v>75</v>
      </c>
      <c r="L267" t="s">
        <v>700</v>
      </c>
      <c r="M267">
        <v>0.39</v>
      </c>
      <c r="N267" t="s">
        <v>34</v>
      </c>
      <c r="O267" t="s">
        <v>54</v>
      </c>
      <c r="P267" t="s">
        <v>359</v>
      </c>
      <c r="Q267" t="s">
        <v>701</v>
      </c>
      <c r="R267">
        <v>54880</v>
      </c>
      <c r="S267" s="1">
        <v>42025</v>
      </c>
      <c r="T267" s="1">
        <v>42026</v>
      </c>
      <c r="U267">
        <v>261.38580000000002</v>
      </c>
      <c r="V267">
        <v>15</v>
      </c>
      <c r="W267">
        <v>378.82</v>
      </c>
      <c r="X267">
        <v>87435</v>
      </c>
      <c r="Y267">
        <f>cleaneddata[[#This Row],[Unit Price]]-cleaneddata[[#This Row],[Discount]]</f>
        <v>24.939999999999998</v>
      </c>
      <c r="Z267" t="str">
        <f>_xlfn.IFS(cleaneddata[[#This Row],[Region]]="Central","Chris",cleaneddata[[#This Row],[Region]]="East","Erin",cleaneddata[[#This Row],[Region]]="South","Sam",cleaneddata[[#This Row],[Region]]="West","William")</f>
        <v>Chris</v>
      </c>
    </row>
    <row r="268" spans="1:26" x14ac:dyDescent="0.3">
      <c r="A268">
        <v>3230</v>
      </c>
      <c r="B268" t="s">
        <v>702</v>
      </c>
      <c r="C268" t="s">
        <v>72</v>
      </c>
      <c r="D268">
        <v>0</v>
      </c>
      <c r="E268">
        <v>15.98</v>
      </c>
      <c r="F268">
        <v>8.99</v>
      </c>
      <c r="G268" t="s">
        <v>40</v>
      </c>
      <c r="H268" t="s">
        <v>29</v>
      </c>
      <c r="I268" t="s">
        <v>42</v>
      </c>
      <c r="J268" t="s">
        <v>43</v>
      </c>
      <c r="K268" t="s">
        <v>44</v>
      </c>
      <c r="L268" t="s">
        <v>703</v>
      </c>
      <c r="M268">
        <v>0.64</v>
      </c>
      <c r="N268" t="s">
        <v>34</v>
      </c>
      <c r="O268" t="s">
        <v>54</v>
      </c>
      <c r="P268" t="s">
        <v>359</v>
      </c>
      <c r="Q268" t="s">
        <v>704</v>
      </c>
      <c r="R268">
        <v>53186</v>
      </c>
      <c r="S268" s="1">
        <v>42025</v>
      </c>
      <c r="T268" s="1">
        <v>42027</v>
      </c>
      <c r="U268">
        <v>-135.46</v>
      </c>
      <c r="V268">
        <v>9</v>
      </c>
      <c r="W268">
        <v>152.18</v>
      </c>
      <c r="X268">
        <v>87435</v>
      </c>
      <c r="Y268">
        <f>cleaneddata[[#This Row],[Unit Price]]-cleaneddata[[#This Row],[Discount]]</f>
        <v>15.98</v>
      </c>
      <c r="Z268" t="str">
        <f>_xlfn.IFS(cleaneddata[[#This Row],[Region]]="Central","Chris",cleaneddata[[#This Row],[Region]]="East","Erin",cleaneddata[[#This Row],[Region]]="South","Sam",cleaneddata[[#This Row],[Region]]="West","William")</f>
        <v>Chris</v>
      </c>
    </row>
    <row r="269" spans="1:26" x14ac:dyDescent="0.3">
      <c r="A269">
        <v>151</v>
      </c>
      <c r="B269" t="s">
        <v>705</v>
      </c>
      <c r="C269" t="s">
        <v>27</v>
      </c>
      <c r="D269">
        <v>0.09</v>
      </c>
      <c r="E269">
        <v>32.979999999999997</v>
      </c>
      <c r="F269">
        <v>5.5</v>
      </c>
      <c r="G269" t="s">
        <v>40</v>
      </c>
      <c r="H269" t="s">
        <v>73</v>
      </c>
      <c r="I269" t="s">
        <v>42</v>
      </c>
      <c r="J269" t="s">
        <v>43</v>
      </c>
      <c r="K269" t="s">
        <v>75</v>
      </c>
      <c r="L269" t="s">
        <v>706</v>
      </c>
      <c r="M269">
        <v>0.75</v>
      </c>
      <c r="N269" t="s">
        <v>34</v>
      </c>
      <c r="O269" t="s">
        <v>35</v>
      </c>
      <c r="P269" t="s">
        <v>402</v>
      </c>
      <c r="Q269" t="s">
        <v>707</v>
      </c>
      <c r="R269">
        <v>37664</v>
      </c>
      <c r="S269" s="1">
        <v>42026</v>
      </c>
      <c r="T269" s="1">
        <v>42027</v>
      </c>
      <c r="U269">
        <v>-20.257999999999999</v>
      </c>
      <c r="V269">
        <v>2</v>
      </c>
      <c r="W269">
        <v>62.46</v>
      </c>
      <c r="X269">
        <v>89521</v>
      </c>
      <c r="Y269">
        <f>cleaneddata[[#This Row],[Unit Price]]-cleaneddata[[#This Row],[Discount]]</f>
        <v>32.889999999999993</v>
      </c>
      <c r="Z269" t="str">
        <f>_xlfn.IFS(cleaneddata[[#This Row],[Region]]="Central","Chris",cleaneddata[[#This Row],[Region]]="East","Erin",cleaneddata[[#This Row],[Region]]="South","Sam",cleaneddata[[#This Row],[Region]]="West","William")</f>
        <v>Sam</v>
      </c>
    </row>
    <row r="270" spans="1:26" x14ac:dyDescent="0.3">
      <c r="A270">
        <v>1438</v>
      </c>
      <c r="B270" t="s">
        <v>708</v>
      </c>
      <c r="C270" t="s">
        <v>27</v>
      </c>
      <c r="D270">
        <v>0.01</v>
      </c>
      <c r="E270">
        <v>80.98</v>
      </c>
      <c r="F270">
        <v>35</v>
      </c>
      <c r="G270" t="s">
        <v>40</v>
      </c>
      <c r="H270" t="s">
        <v>96</v>
      </c>
      <c r="I270" t="s">
        <v>50</v>
      </c>
      <c r="J270" t="s">
        <v>80</v>
      </c>
      <c r="K270" t="s">
        <v>66</v>
      </c>
      <c r="L270" t="s">
        <v>709</v>
      </c>
      <c r="M270">
        <v>0.83</v>
      </c>
      <c r="N270" t="s">
        <v>34</v>
      </c>
      <c r="O270" t="s">
        <v>113</v>
      </c>
      <c r="P270" t="s">
        <v>319</v>
      </c>
      <c r="Q270" t="s">
        <v>710</v>
      </c>
      <c r="R270">
        <v>44035</v>
      </c>
      <c r="S270" s="1">
        <v>42026</v>
      </c>
      <c r="T270" s="1">
        <v>42028</v>
      </c>
      <c r="U270">
        <v>-409.37360000000001</v>
      </c>
      <c r="V270">
        <v>3</v>
      </c>
      <c r="W270">
        <v>267.83</v>
      </c>
      <c r="X270">
        <v>90120</v>
      </c>
      <c r="Y270">
        <f>cleaneddata[[#This Row],[Unit Price]]-cleaneddata[[#This Row],[Discount]]</f>
        <v>80.97</v>
      </c>
      <c r="Z270" t="str">
        <f>_xlfn.IFS(cleaneddata[[#This Row],[Region]]="Central","Chris",cleaneddata[[#This Row],[Region]]="East","Erin",cleaneddata[[#This Row],[Region]]="South","Sam",cleaneddata[[#This Row],[Region]]="West","William")</f>
        <v>Erin</v>
      </c>
    </row>
    <row r="271" spans="1:26" x14ac:dyDescent="0.3">
      <c r="A271">
        <v>1959</v>
      </c>
      <c r="B271" t="s">
        <v>711</v>
      </c>
      <c r="C271" t="s">
        <v>27</v>
      </c>
      <c r="D271">
        <v>0</v>
      </c>
      <c r="E271">
        <v>20.28</v>
      </c>
      <c r="F271">
        <v>14.39</v>
      </c>
      <c r="G271" t="s">
        <v>40</v>
      </c>
      <c r="H271" t="s">
        <v>96</v>
      </c>
      <c r="I271" t="s">
        <v>30</v>
      </c>
      <c r="J271" t="s">
        <v>128</v>
      </c>
      <c r="K271" t="s">
        <v>75</v>
      </c>
      <c r="L271" t="s">
        <v>712</v>
      </c>
      <c r="M271">
        <v>0.47</v>
      </c>
      <c r="N271" t="s">
        <v>34</v>
      </c>
      <c r="O271" t="s">
        <v>35</v>
      </c>
      <c r="P271" t="s">
        <v>125</v>
      </c>
      <c r="Q271" t="s">
        <v>130</v>
      </c>
      <c r="R271">
        <v>33916</v>
      </c>
      <c r="S271" s="1">
        <v>42026</v>
      </c>
      <c r="T271" s="1">
        <v>42026</v>
      </c>
      <c r="U271">
        <v>-66.247299999999996</v>
      </c>
      <c r="V271">
        <v>9</v>
      </c>
      <c r="W271">
        <v>206.04</v>
      </c>
      <c r="X271">
        <v>28225</v>
      </c>
      <c r="Y271">
        <f>cleaneddata[[#This Row],[Unit Price]]-cleaneddata[[#This Row],[Discount]]</f>
        <v>20.28</v>
      </c>
      <c r="Z271" t="str">
        <f>_xlfn.IFS(cleaneddata[[#This Row],[Region]]="Central","Chris",cleaneddata[[#This Row],[Region]]="East","Erin",cleaneddata[[#This Row],[Region]]="South","Sam",cleaneddata[[#This Row],[Region]]="West","William")</f>
        <v>Sam</v>
      </c>
    </row>
    <row r="272" spans="1:26" x14ac:dyDescent="0.3">
      <c r="A272">
        <v>1764</v>
      </c>
      <c r="B272" t="s">
        <v>713</v>
      </c>
      <c r="C272" t="s">
        <v>39</v>
      </c>
      <c r="D272">
        <v>0</v>
      </c>
      <c r="E272">
        <v>115.99</v>
      </c>
      <c r="F272">
        <v>5.92</v>
      </c>
      <c r="G272" t="s">
        <v>40</v>
      </c>
      <c r="H272" t="s">
        <v>41</v>
      </c>
      <c r="I272" t="s">
        <v>42</v>
      </c>
      <c r="J272" t="s">
        <v>137</v>
      </c>
      <c r="K272" t="s">
        <v>75</v>
      </c>
      <c r="L272" t="s">
        <v>714</v>
      </c>
      <c r="M272">
        <v>0.57999999999999996</v>
      </c>
      <c r="N272" t="s">
        <v>34</v>
      </c>
      <c r="O272" t="s">
        <v>35</v>
      </c>
      <c r="P272" t="s">
        <v>125</v>
      </c>
      <c r="Q272" t="s">
        <v>715</v>
      </c>
      <c r="R272">
        <v>34698</v>
      </c>
      <c r="S272" s="1">
        <v>42026</v>
      </c>
      <c r="T272" s="1">
        <v>42026</v>
      </c>
      <c r="U272">
        <v>-16.771999999999998</v>
      </c>
      <c r="V272">
        <v>11</v>
      </c>
      <c r="W272">
        <v>1160.42</v>
      </c>
      <c r="X272">
        <v>89775</v>
      </c>
      <c r="Y272">
        <f>cleaneddata[[#This Row],[Unit Price]]-cleaneddata[[#This Row],[Discount]]</f>
        <v>115.99</v>
      </c>
      <c r="Z272" t="str">
        <f>_xlfn.IFS(cleaneddata[[#This Row],[Region]]="Central","Chris",cleaneddata[[#This Row],[Region]]="East","Erin",cleaneddata[[#This Row],[Region]]="South","Sam",cleaneddata[[#This Row],[Region]]="West","William")</f>
        <v>Sam</v>
      </c>
    </row>
    <row r="273" spans="1:26" x14ac:dyDescent="0.3">
      <c r="A273">
        <v>2456</v>
      </c>
      <c r="B273" t="s">
        <v>716</v>
      </c>
      <c r="C273" t="s">
        <v>39</v>
      </c>
      <c r="D273">
        <v>7.0000000000000007E-2</v>
      </c>
      <c r="E273">
        <v>179.99</v>
      </c>
      <c r="F273">
        <v>19.989999999999998</v>
      </c>
      <c r="G273" t="s">
        <v>40</v>
      </c>
      <c r="H273" t="s">
        <v>73</v>
      </c>
      <c r="I273" t="s">
        <v>42</v>
      </c>
      <c r="J273" t="s">
        <v>43</v>
      </c>
      <c r="K273" t="s">
        <v>75</v>
      </c>
      <c r="L273" t="s">
        <v>717</v>
      </c>
      <c r="M273">
        <v>0.48</v>
      </c>
      <c r="N273" t="s">
        <v>34</v>
      </c>
      <c r="O273" t="s">
        <v>35</v>
      </c>
      <c r="P273" t="s">
        <v>166</v>
      </c>
      <c r="Q273" t="s">
        <v>718</v>
      </c>
      <c r="R273">
        <v>36608</v>
      </c>
      <c r="S273" s="1">
        <v>42026</v>
      </c>
      <c r="T273" s="1">
        <v>42027</v>
      </c>
      <c r="U273">
        <v>733.28219999999999</v>
      </c>
      <c r="V273">
        <v>7</v>
      </c>
      <c r="W273">
        <v>1188.6300000000001</v>
      </c>
      <c r="X273">
        <v>89218</v>
      </c>
      <c r="Y273">
        <f>cleaneddata[[#This Row],[Unit Price]]-cleaneddata[[#This Row],[Discount]]</f>
        <v>179.92000000000002</v>
      </c>
      <c r="Z273" t="str">
        <f>_xlfn.IFS(cleaneddata[[#This Row],[Region]]="Central","Chris",cleaneddata[[#This Row],[Region]]="East","Erin",cleaneddata[[#This Row],[Region]]="South","Sam",cleaneddata[[#This Row],[Region]]="West","William")</f>
        <v>Sam</v>
      </c>
    </row>
    <row r="274" spans="1:26" x14ac:dyDescent="0.3">
      <c r="A274">
        <v>2456</v>
      </c>
      <c r="B274" t="s">
        <v>716</v>
      </c>
      <c r="C274" t="s">
        <v>39</v>
      </c>
      <c r="D274">
        <v>0.02</v>
      </c>
      <c r="E274">
        <v>92.23</v>
      </c>
      <c r="F274">
        <v>39.61</v>
      </c>
      <c r="G274" t="s">
        <v>89</v>
      </c>
      <c r="H274" t="s">
        <v>73</v>
      </c>
      <c r="I274" t="s">
        <v>30</v>
      </c>
      <c r="J274" t="s">
        <v>128</v>
      </c>
      <c r="K274" t="s">
        <v>146</v>
      </c>
      <c r="L274" t="s">
        <v>719</v>
      </c>
      <c r="M274">
        <v>0.67</v>
      </c>
      <c r="N274" t="s">
        <v>34</v>
      </c>
      <c r="O274" t="s">
        <v>35</v>
      </c>
      <c r="P274" t="s">
        <v>166</v>
      </c>
      <c r="Q274" t="s">
        <v>718</v>
      </c>
      <c r="R274">
        <v>36608</v>
      </c>
      <c r="S274" s="1">
        <v>42026</v>
      </c>
      <c r="T274" s="1">
        <v>42027</v>
      </c>
      <c r="U274">
        <v>-905.99040000000002</v>
      </c>
      <c r="V274">
        <v>11</v>
      </c>
      <c r="W274">
        <v>1009.93</v>
      </c>
      <c r="X274">
        <v>89218</v>
      </c>
      <c r="Y274">
        <f>cleaneddata[[#This Row],[Unit Price]]-cleaneddata[[#This Row],[Discount]]</f>
        <v>92.210000000000008</v>
      </c>
      <c r="Z274" t="str">
        <f>_xlfn.IFS(cleaneddata[[#This Row],[Region]]="Central","Chris",cleaneddata[[#This Row],[Region]]="East","Erin",cleaneddata[[#This Row],[Region]]="South","Sam",cleaneddata[[#This Row],[Region]]="West","William")</f>
        <v>Sam</v>
      </c>
    </row>
    <row r="275" spans="1:26" x14ac:dyDescent="0.3">
      <c r="A275">
        <v>2457</v>
      </c>
      <c r="B275" t="s">
        <v>720</v>
      </c>
      <c r="C275" t="s">
        <v>39</v>
      </c>
      <c r="D275">
        <v>0.02</v>
      </c>
      <c r="E275">
        <v>15.22</v>
      </c>
      <c r="F275">
        <v>9.73</v>
      </c>
      <c r="G275" t="s">
        <v>40</v>
      </c>
      <c r="H275" t="s">
        <v>73</v>
      </c>
      <c r="I275" t="s">
        <v>50</v>
      </c>
      <c r="J275" t="s">
        <v>74</v>
      </c>
      <c r="K275" t="s">
        <v>75</v>
      </c>
      <c r="L275" t="s">
        <v>721</v>
      </c>
      <c r="M275">
        <v>0.36</v>
      </c>
      <c r="N275" t="s">
        <v>34</v>
      </c>
      <c r="O275" t="s">
        <v>54</v>
      </c>
      <c r="P275" t="s">
        <v>86</v>
      </c>
      <c r="Q275" t="s">
        <v>722</v>
      </c>
      <c r="R275">
        <v>55014</v>
      </c>
      <c r="S275" s="1">
        <v>42026</v>
      </c>
      <c r="T275" s="1">
        <v>42026</v>
      </c>
      <c r="U275">
        <v>-21.63242</v>
      </c>
      <c r="V275">
        <v>9</v>
      </c>
      <c r="W275">
        <v>140.69999999999999</v>
      </c>
      <c r="X275">
        <v>89218</v>
      </c>
      <c r="Y275">
        <f>cleaneddata[[#This Row],[Unit Price]]-cleaneddata[[#This Row],[Discount]]</f>
        <v>15.200000000000001</v>
      </c>
      <c r="Z275" t="str">
        <f>_xlfn.IFS(cleaneddata[[#This Row],[Region]]="Central","Chris",cleaneddata[[#This Row],[Region]]="East","Erin",cleaneddata[[#This Row],[Region]]="South","Sam",cleaneddata[[#This Row],[Region]]="West","William")</f>
        <v>Chris</v>
      </c>
    </row>
    <row r="276" spans="1:26" x14ac:dyDescent="0.3">
      <c r="A276">
        <v>2209</v>
      </c>
      <c r="B276" t="s">
        <v>723</v>
      </c>
      <c r="C276" t="s">
        <v>49</v>
      </c>
      <c r="D276">
        <v>0.06</v>
      </c>
      <c r="E276">
        <v>6.98</v>
      </c>
      <c r="F276">
        <v>1.6</v>
      </c>
      <c r="G276" t="s">
        <v>40</v>
      </c>
      <c r="H276" t="s">
        <v>73</v>
      </c>
      <c r="I276" t="s">
        <v>50</v>
      </c>
      <c r="J276" t="s">
        <v>90</v>
      </c>
      <c r="K276" t="s">
        <v>52</v>
      </c>
      <c r="L276" t="s">
        <v>724</v>
      </c>
      <c r="M276">
        <v>0.38</v>
      </c>
      <c r="N276" t="s">
        <v>34</v>
      </c>
      <c r="O276" t="s">
        <v>35</v>
      </c>
      <c r="P276" t="s">
        <v>77</v>
      </c>
      <c r="Q276" t="s">
        <v>462</v>
      </c>
      <c r="R276">
        <v>30337</v>
      </c>
      <c r="S276" s="1">
        <v>42026</v>
      </c>
      <c r="T276" s="1">
        <v>42033</v>
      </c>
      <c r="U276">
        <v>-98.055999999999997</v>
      </c>
      <c r="V276">
        <v>12</v>
      </c>
      <c r="W276">
        <v>83.93</v>
      </c>
      <c r="X276">
        <v>88030</v>
      </c>
      <c r="Y276">
        <f>cleaneddata[[#This Row],[Unit Price]]-cleaneddata[[#This Row],[Discount]]</f>
        <v>6.9200000000000008</v>
      </c>
      <c r="Z276" t="str">
        <f>_xlfn.IFS(cleaneddata[[#This Row],[Region]]="Central","Chris",cleaneddata[[#This Row],[Region]]="East","Erin",cleaneddata[[#This Row],[Region]]="South","Sam",cleaneddata[[#This Row],[Region]]="West","William")</f>
        <v>Sam</v>
      </c>
    </row>
    <row r="277" spans="1:26" x14ac:dyDescent="0.3">
      <c r="A277">
        <v>2896</v>
      </c>
      <c r="B277" t="s">
        <v>725</v>
      </c>
      <c r="C277" t="s">
        <v>49</v>
      </c>
      <c r="D277">
        <v>0.02</v>
      </c>
      <c r="E277">
        <v>880.98</v>
      </c>
      <c r="F277">
        <v>44.55</v>
      </c>
      <c r="G277" t="s">
        <v>28</v>
      </c>
      <c r="H277" t="s">
        <v>73</v>
      </c>
      <c r="I277" t="s">
        <v>30</v>
      </c>
      <c r="J277" t="s">
        <v>119</v>
      </c>
      <c r="K277" t="s">
        <v>32</v>
      </c>
      <c r="L277" t="s">
        <v>240</v>
      </c>
      <c r="M277">
        <v>0.62</v>
      </c>
      <c r="N277" t="s">
        <v>34</v>
      </c>
      <c r="O277" t="s">
        <v>54</v>
      </c>
      <c r="P277" t="s">
        <v>86</v>
      </c>
      <c r="Q277" t="s">
        <v>726</v>
      </c>
      <c r="R277">
        <v>56001</v>
      </c>
      <c r="S277" s="1">
        <v>42026</v>
      </c>
      <c r="T277" s="1">
        <v>42030</v>
      </c>
      <c r="U277">
        <v>4861.0637999999999</v>
      </c>
      <c r="V277">
        <v>8</v>
      </c>
      <c r="W277">
        <v>7045.02</v>
      </c>
      <c r="X277">
        <v>86925</v>
      </c>
      <c r="Y277">
        <f>cleaneddata[[#This Row],[Unit Price]]-cleaneddata[[#This Row],[Discount]]</f>
        <v>880.96</v>
      </c>
      <c r="Z277" t="str">
        <f>_xlfn.IFS(cleaneddata[[#This Row],[Region]]="Central","Chris",cleaneddata[[#This Row],[Region]]="East","Erin",cleaneddata[[#This Row],[Region]]="South","Sam",cleaneddata[[#This Row],[Region]]="West","William")</f>
        <v>Chris</v>
      </c>
    </row>
    <row r="278" spans="1:26" x14ac:dyDescent="0.3">
      <c r="A278">
        <v>2422</v>
      </c>
      <c r="B278" t="s">
        <v>727</v>
      </c>
      <c r="C278" t="s">
        <v>118</v>
      </c>
      <c r="D278">
        <v>0.09</v>
      </c>
      <c r="E278">
        <v>3.89</v>
      </c>
      <c r="F278">
        <v>7.01</v>
      </c>
      <c r="G278" t="s">
        <v>89</v>
      </c>
      <c r="H278" t="s">
        <v>73</v>
      </c>
      <c r="I278" t="s">
        <v>50</v>
      </c>
      <c r="J278" t="s">
        <v>74</v>
      </c>
      <c r="K278" t="s">
        <v>75</v>
      </c>
      <c r="L278" t="s">
        <v>728</v>
      </c>
      <c r="M278">
        <v>0.37</v>
      </c>
      <c r="N278" t="s">
        <v>34</v>
      </c>
      <c r="O278" t="s">
        <v>54</v>
      </c>
      <c r="P278" t="s">
        <v>189</v>
      </c>
      <c r="Q278" t="s">
        <v>729</v>
      </c>
      <c r="R278">
        <v>77340</v>
      </c>
      <c r="S278" s="1">
        <v>42026</v>
      </c>
      <c r="T278" s="1">
        <v>42028</v>
      </c>
      <c r="U278">
        <v>-154.30699999999999</v>
      </c>
      <c r="V278">
        <v>10</v>
      </c>
      <c r="W278">
        <v>42.56</v>
      </c>
      <c r="X278">
        <v>89055</v>
      </c>
      <c r="Y278">
        <f>cleaneddata[[#This Row],[Unit Price]]-cleaneddata[[#This Row],[Discount]]</f>
        <v>3.8000000000000003</v>
      </c>
      <c r="Z278" t="str">
        <f>_xlfn.IFS(cleaneddata[[#This Row],[Region]]="Central","Chris",cleaneddata[[#This Row],[Region]]="East","Erin",cleaneddata[[#This Row],[Region]]="South","Sam",cleaneddata[[#This Row],[Region]]="West","William")</f>
        <v>Chris</v>
      </c>
    </row>
    <row r="279" spans="1:26" x14ac:dyDescent="0.3">
      <c r="A279">
        <v>2873</v>
      </c>
      <c r="B279" t="s">
        <v>730</v>
      </c>
      <c r="C279" t="s">
        <v>118</v>
      </c>
      <c r="D279">
        <v>7.0000000000000007E-2</v>
      </c>
      <c r="E279">
        <v>2.89</v>
      </c>
      <c r="F279">
        <v>0.5</v>
      </c>
      <c r="G279" t="s">
        <v>40</v>
      </c>
      <c r="H279" t="s">
        <v>29</v>
      </c>
      <c r="I279" t="s">
        <v>50</v>
      </c>
      <c r="J279" t="s">
        <v>154</v>
      </c>
      <c r="K279" t="s">
        <v>75</v>
      </c>
      <c r="L279" t="s">
        <v>731</v>
      </c>
      <c r="M279">
        <v>0.38</v>
      </c>
      <c r="N279" t="s">
        <v>34</v>
      </c>
      <c r="O279" t="s">
        <v>35</v>
      </c>
      <c r="P279" t="s">
        <v>125</v>
      </c>
      <c r="Q279" t="s">
        <v>732</v>
      </c>
      <c r="R279">
        <v>33012</v>
      </c>
      <c r="S279" s="1">
        <v>42026</v>
      </c>
      <c r="T279" s="1">
        <v>42028</v>
      </c>
      <c r="U279">
        <v>441.59399999999999</v>
      </c>
      <c r="V279">
        <v>12</v>
      </c>
      <c r="W279">
        <v>33.020000000000003</v>
      </c>
      <c r="X279">
        <v>89872</v>
      </c>
      <c r="Y279">
        <f>cleaneddata[[#This Row],[Unit Price]]-cleaneddata[[#This Row],[Discount]]</f>
        <v>2.8200000000000003</v>
      </c>
      <c r="Z279" t="str">
        <f>_xlfn.IFS(cleaneddata[[#This Row],[Region]]="Central","Chris",cleaneddata[[#This Row],[Region]]="East","Erin",cleaneddata[[#This Row],[Region]]="South","Sam",cleaneddata[[#This Row],[Region]]="West","William")</f>
        <v>Sam</v>
      </c>
    </row>
    <row r="280" spans="1:26" x14ac:dyDescent="0.3">
      <c r="A280">
        <v>2873</v>
      </c>
      <c r="B280" t="s">
        <v>730</v>
      </c>
      <c r="C280" t="s">
        <v>118</v>
      </c>
      <c r="D280">
        <v>0</v>
      </c>
      <c r="E280">
        <v>217.85</v>
      </c>
      <c r="F280">
        <v>29.1</v>
      </c>
      <c r="G280" t="s">
        <v>28</v>
      </c>
      <c r="H280" t="s">
        <v>29</v>
      </c>
      <c r="I280" t="s">
        <v>30</v>
      </c>
      <c r="J280" t="s">
        <v>31</v>
      </c>
      <c r="K280" t="s">
        <v>32</v>
      </c>
      <c r="L280" t="s">
        <v>733</v>
      </c>
      <c r="M280">
        <v>0.68</v>
      </c>
      <c r="N280" t="s">
        <v>34</v>
      </c>
      <c r="O280" t="s">
        <v>35</v>
      </c>
      <c r="P280" t="s">
        <v>125</v>
      </c>
      <c r="Q280" t="s">
        <v>732</v>
      </c>
      <c r="R280">
        <v>33012</v>
      </c>
      <c r="S280" s="1">
        <v>42026</v>
      </c>
      <c r="T280" s="1">
        <v>42027</v>
      </c>
      <c r="U280">
        <v>394.17</v>
      </c>
      <c r="V280">
        <v>10</v>
      </c>
      <c r="W280">
        <v>2273.1</v>
      </c>
      <c r="X280">
        <v>89872</v>
      </c>
      <c r="Y280">
        <f>cleaneddata[[#This Row],[Unit Price]]-cleaneddata[[#This Row],[Discount]]</f>
        <v>217.85</v>
      </c>
      <c r="Z280" t="str">
        <f>_xlfn.IFS(cleaneddata[[#This Row],[Region]]="Central","Chris",cleaneddata[[#This Row],[Region]]="East","Erin",cleaneddata[[#This Row],[Region]]="South","Sam",cleaneddata[[#This Row],[Region]]="West","William")</f>
        <v>Sam</v>
      </c>
    </row>
    <row r="281" spans="1:26" x14ac:dyDescent="0.3">
      <c r="A281">
        <v>3350</v>
      </c>
      <c r="B281" t="s">
        <v>734</v>
      </c>
      <c r="C281" t="s">
        <v>118</v>
      </c>
      <c r="D281">
        <v>0.01</v>
      </c>
      <c r="E281">
        <v>73.98</v>
      </c>
      <c r="F281">
        <v>12.14</v>
      </c>
      <c r="G281" t="s">
        <v>40</v>
      </c>
      <c r="H281" t="s">
        <v>29</v>
      </c>
      <c r="I281" t="s">
        <v>42</v>
      </c>
      <c r="J281" t="s">
        <v>43</v>
      </c>
      <c r="K281" t="s">
        <v>75</v>
      </c>
      <c r="L281" t="s">
        <v>735</v>
      </c>
      <c r="M281">
        <v>0.67</v>
      </c>
      <c r="N281" t="s">
        <v>34</v>
      </c>
      <c r="O281" t="s">
        <v>61</v>
      </c>
      <c r="P281" t="s">
        <v>68</v>
      </c>
      <c r="Q281" t="s">
        <v>736</v>
      </c>
      <c r="R281">
        <v>98444</v>
      </c>
      <c r="S281" s="1">
        <v>42027</v>
      </c>
      <c r="T281" s="1">
        <v>42029</v>
      </c>
      <c r="U281">
        <v>-29.0656</v>
      </c>
      <c r="V281">
        <v>5</v>
      </c>
      <c r="W281">
        <v>384.22</v>
      </c>
      <c r="X281">
        <v>91296</v>
      </c>
      <c r="Y281">
        <f>cleaneddata[[#This Row],[Unit Price]]-cleaneddata[[#This Row],[Discount]]</f>
        <v>73.97</v>
      </c>
      <c r="Z281" t="str">
        <f>_xlfn.IFS(cleaneddata[[#This Row],[Region]]="Central","Chris",cleaneddata[[#This Row],[Region]]="East","Erin",cleaneddata[[#This Row],[Region]]="South","Sam",cleaneddata[[#This Row],[Region]]="West","William")</f>
        <v>William</v>
      </c>
    </row>
    <row r="282" spans="1:26" x14ac:dyDescent="0.3">
      <c r="A282">
        <v>1692</v>
      </c>
      <c r="B282" t="s">
        <v>737</v>
      </c>
      <c r="C282" t="s">
        <v>72</v>
      </c>
      <c r="D282">
        <v>0</v>
      </c>
      <c r="E282">
        <v>6.84</v>
      </c>
      <c r="F282">
        <v>8.3699999999999992</v>
      </c>
      <c r="G282" t="s">
        <v>40</v>
      </c>
      <c r="H282" t="s">
        <v>41</v>
      </c>
      <c r="I282" t="s">
        <v>50</v>
      </c>
      <c r="J282" t="s">
        <v>570</v>
      </c>
      <c r="K282" t="s">
        <v>44</v>
      </c>
      <c r="L282" t="s">
        <v>738</v>
      </c>
      <c r="M282">
        <v>0.57999999999999996</v>
      </c>
      <c r="N282" t="s">
        <v>34</v>
      </c>
      <c r="O282" t="s">
        <v>54</v>
      </c>
      <c r="P282" t="s">
        <v>539</v>
      </c>
      <c r="Q282" t="s">
        <v>739</v>
      </c>
      <c r="R282">
        <v>67114</v>
      </c>
      <c r="S282" s="1">
        <v>42027</v>
      </c>
      <c r="T282" s="1">
        <v>42028</v>
      </c>
      <c r="U282">
        <v>-123.1816</v>
      </c>
      <c r="V282">
        <v>5</v>
      </c>
      <c r="W282">
        <v>37.89</v>
      </c>
      <c r="X282">
        <v>90189</v>
      </c>
      <c r="Y282">
        <f>cleaneddata[[#This Row],[Unit Price]]-cleaneddata[[#This Row],[Discount]]</f>
        <v>6.84</v>
      </c>
      <c r="Z282" t="str">
        <f>_xlfn.IFS(cleaneddata[[#This Row],[Region]]="Central","Chris",cleaneddata[[#This Row],[Region]]="East","Erin",cleaneddata[[#This Row],[Region]]="South","Sam",cleaneddata[[#This Row],[Region]]="West","William")</f>
        <v>Chris</v>
      </c>
    </row>
    <row r="283" spans="1:26" x14ac:dyDescent="0.3">
      <c r="A283">
        <v>1693</v>
      </c>
      <c r="B283" t="s">
        <v>740</v>
      </c>
      <c r="C283" t="s">
        <v>72</v>
      </c>
      <c r="D283">
        <v>7.0000000000000007E-2</v>
      </c>
      <c r="E283">
        <v>30.98</v>
      </c>
      <c r="F283">
        <v>5.76</v>
      </c>
      <c r="G283" t="s">
        <v>40</v>
      </c>
      <c r="H283" t="s">
        <v>41</v>
      </c>
      <c r="I283" t="s">
        <v>50</v>
      </c>
      <c r="J283" t="s">
        <v>90</v>
      </c>
      <c r="K283" t="s">
        <v>75</v>
      </c>
      <c r="L283" t="s">
        <v>741</v>
      </c>
      <c r="M283">
        <v>0.4</v>
      </c>
      <c r="N283" t="s">
        <v>34</v>
      </c>
      <c r="O283" t="s">
        <v>35</v>
      </c>
      <c r="P283" t="s">
        <v>244</v>
      </c>
      <c r="Q283" t="s">
        <v>742</v>
      </c>
      <c r="R283">
        <v>20190</v>
      </c>
      <c r="S283" s="1">
        <v>42027</v>
      </c>
      <c r="T283" s="1">
        <v>42029</v>
      </c>
      <c r="U283">
        <v>-28.797999999999998</v>
      </c>
      <c r="V283">
        <v>11</v>
      </c>
      <c r="W283">
        <v>343.79</v>
      </c>
      <c r="X283">
        <v>90189</v>
      </c>
      <c r="Y283">
        <f>cleaneddata[[#This Row],[Unit Price]]-cleaneddata[[#This Row],[Discount]]</f>
        <v>30.91</v>
      </c>
      <c r="Z283" t="str">
        <f>_xlfn.IFS(cleaneddata[[#This Row],[Region]]="Central","Chris",cleaneddata[[#This Row],[Region]]="East","Erin",cleaneddata[[#This Row],[Region]]="South","Sam",cleaneddata[[#This Row],[Region]]="West","William")</f>
        <v>Sam</v>
      </c>
    </row>
    <row r="284" spans="1:26" x14ac:dyDescent="0.3">
      <c r="A284">
        <v>604</v>
      </c>
      <c r="B284" t="s">
        <v>743</v>
      </c>
      <c r="C284" t="s">
        <v>27</v>
      </c>
      <c r="D284">
        <v>0.03</v>
      </c>
      <c r="E284">
        <v>1.88</v>
      </c>
      <c r="F284">
        <v>1.49</v>
      </c>
      <c r="G284" t="s">
        <v>40</v>
      </c>
      <c r="H284" t="s">
        <v>73</v>
      </c>
      <c r="I284" t="s">
        <v>50</v>
      </c>
      <c r="J284" t="s">
        <v>74</v>
      </c>
      <c r="K284" t="s">
        <v>75</v>
      </c>
      <c r="L284" t="s">
        <v>615</v>
      </c>
      <c r="M284">
        <v>0.37</v>
      </c>
      <c r="N284" t="s">
        <v>34</v>
      </c>
      <c r="O284" t="s">
        <v>61</v>
      </c>
      <c r="P284" t="s">
        <v>92</v>
      </c>
      <c r="Q284" t="s">
        <v>102</v>
      </c>
      <c r="R284">
        <v>90045</v>
      </c>
      <c r="S284" s="1">
        <v>42028</v>
      </c>
      <c r="T284" s="1">
        <v>42029</v>
      </c>
      <c r="U284">
        <v>-15.099500000000001</v>
      </c>
      <c r="V284">
        <v>52</v>
      </c>
      <c r="W284">
        <v>102.32</v>
      </c>
      <c r="X284">
        <v>34882</v>
      </c>
      <c r="Y284">
        <f>cleaneddata[[#This Row],[Unit Price]]-cleaneddata[[#This Row],[Discount]]</f>
        <v>1.8499999999999999</v>
      </c>
      <c r="Z284" t="str">
        <f>_xlfn.IFS(cleaneddata[[#This Row],[Region]]="Central","Chris",cleaneddata[[#This Row],[Region]]="East","Erin",cleaneddata[[#This Row],[Region]]="South","Sam",cleaneddata[[#This Row],[Region]]="West","William")</f>
        <v>William</v>
      </c>
    </row>
    <row r="285" spans="1:26" x14ac:dyDescent="0.3">
      <c r="A285">
        <v>830</v>
      </c>
      <c r="B285" t="s">
        <v>744</v>
      </c>
      <c r="C285" t="s">
        <v>39</v>
      </c>
      <c r="D285">
        <v>0.01</v>
      </c>
      <c r="E285">
        <v>14.42</v>
      </c>
      <c r="F285">
        <v>6.75</v>
      </c>
      <c r="G285" t="s">
        <v>40</v>
      </c>
      <c r="H285" t="s">
        <v>96</v>
      </c>
      <c r="I285" t="s">
        <v>50</v>
      </c>
      <c r="J285" t="s">
        <v>97</v>
      </c>
      <c r="K285" t="s">
        <v>146</v>
      </c>
      <c r="L285" t="s">
        <v>411</v>
      </c>
      <c r="M285">
        <v>0.52</v>
      </c>
      <c r="N285" t="s">
        <v>34</v>
      </c>
      <c r="O285" t="s">
        <v>61</v>
      </c>
      <c r="P285" t="s">
        <v>62</v>
      </c>
      <c r="Q285" t="s">
        <v>745</v>
      </c>
      <c r="R285">
        <v>80033</v>
      </c>
      <c r="S285" s="1">
        <v>42028</v>
      </c>
      <c r="T285" s="1">
        <v>42028</v>
      </c>
      <c r="U285">
        <v>-13.826000000000001</v>
      </c>
      <c r="V285">
        <v>6</v>
      </c>
      <c r="W285">
        <v>89.91</v>
      </c>
      <c r="X285">
        <v>90270</v>
      </c>
      <c r="Y285">
        <f>cleaneddata[[#This Row],[Unit Price]]-cleaneddata[[#This Row],[Discount]]</f>
        <v>14.41</v>
      </c>
      <c r="Z285" t="str">
        <f>_xlfn.IFS(cleaneddata[[#This Row],[Region]]="Central","Chris",cleaneddata[[#This Row],[Region]]="East","Erin",cleaneddata[[#This Row],[Region]]="South","Sam",cleaneddata[[#This Row],[Region]]="West","William")</f>
        <v>William</v>
      </c>
    </row>
    <row r="286" spans="1:26" x14ac:dyDescent="0.3">
      <c r="A286">
        <v>997</v>
      </c>
      <c r="B286" t="s">
        <v>746</v>
      </c>
      <c r="C286" t="s">
        <v>49</v>
      </c>
      <c r="D286">
        <v>0.08</v>
      </c>
      <c r="E286">
        <v>67.84</v>
      </c>
      <c r="F286">
        <v>0.99</v>
      </c>
      <c r="G286" t="s">
        <v>40</v>
      </c>
      <c r="H286" t="s">
        <v>29</v>
      </c>
      <c r="I286" t="s">
        <v>50</v>
      </c>
      <c r="J286" t="s">
        <v>97</v>
      </c>
      <c r="K286" t="s">
        <v>75</v>
      </c>
      <c r="L286" t="s">
        <v>747</v>
      </c>
      <c r="M286">
        <v>0.57999999999999996</v>
      </c>
      <c r="N286" t="s">
        <v>34</v>
      </c>
      <c r="O286" t="s">
        <v>113</v>
      </c>
      <c r="P286" t="s">
        <v>399</v>
      </c>
      <c r="Q286" t="s">
        <v>400</v>
      </c>
      <c r="R286">
        <v>7002</v>
      </c>
      <c r="S286" s="1">
        <v>42028</v>
      </c>
      <c r="T286" s="1">
        <v>42033</v>
      </c>
      <c r="U286">
        <v>-23.634399999999999</v>
      </c>
      <c r="V286">
        <v>1</v>
      </c>
      <c r="W286">
        <v>63.66</v>
      </c>
      <c r="X286">
        <v>89431</v>
      </c>
      <c r="Y286">
        <f>cleaneddata[[#This Row],[Unit Price]]-cleaneddata[[#This Row],[Discount]]</f>
        <v>67.760000000000005</v>
      </c>
      <c r="Z286" t="str">
        <f>_xlfn.IFS(cleaneddata[[#This Row],[Region]]="Central","Chris",cleaneddata[[#This Row],[Region]]="East","Erin",cleaneddata[[#This Row],[Region]]="South","Sam",cleaneddata[[#This Row],[Region]]="West","William")</f>
        <v>Erin</v>
      </c>
    </row>
    <row r="287" spans="1:26" x14ac:dyDescent="0.3">
      <c r="A287">
        <v>1281</v>
      </c>
      <c r="B287" t="s">
        <v>748</v>
      </c>
      <c r="C287" t="s">
        <v>49</v>
      </c>
      <c r="D287">
        <v>0.03</v>
      </c>
      <c r="E287">
        <v>199.99</v>
      </c>
      <c r="F287">
        <v>24.49</v>
      </c>
      <c r="G287" t="s">
        <v>89</v>
      </c>
      <c r="H287" t="s">
        <v>29</v>
      </c>
      <c r="I287" t="s">
        <v>42</v>
      </c>
      <c r="J287" t="s">
        <v>65</v>
      </c>
      <c r="K287" t="s">
        <v>66</v>
      </c>
      <c r="L287" t="s">
        <v>749</v>
      </c>
      <c r="M287">
        <v>0.46</v>
      </c>
      <c r="N287" t="s">
        <v>34</v>
      </c>
      <c r="O287" t="s">
        <v>54</v>
      </c>
      <c r="P287" t="s">
        <v>55</v>
      </c>
      <c r="Q287" t="s">
        <v>750</v>
      </c>
      <c r="R287">
        <v>47591</v>
      </c>
      <c r="S287" s="1">
        <v>42028</v>
      </c>
      <c r="T287" s="1">
        <v>42030</v>
      </c>
      <c r="U287">
        <v>727.73609999999996</v>
      </c>
      <c r="V287">
        <v>5</v>
      </c>
      <c r="W287">
        <v>1054.69</v>
      </c>
      <c r="X287">
        <v>89112</v>
      </c>
      <c r="Y287">
        <f>cleaneddata[[#This Row],[Unit Price]]-cleaneddata[[#This Row],[Discount]]</f>
        <v>199.96</v>
      </c>
      <c r="Z287" t="str">
        <f>_xlfn.IFS(cleaneddata[[#This Row],[Region]]="Central","Chris",cleaneddata[[#This Row],[Region]]="East","Erin",cleaneddata[[#This Row],[Region]]="South","Sam",cleaneddata[[#This Row],[Region]]="West","William")</f>
        <v>Chris</v>
      </c>
    </row>
    <row r="288" spans="1:26" x14ac:dyDescent="0.3">
      <c r="A288">
        <v>1282</v>
      </c>
      <c r="B288" t="s">
        <v>751</v>
      </c>
      <c r="C288" t="s">
        <v>49</v>
      </c>
      <c r="D288">
        <v>0.03</v>
      </c>
      <c r="E288">
        <v>199.99</v>
      </c>
      <c r="F288">
        <v>24.49</v>
      </c>
      <c r="G288" t="s">
        <v>89</v>
      </c>
      <c r="H288" t="s">
        <v>29</v>
      </c>
      <c r="I288" t="s">
        <v>42</v>
      </c>
      <c r="J288" t="s">
        <v>65</v>
      </c>
      <c r="K288" t="s">
        <v>66</v>
      </c>
      <c r="L288" t="s">
        <v>749</v>
      </c>
      <c r="M288">
        <v>0.46</v>
      </c>
      <c r="N288" t="s">
        <v>34</v>
      </c>
      <c r="O288" t="s">
        <v>113</v>
      </c>
      <c r="P288" t="s">
        <v>322</v>
      </c>
      <c r="Q288" t="s">
        <v>323</v>
      </c>
      <c r="R288">
        <v>19134</v>
      </c>
      <c r="S288" s="1">
        <v>42028</v>
      </c>
      <c r="T288" s="1">
        <v>42030</v>
      </c>
      <c r="U288">
        <v>393.42</v>
      </c>
      <c r="V288">
        <v>21</v>
      </c>
      <c r="W288">
        <v>4429.6899999999996</v>
      </c>
      <c r="X288">
        <v>29319</v>
      </c>
      <c r="Y288">
        <f>cleaneddata[[#This Row],[Unit Price]]-cleaneddata[[#This Row],[Discount]]</f>
        <v>199.96</v>
      </c>
      <c r="Z288" t="str">
        <f>_xlfn.IFS(cleaneddata[[#This Row],[Region]]="Central","Chris",cleaneddata[[#This Row],[Region]]="East","Erin",cleaneddata[[#This Row],[Region]]="South","Sam",cleaneddata[[#This Row],[Region]]="West","William")</f>
        <v>Erin</v>
      </c>
    </row>
    <row r="289" spans="1:26" x14ac:dyDescent="0.3">
      <c r="A289">
        <v>1690</v>
      </c>
      <c r="B289" t="s">
        <v>752</v>
      </c>
      <c r="C289" t="s">
        <v>49</v>
      </c>
      <c r="D289">
        <v>0.05</v>
      </c>
      <c r="E289">
        <v>115.99</v>
      </c>
      <c r="F289">
        <v>5.26</v>
      </c>
      <c r="G289" t="s">
        <v>40</v>
      </c>
      <c r="H289" t="s">
        <v>96</v>
      </c>
      <c r="I289" t="s">
        <v>42</v>
      </c>
      <c r="J289" t="s">
        <v>137</v>
      </c>
      <c r="K289" t="s">
        <v>75</v>
      </c>
      <c r="L289" t="s">
        <v>753</v>
      </c>
      <c r="M289">
        <v>0.56999999999999995</v>
      </c>
      <c r="N289" t="s">
        <v>34</v>
      </c>
      <c r="O289" t="s">
        <v>113</v>
      </c>
      <c r="P289" t="s">
        <v>322</v>
      </c>
      <c r="Q289" t="s">
        <v>754</v>
      </c>
      <c r="R289">
        <v>17112</v>
      </c>
      <c r="S289" s="1">
        <v>42028</v>
      </c>
      <c r="T289" s="1">
        <v>42032</v>
      </c>
      <c r="U289">
        <v>616.53570000000002</v>
      </c>
      <c r="V289">
        <v>9</v>
      </c>
      <c r="W289">
        <v>893.53</v>
      </c>
      <c r="X289">
        <v>91076</v>
      </c>
      <c r="Y289">
        <f>cleaneddata[[#This Row],[Unit Price]]-cleaneddata[[#This Row],[Discount]]</f>
        <v>115.94</v>
      </c>
      <c r="Z289" t="str">
        <f>_xlfn.IFS(cleaneddata[[#This Row],[Region]]="Central","Chris",cleaneddata[[#This Row],[Region]]="East","Erin",cleaneddata[[#This Row],[Region]]="South","Sam",cleaneddata[[#This Row],[Region]]="West","William")</f>
        <v>Erin</v>
      </c>
    </row>
    <row r="290" spans="1:26" x14ac:dyDescent="0.3">
      <c r="A290">
        <v>2613</v>
      </c>
      <c r="B290" t="s">
        <v>755</v>
      </c>
      <c r="C290" t="s">
        <v>49</v>
      </c>
      <c r="D290">
        <v>0.02</v>
      </c>
      <c r="E290">
        <v>50.98</v>
      </c>
      <c r="F290">
        <v>13.66</v>
      </c>
      <c r="G290" t="s">
        <v>89</v>
      </c>
      <c r="H290" t="s">
        <v>96</v>
      </c>
      <c r="I290" t="s">
        <v>50</v>
      </c>
      <c r="J290" t="s">
        <v>97</v>
      </c>
      <c r="K290" t="s">
        <v>75</v>
      </c>
      <c r="L290" t="s">
        <v>756</v>
      </c>
      <c r="M290">
        <v>0.57999999999999996</v>
      </c>
      <c r="N290" t="s">
        <v>34</v>
      </c>
      <c r="O290" t="s">
        <v>113</v>
      </c>
      <c r="P290" t="s">
        <v>399</v>
      </c>
      <c r="Q290" t="s">
        <v>757</v>
      </c>
      <c r="R290">
        <v>8863</v>
      </c>
      <c r="S290" s="1">
        <v>42028</v>
      </c>
      <c r="T290" s="1">
        <v>42028</v>
      </c>
      <c r="U290">
        <v>-25.76</v>
      </c>
      <c r="V290">
        <v>1</v>
      </c>
      <c r="W290">
        <v>68.45</v>
      </c>
      <c r="X290">
        <v>86119</v>
      </c>
      <c r="Y290">
        <f>cleaneddata[[#This Row],[Unit Price]]-cleaneddata[[#This Row],[Discount]]</f>
        <v>50.959999999999994</v>
      </c>
      <c r="Z290" t="str">
        <f>_xlfn.IFS(cleaneddata[[#This Row],[Region]]="Central","Chris",cleaneddata[[#This Row],[Region]]="East","Erin",cleaneddata[[#This Row],[Region]]="South","Sam",cleaneddata[[#This Row],[Region]]="West","William")</f>
        <v>Erin</v>
      </c>
    </row>
    <row r="291" spans="1:26" x14ac:dyDescent="0.3">
      <c r="A291">
        <v>3089</v>
      </c>
      <c r="B291" t="s">
        <v>758</v>
      </c>
      <c r="C291" t="s">
        <v>49</v>
      </c>
      <c r="D291">
        <v>7.0000000000000007E-2</v>
      </c>
      <c r="E291">
        <v>49.43</v>
      </c>
      <c r="F291">
        <v>19.989999999999998</v>
      </c>
      <c r="G291" t="s">
        <v>40</v>
      </c>
      <c r="H291" t="s">
        <v>96</v>
      </c>
      <c r="I291" t="s">
        <v>50</v>
      </c>
      <c r="J291" t="s">
        <v>97</v>
      </c>
      <c r="K291" t="s">
        <v>75</v>
      </c>
      <c r="L291" t="s">
        <v>759</v>
      </c>
      <c r="M291">
        <v>0.56999999999999995</v>
      </c>
      <c r="N291" t="s">
        <v>34</v>
      </c>
      <c r="O291" t="s">
        <v>54</v>
      </c>
      <c r="P291" t="s">
        <v>539</v>
      </c>
      <c r="Q291" t="s">
        <v>760</v>
      </c>
      <c r="R291">
        <v>66209</v>
      </c>
      <c r="S291" s="1">
        <v>42028</v>
      </c>
      <c r="T291" s="1">
        <v>42033</v>
      </c>
      <c r="U291">
        <v>-122.77</v>
      </c>
      <c r="V291">
        <v>6</v>
      </c>
      <c r="W291">
        <v>281.82</v>
      </c>
      <c r="X291">
        <v>91219</v>
      </c>
      <c r="Y291">
        <f>cleaneddata[[#This Row],[Unit Price]]-cleaneddata[[#This Row],[Discount]]</f>
        <v>49.36</v>
      </c>
      <c r="Z291" t="str">
        <f>_xlfn.IFS(cleaneddata[[#This Row],[Region]]="Central","Chris",cleaneddata[[#This Row],[Region]]="East","Erin",cleaneddata[[#This Row],[Region]]="South","Sam",cleaneddata[[#This Row],[Region]]="West","William")</f>
        <v>Chris</v>
      </c>
    </row>
    <row r="292" spans="1:26" x14ac:dyDescent="0.3">
      <c r="A292">
        <v>2283</v>
      </c>
      <c r="B292" t="s">
        <v>761</v>
      </c>
      <c r="C292" t="s">
        <v>118</v>
      </c>
      <c r="D292">
        <v>0.01</v>
      </c>
      <c r="E292">
        <v>11.7</v>
      </c>
      <c r="F292">
        <v>6.96</v>
      </c>
      <c r="G292" t="s">
        <v>40</v>
      </c>
      <c r="H292" t="s">
        <v>73</v>
      </c>
      <c r="I292" t="s">
        <v>50</v>
      </c>
      <c r="J292" t="s">
        <v>97</v>
      </c>
      <c r="K292" t="s">
        <v>146</v>
      </c>
      <c r="L292" t="s">
        <v>762</v>
      </c>
      <c r="M292">
        <v>0.5</v>
      </c>
      <c r="N292" t="s">
        <v>34</v>
      </c>
      <c r="O292" t="s">
        <v>54</v>
      </c>
      <c r="P292" t="s">
        <v>359</v>
      </c>
      <c r="Q292" t="s">
        <v>763</v>
      </c>
      <c r="R292">
        <v>53132</v>
      </c>
      <c r="S292" s="1">
        <v>42028</v>
      </c>
      <c r="T292" s="1">
        <v>42030</v>
      </c>
      <c r="U292">
        <v>-28.954000000000001</v>
      </c>
      <c r="V292">
        <v>6</v>
      </c>
      <c r="W292">
        <v>76.87</v>
      </c>
      <c r="X292">
        <v>85947</v>
      </c>
      <c r="Y292">
        <f>cleaneddata[[#This Row],[Unit Price]]-cleaneddata[[#This Row],[Discount]]</f>
        <v>11.69</v>
      </c>
      <c r="Z292" t="str">
        <f>_xlfn.IFS(cleaneddata[[#This Row],[Region]]="Central","Chris",cleaneddata[[#This Row],[Region]]="East","Erin",cleaneddata[[#This Row],[Region]]="South","Sam",cleaneddata[[#This Row],[Region]]="West","William")</f>
        <v>Chris</v>
      </c>
    </row>
    <row r="293" spans="1:26" x14ac:dyDescent="0.3">
      <c r="A293">
        <v>275</v>
      </c>
      <c r="B293" t="s">
        <v>764</v>
      </c>
      <c r="C293" t="s">
        <v>72</v>
      </c>
      <c r="D293">
        <v>0.09</v>
      </c>
      <c r="E293">
        <v>15.28</v>
      </c>
      <c r="F293">
        <v>10.91</v>
      </c>
      <c r="G293" t="s">
        <v>40</v>
      </c>
      <c r="H293" t="s">
        <v>96</v>
      </c>
      <c r="I293" t="s">
        <v>50</v>
      </c>
      <c r="J293" t="s">
        <v>74</v>
      </c>
      <c r="K293" t="s">
        <v>75</v>
      </c>
      <c r="L293" t="s">
        <v>765</v>
      </c>
      <c r="M293">
        <v>0.36</v>
      </c>
      <c r="N293" t="s">
        <v>34</v>
      </c>
      <c r="O293" t="s">
        <v>113</v>
      </c>
      <c r="P293" t="s">
        <v>250</v>
      </c>
      <c r="Q293" t="s">
        <v>766</v>
      </c>
      <c r="R293">
        <v>6824</v>
      </c>
      <c r="S293" s="1">
        <v>42028</v>
      </c>
      <c r="T293" s="1">
        <v>42029</v>
      </c>
      <c r="U293">
        <v>-51.75</v>
      </c>
      <c r="V293">
        <v>4</v>
      </c>
      <c r="W293">
        <v>61.52</v>
      </c>
      <c r="X293">
        <v>89292</v>
      </c>
      <c r="Y293">
        <f>cleaneddata[[#This Row],[Unit Price]]-cleaneddata[[#This Row],[Discount]]</f>
        <v>15.19</v>
      </c>
      <c r="Z293" t="str">
        <f>_xlfn.IFS(cleaneddata[[#This Row],[Region]]="Central","Chris",cleaneddata[[#This Row],[Region]]="East","Erin",cleaneddata[[#This Row],[Region]]="South","Sam",cleaneddata[[#This Row],[Region]]="West","William")</f>
        <v>Erin</v>
      </c>
    </row>
    <row r="294" spans="1:26" x14ac:dyDescent="0.3">
      <c r="A294">
        <v>1653</v>
      </c>
      <c r="B294" t="s">
        <v>767</v>
      </c>
      <c r="C294" t="s">
        <v>72</v>
      </c>
      <c r="D294">
        <v>0</v>
      </c>
      <c r="E294">
        <v>101.41</v>
      </c>
      <c r="F294">
        <v>35</v>
      </c>
      <c r="G294" t="s">
        <v>89</v>
      </c>
      <c r="H294" t="s">
        <v>96</v>
      </c>
      <c r="I294" t="s">
        <v>50</v>
      </c>
      <c r="J294" t="s">
        <v>80</v>
      </c>
      <c r="K294" t="s">
        <v>66</v>
      </c>
      <c r="L294" t="s">
        <v>768</v>
      </c>
      <c r="M294">
        <v>0.82</v>
      </c>
      <c r="N294" t="s">
        <v>34</v>
      </c>
      <c r="O294" t="s">
        <v>61</v>
      </c>
      <c r="P294" t="s">
        <v>92</v>
      </c>
      <c r="Q294" t="s">
        <v>769</v>
      </c>
      <c r="R294">
        <v>91360</v>
      </c>
      <c r="S294" s="1">
        <v>42028</v>
      </c>
      <c r="T294" s="1">
        <v>42029</v>
      </c>
      <c r="U294">
        <v>-457.73</v>
      </c>
      <c r="V294">
        <v>10</v>
      </c>
      <c r="W294">
        <v>1104.32</v>
      </c>
      <c r="X294">
        <v>89885</v>
      </c>
      <c r="Y294">
        <f>cleaneddata[[#This Row],[Unit Price]]-cleaneddata[[#This Row],[Discount]]</f>
        <v>101.41</v>
      </c>
      <c r="Z294" t="str">
        <f>_xlfn.IFS(cleaneddata[[#This Row],[Region]]="Central","Chris",cleaneddata[[#This Row],[Region]]="East","Erin",cleaneddata[[#This Row],[Region]]="South","Sam",cleaneddata[[#This Row],[Region]]="West","William")</f>
        <v>William</v>
      </c>
    </row>
    <row r="295" spans="1:26" x14ac:dyDescent="0.3">
      <c r="A295">
        <v>1653</v>
      </c>
      <c r="B295" t="s">
        <v>767</v>
      </c>
      <c r="C295" t="s">
        <v>72</v>
      </c>
      <c r="D295">
        <v>0.1</v>
      </c>
      <c r="E295">
        <v>95.99</v>
      </c>
      <c r="F295">
        <v>4.9000000000000004</v>
      </c>
      <c r="G295" t="s">
        <v>40</v>
      </c>
      <c r="H295" t="s">
        <v>96</v>
      </c>
      <c r="I295" t="s">
        <v>42</v>
      </c>
      <c r="J295" t="s">
        <v>137</v>
      </c>
      <c r="K295" t="s">
        <v>75</v>
      </c>
      <c r="L295" t="s">
        <v>770</v>
      </c>
      <c r="M295">
        <v>0.56000000000000005</v>
      </c>
      <c r="N295" t="s">
        <v>34</v>
      </c>
      <c r="O295" t="s">
        <v>61</v>
      </c>
      <c r="P295" t="s">
        <v>92</v>
      </c>
      <c r="Q295" t="s">
        <v>769</v>
      </c>
      <c r="R295">
        <v>91360</v>
      </c>
      <c r="S295" s="1">
        <v>42028</v>
      </c>
      <c r="T295" s="1">
        <v>42029</v>
      </c>
      <c r="U295">
        <v>-268.66399999999999</v>
      </c>
      <c r="V295">
        <v>2</v>
      </c>
      <c r="W295">
        <v>149.80000000000001</v>
      </c>
      <c r="X295">
        <v>89885</v>
      </c>
      <c r="Y295">
        <f>cleaneddata[[#This Row],[Unit Price]]-cleaneddata[[#This Row],[Discount]]</f>
        <v>95.89</v>
      </c>
      <c r="Z295" t="str">
        <f>_xlfn.IFS(cleaneddata[[#This Row],[Region]]="Central","Chris",cleaneddata[[#This Row],[Region]]="East","Erin",cleaneddata[[#This Row],[Region]]="South","Sam",cleaneddata[[#This Row],[Region]]="West","William")</f>
        <v>William</v>
      </c>
    </row>
    <row r="296" spans="1:26" x14ac:dyDescent="0.3">
      <c r="A296">
        <v>1389</v>
      </c>
      <c r="B296" t="s">
        <v>771</v>
      </c>
      <c r="C296" t="s">
        <v>27</v>
      </c>
      <c r="D296">
        <v>0.06</v>
      </c>
      <c r="E296">
        <v>1.74</v>
      </c>
      <c r="F296">
        <v>4.08</v>
      </c>
      <c r="G296" t="s">
        <v>40</v>
      </c>
      <c r="H296" t="s">
        <v>96</v>
      </c>
      <c r="I296" t="s">
        <v>30</v>
      </c>
      <c r="J296" t="s">
        <v>128</v>
      </c>
      <c r="K296" t="s">
        <v>44</v>
      </c>
      <c r="L296" t="s">
        <v>772</v>
      </c>
      <c r="M296">
        <v>0.53</v>
      </c>
      <c r="N296" t="s">
        <v>34</v>
      </c>
      <c r="O296" t="s">
        <v>61</v>
      </c>
      <c r="P296" t="s">
        <v>92</v>
      </c>
      <c r="Q296" t="s">
        <v>773</v>
      </c>
      <c r="R296">
        <v>94025</v>
      </c>
      <c r="S296" s="1">
        <v>42029</v>
      </c>
      <c r="T296" s="1">
        <v>42030</v>
      </c>
      <c r="U296">
        <v>-11.0732</v>
      </c>
      <c r="V296">
        <v>1</v>
      </c>
      <c r="W296">
        <v>2.77</v>
      </c>
      <c r="X296">
        <v>88726</v>
      </c>
      <c r="Y296">
        <f>cleaneddata[[#This Row],[Unit Price]]-cleaneddata[[#This Row],[Discount]]</f>
        <v>1.68</v>
      </c>
      <c r="Z296" t="str">
        <f>_xlfn.IFS(cleaneddata[[#This Row],[Region]]="Central","Chris",cleaneddata[[#This Row],[Region]]="East","Erin",cleaneddata[[#This Row],[Region]]="South","Sam",cleaneddata[[#This Row],[Region]]="West","William")</f>
        <v>William</v>
      </c>
    </row>
    <row r="297" spans="1:26" x14ac:dyDescent="0.3">
      <c r="A297">
        <v>156</v>
      </c>
      <c r="B297" t="s">
        <v>774</v>
      </c>
      <c r="C297" t="s">
        <v>39</v>
      </c>
      <c r="D297">
        <v>0.03</v>
      </c>
      <c r="E297">
        <v>10.89</v>
      </c>
      <c r="F297">
        <v>4.5</v>
      </c>
      <c r="G297" t="s">
        <v>40</v>
      </c>
      <c r="H297" t="s">
        <v>96</v>
      </c>
      <c r="I297" t="s">
        <v>50</v>
      </c>
      <c r="J297" t="s">
        <v>97</v>
      </c>
      <c r="K297" t="s">
        <v>75</v>
      </c>
      <c r="L297" t="s">
        <v>775</v>
      </c>
      <c r="M297">
        <v>0.59</v>
      </c>
      <c r="N297" t="s">
        <v>34</v>
      </c>
      <c r="O297" t="s">
        <v>61</v>
      </c>
      <c r="P297" t="s">
        <v>62</v>
      </c>
      <c r="Q297" t="s">
        <v>63</v>
      </c>
      <c r="R297">
        <v>80525</v>
      </c>
      <c r="S297" s="1">
        <v>42029</v>
      </c>
      <c r="T297" s="1">
        <v>42030</v>
      </c>
      <c r="U297">
        <v>-18.64</v>
      </c>
      <c r="V297">
        <v>3</v>
      </c>
      <c r="W297">
        <v>33.82</v>
      </c>
      <c r="X297">
        <v>87672</v>
      </c>
      <c r="Y297">
        <f>cleaneddata[[#This Row],[Unit Price]]-cleaneddata[[#This Row],[Discount]]</f>
        <v>10.860000000000001</v>
      </c>
      <c r="Z297" t="str">
        <f>_xlfn.IFS(cleaneddata[[#This Row],[Region]]="Central","Chris",cleaneddata[[#This Row],[Region]]="East","Erin",cleaneddata[[#This Row],[Region]]="South","Sam",cleaneddata[[#This Row],[Region]]="West","William")</f>
        <v>William</v>
      </c>
    </row>
    <row r="298" spans="1:26" x14ac:dyDescent="0.3">
      <c r="A298">
        <v>1997</v>
      </c>
      <c r="B298" t="s">
        <v>776</v>
      </c>
      <c r="C298" t="s">
        <v>72</v>
      </c>
      <c r="D298">
        <v>0.1</v>
      </c>
      <c r="E298">
        <v>125.99</v>
      </c>
      <c r="F298">
        <v>8.99</v>
      </c>
      <c r="G298" t="s">
        <v>40</v>
      </c>
      <c r="H298" t="s">
        <v>41</v>
      </c>
      <c r="I298" t="s">
        <v>42</v>
      </c>
      <c r="J298" t="s">
        <v>137</v>
      </c>
      <c r="K298" t="s">
        <v>75</v>
      </c>
      <c r="L298" t="s">
        <v>777</v>
      </c>
      <c r="M298">
        <v>0.56999999999999995</v>
      </c>
      <c r="N298" t="s">
        <v>34</v>
      </c>
      <c r="O298" t="s">
        <v>35</v>
      </c>
      <c r="P298" t="s">
        <v>273</v>
      </c>
      <c r="Q298" t="s">
        <v>274</v>
      </c>
      <c r="R298">
        <v>29915</v>
      </c>
      <c r="S298" s="1">
        <v>42029</v>
      </c>
      <c r="T298" s="1">
        <v>42032</v>
      </c>
      <c r="U298">
        <v>17.652000000000001</v>
      </c>
      <c r="V298">
        <v>4</v>
      </c>
      <c r="W298">
        <v>408.66</v>
      </c>
      <c r="X298">
        <v>90333</v>
      </c>
      <c r="Y298">
        <f>cleaneddata[[#This Row],[Unit Price]]-cleaneddata[[#This Row],[Discount]]</f>
        <v>125.89</v>
      </c>
      <c r="Z298" t="str">
        <f>_xlfn.IFS(cleaneddata[[#This Row],[Region]]="Central","Chris",cleaneddata[[#This Row],[Region]]="East","Erin",cleaneddata[[#This Row],[Region]]="South","Sam",cleaneddata[[#This Row],[Region]]="West","William")</f>
        <v>Sam</v>
      </c>
    </row>
    <row r="299" spans="1:26" x14ac:dyDescent="0.3">
      <c r="A299">
        <v>1360</v>
      </c>
      <c r="B299" t="s">
        <v>778</v>
      </c>
      <c r="C299" t="s">
        <v>39</v>
      </c>
      <c r="D299">
        <v>0.03</v>
      </c>
      <c r="E299">
        <v>14.34</v>
      </c>
      <c r="F299">
        <v>5</v>
      </c>
      <c r="G299" t="s">
        <v>40</v>
      </c>
      <c r="H299" t="s">
        <v>41</v>
      </c>
      <c r="I299" t="s">
        <v>30</v>
      </c>
      <c r="J299" t="s">
        <v>128</v>
      </c>
      <c r="K299" t="s">
        <v>44</v>
      </c>
      <c r="L299" t="s">
        <v>779</v>
      </c>
      <c r="M299">
        <v>0.49</v>
      </c>
      <c r="N299" t="s">
        <v>34</v>
      </c>
      <c r="O299" t="s">
        <v>54</v>
      </c>
      <c r="P299" t="s">
        <v>215</v>
      </c>
      <c r="Q299" t="s">
        <v>780</v>
      </c>
      <c r="R299">
        <v>52761</v>
      </c>
      <c r="S299" s="1">
        <v>42030</v>
      </c>
      <c r="T299" s="1">
        <v>42031</v>
      </c>
      <c r="U299">
        <v>82.310100000000006</v>
      </c>
      <c r="V299">
        <v>8</v>
      </c>
      <c r="W299">
        <v>119.29</v>
      </c>
      <c r="X299">
        <v>89595</v>
      </c>
      <c r="Y299">
        <f>cleaneddata[[#This Row],[Unit Price]]-cleaneddata[[#This Row],[Discount]]</f>
        <v>14.31</v>
      </c>
      <c r="Z299" t="str">
        <f>_xlfn.IFS(cleaneddata[[#This Row],[Region]]="Central","Chris",cleaneddata[[#This Row],[Region]]="East","Erin",cleaneddata[[#This Row],[Region]]="South","Sam",cleaneddata[[#This Row],[Region]]="West","William")</f>
        <v>Chris</v>
      </c>
    </row>
    <row r="300" spans="1:26" x14ac:dyDescent="0.3">
      <c r="A300">
        <v>1361</v>
      </c>
      <c r="B300" t="s">
        <v>781</v>
      </c>
      <c r="C300" t="s">
        <v>39</v>
      </c>
      <c r="D300">
        <v>0.01</v>
      </c>
      <c r="E300">
        <v>2.89</v>
      </c>
      <c r="F300">
        <v>0.5</v>
      </c>
      <c r="G300" t="s">
        <v>40</v>
      </c>
      <c r="H300" t="s">
        <v>41</v>
      </c>
      <c r="I300" t="s">
        <v>50</v>
      </c>
      <c r="J300" t="s">
        <v>154</v>
      </c>
      <c r="K300" t="s">
        <v>75</v>
      </c>
      <c r="L300" t="s">
        <v>731</v>
      </c>
      <c r="M300">
        <v>0.38</v>
      </c>
      <c r="N300" t="s">
        <v>34</v>
      </c>
      <c r="O300" t="s">
        <v>54</v>
      </c>
      <c r="P300" t="s">
        <v>291</v>
      </c>
      <c r="Q300" t="s">
        <v>782</v>
      </c>
      <c r="R300">
        <v>48101</v>
      </c>
      <c r="S300" s="1">
        <v>42030</v>
      </c>
      <c r="T300" s="1">
        <v>42032</v>
      </c>
      <c r="U300">
        <v>1.2236</v>
      </c>
      <c r="V300">
        <v>1</v>
      </c>
      <c r="W300">
        <v>3.08</v>
      </c>
      <c r="X300">
        <v>89595</v>
      </c>
      <c r="Y300">
        <f>cleaneddata[[#This Row],[Unit Price]]-cleaneddata[[#This Row],[Discount]]</f>
        <v>2.8800000000000003</v>
      </c>
      <c r="Z300" t="str">
        <f>_xlfn.IFS(cleaneddata[[#This Row],[Region]]="Central","Chris",cleaneddata[[#This Row],[Region]]="East","Erin",cleaneddata[[#This Row],[Region]]="South","Sam",cleaneddata[[#This Row],[Region]]="West","William")</f>
        <v>Chris</v>
      </c>
    </row>
    <row r="301" spans="1:26" x14ac:dyDescent="0.3">
      <c r="A301">
        <v>3154</v>
      </c>
      <c r="B301" t="s">
        <v>783</v>
      </c>
      <c r="C301" t="s">
        <v>39</v>
      </c>
      <c r="D301">
        <v>0.08</v>
      </c>
      <c r="E301">
        <v>150.97999999999999</v>
      </c>
      <c r="F301">
        <v>13.99</v>
      </c>
      <c r="G301" t="s">
        <v>89</v>
      </c>
      <c r="H301" t="s">
        <v>96</v>
      </c>
      <c r="I301" t="s">
        <v>42</v>
      </c>
      <c r="J301" t="s">
        <v>58</v>
      </c>
      <c r="K301" t="s">
        <v>146</v>
      </c>
      <c r="L301" t="s">
        <v>784</v>
      </c>
      <c r="M301">
        <v>0.38</v>
      </c>
      <c r="N301" t="s">
        <v>34</v>
      </c>
      <c r="O301" t="s">
        <v>35</v>
      </c>
      <c r="P301" t="s">
        <v>125</v>
      </c>
      <c r="Q301" t="s">
        <v>785</v>
      </c>
      <c r="R301">
        <v>33710</v>
      </c>
      <c r="S301" s="1">
        <v>42030</v>
      </c>
      <c r="T301" s="1">
        <v>42031</v>
      </c>
      <c r="U301">
        <v>-3.948</v>
      </c>
      <c r="V301">
        <v>8</v>
      </c>
      <c r="W301">
        <v>1183.82</v>
      </c>
      <c r="X301">
        <v>86899</v>
      </c>
      <c r="Y301">
        <f>cleaneddata[[#This Row],[Unit Price]]-cleaneddata[[#This Row],[Discount]]</f>
        <v>150.89999999999998</v>
      </c>
      <c r="Z301" t="str">
        <f>_xlfn.IFS(cleaneddata[[#This Row],[Region]]="Central","Chris",cleaneddata[[#This Row],[Region]]="East","Erin",cleaneddata[[#This Row],[Region]]="South","Sam",cleaneddata[[#This Row],[Region]]="West","William")</f>
        <v>Sam</v>
      </c>
    </row>
    <row r="302" spans="1:26" x14ac:dyDescent="0.3">
      <c r="A302">
        <v>3155</v>
      </c>
      <c r="B302" t="s">
        <v>644</v>
      </c>
      <c r="C302" t="s">
        <v>39</v>
      </c>
      <c r="D302">
        <v>0.03</v>
      </c>
      <c r="E302">
        <v>25.98</v>
      </c>
      <c r="F302">
        <v>14.36</v>
      </c>
      <c r="G302" t="s">
        <v>28</v>
      </c>
      <c r="H302" t="s">
        <v>96</v>
      </c>
      <c r="I302" t="s">
        <v>30</v>
      </c>
      <c r="J302" t="s">
        <v>111</v>
      </c>
      <c r="K302" t="s">
        <v>59</v>
      </c>
      <c r="L302" t="s">
        <v>786</v>
      </c>
      <c r="M302">
        <v>0.6</v>
      </c>
      <c r="N302" t="s">
        <v>34</v>
      </c>
      <c r="O302" t="s">
        <v>35</v>
      </c>
      <c r="P302" t="s">
        <v>125</v>
      </c>
      <c r="Q302" t="s">
        <v>334</v>
      </c>
      <c r="R302">
        <v>32771</v>
      </c>
      <c r="S302" s="1">
        <v>42030</v>
      </c>
      <c r="T302" s="1">
        <v>42031</v>
      </c>
      <c r="U302">
        <v>57.545999999999999</v>
      </c>
      <c r="V302">
        <v>4</v>
      </c>
      <c r="W302">
        <v>107.66</v>
      </c>
      <c r="X302">
        <v>86899</v>
      </c>
      <c r="Y302">
        <f>cleaneddata[[#This Row],[Unit Price]]-cleaneddata[[#This Row],[Discount]]</f>
        <v>25.95</v>
      </c>
      <c r="Z302" t="str">
        <f>_xlfn.IFS(cleaneddata[[#This Row],[Region]]="Central","Chris",cleaneddata[[#This Row],[Region]]="East","Erin",cleaneddata[[#This Row],[Region]]="South","Sam",cleaneddata[[#This Row],[Region]]="West","William")</f>
        <v>Sam</v>
      </c>
    </row>
    <row r="303" spans="1:26" x14ac:dyDescent="0.3">
      <c r="A303">
        <v>3155</v>
      </c>
      <c r="B303" t="s">
        <v>644</v>
      </c>
      <c r="C303" t="s">
        <v>39</v>
      </c>
      <c r="D303">
        <v>0.1</v>
      </c>
      <c r="E303">
        <v>32.479999999999997</v>
      </c>
      <c r="F303">
        <v>35</v>
      </c>
      <c r="G303" t="s">
        <v>40</v>
      </c>
      <c r="H303" t="s">
        <v>96</v>
      </c>
      <c r="I303" t="s">
        <v>50</v>
      </c>
      <c r="J303" t="s">
        <v>80</v>
      </c>
      <c r="K303" t="s">
        <v>66</v>
      </c>
      <c r="L303" t="s">
        <v>787</v>
      </c>
      <c r="M303">
        <v>0.81</v>
      </c>
      <c r="N303" t="s">
        <v>34</v>
      </c>
      <c r="O303" t="s">
        <v>35</v>
      </c>
      <c r="P303" t="s">
        <v>125</v>
      </c>
      <c r="Q303" t="s">
        <v>334</v>
      </c>
      <c r="R303">
        <v>32771</v>
      </c>
      <c r="S303" s="1">
        <v>42030</v>
      </c>
      <c r="T303" s="1">
        <v>42031</v>
      </c>
      <c r="U303">
        <v>-333.42540000000002</v>
      </c>
      <c r="V303">
        <v>10</v>
      </c>
      <c r="W303">
        <v>318.83</v>
      </c>
      <c r="X303">
        <v>86899</v>
      </c>
      <c r="Y303">
        <f>cleaneddata[[#This Row],[Unit Price]]-cleaneddata[[#This Row],[Discount]]</f>
        <v>32.379999999999995</v>
      </c>
      <c r="Z303" t="str">
        <f>_xlfn.IFS(cleaneddata[[#This Row],[Region]]="Central","Chris",cleaneddata[[#This Row],[Region]]="East","Erin",cleaneddata[[#This Row],[Region]]="South","Sam",cleaneddata[[#This Row],[Region]]="West","William")</f>
        <v>Sam</v>
      </c>
    </row>
    <row r="304" spans="1:26" x14ac:dyDescent="0.3">
      <c r="A304">
        <v>1129</v>
      </c>
      <c r="B304" t="s">
        <v>788</v>
      </c>
      <c r="C304" t="s">
        <v>49</v>
      </c>
      <c r="D304">
        <v>0.02</v>
      </c>
      <c r="E304">
        <v>4.9800000000000004</v>
      </c>
      <c r="F304">
        <v>6.07</v>
      </c>
      <c r="G304" t="s">
        <v>40</v>
      </c>
      <c r="H304" t="s">
        <v>73</v>
      </c>
      <c r="I304" t="s">
        <v>50</v>
      </c>
      <c r="J304" t="s">
        <v>90</v>
      </c>
      <c r="K304" t="s">
        <v>75</v>
      </c>
      <c r="L304" t="s">
        <v>789</v>
      </c>
      <c r="M304">
        <v>0.36</v>
      </c>
      <c r="N304" t="s">
        <v>34</v>
      </c>
      <c r="O304" t="s">
        <v>113</v>
      </c>
      <c r="P304" t="s">
        <v>405</v>
      </c>
      <c r="Q304" t="s">
        <v>790</v>
      </c>
      <c r="R304">
        <v>2118</v>
      </c>
      <c r="S304" s="1">
        <v>42030</v>
      </c>
      <c r="T304" s="1">
        <v>42032</v>
      </c>
      <c r="U304">
        <v>-46.92</v>
      </c>
      <c r="V304">
        <v>19</v>
      </c>
      <c r="W304">
        <v>105.5</v>
      </c>
      <c r="X304">
        <v>57794</v>
      </c>
      <c r="Y304">
        <f>cleaneddata[[#This Row],[Unit Price]]-cleaneddata[[#This Row],[Discount]]</f>
        <v>4.9600000000000009</v>
      </c>
      <c r="Z304" t="str">
        <f>_xlfn.IFS(cleaneddata[[#This Row],[Region]]="Central","Chris",cleaneddata[[#This Row],[Region]]="East","Erin",cleaneddata[[#This Row],[Region]]="South","Sam",cleaneddata[[#This Row],[Region]]="West","William")</f>
        <v>Erin</v>
      </c>
    </row>
    <row r="305" spans="1:26" x14ac:dyDescent="0.3">
      <c r="A305">
        <v>1133</v>
      </c>
      <c r="B305" t="s">
        <v>791</v>
      </c>
      <c r="C305" t="s">
        <v>49</v>
      </c>
      <c r="D305">
        <v>0.02</v>
      </c>
      <c r="E305">
        <v>4.9800000000000004</v>
      </c>
      <c r="F305">
        <v>6.07</v>
      </c>
      <c r="G305" t="s">
        <v>40</v>
      </c>
      <c r="H305" t="s">
        <v>73</v>
      </c>
      <c r="I305" t="s">
        <v>50</v>
      </c>
      <c r="J305" t="s">
        <v>90</v>
      </c>
      <c r="K305" t="s">
        <v>75</v>
      </c>
      <c r="L305" t="s">
        <v>789</v>
      </c>
      <c r="M305">
        <v>0.36</v>
      </c>
      <c r="N305" t="s">
        <v>34</v>
      </c>
      <c r="O305" t="s">
        <v>54</v>
      </c>
      <c r="P305" t="s">
        <v>189</v>
      </c>
      <c r="Q305" t="s">
        <v>792</v>
      </c>
      <c r="R305">
        <v>75234</v>
      </c>
      <c r="S305" s="1">
        <v>42030</v>
      </c>
      <c r="T305" s="1">
        <v>42032</v>
      </c>
      <c r="U305">
        <v>-46.92</v>
      </c>
      <c r="V305">
        <v>5</v>
      </c>
      <c r="W305">
        <v>27.76</v>
      </c>
      <c r="X305">
        <v>88105</v>
      </c>
      <c r="Y305">
        <f>cleaneddata[[#This Row],[Unit Price]]-cleaneddata[[#This Row],[Discount]]</f>
        <v>4.9600000000000009</v>
      </c>
      <c r="Z305" t="str">
        <f>_xlfn.IFS(cleaneddata[[#This Row],[Region]]="Central","Chris",cleaneddata[[#This Row],[Region]]="East","Erin",cleaneddata[[#This Row],[Region]]="South","Sam",cleaneddata[[#This Row],[Region]]="West","William")</f>
        <v>Chris</v>
      </c>
    </row>
    <row r="306" spans="1:26" x14ac:dyDescent="0.3">
      <c r="A306">
        <v>2795</v>
      </c>
      <c r="B306" t="s">
        <v>793</v>
      </c>
      <c r="C306" t="s">
        <v>49</v>
      </c>
      <c r="D306">
        <v>0.04</v>
      </c>
      <c r="E306">
        <v>3.57</v>
      </c>
      <c r="F306">
        <v>4.17</v>
      </c>
      <c r="G306" t="s">
        <v>40</v>
      </c>
      <c r="H306" t="s">
        <v>96</v>
      </c>
      <c r="I306" t="s">
        <v>50</v>
      </c>
      <c r="J306" t="s">
        <v>51</v>
      </c>
      <c r="K306" t="s">
        <v>44</v>
      </c>
      <c r="L306" t="s">
        <v>794</v>
      </c>
      <c r="M306">
        <v>0.59</v>
      </c>
      <c r="N306" t="s">
        <v>34</v>
      </c>
      <c r="O306" t="s">
        <v>54</v>
      </c>
      <c r="P306" t="s">
        <v>215</v>
      </c>
      <c r="Q306" t="s">
        <v>795</v>
      </c>
      <c r="R306">
        <v>50401</v>
      </c>
      <c r="S306" s="1">
        <v>42030</v>
      </c>
      <c r="T306" s="1">
        <v>42032</v>
      </c>
      <c r="U306">
        <v>-69.91</v>
      </c>
      <c r="V306">
        <v>8</v>
      </c>
      <c r="W306">
        <v>30.9</v>
      </c>
      <c r="X306">
        <v>87556</v>
      </c>
      <c r="Y306">
        <f>cleaneddata[[#This Row],[Unit Price]]-cleaneddata[[#This Row],[Discount]]</f>
        <v>3.53</v>
      </c>
      <c r="Z306" t="str">
        <f>_xlfn.IFS(cleaneddata[[#This Row],[Region]]="Central","Chris",cleaneddata[[#This Row],[Region]]="East","Erin",cleaneddata[[#This Row],[Region]]="South","Sam",cleaneddata[[#This Row],[Region]]="West","William")</f>
        <v>Chris</v>
      </c>
    </row>
    <row r="307" spans="1:26" x14ac:dyDescent="0.3">
      <c r="A307">
        <v>2795</v>
      </c>
      <c r="B307" t="s">
        <v>793</v>
      </c>
      <c r="C307" t="s">
        <v>49</v>
      </c>
      <c r="D307">
        <v>0.05</v>
      </c>
      <c r="E307">
        <v>200.99</v>
      </c>
      <c r="F307">
        <v>4.2</v>
      </c>
      <c r="G307" t="s">
        <v>40</v>
      </c>
      <c r="H307" t="s">
        <v>96</v>
      </c>
      <c r="I307" t="s">
        <v>42</v>
      </c>
      <c r="J307" t="s">
        <v>137</v>
      </c>
      <c r="K307" t="s">
        <v>75</v>
      </c>
      <c r="L307" t="s">
        <v>796</v>
      </c>
      <c r="M307">
        <v>0.59</v>
      </c>
      <c r="N307" t="s">
        <v>34</v>
      </c>
      <c r="O307" t="s">
        <v>54</v>
      </c>
      <c r="P307" t="s">
        <v>215</v>
      </c>
      <c r="Q307" t="s">
        <v>795</v>
      </c>
      <c r="R307">
        <v>50401</v>
      </c>
      <c r="S307" s="1">
        <v>42030</v>
      </c>
      <c r="T307" s="1">
        <v>42034</v>
      </c>
      <c r="U307">
        <v>1630.5252</v>
      </c>
      <c r="V307">
        <v>14</v>
      </c>
      <c r="W307">
        <v>2363.08</v>
      </c>
      <c r="X307">
        <v>87556</v>
      </c>
      <c r="Y307">
        <f>cleaneddata[[#This Row],[Unit Price]]-cleaneddata[[#This Row],[Discount]]</f>
        <v>200.94</v>
      </c>
      <c r="Z307" t="str">
        <f>_xlfn.IFS(cleaneddata[[#This Row],[Region]]="Central","Chris",cleaneddata[[#This Row],[Region]]="East","Erin",cleaneddata[[#This Row],[Region]]="South","Sam",cleaneddata[[#This Row],[Region]]="West","William")</f>
        <v>Chris</v>
      </c>
    </row>
    <row r="308" spans="1:26" x14ac:dyDescent="0.3">
      <c r="A308">
        <v>2795</v>
      </c>
      <c r="B308" t="s">
        <v>793</v>
      </c>
      <c r="C308" t="s">
        <v>49</v>
      </c>
      <c r="D308">
        <v>7.0000000000000007E-2</v>
      </c>
      <c r="E308">
        <v>195.99</v>
      </c>
      <c r="F308">
        <v>8.99</v>
      </c>
      <c r="G308" t="s">
        <v>40</v>
      </c>
      <c r="H308" t="s">
        <v>96</v>
      </c>
      <c r="I308" t="s">
        <v>42</v>
      </c>
      <c r="J308" t="s">
        <v>137</v>
      </c>
      <c r="K308" t="s">
        <v>75</v>
      </c>
      <c r="L308" t="s">
        <v>797</v>
      </c>
      <c r="M308">
        <v>0.57999999999999996</v>
      </c>
      <c r="N308" t="s">
        <v>34</v>
      </c>
      <c r="O308" t="s">
        <v>54</v>
      </c>
      <c r="P308" t="s">
        <v>215</v>
      </c>
      <c r="Q308" t="s">
        <v>795</v>
      </c>
      <c r="R308">
        <v>50401</v>
      </c>
      <c r="S308" s="1">
        <v>42030</v>
      </c>
      <c r="T308" s="1">
        <v>42030</v>
      </c>
      <c r="U308">
        <v>-457.16</v>
      </c>
      <c r="V308">
        <v>2</v>
      </c>
      <c r="W308">
        <v>328.45</v>
      </c>
      <c r="X308">
        <v>87556</v>
      </c>
      <c r="Y308">
        <f>cleaneddata[[#This Row],[Unit Price]]-cleaneddata[[#This Row],[Discount]]</f>
        <v>195.92000000000002</v>
      </c>
      <c r="Z308" t="str">
        <f>_xlfn.IFS(cleaneddata[[#This Row],[Region]]="Central","Chris",cleaneddata[[#This Row],[Region]]="East","Erin",cleaneddata[[#This Row],[Region]]="South","Sam",cleaneddata[[#This Row],[Region]]="West","William")</f>
        <v>Chris</v>
      </c>
    </row>
    <row r="309" spans="1:26" x14ac:dyDescent="0.3">
      <c r="A309">
        <v>3000</v>
      </c>
      <c r="B309" t="s">
        <v>798</v>
      </c>
      <c r="C309" t="s">
        <v>49</v>
      </c>
      <c r="D309">
        <v>0.01</v>
      </c>
      <c r="E309">
        <v>10.14</v>
      </c>
      <c r="F309">
        <v>2.27</v>
      </c>
      <c r="G309" t="s">
        <v>40</v>
      </c>
      <c r="H309" t="s">
        <v>41</v>
      </c>
      <c r="I309" t="s">
        <v>50</v>
      </c>
      <c r="J309" t="s">
        <v>90</v>
      </c>
      <c r="K309" t="s">
        <v>52</v>
      </c>
      <c r="L309" t="s">
        <v>173</v>
      </c>
      <c r="M309">
        <v>0.36</v>
      </c>
      <c r="N309" t="s">
        <v>34</v>
      </c>
      <c r="O309" t="s">
        <v>54</v>
      </c>
      <c r="P309" t="s">
        <v>291</v>
      </c>
      <c r="Q309" t="s">
        <v>799</v>
      </c>
      <c r="R309">
        <v>48342</v>
      </c>
      <c r="S309" s="1">
        <v>42030</v>
      </c>
      <c r="T309" s="1">
        <v>42032</v>
      </c>
      <c r="U309">
        <v>28.152000000000001</v>
      </c>
      <c r="V309">
        <v>4</v>
      </c>
      <c r="W309">
        <v>40.799999999999997</v>
      </c>
      <c r="X309">
        <v>87042</v>
      </c>
      <c r="Y309">
        <f>cleaneddata[[#This Row],[Unit Price]]-cleaneddata[[#This Row],[Discount]]</f>
        <v>10.130000000000001</v>
      </c>
      <c r="Z309" t="str">
        <f>_xlfn.IFS(cleaneddata[[#This Row],[Region]]="Central","Chris",cleaneddata[[#This Row],[Region]]="East","Erin",cleaneddata[[#This Row],[Region]]="South","Sam",cleaneddata[[#This Row],[Region]]="West","William")</f>
        <v>Chris</v>
      </c>
    </row>
    <row r="310" spans="1:26" x14ac:dyDescent="0.3">
      <c r="A310">
        <v>3307</v>
      </c>
      <c r="B310" t="s">
        <v>800</v>
      </c>
      <c r="C310" t="s">
        <v>49</v>
      </c>
      <c r="D310">
        <v>7.0000000000000007E-2</v>
      </c>
      <c r="E310">
        <v>16.739999999999998</v>
      </c>
      <c r="F310">
        <v>7.04</v>
      </c>
      <c r="G310" t="s">
        <v>40</v>
      </c>
      <c r="H310" t="s">
        <v>29</v>
      </c>
      <c r="I310" t="s">
        <v>50</v>
      </c>
      <c r="J310" t="s">
        <v>80</v>
      </c>
      <c r="K310" t="s">
        <v>75</v>
      </c>
      <c r="L310" t="s">
        <v>801</v>
      </c>
      <c r="M310">
        <v>0.81</v>
      </c>
      <c r="N310" t="s">
        <v>34</v>
      </c>
      <c r="O310" t="s">
        <v>113</v>
      </c>
      <c r="P310" t="s">
        <v>405</v>
      </c>
      <c r="Q310" t="s">
        <v>802</v>
      </c>
      <c r="R310">
        <v>1001</v>
      </c>
      <c r="S310" s="1">
        <v>42030</v>
      </c>
      <c r="T310" s="1">
        <v>42037</v>
      </c>
      <c r="U310">
        <v>-114.2</v>
      </c>
      <c r="V310">
        <v>5</v>
      </c>
      <c r="W310">
        <v>80.58</v>
      </c>
      <c r="X310">
        <v>90462</v>
      </c>
      <c r="Y310">
        <f>cleaneddata[[#This Row],[Unit Price]]-cleaneddata[[#This Row],[Discount]]</f>
        <v>16.669999999999998</v>
      </c>
      <c r="Z310" t="str">
        <f>_xlfn.IFS(cleaneddata[[#This Row],[Region]]="Central","Chris",cleaneddata[[#This Row],[Region]]="East","Erin",cleaneddata[[#This Row],[Region]]="South","Sam",cleaneddata[[#This Row],[Region]]="West","William")</f>
        <v>Erin</v>
      </c>
    </row>
    <row r="311" spans="1:26" x14ac:dyDescent="0.3">
      <c r="A311">
        <v>3311</v>
      </c>
      <c r="B311" t="s">
        <v>803</v>
      </c>
      <c r="C311" t="s">
        <v>49</v>
      </c>
      <c r="D311">
        <v>0.06</v>
      </c>
      <c r="E311">
        <v>6.45</v>
      </c>
      <c r="F311">
        <v>1.34</v>
      </c>
      <c r="G311" t="s">
        <v>40</v>
      </c>
      <c r="H311" t="s">
        <v>29</v>
      </c>
      <c r="I311" t="s">
        <v>50</v>
      </c>
      <c r="J311" t="s">
        <v>90</v>
      </c>
      <c r="K311" t="s">
        <v>52</v>
      </c>
      <c r="L311" t="s">
        <v>488</v>
      </c>
      <c r="M311">
        <v>0.36</v>
      </c>
      <c r="N311" t="s">
        <v>34</v>
      </c>
      <c r="O311" t="s">
        <v>113</v>
      </c>
      <c r="P311" t="s">
        <v>405</v>
      </c>
      <c r="Q311" t="s">
        <v>804</v>
      </c>
      <c r="R311">
        <v>1890</v>
      </c>
      <c r="S311" s="1">
        <v>42030</v>
      </c>
      <c r="T311" s="1">
        <v>42035</v>
      </c>
      <c r="U311">
        <v>39.426600000000001</v>
      </c>
      <c r="V311">
        <v>9</v>
      </c>
      <c r="W311">
        <v>57.14</v>
      </c>
      <c r="X311">
        <v>90462</v>
      </c>
      <c r="Y311">
        <f>cleaneddata[[#This Row],[Unit Price]]-cleaneddata[[#This Row],[Discount]]</f>
        <v>6.3900000000000006</v>
      </c>
      <c r="Z311" t="str">
        <f>_xlfn.IFS(cleaneddata[[#This Row],[Region]]="Central","Chris",cleaneddata[[#This Row],[Region]]="East","Erin",cleaneddata[[#This Row],[Region]]="South","Sam",cleaneddata[[#This Row],[Region]]="West","William")</f>
        <v>Erin</v>
      </c>
    </row>
    <row r="312" spans="1:26" x14ac:dyDescent="0.3">
      <c r="A312">
        <v>3314</v>
      </c>
      <c r="B312" t="s">
        <v>805</v>
      </c>
      <c r="C312" t="s">
        <v>49</v>
      </c>
      <c r="D312">
        <v>0.05</v>
      </c>
      <c r="E312">
        <v>122.99</v>
      </c>
      <c r="F312">
        <v>70.2</v>
      </c>
      <c r="G312" t="s">
        <v>28</v>
      </c>
      <c r="H312" t="s">
        <v>29</v>
      </c>
      <c r="I312" t="s">
        <v>30</v>
      </c>
      <c r="J312" t="s">
        <v>111</v>
      </c>
      <c r="K312" t="s">
        <v>59</v>
      </c>
      <c r="L312" t="s">
        <v>806</v>
      </c>
      <c r="M312">
        <v>0.74</v>
      </c>
      <c r="N312" t="s">
        <v>34</v>
      </c>
      <c r="O312" t="s">
        <v>113</v>
      </c>
      <c r="P312" t="s">
        <v>399</v>
      </c>
      <c r="Q312" t="s">
        <v>807</v>
      </c>
      <c r="R312">
        <v>7024</v>
      </c>
      <c r="S312" s="1">
        <v>42030</v>
      </c>
      <c r="T312" s="1">
        <v>42034</v>
      </c>
      <c r="U312">
        <v>-722.23</v>
      </c>
      <c r="V312">
        <v>4</v>
      </c>
      <c r="W312">
        <v>498.31</v>
      </c>
      <c r="X312">
        <v>90462</v>
      </c>
      <c r="Y312">
        <f>cleaneddata[[#This Row],[Unit Price]]-cleaneddata[[#This Row],[Discount]]</f>
        <v>122.94</v>
      </c>
      <c r="Z312" t="str">
        <f>_xlfn.IFS(cleaneddata[[#This Row],[Region]]="Central","Chris",cleaneddata[[#This Row],[Region]]="East","Erin",cleaneddata[[#This Row],[Region]]="South","Sam",cleaneddata[[#This Row],[Region]]="West","William")</f>
        <v>Erin</v>
      </c>
    </row>
    <row r="313" spans="1:26" x14ac:dyDescent="0.3">
      <c r="A313">
        <v>1946</v>
      </c>
      <c r="B313" t="s">
        <v>808</v>
      </c>
      <c r="C313" t="s">
        <v>118</v>
      </c>
      <c r="D313">
        <v>0.08</v>
      </c>
      <c r="E313">
        <v>90.98</v>
      </c>
      <c r="F313">
        <v>56.2</v>
      </c>
      <c r="G313" t="s">
        <v>40</v>
      </c>
      <c r="H313" t="s">
        <v>41</v>
      </c>
      <c r="I313" t="s">
        <v>30</v>
      </c>
      <c r="J313" t="s">
        <v>128</v>
      </c>
      <c r="K313" t="s">
        <v>146</v>
      </c>
      <c r="L313" t="s">
        <v>809</v>
      </c>
      <c r="M313">
        <v>0.74</v>
      </c>
      <c r="N313" t="s">
        <v>34</v>
      </c>
      <c r="O313" t="s">
        <v>113</v>
      </c>
      <c r="P313" t="s">
        <v>322</v>
      </c>
      <c r="Q313" t="s">
        <v>810</v>
      </c>
      <c r="R313">
        <v>15228</v>
      </c>
      <c r="S313" s="1">
        <v>42030</v>
      </c>
      <c r="T313" s="1">
        <v>42032</v>
      </c>
      <c r="U313">
        <v>-1920.9336000000001</v>
      </c>
      <c r="V313">
        <v>12</v>
      </c>
      <c r="W313">
        <v>1058.3599999999999</v>
      </c>
      <c r="X313">
        <v>86331</v>
      </c>
      <c r="Y313">
        <f>cleaneddata[[#This Row],[Unit Price]]-cleaneddata[[#This Row],[Discount]]</f>
        <v>90.9</v>
      </c>
      <c r="Z313" t="str">
        <f>_xlfn.IFS(cleaneddata[[#This Row],[Region]]="Central","Chris",cleaneddata[[#This Row],[Region]]="East","Erin",cleaneddata[[#This Row],[Region]]="South","Sam",cleaneddata[[#This Row],[Region]]="West","William")</f>
        <v>Erin</v>
      </c>
    </row>
    <row r="314" spans="1:26" x14ac:dyDescent="0.3">
      <c r="A314">
        <v>1946</v>
      </c>
      <c r="B314" t="s">
        <v>808</v>
      </c>
      <c r="C314" t="s">
        <v>118</v>
      </c>
      <c r="D314">
        <v>7.0000000000000007E-2</v>
      </c>
      <c r="E314">
        <v>5.98</v>
      </c>
      <c r="F314">
        <v>5.35</v>
      </c>
      <c r="G314" t="s">
        <v>40</v>
      </c>
      <c r="H314" t="s">
        <v>41</v>
      </c>
      <c r="I314" t="s">
        <v>50</v>
      </c>
      <c r="J314" t="s">
        <v>90</v>
      </c>
      <c r="K314" t="s">
        <v>75</v>
      </c>
      <c r="L314" t="s">
        <v>811</v>
      </c>
      <c r="M314">
        <v>0.4</v>
      </c>
      <c r="N314" t="s">
        <v>34</v>
      </c>
      <c r="O314" t="s">
        <v>113</v>
      </c>
      <c r="P314" t="s">
        <v>322</v>
      </c>
      <c r="Q314" t="s">
        <v>810</v>
      </c>
      <c r="R314">
        <v>15228</v>
      </c>
      <c r="S314" s="1">
        <v>42030</v>
      </c>
      <c r="T314" s="1">
        <v>42032</v>
      </c>
      <c r="U314">
        <v>-37.175199999999997</v>
      </c>
      <c r="V314">
        <v>3</v>
      </c>
      <c r="W314">
        <v>18.309999999999999</v>
      </c>
      <c r="X314">
        <v>86331</v>
      </c>
      <c r="Y314">
        <f>cleaneddata[[#This Row],[Unit Price]]-cleaneddata[[#This Row],[Discount]]</f>
        <v>5.91</v>
      </c>
      <c r="Z314" t="str">
        <f>_xlfn.IFS(cleaneddata[[#This Row],[Region]]="Central","Chris",cleaneddata[[#This Row],[Region]]="East","Erin",cleaneddata[[#This Row],[Region]]="South","Sam",cleaneddata[[#This Row],[Region]]="West","William")</f>
        <v>Erin</v>
      </c>
    </row>
    <row r="315" spans="1:26" x14ac:dyDescent="0.3">
      <c r="A315">
        <v>3361</v>
      </c>
      <c r="B315" t="s">
        <v>812</v>
      </c>
      <c r="C315" t="s">
        <v>118</v>
      </c>
      <c r="D315">
        <v>0.04</v>
      </c>
      <c r="E315">
        <v>7.96</v>
      </c>
      <c r="F315">
        <v>4.95</v>
      </c>
      <c r="G315" t="s">
        <v>40</v>
      </c>
      <c r="H315" t="s">
        <v>73</v>
      </c>
      <c r="I315" t="s">
        <v>30</v>
      </c>
      <c r="J315" t="s">
        <v>128</v>
      </c>
      <c r="K315" t="s">
        <v>75</v>
      </c>
      <c r="L315" t="s">
        <v>813</v>
      </c>
      <c r="M315">
        <v>0.41</v>
      </c>
      <c r="N315" t="s">
        <v>34</v>
      </c>
      <c r="O315" t="s">
        <v>54</v>
      </c>
      <c r="P315" t="s">
        <v>359</v>
      </c>
      <c r="Q315" t="s">
        <v>814</v>
      </c>
      <c r="R315">
        <v>53095</v>
      </c>
      <c r="S315" s="1">
        <v>42030</v>
      </c>
      <c r="T315" s="1">
        <v>42030</v>
      </c>
      <c r="U315">
        <v>-7.73</v>
      </c>
      <c r="V315">
        <v>15</v>
      </c>
      <c r="W315">
        <v>116.11</v>
      </c>
      <c r="X315">
        <v>91436</v>
      </c>
      <c r="Y315">
        <f>cleaneddata[[#This Row],[Unit Price]]-cleaneddata[[#This Row],[Discount]]</f>
        <v>7.92</v>
      </c>
      <c r="Z315" t="str">
        <f>_xlfn.IFS(cleaneddata[[#This Row],[Region]]="Central","Chris",cleaneddata[[#This Row],[Region]]="East","Erin",cleaneddata[[#This Row],[Region]]="South","Sam",cleaneddata[[#This Row],[Region]]="West","William")</f>
        <v>Chris</v>
      </c>
    </row>
    <row r="316" spans="1:26" x14ac:dyDescent="0.3">
      <c r="A316">
        <v>2264</v>
      </c>
      <c r="B316" t="s">
        <v>815</v>
      </c>
      <c r="C316" t="s">
        <v>72</v>
      </c>
      <c r="D316">
        <v>0.09</v>
      </c>
      <c r="E316">
        <v>207.48</v>
      </c>
      <c r="F316">
        <v>0.99</v>
      </c>
      <c r="G316" t="s">
        <v>40</v>
      </c>
      <c r="H316" t="s">
        <v>96</v>
      </c>
      <c r="I316" t="s">
        <v>50</v>
      </c>
      <c r="J316" t="s">
        <v>97</v>
      </c>
      <c r="K316" t="s">
        <v>75</v>
      </c>
      <c r="L316" t="s">
        <v>638</v>
      </c>
      <c r="M316">
        <v>0.55000000000000004</v>
      </c>
      <c r="N316" t="s">
        <v>34</v>
      </c>
      <c r="O316" t="s">
        <v>54</v>
      </c>
      <c r="P316" t="s">
        <v>82</v>
      </c>
      <c r="Q316" t="s">
        <v>816</v>
      </c>
      <c r="R316">
        <v>64804</v>
      </c>
      <c r="S316" s="1">
        <v>42030</v>
      </c>
      <c r="T316" s="1">
        <v>42033</v>
      </c>
      <c r="U316">
        <v>359.83</v>
      </c>
      <c r="V316">
        <v>3</v>
      </c>
      <c r="W316">
        <v>577.75</v>
      </c>
      <c r="X316">
        <v>86611</v>
      </c>
      <c r="Y316">
        <f>cleaneddata[[#This Row],[Unit Price]]-cleaneddata[[#This Row],[Discount]]</f>
        <v>207.39</v>
      </c>
      <c r="Z316" t="str">
        <f>_xlfn.IFS(cleaneddata[[#This Row],[Region]]="Central","Chris",cleaneddata[[#This Row],[Region]]="East","Erin",cleaneddata[[#This Row],[Region]]="South","Sam",cleaneddata[[#This Row],[Region]]="West","William")</f>
        <v>Chris</v>
      </c>
    </row>
    <row r="317" spans="1:26" x14ac:dyDescent="0.3">
      <c r="A317">
        <v>483</v>
      </c>
      <c r="B317" t="s">
        <v>817</v>
      </c>
      <c r="C317" t="s">
        <v>27</v>
      </c>
      <c r="D317">
        <v>0.03</v>
      </c>
      <c r="E317">
        <v>11.97</v>
      </c>
      <c r="F317">
        <v>4.9800000000000004</v>
      </c>
      <c r="G317" t="s">
        <v>40</v>
      </c>
      <c r="H317" t="s">
        <v>96</v>
      </c>
      <c r="I317" t="s">
        <v>50</v>
      </c>
      <c r="J317" t="s">
        <v>97</v>
      </c>
      <c r="K317" t="s">
        <v>75</v>
      </c>
      <c r="L317" t="s">
        <v>818</v>
      </c>
      <c r="M317">
        <v>0.57999999999999996</v>
      </c>
      <c r="N317" t="s">
        <v>34</v>
      </c>
      <c r="O317" t="s">
        <v>54</v>
      </c>
      <c r="P317" t="s">
        <v>105</v>
      </c>
      <c r="Q317" t="s">
        <v>819</v>
      </c>
      <c r="R317">
        <v>60543</v>
      </c>
      <c r="S317" s="1">
        <v>42031</v>
      </c>
      <c r="T317" s="1">
        <v>42032</v>
      </c>
      <c r="U317">
        <v>-18.190000000000001</v>
      </c>
      <c r="V317">
        <v>6</v>
      </c>
      <c r="W317">
        <v>73.180000000000007</v>
      </c>
      <c r="X317">
        <v>90353</v>
      </c>
      <c r="Y317">
        <f>cleaneddata[[#This Row],[Unit Price]]-cleaneddata[[#This Row],[Discount]]</f>
        <v>11.940000000000001</v>
      </c>
      <c r="Z317" t="str">
        <f>_xlfn.IFS(cleaneddata[[#This Row],[Region]]="Central","Chris",cleaneddata[[#This Row],[Region]]="East","Erin",cleaneddata[[#This Row],[Region]]="South","Sam",cleaneddata[[#This Row],[Region]]="West","William")</f>
        <v>Chris</v>
      </c>
    </row>
    <row r="318" spans="1:26" x14ac:dyDescent="0.3">
      <c r="A318">
        <v>2979</v>
      </c>
      <c r="B318" t="s">
        <v>820</v>
      </c>
      <c r="C318" t="s">
        <v>27</v>
      </c>
      <c r="D318">
        <v>0.09</v>
      </c>
      <c r="E318">
        <v>2.94</v>
      </c>
      <c r="F318">
        <v>0.7</v>
      </c>
      <c r="G318" t="s">
        <v>40</v>
      </c>
      <c r="H318" t="s">
        <v>96</v>
      </c>
      <c r="I318" t="s">
        <v>50</v>
      </c>
      <c r="J318" t="s">
        <v>51</v>
      </c>
      <c r="K318" t="s">
        <v>52</v>
      </c>
      <c r="L318" t="s">
        <v>821</v>
      </c>
      <c r="M318">
        <v>0.57999999999999996</v>
      </c>
      <c r="N318" t="s">
        <v>34</v>
      </c>
      <c r="O318" t="s">
        <v>54</v>
      </c>
      <c r="P318" t="s">
        <v>567</v>
      </c>
      <c r="Q318" t="s">
        <v>822</v>
      </c>
      <c r="R318">
        <v>58601</v>
      </c>
      <c r="S318" s="1">
        <v>42031</v>
      </c>
      <c r="T318" s="1">
        <v>42032</v>
      </c>
      <c r="U318">
        <v>6.3840000000000003</v>
      </c>
      <c r="V318">
        <v>9</v>
      </c>
      <c r="W318">
        <v>25.22</v>
      </c>
      <c r="X318">
        <v>86544</v>
      </c>
      <c r="Y318">
        <f>cleaneddata[[#This Row],[Unit Price]]-cleaneddata[[#This Row],[Discount]]</f>
        <v>2.85</v>
      </c>
      <c r="Z318" t="str">
        <f>_xlfn.IFS(cleaneddata[[#This Row],[Region]]="Central","Chris",cleaneddata[[#This Row],[Region]]="East","Erin",cleaneddata[[#This Row],[Region]]="South","Sam",cleaneddata[[#This Row],[Region]]="West","William")</f>
        <v>Chris</v>
      </c>
    </row>
    <row r="319" spans="1:26" x14ac:dyDescent="0.3">
      <c r="A319">
        <v>2980</v>
      </c>
      <c r="B319" t="s">
        <v>823</v>
      </c>
      <c r="C319" t="s">
        <v>27</v>
      </c>
      <c r="D319">
        <v>0.03</v>
      </c>
      <c r="E319">
        <v>43.98</v>
      </c>
      <c r="F319">
        <v>8.99</v>
      </c>
      <c r="G319" t="s">
        <v>40</v>
      </c>
      <c r="H319" t="s">
        <v>96</v>
      </c>
      <c r="I319" t="s">
        <v>50</v>
      </c>
      <c r="J319" t="s">
        <v>51</v>
      </c>
      <c r="K319" t="s">
        <v>44</v>
      </c>
      <c r="L319" t="s">
        <v>824</v>
      </c>
      <c r="M319">
        <v>0.57999999999999996</v>
      </c>
      <c r="N319" t="s">
        <v>34</v>
      </c>
      <c r="O319" t="s">
        <v>113</v>
      </c>
      <c r="P319" t="s">
        <v>319</v>
      </c>
      <c r="Q319" t="s">
        <v>825</v>
      </c>
      <c r="R319">
        <v>44870</v>
      </c>
      <c r="S319" s="1">
        <v>42031</v>
      </c>
      <c r="T319" s="1">
        <v>42033</v>
      </c>
      <c r="U319">
        <v>274.0788</v>
      </c>
      <c r="V319">
        <v>10</v>
      </c>
      <c r="W319">
        <v>454.4</v>
      </c>
      <c r="X319">
        <v>86544</v>
      </c>
      <c r="Y319">
        <f>cleaneddata[[#This Row],[Unit Price]]-cleaneddata[[#This Row],[Discount]]</f>
        <v>43.949999999999996</v>
      </c>
      <c r="Z319" t="str">
        <f>_xlfn.IFS(cleaneddata[[#This Row],[Region]]="Central","Chris",cleaneddata[[#This Row],[Region]]="East","Erin",cleaneddata[[#This Row],[Region]]="South","Sam",cleaneddata[[#This Row],[Region]]="West","William")</f>
        <v>Erin</v>
      </c>
    </row>
    <row r="320" spans="1:26" x14ac:dyDescent="0.3">
      <c r="A320">
        <v>2980</v>
      </c>
      <c r="B320" t="s">
        <v>823</v>
      </c>
      <c r="C320" t="s">
        <v>27</v>
      </c>
      <c r="D320">
        <v>0.06</v>
      </c>
      <c r="E320">
        <v>1.1399999999999999</v>
      </c>
      <c r="F320">
        <v>0.7</v>
      </c>
      <c r="G320" t="s">
        <v>40</v>
      </c>
      <c r="H320" t="s">
        <v>96</v>
      </c>
      <c r="I320" t="s">
        <v>50</v>
      </c>
      <c r="J320" t="s">
        <v>178</v>
      </c>
      <c r="K320" t="s">
        <v>52</v>
      </c>
      <c r="L320" t="s">
        <v>826</v>
      </c>
      <c r="M320">
        <v>0.38</v>
      </c>
      <c r="N320" t="s">
        <v>34</v>
      </c>
      <c r="O320" t="s">
        <v>113</v>
      </c>
      <c r="P320" t="s">
        <v>319</v>
      </c>
      <c r="Q320" t="s">
        <v>825</v>
      </c>
      <c r="R320">
        <v>44870</v>
      </c>
      <c r="S320" s="1">
        <v>42031</v>
      </c>
      <c r="T320" s="1">
        <v>42034</v>
      </c>
      <c r="U320">
        <v>-3.782</v>
      </c>
      <c r="V320">
        <v>13</v>
      </c>
      <c r="W320">
        <v>14.53</v>
      </c>
      <c r="X320">
        <v>86544</v>
      </c>
      <c r="Y320">
        <f>cleaneddata[[#This Row],[Unit Price]]-cleaneddata[[#This Row],[Discount]]</f>
        <v>1.0799999999999998</v>
      </c>
      <c r="Z320" t="str">
        <f>_xlfn.IFS(cleaneddata[[#This Row],[Region]]="Central","Chris",cleaneddata[[#This Row],[Region]]="East","Erin",cleaneddata[[#This Row],[Region]]="South","Sam",cleaneddata[[#This Row],[Region]]="West","William")</f>
        <v>Erin</v>
      </c>
    </row>
    <row r="321" spans="1:26" x14ac:dyDescent="0.3">
      <c r="A321">
        <v>2254</v>
      </c>
      <c r="B321" t="s">
        <v>827</v>
      </c>
      <c r="C321" t="s">
        <v>49</v>
      </c>
      <c r="D321">
        <v>0.1</v>
      </c>
      <c r="E321">
        <v>6.3</v>
      </c>
      <c r="F321">
        <v>0.5</v>
      </c>
      <c r="G321" t="s">
        <v>40</v>
      </c>
      <c r="H321" t="s">
        <v>96</v>
      </c>
      <c r="I321" t="s">
        <v>50</v>
      </c>
      <c r="J321" t="s">
        <v>154</v>
      </c>
      <c r="K321" t="s">
        <v>75</v>
      </c>
      <c r="L321" t="s">
        <v>828</v>
      </c>
      <c r="M321">
        <v>0.39</v>
      </c>
      <c r="N321" t="s">
        <v>34</v>
      </c>
      <c r="O321" t="s">
        <v>35</v>
      </c>
      <c r="P321" t="s">
        <v>390</v>
      </c>
      <c r="Q321" t="s">
        <v>829</v>
      </c>
      <c r="R321">
        <v>42003</v>
      </c>
      <c r="S321" s="1">
        <v>42031</v>
      </c>
      <c r="T321" s="1">
        <v>42036</v>
      </c>
      <c r="U321">
        <v>-464.28199999999998</v>
      </c>
      <c r="V321">
        <v>12</v>
      </c>
      <c r="W321">
        <v>68.72</v>
      </c>
      <c r="X321">
        <v>89278</v>
      </c>
      <c r="Y321">
        <f>cleaneddata[[#This Row],[Unit Price]]-cleaneddata[[#This Row],[Discount]]</f>
        <v>6.2</v>
      </c>
      <c r="Z321" t="str">
        <f>_xlfn.IFS(cleaneddata[[#This Row],[Region]]="Central","Chris",cleaneddata[[#This Row],[Region]]="East","Erin",cleaneddata[[#This Row],[Region]]="South","Sam",cleaneddata[[#This Row],[Region]]="West","William")</f>
        <v>Sam</v>
      </c>
    </row>
    <row r="322" spans="1:26" x14ac:dyDescent="0.3">
      <c r="A322">
        <v>2178</v>
      </c>
      <c r="B322" t="s">
        <v>830</v>
      </c>
      <c r="C322" t="s">
        <v>118</v>
      </c>
      <c r="D322">
        <v>0.08</v>
      </c>
      <c r="E322">
        <v>2.94</v>
      </c>
      <c r="F322">
        <v>0.96</v>
      </c>
      <c r="G322" t="s">
        <v>40</v>
      </c>
      <c r="H322" t="s">
        <v>29</v>
      </c>
      <c r="I322" t="s">
        <v>50</v>
      </c>
      <c r="J322" t="s">
        <v>51</v>
      </c>
      <c r="K322" t="s">
        <v>52</v>
      </c>
      <c r="L322" t="s">
        <v>831</v>
      </c>
      <c r="M322">
        <v>0.57999999999999996</v>
      </c>
      <c r="N322" t="s">
        <v>34</v>
      </c>
      <c r="O322" t="s">
        <v>113</v>
      </c>
      <c r="P322" t="s">
        <v>405</v>
      </c>
      <c r="Q322" t="s">
        <v>832</v>
      </c>
      <c r="R322">
        <v>1610</v>
      </c>
      <c r="S322" s="1">
        <v>42031</v>
      </c>
      <c r="T322" s="1">
        <v>42033</v>
      </c>
      <c r="U322">
        <v>-1.18</v>
      </c>
      <c r="V322">
        <v>9</v>
      </c>
      <c r="W322">
        <v>25.35</v>
      </c>
      <c r="X322">
        <v>89465</v>
      </c>
      <c r="Y322">
        <f>cleaneddata[[#This Row],[Unit Price]]-cleaneddata[[#This Row],[Discount]]</f>
        <v>2.86</v>
      </c>
      <c r="Z322" t="str">
        <f>_xlfn.IFS(cleaneddata[[#This Row],[Region]]="Central","Chris",cleaneddata[[#This Row],[Region]]="East","Erin",cleaneddata[[#This Row],[Region]]="South","Sam",cleaneddata[[#This Row],[Region]]="West","William")</f>
        <v>Erin</v>
      </c>
    </row>
    <row r="323" spans="1:26" x14ac:dyDescent="0.3">
      <c r="A323">
        <v>3347</v>
      </c>
      <c r="B323" t="s">
        <v>267</v>
      </c>
      <c r="C323" t="s">
        <v>118</v>
      </c>
      <c r="D323">
        <v>0.02</v>
      </c>
      <c r="E323">
        <v>110.99</v>
      </c>
      <c r="F323">
        <v>2.5</v>
      </c>
      <c r="G323" t="s">
        <v>40</v>
      </c>
      <c r="H323" t="s">
        <v>41</v>
      </c>
      <c r="I323" t="s">
        <v>42</v>
      </c>
      <c r="J323" t="s">
        <v>137</v>
      </c>
      <c r="K323" t="s">
        <v>75</v>
      </c>
      <c r="L323" t="s">
        <v>138</v>
      </c>
      <c r="M323">
        <v>0.56999999999999995</v>
      </c>
      <c r="N323" t="s">
        <v>34</v>
      </c>
      <c r="O323" t="s">
        <v>35</v>
      </c>
      <c r="P323" t="s">
        <v>125</v>
      </c>
      <c r="Q323" t="s">
        <v>269</v>
      </c>
      <c r="R323">
        <v>33411</v>
      </c>
      <c r="S323" s="1">
        <v>42031</v>
      </c>
      <c r="T323" s="1">
        <v>42033</v>
      </c>
      <c r="U323">
        <v>-39.808999999999997</v>
      </c>
      <c r="V323">
        <v>1</v>
      </c>
      <c r="W323">
        <v>94.3</v>
      </c>
      <c r="X323">
        <v>89356</v>
      </c>
      <c r="Y323">
        <f>cleaneddata[[#This Row],[Unit Price]]-cleaneddata[[#This Row],[Discount]]</f>
        <v>110.97</v>
      </c>
      <c r="Z323" t="str">
        <f>_xlfn.IFS(cleaneddata[[#This Row],[Region]]="Central","Chris",cleaneddata[[#This Row],[Region]]="East","Erin",cleaneddata[[#This Row],[Region]]="South","Sam",cleaneddata[[#This Row],[Region]]="West","William")</f>
        <v>Sam</v>
      </c>
    </row>
    <row r="324" spans="1:26" x14ac:dyDescent="0.3">
      <c r="A324">
        <v>129</v>
      </c>
      <c r="B324" t="s">
        <v>833</v>
      </c>
      <c r="C324" t="s">
        <v>72</v>
      </c>
      <c r="D324">
        <v>0.02</v>
      </c>
      <c r="E324">
        <v>1.74</v>
      </c>
      <c r="F324">
        <v>4.08</v>
      </c>
      <c r="G324" t="s">
        <v>40</v>
      </c>
      <c r="H324" t="s">
        <v>29</v>
      </c>
      <c r="I324" t="s">
        <v>30</v>
      </c>
      <c r="J324" t="s">
        <v>128</v>
      </c>
      <c r="K324" t="s">
        <v>44</v>
      </c>
      <c r="L324" t="s">
        <v>772</v>
      </c>
      <c r="M324">
        <v>0.53</v>
      </c>
      <c r="N324" t="s">
        <v>34</v>
      </c>
      <c r="O324" t="s">
        <v>54</v>
      </c>
      <c r="P324" t="s">
        <v>105</v>
      </c>
      <c r="Q324" t="s">
        <v>834</v>
      </c>
      <c r="R324">
        <v>62002</v>
      </c>
      <c r="S324" s="1">
        <v>42031</v>
      </c>
      <c r="T324" s="1">
        <v>42032</v>
      </c>
      <c r="U324">
        <v>-37.39</v>
      </c>
      <c r="V324">
        <v>5</v>
      </c>
      <c r="W324">
        <v>10.23</v>
      </c>
      <c r="X324">
        <v>86693</v>
      </c>
      <c r="Y324">
        <f>cleaneddata[[#This Row],[Unit Price]]-cleaneddata[[#This Row],[Discount]]</f>
        <v>1.72</v>
      </c>
      <c r="Z324" t="str">
        <f>_xlfn.IFS(cleaneddata[[#This Row],[Region]]="Central","Chris",cleaneddata[[#This Row],[Region]]="East","Erin",cleaneddata[[#This Row],[Region]]="South","Sam",cleaneddata[[#This Row],[Region]]="West","William")</f>
        <v>Chris</v>
      </c>
    </row>
    <row r="325" spans="1:26" x14ac:dyDescent="0.3">
      <c r="A325">
        <v>898</v>
      </c>
      <c r="B325" t="s">
        <v>426</v>
      </c>
      <c r="C325" t="s">
        <v>72</v>
      </c>
      <c r="D325">
        <v>0.02</v>
      </c>
      <c r="E325">
        <v>12.53</v>
      </c>
      <c r="F325">
        <v>0.49</v>
      </c>
      <c r="G325" t="s">
        <v>40</v>
      </c>
      <c r="H325" t="s">
        <v>29</v>
      </c>
      <c r="I325" t="s">
        <v>50</v>
      </c>
      <c r="J325" t="s">
        <v>154</v>
      </c>
      <c r="K325" t="s">
        <v>75</v>
      </c>
      <c r="L325" t="s">
        <v>155</v>
      </c>
      <c r="M325">
        <v>0.38</v>
      </c>
      <c r="N325" t="s">
        <v>34</v>
      </c>
      <c r="O325" t="s">
        <v>113</v>
      </c>
      <c r="P325" t="s">
        <v>114</v>
      </c>
      <c r="Q325" t="s">
        <v>115</v>
      </c>
      <c r="R325">
        <v>10039</v>
      </c>
      <c r="S325" s="1">
        <v>42031</v>
      </c>
      <c r="T325" s="1">
        <v>42031</v>
      </c>
      <c r="U325">
        <v>263.39999999999998</v>
      </c>
      <c r="V325">
        <v>47</v>
      </c>
      <c r="W325">
        <v>594.44000000000005</v>
      </c>
      <c r="X325">
        <v>9606</v>
      </c>
      <c r="Y325">
        <f>cleaneddata[[#This Row],[Unit Price]]-cleaneddata[[#This Row],[Discount]]</f>
        <v>12.51</v>
      </c>
      <c r="Z325" t="str">
        <f>_xlfn.IFS(cleaneddata[[#This Row],[Region]]="Central","Chris",cleaneddata[[#This Row],[Region]]="East","Erin",cleaneddata[[#This Row],[Region]]="South","Sam",cleaneddata[[#This Row],[Region]]="West","William")</f>
        <v>Erin</v>
      </c>
    </row>
    <row r="326" spans="1:26" x14ac:dyDescent="0.3">
      <c r="A326">
        <v>898</v>
      </c>
      <c r="B326" t="s">
        <v>426</v>
      </c>
      <c r="C326" t="s">
        <v>72</v>
      </c>
      <c r="D326">
        <v>7.0000000000000007E-2</v>
      </c>
      <c r="E326">
        <v>5.18</v>
      </c>
      <c r="F326">
        <v>2.04</v>
      </c>
      <c r="G326" t="s">
        <v>89</v>
      </c>
      <c r="H326" t="s">
        <v>29</v>
      </c>
      <c r="I326" t="s">
        <v>50</v>
      </c>
      <c r="J326" t="s">
        <v>90</v>
      </c>
      <c r="K326" t="s">
        <v>52</v>
      </c>
      <c r="L326" t="s">
        <v>835</v>
      </c>
      <c r="M326">
        <v>0.36</v>
      </c>
      <c r="N326" t="s">
        <v>34</v>
      </c>
      <c r="O326" t="s">
        <v>113</v>
      </c>
      <c r="P326" t="s">
        <v>114</v>
      </c>
      <c r="Q326" t="s">
        <v>115</v>
      </c>
      <c r="R326">
        <v>10039</v>
      </c>
      <c r="S326" s="1">
        <v>42031</v>
      </c>
      <c r="T326" s="1">
        <v>42033</v>
      </c>
      <c r="U326">
        <v>37.31</v>
      </c>
      <c r="V326">
        <v>44</v>
      </c>
      <c r="W326">
        <v>228.5</v>
      </c>
      <c r="X326">
        <v>9606</v>
      </c>
      <c r="Y326">
        <f>cleaneddata[[#This Row],[Unit Price]]-cleaneddata[[#This Row],[Discount]]</f>
        <v>5.1099999999999994</v>
      </c>
      <c r="Z326" t="str">
        <f>_xlfn.IFS(cleaneddata[[#This Row],[Region]]="Central","Chris",cleaneddata[[#This Row],[Region]]="East","Erin",cleaneddata[[#This Row],[Region]]="South","Sam",cleaneddata[[#This Row],[Region]]="West","William")</f>
        <v>Erin</v>
      </c>
    </row>
    <row r="327" spans="1:26" x14ac:dyDescent="0.3">
      <c r="A327">
        <v>899</v>
      </c>
      <c r="B327" t="s">
        <v>428</v>
      </c>
      <c r="C327" t="s">
        <v>72</v>
      </c>
      <c r="D327">
        <v>0.02</v>
      </c>
      <c r="E327">
        <v>12.53</v>
      </c>
      <c r="F327">
        <v>0.49</v>
      </c>
      <c r="G327" t="s">
        <v>40</v>
      </c>
      <c r="H327" t="s">
        <v>29</v>
      </c>
      <c r="I327" t="s">
        <v>50</v>
      </c>
      <c r="J327" t="s">
        <v>154</v>
      </c>
      <c r="K327" t="s">
        <v>75</v>
      </c>
      <c r="L327" t="s">
        <v>155</v>
      </c>
      <c r="M327">
        <v>0.38</v>
      </c>
      <c r="N327" t="s">
        <v>34</v>
      </c>
      <c r="O327" t="s">
        <v>113</v>
      </c>
      <c r="P327" t="s">
        <v>322</v>
      </c>
      <c r="Q327" t="s">
        <v>429</v>
      </c>
      <c r="R327">
        <v>16602</v>
      </c>
      <c r="S327" s="1">
        <v>42031</v>
      </c>
      <c r="T327" s="1">
        <v>42031</v>
      </c>
      <c r="U327">
        <v>104.7213</v>
      </c>
      <c r="V327">
        <v>12</v>
      </c>
      <c r="W327">
        <v>151.77000000000001</v>
      </c>
      <c r="X327">
        <v>86264</v>
      </c>
      <c r="Y327">
        <f>cleaneddata[[#This Row],[Unit Price]]-cleaneddata[[#This Row],[Discount]]</f>
        <v>12.51</v>
      </c>
      <c r="Z327" t="str">
        <f>_xlfn.IFS(cleaneddata[[#This Row],[Region]]="Central","Chris",cleaneddata[[#This Row],[Region]]="East","Erin",cleaneddata[[#This Row],[Region]]="South","Sam",cleaneddata[[#This Row],[Region]]="West","William")</f>
        <v>Erin</v>
      </c>
    </row>
    <row r="328" spans="1:26" x14ac:dyDescent="0.3">
      <c r="A328">
        <v>899</v>
      </c>
      <c r="B328" t="s">
        <v>428</v>
      </c>
      <c r="C328" t="s">
        <v>72</v>
      </c>
      <c r="D328">
        <v>7.0000000000000007E-2</v>
      </c>
      <c r="E328">
        <v>5.18</v>
      </c>
      <c r="F328">
        <v>2.04</v>
      </c>
      <c r="G328" t="s">
        <v>89</v>
      </c>
      <c r="H328" t="s">
        <v>29</v>
      </c>
      <c r="I328" t="s">
        <v>50</v>
      </c>
      <c r="J328" t="s">
        <v>90</v>
      </c>
      <c r="K328" t="s">
        <v>52</v>
      </c>
      <c r="L328" t="s">
        <v>835</v>
      </c>
      <c r="M328">
        <v>0.36</v>
      </c>
      <c r="N328" t="s">
        <v>34</v>
      </c>
      <c r="O328" t="s">
        <v>113</v>
      </c>
      <c r="P328" t="s">
        <v>322</v>
      </c>
      <c r="Q328" t="s">
        <v>429</v>
      </c>
      <c r="R328">
        <v>16602</v>
      </c>
      <c r="S328" s="1">
        <v>42031</v>
      </c>
      <c r="T328" s="1">
        <v>42033</v>
      </c>
      <c r="U328">
        <v>37.31</v>
      </c>
      <c r="V328">
        <v>11</v>
      </c>
      <c r="W328">
        <v>57.13</v>
      </c>
      <c r="X328">
        <v>86264</v>
      </c>
      <c r="Y328">
        <f>cleaneddata[[#This Row],[Unit Price]]-cleaneddata[[#This Row],[Discount]]</f>
        <v>5.1099999999999994</v>
      </c>
      <c r="Z328" t="str">
        <f>_xlfn.IFS(cleaneddata[[#This Row],[Region]]="Central","Chris",cleaneddata[[#This Row],[Region]]="East","Erin",cleaneddata[[#This Row],[Region]]="South","Sam",cleaneddata[[#This Row],[Region]]="West","William")</f>
        <v>Erin</v>
      </c>
    </row>
    <row r="329" spans="1:26" x14ac:dyDescent="0.3">
      <c r="A329">
        <v>1351</v>
      </c>
      <c r="B329" t="s">
        <v>836</v>
      </c>
      <c r="C329" t="s">
        <v>72</v>
      </c>
      <c r="D329">
        <v>0.1</v>
      </c>
      <c r="E329">
        <v>110.99</v>
      </c>
      <c r="F329">
        <v>8.99</v>
      </c>
      <c r="G329" t="s">
        <v>89</v>
      </c>
      <c r="H329" t="s">
        <v>73</v>
      </c>
      <c r="I329" t="s">
        <v>42</v>
      </c>
      <c r="J329" t="s">
        <v>137</v>
      </c>
      <c r="K329" t="s">
        <v>75</v>
      </c>
      <c r="L329" t="s">
        <v>837</v>
      </c>
      <c r="M329">
        <v>0.56999999999999995</v>
      </c>
      <c r="N329" t="s">
        <v>34</v>
      </c>
      <c r="O329" t="s">
        <v>35</v>
      </c>
      <c r="P329" t="s">
        <v>125</v>
      </c>
      <c r="Q329" t="s">
        <v>838</v>
      </c>
      <c r="R329">
        <v>33063</v>
      </c>
      <c r="S329" s="1">
        <v>42031</v>
      </c>
      <c r="T329" s="1">
        <v>42033</v>
      </c>
      <c r="U329">
        <v>3285.48</v>
      </c>
      <c r="V329">
        <v>7</v>
      </c>
      <c r="W329">
        <v>627.78</v>
      </c>
      <c r="X329">
        <v>88232</v>
      </c>
      <c r="Y329">
        <f>cleaneddata[[#This Row],[Unit Price]]-cleaneddata[[#This Row],[Discount]]</f>
        <v>110.89</v>
      </c>
      <c r="Z329" t="str">
        <f>_xlfn.IFS(cleaneddata[[#This Row],[Region]]="Central","Chris",cleaneddata[[#This Row],[Region]]="East","Erin",cleaneddata[[#This Row],[Region]]="South","Sam",cleaneddata[[#This Row],[Region]]="West","William")</f>
        <v>Sam</v>
      </c>
    </row>
    <row r="330" spans="1:26" x14ac:dyDescent="0.3">
      <c r="A330">
        <v>2281</v>
      </c>
      <c r="B330" t="s">
        <v>839</v>
      </c>
      <c r="C330" t="s">
        <v>72</v>
      </c>
      <c r="D330">
        <v>0.08</v>
      </c>
      <c r="E330">
        <v>205.99</v>
      </c>
      <c r="F330">
        <v>2.5</v>
      </c>
      <c r="G330" t="s">
        <v>40</v>
      </c>
      <c r="H330" t="s">
        <v>73</v>
      </c>
      <c r="I330" t="s">
        <v>42</v>
      </c>
      <c r="J330" t="s">
        <v>137</v>
      </c>
      <c r="K330" t="s">
        <v>75</v>
      </c>
      <c r="L330" t="s">
        <v>840</v>
      </c>
      <c r="M330">
        <v>0.59</v>
      </c>
      <c r="N330" t="s">
        <v>34</v>
      </c>
      <c r="O330" t="s">
        <v>54</v>
      </c>
      <c r="P330" t="s">
        <v>359</v>
      </c>
      <c r="Q330" t="s">
        <v>841</v>
      </c>
      <c r="R330">
        <v>54703</v>
      </c>
      <c r="S330" s="1">
        <v>42031</v>
      </c>
      <c r="T330" s="1">
        <v>42032</v>
      </c>
      <c r="U330">
        <v>997.38144</v>
      </c>
      <c r="V330">
        <v>10</v>
      </c>
      <c r="W330">
        <v>1610.84</v>
      </c>
      <c r="X330">
        <v>85948</v>
      </c>
      <c r="Y330">
        <f>cleaneddata[[#This Row],[Unit Price]]-cleaneddata[[#This Row],[Discount]]</f>
        <v>205.91</v>
      </c>
      <c r="Z330" t="str">
        <f>_xlfn.IFS(cleaneddata[[#This Row],[Region]]="Central","Chris",cleaneddata[[#This Row],[Region]]="East","Erin",cleaneddata[[#This Row],[Region]]="South","Sam",cleaneddata[[#This Row],[Region]]="West","William")</f>
        <v>Chris</v>
      </c>
    </row>
    <row r="331" spans="1:26" x14ac:dyDescent="0.3">
      <c r="A331">
        <v>53</v>
      </c>
      <c r="B331" t="s">
        <v>842</v>
      </c>
      <c r="C331" t="s">
        <v>27</v>
      </c>
      <c r="D331">
        <v>7.0000000000000007E-2</v>
      </c>
      <c r="E331">
        <v>3502.14</v>
      </c>
      <c r="F331">
        <v>8.73</v>
      </c>
      <c r="G331" t="s">
        <v>28</v>
      </c>
      <c r="H331" t="s">
        <v>96</v>
      </c>
      <c r="I331" t="s">
        <v>42</v>
      </c>
      <c r="J331" t="s">
        <v>58</v>
      </c>
      <c r="K331" t="s">
        <v>32</v>
      </c>
      <c r="L331" t="s">
        <v>843</v>
      </c>
      <c r="M331">
        <v>0.56999999999999995</v>
      </c>
      <c r="N331" t="s">
        <v>34</v>
      </c>
      <c r="O331" t="s">
        <v>61</v>
      </c>
      <c r="P331" t="s">
        <v>68</v>
      </c>
      <c r="Q331" t="s">
        <v>844</v>
      </c>
      <c r="R331">
        <v>98052</v>
      </c>
      <c r="S331" s="1">
        <v>42032</v>
      </c>
      <c r="T331" s="1">
        <v>42034</v>
      </c>
      <c r="U331">
        <v>-6923.5991999999997</v>
      </c>
      <c r="V331">
        <v>1</v>
      </c>
      <c r="W331">
        <v>3267.55</v>
      </c>
      <c r="X331">
        <v>88425</v>
      </c>
      <c r="Y331">
        <f>cleaneddata[[#This Row],[Unit Price]]-cleaneddata[[#This Row],[Discount]]</f>
        <v>3502.0699999999997</v>
      </c>
      <c r="Z331" t="str">
        <f>_xlfn.IFS(cleaneddata[[#This Row],[Region]]="Central","Chris",cleaneddata[[#This Row],[Region]]="East","Erin",cleaneddata[[#This Row],[Region]]="South","Sam",cleaneddata[[#This Row],[Region]]="West","William")</f>
        <v>William</v>
      </c>
    </row>
    <row r="332" spans="1:26" x14ac:dyDescent="0.3">
      <c r="A332">
        <v>3266</v>
      </c>
      <c r="B332" t="s">
        <v>845</v>
      </c>
      <c r="C332" t="s">
        <v>27</v>
      </c>
      <c r="D332">
        <v>0</v>
      </c>
      <c r="E332">
        <v>122.99</v>
      </c>
      <c r="F332">
        <v>70.2</v>
      </c>
      <c r="G332" t="s">
        <v>28</v>
      </c>
      <c r="H332" t="s">
        <v>96</v>
      </c>
      <c r="I332" t="s">
        <v>30</v>
      </c>
      <c r="J332" t="s">
        <v>111</v>
      </c>
      <c r="K332" t="s">
        <v>59</v>
      </c>
      <c r="L332" t="s">
        <v>806</v>
      </c>
      <c r="M332">
        <v>0.74</v>
      </c>
      <c r="N332" t="s">
        <v>34</v>
      </c>
      <c r="O332" t="s">
        <v>113</v>
      </c>
      <c r="P332" t="s">
        <v>333</v>
      </c>
      <c r="Q332" t="s">
        <v>334</v>
      </c>
      <c r="R332">
        <v>4073</v>
      </c>
      <c r="S332" s="1">
        <v>42032</v>
      </c>
      <c r="T332" s="1">
        <v>42033</v>
      </c>
      <c r="U332">
        <v>-1764.29</v>
      </c>
      <c r="V332">
        <v>14</v>
      </c>
      <c r="W332">
        <v>1794.88</v>
      </c>
      <c r="X332">
        <v>89836</v>
      </c>
      <c r="Y332">
        <f>cleaneddata[[#This Row],[Unit Price]]-cleaneddata[[#This Row],[Discount]]</f>
        <v>122.99</v>
      </c>
      <c r="Z332" t="str">
        <f>_xlfn.IFS(cleaneddata[[#This Row],[Region]]="Central","Chris",cleaneddata[[#This Row],[Region]]="East","Erin",cleaneddata[[#This Row],[Region]]="South","Sam",cleaneddata[[#This Row],[Region]]="West","William")</f>
        <v>Erin</v>
      </c>
    </row>
    <row r="333" spans="1:26" x14ac:dyDescent="0.3">
      <c r="A333">
        <v>3269</v>
      </c>
      <c r="B333" t="s">
        <v>846</v>
      </c>
      <c r="C333" t="s">
        <v>27</v>
      </c>
      <c r="D333">
        <v>0.01</v>
      </c>
      <c r="E333">
        <v>60.97</v>
      </c>
      <c r="F333">
        <v>4.5</v>
      </c>
      <c r="G333" t="s">
        <v>89</v>
      </c>
      <c r="H333" t="s">
        <v>96</v>
      </c>
      <c r="I333" t="s">
        <v>50</v>
      </c>
      <c r="J333" t="s">
        <v>97</v>
      </c>
      <c r="K333" t="s">
        <v>75</v>
      </c>
      <c r="L333" t="s">
        <v>98</v>
      </c>
      <c r="M333">
        <v>0.56000000000000005</v>
      </c>
      <c r="N333" t="s">
        <v>34</v>
      </c>
      <c r="O333" t="s">
        <v>113</v>
      </c>
      <c r="P333" t="s">
        <v>399</v>
      </c>
      <c r="Q333" t="s">
        <v>847</v>
      </c>
      <c r="R333">
        <v>7060</v>
      </c>
      <c r="S333" s="1">
        <v>42032</v>
      </c>
      <c r="T333" s="1">
        <v>42034</v>
      </c>
      <c r="U333">
        <v>527.87760000000003</v>
      </c>
      <c r="V333">
        <v>12</v>
      </c>
      <c r="W333">
        <v>765.04</v>
      </c>
      <c r="X333">
        <v>89836</v>
      </c>
      <c r="Y333">
        <f>cleaneddata[[#This Row],[Unit Price]]-cleaneddata[[#This Row],[Discount]]</f>
        <v>60.96</v>
      </c>
      <c r="Z333" t="str">
        <f>_xlfn.IFS(cleaneddata[[#This Row],[Region]]="Central","Chris",cleaneddata[[#This Row],[Region]]="East","Erin",cleaneddata[[#This Row],[Region]]="South","Sam",cleaneddata[[#This Row],[Region]]="West","William")</f>
        <v>Erin</v>
      </c>
    </row>
    <row r="334" spans="1:26" x14ac:dyDescent="0.3">
      <c r="A334">
        <v>24</v>
      </c>
      <c r="B334" t="s">
        <v>848</v>
      </c>
      <c r="C334" t="s">
        <v>39</v>
      </c>
      <c r="D334">
        <v>0.06</v>
      </c>
      <c r="E334">
        <v>55.48</v>
      </c>
      <c r="F334">
        <v>14.3</v>
      </c>
      <c r="G334" t="s">
        <v>40</v>
      </c>
      <c r="H334" t="s">
        <v>96</v>
      </c>
      <c r="I334" t="s">
        <v>50</v>
      </c>
      <c r="J334" t="s">
        <v>90</v>
      </c>
      <c r="K334" t="s">
        <v>75</v>
      </c>
      <c r="L334" t="s">
        <v>849</v>
      </c>
      <c r="M334">
        <v>0.37</v>
      </c>
      <c r="N334" t="s">
        <v>34</v>
      </c>
      <c r="O334" t="s">
        <v>61</v>
      </c>
      <c r="P334" t="s">
        <v>92</v>
      </c>
      <c r="Q334" t="s">
        <v>850</v>
      </c>
      <c r="R334">
        <v>92677</v>
      </c>
      <c r="S334" s="1">
        <v>42032</v>
      </c>
      <c r="T334" s="1">
        <v>42033</v>
      </c>
      <c r="U334">
        <v>-28.296800000000001</v>
      </c>
      <c r="V334">
        <v>1</v>
      </c>
      <c r="W334">
        <v>67.489999999999995</v>
      </c>
      <c r="X334">
        <v>87651</v>
      </c>
      <c r="Y334">
        <f>cleaneddata[[#This Row],[Unit Price]]-cleaneddata[[#This Row],[Discount]]</f>
        <v>55.419999999999995</v>
      </c>
      <c r="Z334" t="str">
        <f>_xlfn.IFS(cleaneddata[[#This Row],[Region]]="Central","Chris",cleaneddata[[#This Row],[Region]]="East","Erin",cleaneddata[[#This Row],[Region]]="South","Sam",cleaneddata[[#This Row],[Region]]="West","William")</f>
        <v>William</v>
      </c>
    </row>
    <row r="335" spans="1:26" x14ac:dyDescent="0.3">
      <c r="A335">
        <v>24</v>
      </c>
      <c r="B335" t="s">
        <v>848</v>
      </c>
      <c r="C335" t="s">
        <v>39</v>
      </c>
      <c r="D335">
        <v>0.02</v>
      </c>
      <c r="E335">
        <v>1.68</v>
      </c>
      <c r="F335">
        <v>1.57</v>
      </c>
      <c r="G335" t="s">
        <v>40</v>
      </c>
      <c r="H335" t="s">
        <v>96</v>
      </c>
      <c r="I335" t="s">
        <v>50</v>
      </c>
      <c r="J335" t="s">
        <v>51</v>
      </c>
      <c r="K335" t="s">
        <v>52</v>
      </c>
      <c r="L335" t="s">
        <v>576</v>
      </c>
      <c r="M335">
        <v>0.59</v>
      </c>
      <c r="N335" t="s">
        <v>34</v>
      </c>
      <c r="O335" t="s">
        <v>61</v>
      </c>
      <c r="P335" t="s">
        <v>92</v>
      </c>
      <c r="Q335" t="s">
        <v>850</v>
      </c>
      <c r="R335">
        <v>92677</v>
      </c>
      <c r="S335" s="1">
        <v>42032</v>
      </c>
      <c r="T335" s="1">
        <v>42034</v>
      </c>
      <c r="U335">
        <v>-5.3071999999999999</v>
      </c>
      <c r="V335">
        <v>1</v>
      </c>
      <c r="W335">
        <v>2.25</v>
      </c>
      <c r="X335">
        <v>87651</v>
      </c>
      <c r="Y335">
        <f>cleaneddata[[#This Row],[Unit Price]]-cleaneddata[[#This Row],[Discount]]</f>
        <v>1.66</v>
      </c>
      <c r="Z335" t="str">
        <f>_xlfn.IFS(cleaneddata[[#This Row],[Region]]="Central","Chris",cleaneddata[[#This Row],[Region]]="East","Erin",cleaneddata[[#This Row],[Region]]="South","Sam",cleaneddata[[#This Row],[Region]]="West","William")</f>
        <v>William</v>
      </c>
    </row>
    <row r="336" spans="1:26" x14ac:dyDescent="0.3">
      <c r="A336">
        <v>744</v>
      </c>
      <c r="B336" t="s">
        <v>588</v>
      </c>
      <c r="C336" t="s">
        <v>49</v>
      </c>
      <c r="D336">
        <v>0.02</v>
      </c>
      <c r="E336">
        <v>59.98</v>
      </c>
      <c r="F336">
        <v>3.99</v>
      </c>
      <c r="G336" t="s">
        <v>40</v>
      </c>
      <c r="H336" t="s">
        <v>96</v>
      </c>
      <c r="I336" t="s">
        <v>50</v>
      </c>
      <c r="J336" t="s">
        <v>97</v>
      </c>
      <c r="K336" t="s">
        <v>75</v>
      </c>
      <c r="L336" t="s">
        <v>851</v>
      </c>
      <c r="M336">
        <v>0.56999999999999995</v>
      </c>
      <c r="N336" t="s">
        <v>34</v>
      </c>
      <c r="O336" t="s">
        <v>61</v>
      </c>
      <c r="P336" t="s">
        <v>590</v>
      </c>
      <c r="Q336" t="s">
        <v>591</v>
      </c>
      <c r="R336">
        <v>85737</v>
      </c>
      <c r="S336" s="1">
        <v>42032</v>
      </c>
      <c r="T336" s="1">
        <v>42041</v>
      </c>
      <c r="U336">
        <v>-54.622</v>
      </c>
      <c r="V336">
        <v>1</v>
      </c>
      <c r="W336">
        <v>63.48</v>
      </c>
      <c r="X336">
        <v>87725</v>
      </c>
      <c r="Y336">
        <f>cleaneddata[[#This Row],[Unit Price]]-cleaneddata[[#This Row],[Discount]]</f>
        <v>59.959999999999994</v>
      </c>
      <c r="Z336" t="str">
        <f>_xlfn.IFS(cleaneddata[[#This Row],[Region]]="Central","Chris",cleaneddata[[#This Row],[Region]]="East","Erin",cleaneddata[[#This Row],[Region]]="South","Sam",cleaneddata[[#This Row],[Region]]="West","William")</f>
        <v>William</v>
      </c>
    </row>
    <row r="337" spans="1:26" x14ac:dyDescent="0.3">
      <c r="A337">
        <v>744</v>
      </c>
      <c r="B337" t="s">
        <v>588</v>
      </c>
      <c r="C337" t="s">
        <v>49</v>
      </c>
      <c r="D337">
        <v>0.03</v>
      </c>
      <c r="E337">
        <v>5.18</v>
      </c>
      <c r="F337">
        <v>5.74</v>
      </c>
      <c r="G337" t="s">
        <v>40</v>
      </c>
      <c r="H337" t="s">
        <v>96</v>
      </c>
      <c r="I337" t="s">
        <v>50</v>
      </c>
      <c r="J337" t="s">
        <v>74</v>
      </c>
      <c r="K337" t="s">
        <v>75</v>
      </c>
      <c r="L337" t="s">
        <v>852</v>
      </c>
      <c r="M337">
        <v>0.36</v>
      </c>
      <c r="N337" t="s">
        <v>34</v>
      </c>
      <c r="O337" t="s">
        <v>61</v>
      </c>
      <c r="P337" t="s">
        <v>590</v>
      </c>
      <c r="Q337" t="s">
        <v>591</v>
      </c>
      <c r="R337">
        <v>85737</v>
      </c>
      <c r="S337" s="1">
        <v>42032</v>
      </c>
      <c r="T337" s="1">
        <v>42036</v>
      </c>
      <c r="U337">
        <v>-126.81417999999999</v>
      </c>
      <c r="V337">
        <v>9</v>
      </c>
      <c r="W337">
        <v>47.64</v>
      </c>
      <c r="X337">
        <v>87725</v>
      </c>
      <c r="Y337">
        <f>cleaneddata[[#This Row],[Unit Price]]-cleaneddata[[#This Row],[Discount]]</f>
        <v>5.1499999999999995</v>
      </c>
      <c r="Z337" t="str">
        <f>_xlfn.IFS(cleaneddata[[#This Row],[Region]]="Central","Chris",cleaneddata[[#This Row],[Region]]="East","Erin",cleaneddata[[#This Row],[Region]]="South","Sam",cleaneddata[[#This Row],[Region]]="West","William")</f>
        <v>William</v>
      </c>
    </row>
    <row r="338" spans="1:26" x14ac:dyDescent="0.3">
      <c r="A338">
        <v>553</v>
      </c>
      <c r="B338" t="s">
        <v>853</v>
      </c>
      <c r="C338" t="s">
        <v>118</v>
      </c>
      <c r="D338">
        <v>0</v>
      </c>
      <c r="E338">
        <v>6.88</v>
      </c>
      <c r="F338">
        <v>2</v>
      </c>
      <c r="G338" t="s">
        <v>89</v>
      </c>
      <c r="H338" t="s">
        <v>73</v>
      </c>
      <c r="I338" t="s">
        <v>50</v>
      </c>
      <c r="J338" t="s">
        <v>90</v>
      </c>
      <c r="K338" t="s">
        <v>52</v>
      </c>
      <c r="L338" t="s">
        <v>854</v>
      </c>
      <c r="M338">
        <v>0.39</v>
      </c>
      <c r="N338" t="s">
        <v>34</v>
      </c>
      <c r="O338" t="s">
        <v>61</v>
      </c>
      <c r="P338" t="s">
        <v>92</v>
      </c>
      <c r="Q338" t="s">
        <v>102</v>
      </c>
      <c r="R338">
        <v>90008</v>
      </c>
      <c r="S338" s="1">
        <v>42032</v>
      </c>
      <c r="T338" s="1">
        <v>42033</v>
      </c>
      <c r="U338">
        <v>34.067999999999998</v>
      </c>
      <c r="V338">
        <v>36</v>
      </c>
      <c r="W338">
        <v>267.52999999999997</v>
      </c>
      <c r="X338">
        <v>17155</v>
      </c>
      <c r="Y338">
        <f>cleaneddata[[#This Row],[Unit Price]]-cleaneddata[[#This Row],[Discount]]</f>
        <v>6.88</v>
      </c>
      <c r="Z338" t="str">
        <f>_xlfn.IFS(cleaneddata[[#This Row],[Region]]="Central","Chris",cleaneddata[[#This Row],[Region]]="East","Erin",cleaneddata[[#This Row],[Region]]="South","Sam",cleaneddata[[#This Row],[Region]]="West","William")</f>
        <v>William</v>
      </c>
    </row>
    <row r="339" spans="1:26" x14ac:dyDescent="0.3">
      <c r="A339">
        <v>556</v>
      </c>
      <c r="B339" t="s">
        <v>855</v>
      </c>
      <c r="C339" t="s">
        <v>118</v>
      </c>
      <c r="D339">
        <v>0</v>
      </c>
      <c r="E339">
        <v>6.88</v>
      </c>
      <c r="F339">
        <v>2</v>
      </c>
      <c r="G339" t="s">
        <v>89</v>
      </c>
      <c r="H339" t="s">
        <v>73</v>
      </c>
      <c r="I339" t="s">
        <v>50</v>
      </c>
      <c r="J339" t="s">
        <v>90</v>
      </c>
      <c r="K339" t="s">
        <v>52</v>
      </c>
      <c r="L339" t="s">
        <v>854</v>
      </c>
      <c r="M339">
        <v>0.39</v>
      </c>
      <c r="N339" t="s">
        <v>34</v>
      </c>
      <c r="O339" t="s">
        <v>61</v>
      </c>
      <c r="P339" t="s">
        <v>148</v>
      </c>
      <c r="Q339" t="s">
        <v>856</v>
      </c>
      <c r="R339">
        <v>84604</v>
      </c>
      <c r="S339" s="1">
        <v>42032</v>
      </c>
      <c r="T339" s="1">
        <v>42033</v>
      </c>
      <c r="U339">
        <v>46.147199999999998</v>
      </c>
      <c r="V339">
        <v>9</v>
      </c>
      <c r="W339">
        <v>66.88</v>
      </c>
      <c r="X339">
        <v>86189</v>
      </c>
      <c r="Y339">
        <f>cleaneddata[[#This Row],[Unit Price]]-cleaneddata[[#This Row],[Discount]]</f>
        <v>6.88</v>
      </c>
      <c r="Z339" t="str">
        <f>_xlfn.IFS(cleaneddata[[#This Row],[Region]]="Central","Chris",cleaneddata[[#This Row],[Region]]="East","Erin",cleaneddata[[#This Row],[Region]]="South","Sam",cleaneddata[[#This Row],[Region]]="West","William")</f>
        <v>William</v>
      </c>
    </row>
    <row r="340" spans="1:26" x14ac:dyDescent="0.3">
      <c r="A340">
        <v>556</v>
      </c>
      <c r="B340" t="s">
        <v>855</v>
      </c>
      <c r="C340" t="s">
        <v>118</v>
      </c>
      <c r="D340">
        <v>0.03</v>
      </c>
      <c r="E340">
        <v>32.479999999999997</v>
      </c>
      <c r="F340">
        <v>35</v>
      </c>
      <c r="G340" t="s">
        <v>89</v>
      </c>
      <c r="H340" t="s">
        <v>73</v>
      </c>
      <c r="I340" t="s">
        <v>50</v>
      </c>
      <c r="J340" t="s">
        <v>80</v>
      </c>
      <c r="K340" t="s">
        <v>66</v>
      </c>
      <c r="L340" t="s">
        <v>787</v>
      </c>
      <c r="M340">
        <v>0.81</v>
      </c>
      <c r="N340" t="s">
        <v>34</v>
      </c>
      <c r="O340" t="s">
        <v>61</v>
      </c>
      <c r="P340" t="s">
        <v>148</v>
      </c>
      <c r="Q340" t="s">
        <v>856</v>
      </c>
      <c r="R340">
        <v>84604</v>
      </c>
      <c r="S340" s="1">
        <v>42032</v>
      </c>
      <c r="T340" s="1">
        <v>42032</v>
      </c>
      <c r="U340">
        <v>-1116.3348000000001</v>
      </c>
      <c r="V340">
        <v>8</v>
      </c>
      <c r="W340">
        <v>274.91000000000003</v>
      </c>
      <c r="X340">
        <v>86189</v>
      </c>
      <c r="Y340">
        <f>cleaneddata[[#This Row],[Unit Price]]-cleaneddata[[#This Row],[Discount]]</f>
        <v>32.449999999999996</v>
      </c>
      <c r="Z340" t="str">
        <f>_xlfn.IFS(cleaneddata[[#This Row],[Region]]="Central","Chris",cleaneddata[[#This Row],[Region]]="East","Erin",cleaneddata[[#This Row],[Region]]="South","Sam",cleaneddata[[#This Row],[Region]]="West","William")</f>
        <v>William</v>
      </c>
    </row>
    <row r="341" spans="1:26" x14ac:dyDescent="0.3">
      <c r="A341">
        <v>1875</v>
      </c>
      <c r="B341" t="s">
        <v>857</v>
      </c>
      <c r="C341" t="s">
        <v>27</v>
      </c>
      <c r="D341">
        <v>0.09</v>
      </c>
      <c r="E341">
        <v>95.99</v>
      </c>
      <c r="F341">
        <v>4.9000000000000004</v>
      </c>
      <c r="G341" t="s">
        <v>40</v>
      </c>
      <c r="H341" t="s">
        <v>41</v>
      </c>
      <c r="I341" t="s">
        <v>42</v>
      </c>
      <c r="J341" t="s">
        <v>137</v>
      </c>
      <c r="K341" t="s">
        <v>75</v>
      </c>
      <c r="L341" t="s">
        <v>770</v>
      </c>
      <c r="M341">
        <v>0.56000000000000005</v>
      </c>
      <c r="N341" t="s">
        <v>34</v>
      </c>
      <c r="O341" t="s">
        <v>35</v>
      </c>
      <c r="P341" t="s">
        <v>244</v>
      </c>
      <c r="Q341" t="s">
        <v>858</v>
      </c>
      <c r="R341">
        <v>23320</v>
      </c>
      <c r="S341" s="1">
        <v>42033</v>
      </c>
      <c r="T341" s="1">
        <v>42035</v>
      </c>
      <c r="U341">
        <v>34.302</v>
      </c>
      <c r="V341">
        <v>4</v>
      </c>
      <c r="W341">
        <v>320.75</v>
      </c>
      <c r="X341">
        <v>90899</v>
      </c>
      <c r="Y341">
        <f>cleaneddata[[#This Row],[Unit Price]]-cleaneddata[[#This Row],[Discount]]</f>
        <v>95.899999999999991</v>
      </c>
      <c r="Z341" t="str">
        <f>_xlfn.IFS(cleaneddata[[#This Row],[Region]]="Central","Chris",cleaneddata[[#This Row],[Region]]="East","Erin",cleaneddata[[#This Row],[Region]]="South","Sam",cleaneddata[[#This Row],[Region]]="West","William")</f>
        <v>Sam</v>
      </c>
    </row>
    <row r="342" spans="1:26" x14ac:dyDescent="0.3">
      <c r="A342">
        <v>2265</v>
      </c>
      <c r="B342" t="s">
        <v>859</v>
      </c>
      <c r="C342" t="s">
        <v>27</v>
      </c>
      <c r="D342">
        <v>0.1</v>
      </c>
      <c r="E342">
        <v>7.45</v>
      </c>
      <c r="F342">
        <v>6.28</v>
      </c>
      <c r="G342" t="s">
        <v>40</v>
      </c>
      <c r="H342" t="s">
        <v>96</v>
      </c>
      <c r="I342" t="s">
        <v>50</v>
      </c>
      <c r="J342" t="s">
        <v>74</v>
      </c>
      <c r="K342" t="s">
        <v>75</v>
      </c>
      <c r="L342" t="s">
        <v>860</v>
      </c>
      <c r="M342">
        <v>0.4</v>
      </c>
      <c r="N342" t="s">
        <v>34</v>
      </c>
      <c r="O342" t="s">
        <v>54</v>
      </c>
      <c r="P342" t="s">
        <v>82</v>
      </c>
      <c r="Q342" t="s">
        <v>861</v>
      </c>
      <c r="R342">
        <v>64130</v>
      </c>
      <c r="S342" s="1">
        <v>42033</v>
      </c>
      <c r="T342" s="1">
        <v>42036</v>
      </c>
      <c r="U342">
        <v>-69.873999999999995</v>
      </c>
      <c r="V342">
        <v>8</v>
      </c>
      <c r="W342">
        <v>59.4</v>
      </c>
      <c r="X342">
        <v>86612</v>
      </c>
      <c r="Y342">
        <f>cleaneddata[[#This Row],[Unit Price]]-cleaneddata[[#This Row],[Discount]]</f>
        <v>7.3500000000000005</v>
      </c>
      <c r="Z342" t="str">
        <f>_xlfn.IFS(cleaneddata[[#This Row],[Region]]="Central","Chris",cleaneddata[[#This Row],[Region]]="East","Erin",cleaneddata[[#This Row],[Region]]="South","Sam",cleaneddata[[#This Row],[Region]]="West","William")</f>
        <v>Chris</v>
      </c>
    </row>
    <row r="343" spans="1:26" x14ac:dyDescent="0.3">
      <c r="A343">
        <v>2265</v>
      </c>
      <c r="B343" t="s">
        <v>859</v>
      </c>
      <c r="C343" t="s">
        <v>27</v>
      </c>
      <c r="D343">
        <v>0.01</v>
      </c>
      <c r="E343">
        <v>6.48</v>
      </c>
      <c r="F343">
        <v>7.86</v>
      </c>
      <c r="G343" t="s">
        <v>40</v>
      </c>
      <c r="H343" t="s">
        <v>96</v>
      </c>
      <c r="I343" t="s">
        <v>50</v>
      </c>
      <c r="J343" t="s">
        <v>90</v>
      </c>
      <c r="K343" t="s">
        <v>75</v>
      </c>
      <c r="L343" t="s">
        <v>862</v>
      </c>
      <c r="M343">
        <v>0.37</v>
      </c>
      <c r="N343" t="s">
        <v>34</v>
      </c>
      <c r="O343" t="s">
        <v>54</v>
      </c>
      <c r="P343" t="s">
        <v>82</v>
      </c>
      <c r="Q343" t="s">
        <v>861</v>
      </c>
      <c r="R343">
        <v>64130</v>
      </c>
      <c r="S343" s="1">
        <v>42033</v>
      </c>
      <c r="T343" s="1">
        <v>42035</v>
      </c>
      <c r="U343">
        <v>-135.74</v>
      </c>
      <c r="V343">
        <v>10</v>
      </c>
      <c r="W343">
        <v>66.459999999999994</v>
      </c>
      <c r="X343">
        <v>86612</v>
      </c>
      <c r="Y343">
        <f>cleaneddata[[#This Row],[Unit Price]]-cleaneddata[[#This Row],[Discount]]</f>
        <v>6.4700000000000006</v>
      </c>
      <c r="Z343" t="str">
        <f>_xlfn.IFS(cleaneddata[[#This Row],[Region]]="Central","Chris",cleaneddata[[#This Row],[Region]]="East","Erin",cleaneddata[[#This Row],[Region]]="South","Sam",cleaneddata[[#This Row],[Region]]="West","William")</f>
        <v>Chris</v>
      </c>
    </row>
    <row r="344" spans="1:26" x14ac:dyDescent="0.3">
      <c r="A344">
        <v>699</v>
      </c>
      <c r="B344" t="s">
        <v>863</v>
      </c>
      <c r="C344" t="s">
        <v>118</v>
      </c>
      <c r="D344">
        <v>7.0000000000000007E-2</v>
      </c>
      <c r="E344">
        <v>5.0199999999999996</v>
      </c>
      <c r="F344">
        <v>5.14</v>
      </c>
      <c r="G344" t="s">
        <v>40</v>
      </c>
      <c r="H344" t="s">
        <v>41</v>
      </c>
      <c r="I344" t="s">
        <v>42</v>
      </c>
      <c r="J344" t="s">
        <v>43</v>
      </c>
      <c r="K344" t="s">
        <v>44</v>
      </c>
      <c r="L344" t="s">
        <v>393</v>
      </c>
      <c r="M344">
        <v>0.79</v>
      </c>
      <c r="N344" t="s">
        <v>34</v>
      </c>
      <c r="O344" t="s">
        <v>61</v>
      </c>
      <c r="P344" t="s">
        <v>92</v>
      </c>
      <c r="Q344" t="s">
        <v>102</v>
      </c>
      <c r="R344">
        <v>90041</v>
      </c>
      <c r="S344" s="1">
        <v>42033</v>
      </c>
      <c r="T344" s="1">
        <v>42035</v>
      </c>
      <c r="U344">
        <v>-168.72</v>
      </c>
      <c r="V344">
        <v>42</v>
      </c>
      <c r="W344">
        <v>210.1</v>
      </c>
      <c r="X344">
        <v>32420</v>
      </c>
      <c r="Y344">
        <f>cleaneddata[[#This Row],[Unit Price]]-cleaneddata[[#This Row],[Discount]]</f>
        <v>4.9499999999999993</v>
      </c>
      <c r="Z344" t="str">
        <f>_xlfn.IFS(cleaneddata[[#This Row],[Region]]="Central","Chris",cleaneddata[[#This Row],[Region]]="East","Erin",cleaneddata[[#This Row],[Region]]="South","Sam",cleaneddata[[#This Row],[Region]]="West","William")</f>
        <v>William</v>
      </c>
    </row>
    <row r="345" spans="1:26" x14ac:dyDescent="0.3">
      <c r="A345">
        <v>699</v>
      </c>
      <c r="B345" t="s">
        <v>863</v>
      </c>
      <c r="C345" t="s">
        <v>118</v>
      </c>
      <c r="D345">
        <v>7.0000000000000007E-2</v>
      </c>
      <c r="E345">
        <v>280.98</v>
      </c>
      <c r="F345">
        <v>57</v>
      </c>
      <c r="G345" t="s">
        <v>28</v>
      </c>
      <c r="H345" t="s">
        <v>41</v>
      </c>
      <c r="I345" t="s">
        <v>30</v>
      </c>
      <c r="J345" t="s">
        <v>111</v>
      </c>
      <c r="K345" t="s">
        <v>59</v>
      </c>
      <c r="L345" t="s">
        <v>864</v>
      </c>
      <c r="M345">
        <v>0.78</v>
      </c>
      <c r="N345" t="s">
        <v>34</v>
      </c>
      <c r="O345" t="s">
        <v>61</v>
      </c>
      <c r="P345" t="s">
        <v>92</v>
      </c>
      <c r="Q345" t="s">
        <v>102</v>
      </c>
      <c r="R345">
        <v>90041</v>
      </c>
      <c r="S345" s="1">
        <v>42033</v>
      </c>
      <c r="T345" s="1">
        <v>42035</v>
      </c>
      <c r="U345">
        <v>-439.62</v>
      </c>
      <c r="V345">
        <v>23</v>
      </c>
      <c r="W345">
        <v>6499.87</v>
      </c>
      <c r="X345">
        <v>32420</v>
      </c>
      <c r="Y345">
        <f>cleaneddata[[#This Row],[Unit Price]]-cleaneddata[[#This Row],[Discount]]</f>
        <v>280.91000000000003</v>
      </c>
      <c r="Z345" t="str">
        <f>_xlfn.IFS(cleaneddata[[#This Row],[Region]]="Central","Chris",cleaneddata[[#This Row],[Region]]="East","Erin",cleaneddata[[#This Row],[Region]]="South","Sam",cleaneddata[[#This Row],[Region]]="West","William")</f>
        <v>William</v>
      </c>
    </row>
    <row r="346" spans="1:26" x14ac:dyDescent="0.3">
      <c r="A346">
        <v>2061</v>
      </c>
      <c r="B346" t="s">
        <v>865</v>
      </c>
      <c r="C346" t="s">
        <v>118</v>
      </c>
      <c r="D346">
        <v>0.02</v>
      </c>
      <c r="E346">
        <v>240.98</v>
      </c>
      <c r="F346">
        <v>60.2</v>
      </c>
      <c r="G346" t="s">
        <v>28</v>
      </c>
      <c r="H346" t="s">
        <v>96</v>
      </c>
      <c r="I346" t="s">
        <v>30</v>
      </c>
      <c r="J346" t="s">
        <v>119</v>
      </c>
      <c r="K346" t="s">
        <v>32</v>
      </c>
      <c r="L346" t="s">
        <v>866</v>
      </c>
      <c r="M346">
        <v>0.56000000000000005</v>
      </c>
      <c r="N346" t="s">
        <v>34</v>
      </c>
      <c r="O346" t="s">
        <v>54</v>
      </c>
      <c r="P346" t="s">
        <v>135</v>
      </c>
      <c r="Q346" t="s">
        <v>867</v>
      </c>
      <c r="R346">
        <v>69101</v>
      </c>
      <c r="S346" s="1">
        <v>42033</v>
      </c>
      <c r="T346" s="1">
        <v>42035</v>
      </c>
      <c r="U346">
        <v>-272.71319999999997</v>
      </c>
      <c r="V346">
        <v>1</v>
      </c>
      <c r="W346">
        <v>260.66000000000003</v>
      </c>
      <c r="X346">
        <v>87146</v>
      </c>
      <c r="Y346">
        <f>cleaneddata[[#This Row],[Unit Price]]-cleaneddata[[#This Row],[Discount]]</f>
        <v>240.95999999999998</v>
      </c>
      <c r="Z346" t="str">
        <f>_xlfn.IFS(cleaneddata[[#This Row],[Region]]="Central","Chris",cleaneddata[[#This Row],[Region]]="East","Erin",cleaneddata[[#This Row],[Region]]="South","Sam",cleaneddata[[#This Row],[Region]]="West","William")</f>
        <v>Chris</v>
      </c>
    </row>
    <row r="347" spans="1:26" x14ac:dyDescent="0.3">
      <c r="A347">
        <v>2062</v>
      </c>
      <c r="B347" t="s">
        <v>868</v>
      </c>
      <c r="C347" t="s">
        <v>118</v>
      </c>
      <c r="D347">
        <v>0.02</v>
      </c>
      <c r="E347">
        <v>420.98</v>
      </c>
      <c r="F347">
        <v>19.989999999999998</v>
      </c>
      <c r="G347" t="s">
        <v>40</v>
      </c>
      <c r="H347" t="s">
        <v>96</v>
      </c>
      <c r="I347" t="s">
        <v>50</v>
      </c>
      <c r="J347" t="s">
        <v>74</v>
      </c>
      <c r="K347" t="s">
        <v>75</v>
      </c>
      <c r="L347" t="s">
        <v>869</v>
      </c>
      <c r="M347">
        <v>0.35</v>
      </c>
      <c r="N347" t="s">
        <v>34</v>
      </c>
      <c r="O347" t="s">
        <v>35</v>
      </c>
      <c r="P347" t="s">
        <v>244</v>
      </c>
      <c r="Q347" t="s">
        <v>870</v>
      </c>
      <c r="R347">
        <v>23111</v>
      </c>
      <c r="S347" s="1">
        <v>42033</v>
      </c>
      <c r="T347" s="1">
        <v>42036</v>
      </c>
      <c r="U347">
        <v>-162.69399999999999</v>
      </c>
      <c r="V347">
        <v>10</v>
      </c>
      <c r="W347">
        <v>4249.37</v>
      </c>
      <c r="X347">
        <v>87146</v>
      </c>
      <c r="Y347">
        <f>cleaneddata[[#This Row],[Unit Price]]-cleaneddata[[#This Row],[Discount]]</f>
        <v>420.96000000000004</v>
      </c>
      <c r="Z347" t="str">
        <f>_xlfn.IFS(cleaneddata[[#This Row],[Region]]="Central","Chris",cleaneddata[[#This Row],[Region]]="East","Erin",cleaneddata[[#This Row],[Region]]="South","Sam",cleaneddata[[#This Row],[Region]]="West","William")</f>
        <v>Sam</v>
      </c>
    </row>
    <row r="348" spans="1:26" x14ac:dyDescent="0.3">
      <c r="A348">
        <v>767</v>
      </c>
      <c r="B348" t="s">
        <v>871</v>
      </c>
      <c r="C348" t="s">
        <v>27</v>
      </c>
      <c r="D348">
        <v>0.1</v>
      </c>
      <c r="E348">
        <v>31.78</v>
      </c>
      <c r="F348">
        <v>1.99</v>
      </c>
      <c r="G348" t="s">
        <v>40</v>
      </c>
      <c r="H348" t="s">
        <v>96</v>
      </c>
      <c r="I348" t="s">
        <v>42</v>
      </c>
      <c r="J348" t="s">
        <v>43</v>
      </c>
      <c r="K348" t="s">
        <v>44</v>
      </c>
      <c r="L348" t="s">
        <v>872</v>
      </c>
      <c r="M348">
        <v>0.42</v>
      </c>
      <c r="N348" t="s">
        <v>34</v>
      </c>
      <c r="O348" t="s">
        <v>54</v>
      </c>
      <c r="P348" t="s">
        <v>105</v>
      </c>
      <c r="Q348" t="s">
        <v>873</v>
      </c>
      <c r="R348">
        <v>61201</v>
      </c>
      <c r="S348" s="1">
        <v>42034</v>
      </c>
      <c r="T348" s="1">
        <v>42036</v>
      </c>
      <c r="U348">
        <v>232.2816</v>
      </c>
      <c r="V348">
        <v>11</v>
      </c>
      <c r="W348">
        <v>336.64</v>
      </c>
      <c r="X348">
        <v>86279</v>
      </c>
      <c r="Y348">
        <f>cleaneddata[[#This Row],[Unit Price]]-cleaneddata[[#This Row],[Discount]]</f>
        <v>31.68</v>
      </c>
      <c r="Z348" t="str">
        <f>_xlfn.IFS(cleaneddata[[#This Row],[Region]]="Central","Chris",cleaneddata[[#This Row],[Region]]="East","Erin",cleaneddata[[#This Row],[Region]]="South","Sam",cleaneddata[[#This Row],[Region]]="West","William")</f>
        <v>Chris</v>
      </c>
    </row>
    <row r="349" spans="1:26" x14ac:dyDescent="0.3">
      <c r="A349">
        <v>550</v>
      </c>
      <c r="B349" t="s">
        <v>874</v>
      </c>
      <c r="C349" t="s">
        <v>39</v>
      </c>
      <c r="D349">
        <v>0.05</v>
      </c>
      <c r="E349">
        <v>1.68</v>
      </c>
      <c r="F349">
        <v>1.57</v>
      </c>
      <c r="G349" t="s">
        <v>40</v>
      </c>
      <c r="H349" t="s">
        <v>96</v>
      </c>
      <c r="I349" t="s">
        <v>50</v>
      </c>
      <c r="J349" t="s">
        <v>51</v>
      </c>
      <c r="K349" t="s">
        <v>52</v>
      </c>
      <c r="L349" t="s">
        <v>576</v>
      </c>
      <c r="M349">
        <v>0.59</v>
      </c>
      <c r="N349" t="s">
        <v>34</v>
      </c>
      <c r="O349" t="s">
        <v>54</v>
      </c>
      <c r="P349" t="s">
        <v>189</v>
      </c>
      <c r="Q349" t="s">
        <v>875</v>
      </c>
      <c r="R349">
        <v>78155</v>
      </c>
      <c r="S349" s="1">
        <v>42034</v>
      </c>
      <c r="T349" s="1">
        <v>42035</v>
      </c>
      <c r="U349">
        <v>-33.340000000000003</v>
      </c>
      <c r="V349">
        <v>11</v>
      </c>
      <c r="W349">
        <v>18.75</v>
      </c>
      <c r="X349">
        <v>90909</v>
      </c>
      <c r="Y349">
        <f>cleaneddata[[#This Row],[Unit Price]]-cleaneddata[[#This Row],[Discount]]</f>
        <v>1.63</v>
      </c>
      <c r="Z349" t="str">
        <f>_xlfn.IFS(cleaneddata[[#This Row],[Region]]="Central","Chris",cleaneddata[[#This Row],[Region]]="East","Erin",cleaneddata[[#This Row],[Region]]="South","Sam",cleaneddata[[#This Row],[Region]]="West","William")</f>
        <v>Chris</v>
      </c>
    </row>
    <row r="350" spans="1:26" x14ac:dyDescent="0.3">
      <c r="A350">
        <v>550</v>
      </c>
      <c r="B350" t="s">
        <v>874</v>
      </c>
      <c r="C350" t="s">
        <v>39</v>
      </c>
      <c r="D350">
        <v>0.1</v>
      </c>
      <c r="E350">
        <v>218.75</v>
      </c>
      <c r="F350">
        <v>69.64</v>
      </c>
      <c r="G350" t="s">
        <v>28</v>
      </c>
      <c r="H350" t="s">
        <v>96</v>
      </c>
      <c r="I350" t="s">
        <v>30</v>
      </c>
      <c r="J350" t="s">
        <v>31</v>
      </c>
      <c r="K350" t="s">
        <v>32</v>
      </c>
      <c r="L350" t="s">
        <v>876</v>
      </c>
      <c r="M350">
        <v>0.77</v>
      </c>
      <c r="N350" t="s">
        <v>34</v>
      </c>
      <c r="O350" t="s">
        <v>54</v>
      </c>
      <c r="P350" t="s">
        <v>189</v>
      </c>
      <c r="Q350" t="s">
        <v>875</v>
      </c>
      <c r="R350">
        <v>78155</v>
      </c>
      <c r="S350" s="1">
        <v>42034</v>
      </c>
      <c r="T350" s="1">
        <v>42036</v>
      </c>
      <c r="U350">
        <v>-201.27600000000001</v>
      </c>
      <c r="V350">
        <v>1</v>
      </c>
      <c r="W350">
        <v>188.51</v>
      </c>
      <c r="X350">
        <v>90909</v>
      </c>
      <c r="Y350">
        <f>cleaneddata[[#This Row],[Unit Price]]-cleaneddata[[#This Row],[Discount]]</f>
        <v>218.65</v>
      </c>
      <c r="Z350" t="str">
        <f>_xlfn.IFS(cleaneddata[[#This Row],[Region]]="Central","Chris",cleaneddata[[#This Row],[Region]]="East","Erin",cleaneddata[[#This Row],[Region]]="South","Sam",cleaneddata[[#This Row],[Region]]="West","William")</f>
        <v>Chris</v>
      </c>
    </row>
    <row r="351" spans="1:26" x14ac:dyDescent="0.3">
      <c r="A351">
        <v>551</v>
      </c>
      <c r="B351" t="s">
        <v>877</v>
      </c>
      <c r="C351" t="s">
        <v>39</v>
      </c>
      <c r="D351">
        <v>0</v>
      </c>
      <c r="E351">
        <v>15.04</v>
      </c>
      <c r="F351">
        <v>1.97</v>
      </c>
      <c r="G351" t="s">
        <v>40</v>
      </c>
      <c r="H351" t="s">
        <v>96</v>
      </c>
      <c r="I351" t="s">
        <v>50</v>
      </c>
      <c r="J351" t="s">
        <v>90</v>
      </c>
      <c r="K351" t="s">
        <v>52</v>
      </c>
      <c r="L351" t="s">
        <v>94</v>
      </c>
      <c r="M351">
        <v>0.39</v>
      </c>
      <c r="N351" t="s">
        <v>34</v>
      </c>
      <c r="O351" t="s">
        <v>54</v>
      </c>
      <c r="P351" t="s">
        <v>189</v>
      </c>
      <c r="Q351" t="s">
        <v>878</v>
      </c>
      <c r="R351">
        <v>75090</v>
      </c>
      <c r="S351" s="1">
        <v>42034</v>
      </c>
      <c r="T351" s="1">
        <v>42036</v>
      </c>
      <c r="U351">
        <v>21.514199999999999</v>
      </c>
      <c r="V351">
        <v>2</v>
      </c>
      <c r="W351">
        <v>31.18</v>
      </c>
      <c r="X351">
        <v>90909</v>
      </c>
      <c r="Y351">
        <f>cleaneddata[[#This Row],[Unit Price]]-cleaneddata[[#This Row],[Discount]]</f>
        <v>15.04</v>
      </c>
      <c r="Z351" t="str">
        <f>_xlfn.IFS(cleaneddata[[#This Row],[Region]]="Central","Chris",cleaneddata[[#This Row],[Region]]="East","Erin",cleaneddata[[#This Row],[Region]]="South","Sam",cleaneddata[[#This Row],[Region]]="West","William")</f>
        <v>Chris</v>
      </c>
    </row>
    <row r="352" spans="1:26" x14ac:dyDescent="0.3">
      <c r="A352">
        <v>1442</v>
      </c>
      <c r="B352" t="s">
        <v>879</v>
      </c>
      <c r="C352" t="s">
        <v>49</v>
      </c>
      <c r="D352">
        <v>0.02</v>
      </c>
      <c r="E352">
        <v>15.99</v>
      </c>
      <c r="F352">
        <v>13.18</v>
      </c>
      <c r="G352" t="s">
        <v>89</v>
      </c>
      <c r="H352" t="s">
        <v>96</v>
      </c>
      <c r="I352" t="s">
        <v>50</v>
      </c>
      <c r="J352" t="s">
        <v>74</v>
      </c>
      <c r="K352" t="s">
        <v>75</v>
      </c>
      <c r="L352" t="s">
        <v>297</v>
      </c>
      <c r="M352">
        <v>0.37</v>
      </c>
      <c r="N352" t="s">
        <v>34</v>
      </c>
      <c r="O352" t="s">
        <v>54</v>
      </c>
      <c r="P352" t="s">
        <v>82</v>
      </c>
      <c r="Q352" t="s">
        <v>880</v>
      </c>
      <c r="R352">
        <v>65807</v>
      </c>
      <c r="S352" s="1">
        <v>42034</v>
      </c>
      <c r="T352" s="1">
        <v>42038</v>
      </c>
      <c r="U352">
        <v>-76.992500000000007</v>
      </c>
      <c r="V352">
        <v>7</v>
      </c>
      <c r="W352">
        <v>123.03</v>
      </c>
      <c r="X352">
        <v>89077</v>
      </c>
      <c r="Y352">
        <f>cleaneddata[[#This Row],[Unit Price]]-cleaneddata[[#This Row],[Discount]]</f>
        <v>15.97</v>
      </c>
      <c r="Z352" t="str">
        <f>_xlfn.IFS(cleaneddata[[#This Row],[Region]]="Central","Chris",cleaneddata[[#This Row],[Region]]="East","Erin",cleaneddata[[#This Row],[Region]]="South","Sam",cleaneddata[[#This Row],[Region]]="West","William")</f>
        <v>Chris</v>
      </c>
    </row>
    <row r="353" spans="1:26" x14ac:dyDescent="0.3">
      <c r="A353">
        <v>1442</v>
      </c>
      <c r="B353" t="s">
        <v>879</v>
      </c>
      <c r="C353" t="s">
        <v>49</v>
      </c>
      <c r="D353">
        <v>0.09</v>
      </c>
      <c r="E353">
        <v>46.94</v>
      </c>
      <c r="F353">
        <v>6.77</v>
      </c>
      <c r="G353" t="s">
        <v>89</v>
      </c>
      <c r="H353" t="s">
        <v>96</v>
      </c>
      <c r="I353" t="s">
        <v>30</v>
      </c>
      <c r="J353" t="s">
        <v>128</v>
      </c>
      <c r="K353" t="s">
        <v>75</v>
      </c>
      <c r="L353" t="s">
        <v>881</v>
      </c>
      <c r="M353">
        <v>0.44</v>
      </c>
      <c r="N353" t="s">
        <v>34</v>
      </c>
      <c r="O353" t="s">
        <v>54</v>
      </c>
      <c r="P353" t="s">
        <v>82</v>
      </c>
      <c r="Q353" t="s">
        <v>880</v>
      </c>
      <c r="R353">
        <v>65807</v>
      </c>
      <c r="S353" s="1">
        <v>42034</v>
      </c>
      <c r="T353" s="1">
        <v>42034</v>
      </c>
      <c r="U353">
        <v>297.96960000000001</v>
      </c>
      <c r="V353">
        <v>10</v>
      </c>
      <c r="W353">
        <v>431.84</v>
      </c>
      <c r="X353">
        <v>89077</v>
      </c>
      <c r="Y353">
        <f>cleaneddata[[#This Row],[Unit Price]]-cleaneddata[[#This Row],[Discount]]</f>
        <v>46.849999999999994</v>
      </c>
      <c r="Z353" t="str">
        <f>_xlfn.IFS(cleaneddata[[#This Row],[Region]]="Central","Chris",cleaneddata[[#This Row],[Region]]="East","Erin",cleaneddata[[#This Row],[Region]]="South","Sam",cleaneddata[[#This Row],[Region]]="West","William")</f>
        <v>Chris</v>
      </c>
    </row>
    <row r="354" spans="1:26" x14ac:dyDescent="0.3">
      <c r="A354">
        <v>2775</v>
      </c>
      <c r="B354" t="s">
        <v>882</v>
      </c>
      <c r="C354" t="s">
        <v>49</v>
      </c>
      <c r="D354">
        <v>7.0000000000000007E-2</v>
      </c>
      <c r="E354">
        <v>574.74</v>
      </c>
      <c r="F354">
        <v>24.49</v>
      </c>
      <c r="G354" t="s">
        <v>40</v>
      </c>
      <c r="H354" t="s">
        <v>41</v>
      </c>
      <c r="I354" t="s">
        <v>42</v>
      </c>
      <c r="J354" t="s">
        <v>58</v>
      </c>
      <c r="K354" t="s">
        <v>66</v>
      </c>
      <c r="L354" t="s">
        <v>172</v>
      </c>
      <c r="M354">
        <v>0.37</v>
      </c>
      <c r="N354" t="s">
        <v>34</v>
      </c>
      <c r="O354" t="s">
        <v>54</v>
      </c>
      <c r="P354" t="s">
        <v>105</v>
      </c>
      <c r="Q354" t="s">
        <v>883</v>
      </c>
      <c r="R354">
        <v>60131</v>
      </c>
      <c r="S354" s="1">
        <v>42034</v>
      </c>
      <c r="T354" s="1">
        <v>42039</v>
      </c>
      <c r="U354">
        <v>2860.9331999999999</v>
      </c>
      <c r="V354">
        <v>8</v>
      </c>
      <c r="W354">
        <v>4146.28</v>
      </c>
      <c r="X354">
        <v>91229</v>
      </c>
      <c r="Y354">
        <f>cleaneddata[[#This Row],[Unit Price]]-cleaneddata[[#This Row],[Discount]]</f>
        <v>574.66999999999996</v>
      </c>
      <c r="Z354" t="str">
        <f>_xlfn.IFS(cleaneddata[[#This Row],[Region]]="Central","Chris",cleaneddata[[#This Row],[Region]]="East","Erin",cleaneddata[[#This Row],[Region]]="South","Sam",cleaneddata[[#This Row],[Region]]="West","William")</f>
        <v>Chris</v>
      </c>
    </row>
    <row r="355" spans="1:26" x14ac:dyDescent="0.3">
      <c r="A355">
        <v>256</v>
      </c>
      <c r="B355" t="s">
        <v>884</v>
      </c>
      <c r="C355" t="s">
        <v>27</v>
      </c>
      <c r="D355">
        <v>0.03</v>
      </c>
      <c r="E355">
        <v>8.34</v>
      </c>
      <c r="F355">
        <v>2.64</v>
      </c>
      <c r="G355" t="s">
        <v>40</v>
      </c>
      <c r="H355" t="s">
        <v>73</v>
      </c>
      <c r="I355" t="s">
        <v>50</v>
      </c>
      <c r="J355" t="s">
        <v>570</v>
      </c>
      <c r="K355" t="s">
        <v>44</v>
      </c>
      <c r="L355" t="s">
        <v>885</v>
      </c>
      <c r="M355">
        <v>0.59</v>
      </c>
      <c r="N355" t="s">
        <v>34</v>
      </c>
      <c r="O355" t="s">
        <v>113</v>
      </c>
      <c r="P355" t="s">
        <v>322</v>
      </c>
      <c r="Q355" t="s">
        <v>886</v>
      </c>
      <c r="R355">
        <v>17331</v>
      </c>
      <c r="S355" s="1">
        <v>42035</v>
      </c>
      <c r="T355" s="1">
        <v>42037</v>
      </c>
      <c r="U355">
        <v>0.68400000000000005</v>
      </c>
      <c r="V355">
        <v>4</v>
      </c>
      <c r="W355">
        <v>34.64</v>
      </c>
      <c r="X355">
        <v>86267</v>
      </c>
      <c r="Y355">
        <f>cleaneddata[[#This Row],[Unit Price]]-cleaneddata[[#This Row],[Discount]]</f>
        <v>8.31</v>
      </c>
      <c r="Z355" t="str">
        <f>_xlfn.IFS(cleaneddata[[#This Row],[Region]]="Central","Chris",cleaneddata[[#This Row],[Region]]="East","Erin",cleaneddata[[#This Row],[Region]]="South","Sam",cleaneddata[[#This Row],[Region]]="West","William")</f>
        <v>Erin</v>
      </c>
    </row>
    <row r="356" spans="1:26" x14ac:dyDescent="0.3">
      <c r="A356">
        <v>343</v>
      </c>
      <c r="B356" t="s">
        <v>887</v>
      </c>
      <c r="C356" t="s">
        <v>27</v>
      </c>
      <c r="D356">
        <v>0.03</v>
      </c>
      <c r="E356">
        <v>15.23</v>
      </c>
      <c r="F356">
        <v>27.75</v>
      </c>
      <c r="G356" t="s">
        <v>28</v>
      </c>
      <c r="H356" t="s">
        <v>96</v>
      </c>
      <c r="I356" t="s">
        <v>30</v>
      </c>
      <c r="J356" t="s">
        <v>31</v>
      </c>
      <c r="K356" t="s">
        <v>32</v>
      </c>
      <c r="L356" t="s">
        <v>888</v>
      </c>
      <c r="M356">
        <v>0.76</v>
      </c>
      <c r="N356" t="s">
        <v>34</v>
      </c>
      <c r="O356" t="s">
        <v>113</v>
      </c>
      <c r="P356" t="s">
        <v>333</v>
      </c>
      <c r="Q356" t="s">
        <v>889</v>
      </c>
      <c r="R356">
        <v>4401</v>
      </c>
      <c r="S356" s="1">
        <v>42035</v>
      </c>
      <c r="T356" s="1">
        <v>42036</v>
      </c>
      <c r="U356">
        <v>11.65095</v>
      </c>
      <c r="V356">
        <v>7</v>
      </c>
      <c r="W356">
        <v>111.86</v>
      </c>
      <c r="X356">
        <v>88151</v>
      </c>
      <c r="Y356">
        <f>cleaneddata[[#This Row],[Unit Price]]-cleaneddata[[#This Row],[Discount]]</f>
        <v>15.200000000000001</v>
      </c>
      <c r="Z356" t="str">
        <f>_xlfn.IFS(cleaneddata[[#This Row],[Region]]="Central","Chris",cleaneddata[[#This Row],[Region]]="East","Erin",cleaneddata[[#This Row],[Region]]="South","Sam",cleaneddata[[#This Row],[Region]]="West","William")</f>
        <v>Erin</v>
      </c>
    </row>
    <row r="357" spans="1:26" x14ac:dyDescent="0.3">
      <c r="A357">
        <v>1723</v>
      </c>
      <c r="B357" t="s">
        <v>890</v>
      </c>
      <c r="C357" t="s">
        <v>49</v>
      </c>
      <c r="D357">
        <v>0.1</v>
      </c>
      <c r="E357">
        <v>49.99</v>
      </c>
      <c r="F357">
        <v>19.989999999999998</v>
      </c>
      <c r="G357" t="s">
        <v>89</v>
      </c>
      <c r="H357" t="s">
        <v>96</v>
      </c>
      <c r="I357" t="s">
        <v>42</v>
      </c>
      <c r="J357" t="s">
        <v>43</v>
      </c>
      <c r="K357" t="s">
        <v>75</v>
      </c>
      <c r="L357" t="s">
        <v>891</v>
      </c>
      <c r="M357">
        <v>0.45</v>
      </c>
      <c r="N357" t="s">
        <v>34</v>
      </c>
      <c r="O357" t="s">
        <v>61</v>
      </c>
      <c r="P357" t="s">
        <v>92</v>
      </c>
      <c r="Q357" t="s">
        <v>892</v>
      </c>
      <c r="R357">
        <v>92037</v>
      </c>
      <c r="S357" s="1">
        <v>42035</v>
      </c>
      <c r="T357" s="1">
        <v>42040</v>
      </c>
      <c r="U357">
        <v>13.507999999999999</v>
      </c>
      <c r="V357">
        <v>46</v>
      </c>
      <c r="W357">
        <v>2188.06</v>
      </c>
      <c r="X357">
        <v>40101</v>
      </c>
      <c r="Y357">
        <f>cleaneddata[[#This Row],[Unit Price]]-cleaneddata[[#This Row],[Discount]]</f>
        <v>49.89</v>
      </c>
      <c r="Z357" t="str">
        <f>_xlfn.IFS(cleaneddata[[#This Row],[Region]]="Central","Chris",cleaneddata[[#This Row],[Region]]="East","Erin",cleaneddata[[#This Row],[Region]]="South","Sam",cleaneddata[[#This Row],[Region]]="West","William")</f>
        <v>William</v>
      </c>
    </row>
    <row r="358" spans="1:26" x14ac:dyDescent="0.3">
      <c r="A358">
        <v>2202</v>
      </c>
      <c r="B358" t="s">
        <v>893</v>
      </c>
      <c r="C358" t="s">
        <v>49</v>
      </c>
      <c r="D358">
        <v>0.09</v>
      </c>
      <c r="E358">
        <v>160.97999999999999</v>
      </c>
      <c r="F358">
        <v>30</v>
      </c>
      <c r="G358" t="s">
        <v>28</v>
      </c>
      <c r="H358" t="s">
        <v>73</v>
      </c>
      <c r="I358" t="s">
        <v>30</v>
      </c>
      <c r="J358" t="s">
        <v>111</v>
      </c>
      <c r="K358" t="s">
        <v>59</v>
      </c>
      <c r="L358" t="s">
        <v>894</v>
      </c>
      <c r="M358">
        <v>0.62</v>
      </c>
      <c r="N358" t="s">
        <v>34</v>
      </c>
      <c r="O358" t="s">
        <v>54</v>
      </c>
      <c r="P358" t="s">
        <v>86</v>
      </c>
      <c r="Q358" t="s">
        <v>895</v>
      </c>
      <c r="R358">
        <v>55429</v>
      </c>
      <c r="S358" s="1">
        <v>42035</v>
      </c>
      <c r="T358" s="1">
        <v>42035</v>
      </c>
      <c r="U358">
        <v>357.428</v>
      </c>
      <c r="V358">
        <v>11</v>
      </c>
      <c r="W358">
        <v>1635.38</v>
      </c>
      <c r="X358">
        <v>86050</v>
      </c>
      <c r="Y358">
        <f>cleaneddata[[#This Row],[Unit Price]]-cleaneddata[[#This Row],[Discount]]</f>
        <v>160.88999999999999</v>
      </c>
      <c r="Z358" t="str">
        <f>_xlfn.IFS(cleaneddata[[#This Row],[Region]]="Central","Chris",cleaneddata[[#This Row],[Region]]="East","Erin",cleaneddata[[#This Row],[Region]]="South","Sam",cleaneddata[[#This Row],[Region]]="West","William")</f>
        <v>Chris</v>
      </c>
    </row>
    <row r="359" spans="1:26" x14ac:dyDescent="0.3">
      <c r="A359">
        <v>2202</v>
      </c>
      <c r="B359" t="s">
        <v>893</v>
      </c>
      <c r="C359" t="s">
        <v>49</v>
      </c>
      <c r="D359">
        <v>0.09</v>
      </c>
      <c r="E359">
        <v>6.3</v>
      </c>
      <c r="F359">
        <v>0.5</v>
      </c>
      <c r="G359" t="s">
        <v>40</v>
      </c>
      <c r="H359" t="s">
        <v>73</v>
      </c>
      <c r="I359" t="s">
        <v>50</v>
      </c>
      <c r="J359" t="s">
        <v>154</v>
      </c>
      <c r="K359" t="s">
        <v>75</v>
      </c>
      <c r="L359" t="s">
        <v>424</v>
      </c>
      <c r="M359">
        <v>0.39</v>
      </c>
      <c r="N359" t="s">
        <v>34</v>
      </c>
      <c r="O359" t="s">
        <v>54</v>
      </c>
      <c r="P359" t="s">
        <v>86</v>
      </c>
      <c r="Q359" t="s">
        <v>895</v>
      </c>
      <c r="R359">
        <v>55429</v>
      </c>
      <c r="S359" s="1">
        <v>42035</v>
      </c>
      <c r="T359" s="1">
        <v>42035</v>
      </c>
      <c r="U359">
        <v>40.351199999999999</v>
      </c>
      <c r="V359">
        <v>10</v>
      </c>
      <c r="W359">
        <v>58.48</v>
      </c>
      <c r="X359">
        <v>86050</v>
      </c>
      <c r="Y359">
        <f>cleaneddata[[#This Row],[Unit Price]]-cleaneddata[[#This Row],[Discount]]</f>
        <v>6.21</v>
      </c>
      <c r="Z359" t="str">
        <f>_xlfn.IFS(cleaneddata[[#This Row],[Region]]="Central","Chris",cleaneddata[[#This Row],[Region]]="East","Erin",cleaneddata[[#This Row],[Region]]="South","Sam",cleaneddata[[#This Row],[Region]]="West","William")</f>
        <v>Chris</v>
      </c>
    </row>
    <row r="360" spans="1:26" x14ac:dyDescent="0.3">
      <c r="A360">
        <v>2202</v>
      </c>
      <c r="B360" t="s">
        <v>893</v>
      </c>
      <c r="C360" t="s">
        <v>49</v>
      </c>
      <c r="D360">
        <v>0</v>
      </c>
      <c r="E360">
        <v>4.9800000000000004</v>
      </c>
      <c r="F360">
        <v>0.8</v>
      </c>
      <c r="G360" t="s">
        <v>40</v>
      </c>
      <c r="H360" t="s">
        <v>73</v>
      </c>
      <c r="I360" t="s">
        <v>50</v>
      </c>
      <c r="J360" t="s">
        <v>90</v>
      </c>
      <c r="K360" t="s">
        <v>52</v>
      </c>
      <c r="L360" t="s">
        <v>896</v>
      </c>
      <c r="M360">
        <v>0.36</v>
      </c>
      <c r="N360" t="s">
        <v>34</v>
      </c>
      <c r="O360" t="s">
        <v>54</v>
      </c>
      <c r="P360" t="s">
        <v>86</v>
      </c>
      <c r="Q360" t="s">
        <v>895</v>
      </c>
      <c r="R360">
        <v>55429</v>
      </c>
      <c r="S360" s="1">
        <v>42035</v>
      </c>
      <c r="T360" s="1">
        <v>42042</v>
      </c>
      <c r="U360">
        <v>27.634499999999999</v>
      </c>
      <c r="V360">
        <v>8</v>
      </c>
      <c r="W360">
        <v>40.049999999999997</v>
      </c>
      <c r="X360">
        <v>86050</v>
      </c>
      <c r="Y360">
        <f>cleaneddata[[#This Row],[Unit Price]]-cleaneddata[[#This Row],[Discount]]</f>
        <v>4.9800000000000004</v>
      </c>
      <c r="Z360" t="str">
        <f>_xlfn.IFS(cleaneddata[[#This Row],[Region]]="Central","Chris",cleaneddata[[#This Row],[Region]]="East","Erin",cleaneddata[[#This Row],[Region]]="South","Sam",cleaneddata[[#This Row],[Region]]="West","William")</f>
        <v>Chris</v>
      </c>
    </row>
    <row r="361" spans="1:26" x14ac:dyDescent="0.3">
      <c r="A361">
        <v>2781</v>
      </c>
      <c r="B361" t="s">
        <v>897</v>
      </c>
      <c r="C361" t="s">
        <v>49</v>
      </c>
      <c r="D361">
        <v>0.09</v>
      </c>
      <c r="E361">
        <v>2.16</v>
      </c>
      <c r="F361">
        <v>6.05</v>
      </c>
      <c r="G361" t="s">
        <v>40</v>
      </c>
      <c r="H361" t="s">
        <v>41</v>
      </c>
      <c r="I361" t="s">
        <v>50</v>
      </c>
      <c r="J361" t="s">
        <v>74</v>
      </c>
      <c r="K361" t="s">
        <v>75</v>
      </c>
      <c r="L361" t="s">
        <v>898</v>
      </c>
      <c r="M361">
        <v>0.37</v>
      </c>
      <c r="N361" t="s">
        <v>34</v>
      </c>
      <c r="O361" t="s">
        <v>61</v>
      </c>
      <c r="P361" t="s">
        <v>141</v>
      </c>
      <c r="Q361" t="s">
        <v>899</v>
      </c>
      <c r="R361">
        <v>97071</v>
      </c>
      <c r="S361" s="1">
        <v>42035</v>
      </c>
      <c r="T361" s="1">
        <v>42039</v>
      </c>
      <c r="U361">
        <v>-37.789000000000001</v>
      </c>
      <c r="V361">
        <v>2</v>
      </c>
      <c r="W361">
        <v>5.48</v>
      </c>
      <c r="X361">
        <v>87162</v>
      </c>
      <c r="Y361">
        <f>cleaneddata[[#This Row],[Unit Price]]-cleaneddata[[#This Row],[Discount]]</f>
        <v>2.0700000000000003</v>
      </c>
      <c r="Z361" t="str">
        <f>_xlfn.IFS(cleaneddata[[#This Row],[Region]]="Central","Chris",cleaneddata[[#This Row],[Region]]="East","Erin",cleaneddata[[#This Row],[Region]]="South","Sam",cleaneddata[[#This Row],[Region]]="West","William")</f>
        <v>William</v>
      </c>
    </row>
    <row r="362" spans="1:26" x14ac:dyDescent="0.3">
      <c r="A362">
        <v>2781</v>
      </c>
      <c r="B362" t="s">
        <v>897</v>
      </c>
      <c r="C362" t="s">
        <v>49</v>
      </c>
      <c r="D362">
        <v>0.03</v>
      </c>
      <c r="E362">
        <v>808.49</v>
      </c>
      <c r="F362">
        <v>55.3</v>
      </c>
      <c r="G362" t="s">
        <v>28</v>
      </c>
      <c r="H362" t="s">
        <v>41</v>
      </c>
      <c r="I362" t="s">
        <v>42</v>
      </c>
      <c r="J362" t="s">
        <v>58</v>
      </c>
      <c r="K362" t="s">
        <v>59</v>
      </c>
      <c r="L362" t="s">
        <v>900</v>
      </c>
      <c r="M362">
        <v>0.4</v>
      </c>
      <c r="N362" t="s">
        <v>34</v>
      </c>
      <c r="O362" t="s">
        <v>61</v>
      </c>
      <c r="P362" t="s">
        <v>141</v>
      </c>
      <c r="Q362" t="s">
        <v>899</v>
      </c>
      <c r="R362">
        <v>97071</v>
      </c>
      <c r="S362" s="1">
        <v>42035</v>
      </c>
      <c r="T362" s="1">
        <v>42042</v>
      </c>
      <c r="U362">
        <v>7576.11</v>
      </c>
      <c r="V362">
        <v>11</v>
      </c>
      <c r="W362">
        <v>8201.33</v>
      </c>
      <c r="X362">
        <v>87162</v>
      </c>
      <c r="Y362">
        <f>cleaneddata[[#This Row],[Unit Price]]-cleaneddata[[#This Row],[Discount]]</f>
        <v>808.46</v>
      </c>
      <c r="Z362" t="str">
        <f>_xlfn.IFS(cleaneddata[[#This Row],[Region]]="Central","Chris",cleaneddata[[#This Row],[Region]]="East","Erin",cleaneddata[[#This Row],[Region]]="South","Sam",cleaneddata[[#This Row],[Region]]="West","William")</f>
        <v>William</v>
      </c>
    </row>
    <row r="363" spans="1:26" x14ac:dyDescent="0.3">
      <c r="A363">
        <v>2781</v>
      </c>
      <c r="B363" t="s">
        <v>897</v>
      </c>
      <c r="C363" t="s">
        <v>49</v>
      </c>
      <c r="D363">
        <v>0</v>
      </c>
      <c r="E363">
        <v>6.48</v>
      </c>
      <c r="F363">
        <v>8.19</v>
      </c>
      <c r="G363" t="s">
        <v>40</v>
      </c>
      <c r="H363" t="s">
        <v>41</v>
      </c>
      <c r="I363" t="s">
        <v>50</v>
      </c>
      <c r="J363" t="s">
        <v>90</v>
      </c>
      <c r="K363" t="s">
        <v>75</v>
      </c>
      <c r="L363" t="s">
        <v>901</v>
      </c>
      <c r="M363">
        <v>0.37</v>
      </c>
      <c r="N363" t="s">
        <v>34</v>
      </c>
      <c r="O363" t="s">
        <v>61</v>
      </c>
      <c r="P363" t="s">
        <v>141</v>
      </c>
      <c r="Q363" t="s">
        <v>899</v>
      </c>
      <c r="R363">
        <v>97071</v>
      </c>
      <c r="S363" s="1">
        <v>42035</v>
      </c>
      <c r="T363" s="1">
        <v>42042</v>
      </c>
      <c r="U363">
        <v>-43.26</v>
      </c>
      <c r="V363">
        <v>3</v>
      </c>
      <c r="W363">
        <v>22.67</v>
      </c>
      <c r="X363">
        <v>87162</v>
      </c>
      <c r="Y363">
        <f>cleaneddata[[#This Row],[Unit Price]]-cleaneddata[[#This Row],[Discount]]</f>
        <v>6.48</v>
      </c>
      <c r="Z363" t="str">
        <f>_xlfn.IFS(cleaneddata[[#This Row],[Region]]="Central","Chris",cleaneddata[[#This Row],[Region]]="East","Erin",cleaneddata[[#This Row],[Region]]="South","Sam",cleaneddata[[#This Row],[Region]]="West","William")</f>
        <v>William</v>
      </c>
    </row>
    <row r="364" spans="1:26" x14ac:dyDescent="0.3">
      <c r="A364">
        <v>1238</v>
      </c>
      <c r="B364" t="s">
        <v>902</v>
      </c>
      <c r="C364" t="s">
        <v>118</v>
      </c>
      <c r="D364">
        <v>0.01</v>
      </c>
      <c r="E364">
        <v>160.97999999999999</v>
      </c>
      <c r="F364">
        <v>30</v>
      </c>
      <c r="G364" t="s">
        <v>28</v>
      </c>
      <c r="H364" t="s">
        <v>96</v>
      </c>
      <c r="I364" t="s">
        <v>30</v>
      </c>
      <c r="J364" t="s">
        <v>111</v>
      </c>
      <c r="K364" t="s">
        <v>59</v>
      </c>
      <c r="L364" t="s">
        <v>894</v>
      </c>
      <c r="M364">
        <v>0.62</v>
      </c>
      <c r="N364" t="s">
        <v>34</v>
      </c>
      <c r="O364" t="s">
        <v>54</v>
      </c>
      <c r="P364" t="s">
        <v>189</v>
      </c>
      <c r="Q364" t="s">
        <v>903</v>
      </c>
      <c r="R364">
        <v>75104</v>
      </c>
      <c r="S364" s="1">
        <v>42035</v>
      </c>
      <c r="T364" s="1">
        <v>42037</v>
      </c>
      <c r="U364">
        <v>788.79</v>
      </c>
      <c r="V364">
        <v>10</v>
      </c>
      <c r="W364">
        <v>1634.67</v>
      </c>
      <c r="X364">
        <v>86075</v>
      </c>
      <c r="Y364">
        <f>cleaneddata[[#This Row],[Unit Price]]-cleaneddata[[#This Row],[Discount]]</f>
        <v>160.97</v>
      </c>
      <c r="Z364" t="str">
        <f>_xlfn.IFS(cleaneddata[[#This Row],[Region]]="Central","Chris",cleaneddata[[#This Row],[Region]]="East","Erin",cleaneddata[[#This Row],[Region]]="South","Sam",cleaneddata[[#This Row],[Region]]="West","William")</f>
        <v>Chris</v>
      </c>
    </row>
    <row r="365" spans="1:26" x14ac:dyDescent="0.3">
      <c r="A365">
        <v>911</v>
      </c>
      <c r="B365" t="s">
        <v>904</v>
      </c>
      <c r="C365" t="s">
        <v>72</v>
      </c>
      <c r="D365">
        <v>0.05</v>
      </c>
      <c r="E365">
        <v>7.64</v>
      </c>
      <c r="F365">
        <v>5.83</v>
      </c>
      <c r="G365" t="s">
        <v>40</v>
      </c>
      <c r="H365" t="s">
        <v>96</v>
      </c>
      <c r="I365" t="s">
        <v>50</v>
      </c>
      <c r="J365" t="s">
        <v>90</v>
      </c>
      <c r="K365" t="s">
        <v>52</v>
      </c>
      <c r="L365" t="s">
        <v>234</v>
      </c>
      <c r="M365">
        <v>0.36</v>
      </c>
      <c r="N365" t="s">
        <v>34</v>
      </c>
      <c r="O365" t="s">
        <v>113</v>
      </c>
      <c r="P365" t="s">
        <v>905</v>
      </c>
      <c r="Q365" t="s">
        <v>906</v>
      </c>
      <c r="R365">
        <v>26003</v>
      </c>
      <c r="S365" s="1">
        <v>42035</v>
      </c>
      <c r="T365" s="1">
        <v>42037</v>
      </c>
      <c r="U365">
        <v>-21.018000000000001</v>
      </c>
      <c r="V365">
        <v>2</v>
      </c>
      <c r="W365">
        <v>16.600000000000001</v>
      </c>
      <c r="X365">
        <v>90185</v>
      </c>
      <c r="Y365">
        <f>cleaneddata[[#This Row],[Unit Price]]-cleaneddata[[#This Row],[Discount]]</f>
        <v>7.59</v>
      </c>
      <c r="Z365" t="str">
        <f>_xlfn.IFS(cleaneddata[[#This Row],[Region]]="Central","Chris",cleaneddata[[#This Row],[Region]]="East","Erin",cleaneddata[[#This Row],[Region]]="South","Sam",cleaneddata[[#This Row],[Region]]="West","William")</f>
        <v>Erin</v>
      </c>
    </row>
    <row r="366" spans="1:26" x14ac:dyDescent="0.3">
      <c r="A366">
        <v>911</v>
      </c>
      <c r="B366" t="s">
        <v>904</v>
      </c>
      <c r="C366" t="s">
        <v>72</v>
      </c>
      <c r="D366">
        <v>0.04</v>
      </c>
      <c r="E366">
        <v>218.75</v>
      </c>
      <c r="F366">
        <v>69.64</v>
      </c>
      <c r="G366" t="s">
        <v>28</v>
      </c>
      <c r="H366" t="s">
        <v>96</v>
      </c>
      <c r="I366" t="s">
        <v>30</v>
      </c>
      <c r="J366" t="s">
        <v>31</v>
      </c>
      <c r="K366" t="s">
        <v>32</v>
      </c>
      <c r="L366" t="s">
        <v>876</v>
      </c>
      <c r="M366">
        <v>0.72</v>
      </c>
      <c r="N366" t="s">
        <v>34</v>
      </c>
      <c r="O366" t="s">
        <v>113</v>
      </c>
      <c r="P366" t="s">
        <v>905</v>
      </c>
      <c r="Q366" t="s">
        <v>906</v>
      </c>
      <c r="R366">
        <v>26003</v>
      </c>
      <c r="S366" s="1">
        <v>42035</v>
      </c>
      <c r="T366" s="1">
        <v>42036</v>
      </c>
      <c r="U366">
        <v>-655.52987499999995</v>
      </c>
      <c r="V366">
        <v>10</v>
      </c>
      <c r="W366">
        <v>2285.41</v>
      </c>
      <c r="X366">
        <v>90185</v>
      </c>
      <c r="Y366">
        <f>cleaneddata[[#This Row],[Unit Price]]-cleaneddata[[#This Row],[Discount]]</f>
        <v>218.71</v>
      </c>
      <c r="Z366" t="str">
        <f>_xlfn.IFS(cleaneddata[[#This Row],[Region]]="Central","Chris",cleaneddata[[#This Row],[Region]]="East","Erin",cleaneddata[[#This Row],[Region]]="South","Sam",cleaneddata[[#This Row],[Region]]="West","William")</f>
        <v>Erin</v>
      </c>
    </row>
    <row r="367" spans="1:26" x14ac:dyDescent="0.3">
      <c r="A367">
        <v>2137</v>
      </c>
      <c r="B367" t="s">
        <v>907</v>
      </c>
      <c r="C367" t="s">
        <v>72</v>
      </c>
      <c r="D367">
        <v>0</v>
      </c>
      <c r="E367">
        <v>6.98</v>
      </c>
      <c r="F367">
        <v>1.6</v>
      </c>
      <c r="G367" t="s">
        <v>40</v>
      </c>
      <c r="H367" t="s">
        <v>96</v>
      </c>
      <c r="I367" t="s">
        <v>50</v>
      </c>
      <c r="J367" t="s">
        <v>90</v>
      </c>
      <c r="K367" t="s">
        <v>52</v>
      </c>
      <c r="L367" t="s">
        <v>724</v>
      </c>
      <c r="M367">
        <v>0.38</v>
      </c>
      <c r="N367" t="s">
        <v>34</v>
      </c>
      <c r="O367" t="s">
        <v>35</v>
      </c>
      <c r="P367" t="s">
        <v>125</v>
      </c>
      <c r="Q367" t="s">
        <v>908</v>
      </c>
      <c r="R367">
        <v>33407</v>
      </c>
      <c r="S367" s="1">
        <v>42035</v>
      </c>
      <c r="T367" s="1">
        <v>42037</v>
      </c>
      <c r="U367">
        <v>-343.86799999999999</v>
      </c>
      <c r="V367">
        <v>9</v>
      </c>
      <c r="W367">
        <v>64.48</v>
      </c>
      <c r="X367">
        <v>86002</v>
      </c>
      <c r="Y367">
        <f>cleaneddata[[#This Row],[Unit Price]]-cleaneddata[[#This Row],[Discount]]</f>
        <v>6.98</v>
      </c>
      <c r="Z367" t="str">
        <f>_xlfn.IFS(cleaneddata[[#This Row],[Region]]="Central","Chris",cleaneddata[[#This Row],[Region]]="East","Erin",cleaneddata[[#This Row],[Region]]="South","Sam",cleaneddata[[#This Row],[Region]]="West","William")</f>
        <v>Sam</v>
      </c>
    </row>
    <row r="368" spans="1:26" x14ac:dyDescent="0.3">
      <c r="A368">
        <v>510</v>
      </c>
      <c r="B368" t="s">
        <v>463</v>
      </c>
      <c r="C368" t="s">
        <v>27</v>
      </c>
      <c r="D368">
        <v>0.03</v>
      </c>
      <c r="E368">
        <v>6.37</v>
      </c>
      <c r="F368">
        <v>5.19</v>
      </c>
      <c r="G368" t="s">
        <v>40</v>
      </c>
      <c r="H368" t="s">
        <v>96</v>
      </c>
      <c r="I368" t="s">
        <v>50</v>
      </c>
      <c r="J368" t="s">
        <v>74</v>
      </c>
      <c r="K368" t="s">
        <v>75</v>
      </c>
      <c r="L368" t="s">
        <v>909</v>
      </c>
      <c r="M368">
        <v>0.38</v>
      </c>
      <c r="N368" t="s">
        <v>34</v>
      </c>
      <c r="O368" t="s">
        <v>61</v>
      </c>
      <c r="P368" t="s">
        <v>92</v>
      </c>
      <c r="Q368" t="s">
        <v>465</v>
      </c>
      <c r="R368">
        <v>95336</v>
      </c>
      <c r="S368" s="1">
        <v>42036</v>
      </c>
      <c r="T368" s="1">
        <v>42037</v>
      </c>
      <c r="U368">
        <v>-29.092700000000001</v>
      </c>
      <c r="V368">
        <v>14</v>
      </c>
      <c r="W368">
        <v>89.79</v>
      </c>
      <c r="X368">
        <v>90059</v>
      </c>
      <c r="Y368">
        <f>cleaneddata[[#This Row],[Unit Price]]-cleaneddata[[#This Row],[Discount]]</f>
        <v>6.34</v>
      </c>
      <c r="Z368" t="str">
        <f>_xlfn.IFS(cleaneddata[[#This Row],[Region]]="Central","Chris",cleaneddata[[#This Row],[Region]]="East","Erin",cleaneddata[[#This Row],[Region]]="South","Sam",cleaneddata[[#This Row],[Region]]="West","William")</f>
        <v>William</v>
      </c>
    </row>
    <row r="369" spans="1:26" x14ac:dyDescent="0.3">
      <c r="A369">
        <v>2122</v>
      </c>
      <c r="B369" t="s">
        <v>910</v>
      </c>
      <c r="C369" t="s">
        <v>27</v>
      </c>
      <c r="D369">
        <v>0.06</v>
      </c>
      <c r="E369">
        <v>80.97</v>
      </c>
      <c r="F369">
        <v>33.6</v>
      </c>
      <c r="G369" t="s">
        <v>28</v>
      </c>
      <c r="H369" t="s">
        <v>41</v>
      </c>
      <c r="I369" t="s">
        <v>42</v>
      </c>
      <c r="J369" t="s">
        <v>58</v>
      </c>
      <c r="K369" t="s">
        <v>59</v>
      </c>
      <c r="L369" t="s">
        <v>911</v>
      </c>
      <c r="M369">
        <v>0.37</v>
      </c>
      <c r="N369" t="s">
        <v>34</v>
      </c>
      <c r="O369" t="s">
        <v>35</v>
      </c>
      <c r="P369" t="s">
        <v>46</v>
      </c>
      <c r="Q369" t="s">
        <v>912</v>
      </c>
      <c r="R369">
        <v>72116</v>
      </c>
      <c r="S369" s="1">
        <v>42036</v>
      </c>
      <c r="T369" s="1">
        <v>42038</v>
      </c>
      <c r="U369">
        <v>-15.1844</v>
      </c>
      <c r="V369">
        <v>10</v>
      </c>
      <c r="W369">
        <v>799.76</v>
      </c>
      <c r="X369">
        <v>89664</v>
      </c>
      <c r="Y369">
        <f>cleaneddata[[#This Row],[Unit Price]]-cleaneddata[[#This Row],[Discount]]</f>
        <v>80.91</v>
      </c>
      <c r="Z369" t="str">
        <f>_xlfn.IFS(cleaneddata[[#This Row],[Region]]="Central","Chris",cleaneddata[[#This Row],[Region]]="East","Erin",cleaneddata[[#This Row],[Region]]="South","Sam",cleaneddata[[#This Row],[Region]]="West","William")</f>
        <v>Sam</v>
      </c>
    </row>
    <row r="370" spans="1:26" x14ac:dyDescent="0.3">
      <c r="A370">
        <v>1211</v>
      </c>
      <c r="B370" t="s">
        <v>913</v>
      </c>
      <c r="C370" t="s">
        <v>49</v>
      </c>
      <c r="D370">
        <v>0.01</v>
      </c>
      <c r="E370">
        <v>3.08</v>
      </c>
      <c r="F370">
        <v>0.5</v>
      </c>
      <c r="G370" t="s">
        <v>40</v>
      </c>
      <c r="H370" t="s">
        <v>96</v>
      </c>
      <c r="I370" t="s">
        <v>50</v>
      </c>
      <c r="J370" t="s">
        <v>154</v>
      </c>
      <c r="K370" t="s">
        <v>75</v>
      </c>
      <c r="L370" t="s">
        <v>914</v>
      </c>
      <c r="M370">
        <v>0.37</v>
      </c>
      <c r="N370" t="s">
        <v>34</v>
      </c>
      <c r="O370" t="s">
        <v>54</v>
      </c>
      <c r="P370" t="s">
        <v>55</v>
      </c>
      <c r="Q370" t="s">
        <v>915</v>
      </c>
      <c r="R370">
        <v>46806</v>
      </c>
      <c r="S370" s="1">
        <v>42036</v>
      </c>
      <c r="T370" s="1">
        <v>42041</v>
      </c>
      <c r="U370">
        <v>9.0045000000000002</v>
      </c>
      <c r="V370">
        <v>4</v>
      </c>
      <c r="W370">
        <v>13.05</v>
      </c>
      <c r="X370">
        <v>88598</v>
      </c>
      <c r="Y370">
        <f>cleaneddata[[#This Row],[Unit Price]]-cleaneddata[[#This Row],[Discount]]</f>
        <v>3.0700000000000003</v>
      </c>
      <c r="Z370" t="str">
        <f>_xlfn.IFS(cleaneddata[[#This Row],[Region]]="Central","Chris",cleaneddata[[#This Row],[Region]]="East","Erin",cleaneddata[[#This Row],[Region]]="South","Sam",cleaneddata[[#This Row],[Region]]="West","William")</f>
        <v>Chris</v>
      </c>
    </row>
    <row r="371" spans="1:26" x14ac:dyDescent="0.3">
      <c r="A371">
        <v>1949</v>
      </c>
      <c r="B371" t="s">
        <v>916</v>
      </c>
      <c r="C371" t="s">
        <v>49</v>
      </c>
      <c r="D371">
        <v>0.05</v>
      </c>
      <c r="E371">
        <v>424.21</v>
      </c>
      <c r="F371">
        <v>110.2</v>
      </c>
      <c r="G371" t="s">
        <v>28</v>
      </c>
      <c r="H371" t="s">
        <v>29</v>
      </c>
      <c r="I371" t="s">
        <v>30</v>
      </c>
      <c r="J371" t="s">
        <v>31</v>
      </c>
      <c r="K371" t="s">
        <v>32</v>
      </c>
      <c r="L371" t="s">
        <v>917</v>
      </c>
      <c r="M371">
        <v>0.67</v>
      </c>
      <c r="N371" t="s">
        <v>34</v>
      </c>
      <c r="O371" t="s">
        <v>61</v>
      </c>
      <c r="P371" t="s">
        <v>279</v>
      </c>
      <c r="Q371" t="s">
        <v>918</v>
      </c>
      <c r="R371">
        <v>59715</v>
      </c>
      <c r="S371" s="1">
        <v>42036</v>
      </c>
      <c r="T371" s="1">
        <v>42040</v>
      </c>
      <c r="U371">
        <v>-213.40280000000001</v>
      </c>
      <c r="V371">
        <v>12</v>
      </c>
      <c r="W371">
        <v>4935.22</v>
      </c>
      <c r="X371">
        <v>90415</v>
      </c>
      <c r="Y371">
        <f>cleaneddata[[#This Row],[Unit Price]]-cleaneddata[[#This Row],[Discount]]</f>
        <v>424.15999999999997</v>
      </c>
      <c r="Z371" t="str">
        <f>_xlfn.IFS(cleaneddata[[#This Row],[Region]]="Central","Chris",cleaneddata[[#This Row],[Region]]="East","Erin",cleaneddata[[#This Row],[Region]]="South","Sam",cleaneddata[[#This Row],[Region]]="West","William")</f>
        <v>William</v>
      </c>
    </row>
    <row r="372" spans="1:26" x14ac:dyDescent="0.3">
      <c r="A372">
        <v>2071</v>
      </c>
      <c r="B372" t="s">
        <v>919</v>
      </c>
      <c r="C372" t="s">
        <v>72</v>
      </c>
      <c r="D372">
        <v>0.03</v>
      </c>
      <c r="E372">
        <v>60.98</v>
      </c>
      <c r="F372">
        <v>1.99</v>
      </c>
      <c r="G372" t="s">
        <v>40</v>
      </c>
      <c r="H372" t="s">
        <v>96</v>
      </c>
      <c r="I372" t="s">
        <v>42</v>
      </c>
      <c r="J372" t="s">
        <v>43</v>
      </c>
      <c r="K372" t="s">
        <v>44</v>
      </c>
      <c r="L372" t="s">
        <v>920</v>
      </c>
      <c r="M372">
        <v>0.5</v>
      </c>
      <c r="N372" t="s">
        <v>34</v>
      </c>
      <c r="O372" t="s">
        <v>54</v>
      </c>
      <c r="P372" t="s">
        <v>291</v>
      </c>
      <c r="Q372" t="s">
        <v>921</v>
      </c>
      <c r="R372">
        <v>48336</v>
      </c>
      <c r="S372" s="1">
        <v>42036</v>
      </c>
      <c r="T372" s="1">
        <v>42036</v>
      </c>
      <c r="U372">
        <v>976.2672</v>
      </c>
      <c r="V372">
        <v>23</v>
      </c>
      <c r="W372">
        <v>1414.88</v>
      </c>
      <c r="X372">
        <v>88555</v>
      </c>
      <c r="Y372">
        <f>cleaneddata[[#This Row],[Unit Price]]-cleaneddata[[#This Row],[Discount]]</f>
        <v>60.949999999999996</v>
      </c>
      <c r="Z372" t="str">
        <f>_xlfn.IFS(cleaneddata[[#This Row],[Region]]="Central","Chris",cleaneddata[[#This Row],[Region]]="East","Erin",cleaneddata[[#This Row],[Region]]="South","Sam",cleaneddata[[#This Row],[Region]]="West","William")</f>
        <v>Chris</v>
      </c>
    </row>
    <row r="373" spans="1:26" x14ac:dyDescent="0.3">
      <c r="A373">
        <v>2071</v>
      </c>
      <c r="B373" t="s">
        <v>919</v>
      </c>
      <c r="C373" t="s">
        <v>72</v>
      </c>
      <c r="D373">
        <v>0.04</v>
      </c>
      <c r="E373">
        <v>3.08</v>
      </c>
      <c r="F373">
        <v>0.99</v>
      </c>
      <c r="G373" t="s">
        <v>40</v>
      </c>
      <c r="H373" t="s">
        <v>96</v>
      </c>
      <c r="I373" t="s">
        <v>50</v>
      </c>
      <c r="J373" t="s">
        <v>154</v>
      </c>
      <c r="K373" t="s">
        <v>75</v>
      </c>
      <c r="L373" t="s">
        <v>660</v>
      </c>
      <c r="M373">
        <v>0.37</v>
      </c>
      <c r="N373" t="s">
        <v>34</v>
      </c>
      <c r="O373" t="s">
        <v>54</v>
      </c>
      <c r="P373" t="s">
        <v>291</v>
      </c>
      <c r="Q373" t="s">
        <v>921</v>
      </c>
      <c r="R373">
        <v>48336</v>
      </c>
      <c r="S373" s="1">
        <v>42036</v>
      </c>
      <c r="T373" s="1">
        <v>42037</v>
      </c>
      <c r="U373">
        <v>23.204699999999999</v>
      </c>
      <c r="V373">
        <v>11</v>
      </c>
      <c r="W373">
        <v>33.630000000000003</v>
      </c>
      <c r="X373">
        <v>88555</v>
      </c>
      <c r="Y373">
        <f>cleaneddata[[#This Row],[Unit Price]]-cleaneddata[[#This Row],[Discount]]</f>
        <v>3.04</v>
      </c>
      <c r="Z373" t="str">
        <f>_xlfn.IFS(cleaneddata[[#This Row],[Region]]="Central","Chris",cleaneddata[[#This Row],[Region]]="East","Erin",cleaneddata[[#This Row],[Region]]="South","Sam",cleaneddata[[#This Row],[Region]]="West","William")</f>
        <v>Chris</v>
      </c>
    </row>
    <row r="374" spans="1:26" x14ac:dyDescent="0.3">
      <c r="A374">
        <v>2072</v>
      </c>
      <c r="B374" t="s">
        <v>922</v>
      </c>
      <c r="C374" t="s">
        <v>72</v>
      </c>
      <c r="D374">
        <v>0</v>
      </c>
      <c r="E374">
        <v>10.31</v>
      </c>
      <c r="F374">
        <v>1.79</v>
      </c>
      <c r="G374" t="s">
        <v>40</v>
      </c>
      <c r="H374" t="s">
        <v>96</v>
      </c>
      <c r="I374" t="s">
        <v>50</v>
      </c>
      <c r="J374" t="s">
        <v>90</v>
      </c>
      <c r="K374" t="s">
        <v>52</v>
      </c>
      <c r="L374" t="s">
        <v>923</v>
      </c>
      <c r="M374">
        <v>0.38</v>
      </c>
      <c r="N374" t="s">
        <v>34</v>
      </c>
      <c r="O374" t="s">
        <v>54</v>
      </c>
      <c r="P374" t="s">
        <v>291</v>
      </c>
      <c r="Q374" t="s">
        <v>924</v>
      </c>
      <c r="R374">
        <v>48505</v>
      </c>
      <c r="S374" s="1">
        <v>42036</v>
      </c>
      <c r="T374" s="1">
        <v>42038</v>
      </c>
      <c r="U374">
        <v>167.46299999999999</v>
      </c>
      <c r="V374">
        <v>23</v>
      </c>
      <c r="W374">
        <v>242.7</v>
      </c>
      <c r="X374">
        <v>88555</v>
      </c>
      <c r="Y374">
        <f>cleaneddata[[#This Row],[Unit Price]]-cleaneddata[[#This Row],[Discount]]</f>
        <v>10.31</v>
      </c>
      <c r="Z374" t="str">
        <f>_xlfn.IFS(cleaneddata[[#This Row],[Region]]="Central","Chris",cleaneddata[[#This Row],[Region]]="East","Erin",cleaneddata[[#This Row],[Region]]="South","Sam",cleaneddata[[#This Row],[Region]]="West","William")</f>
        <v>Chris</v>
      </c>
    </row>
    <row r="375" spans="1:26" x14ac:dyDescent="0.3">
      <c r="A375">
        <v>397</v>
      </c>
      <c r="B375" t="s">
        <v>925</v>
      </c>
      <c r="C375" t="s">
        <v>27</v>
      </c>
      <c r="D375">
        <v>0.1</v>
      </c>
      <c r="E375">
        <v>154.13</v>
      </c>
      <c r="F375">
        <v>69</v>
      </c>
      <c r="G375" t="s">
        <v>40</v>
      </c>
      <c r="H375" t="s">
        <v>96</v>
      </c>
      <c r="I375" t="s">
        <v>30</v>
      </c>
      <c r="J375" t="s">
        <v>31</v>
      </c>
      <c r="K375" t="s">
        <v>66</v>
      </c>
      <c r="L375" t="s">
        <v>926</v>
      </c>
      <c r="M375">
        <v>0.68</v>
      </c>
      <c r="N375" t="s">
        <v>34</v>
      </c>
      <c r="O375" t="s">
        <v>113</v>
      </c>
      <c r="P375" t="s">
        <v>319</v>
      </c>
      <c r="Q375" t="s">
        <v>927</v>
      </c>
      <c r="R375">
        <v>44221</v>
      </c>
      <c r="S375" s="1">
        <v>42037</v>
      </c>
      <c r="T375" s="1">
        <v>42038</v>
      </c>
      <c r="U375">
        <v>-372.48597100000001</v>
      </c>
      <c r="V375">
        <v>8</v>
      </c>
      <c r="W375">
        <v>1216.32</v>
      </c>
      <c r="X375">
        <v>89319</v>
      </c>
      <c r="Y375">
        <f>cleaneddata[[#This Row],[Unit Price]]-cleaneddata[[#This Row],[Discount]]</f>
        <v>154.03</v>
      </c>
      <c r="Z375" t="str">
        <f>_xlfn.IFS(cleaneddata[[#This Row],[Region]]="Central","Chris",cleaneddata[[#This Row],[Region]]="East","Erin",cleaneddata[[#This Row],[Region]]="South","Sam",cleaneddata[[#This Row],[Region]]="West","William")</f>
        <v>Erin</v>
      </c>
    </row>
    <row r="376" spans="1:26" x14ac:dyDescent="0.3">
      <c r="A376">
        <v>2555</v>
      </c>
      <c r="B376" t="s">
        <v>357</v>
      </c>
      <c r="C376" t="s">
        <v>27</v>
      </c>
      <c r="D376">
        <v>0</v>
      </c>
      <c r="E376">
        <v>12.97</v>
      </c>
      <c r="F376">
        <v>1.49</v>
      </c>
      <c r="G376" t="s">
        <v>40</v>
      </c>
      <c r="H376" t="s">
        <v>73</v>
      </c>
      <c r="I376" t="s">
        <v>50</v>
      </c>
      <c r="J376" t="s">
        <v>74</v>
      </c>
      <c r="K376" t="s">
        <v>75</v>
      </c>
      <c r="L376" t="s">
        <v>928</v>
      </c>
      <c r="M376">
        <v>0.35</v>
      </c>
      <c r="N376" t="s">
        <v>34</v>
      </c>
      <c r="O376" t="s">
        <v>54</v>
      </c>
      <c r="P376" t="s">
        <v>359</v>
      </c>
      <c r="Q376" t="s">
        <v>360</v>
      </c>
      <c r="R376">
        <v>53711</v>
      </c>
      <c r="S376" s="1">
        <v>42037</v>
      </c>
      <c r="T376" s="1">
        <v>42038</v>
      </c>
      <c r="U376">
        <v>180.23490000000001</v>
      </c>
      <c r="V376">
        <v>19</v>
      </c>
      <c r="W376">
        <v>261.20999999999998</v>
      </c>
      <c r="X376">
        <v>86529</v>
      </c>
      <c r="Y376">
        <f>cleaneddata[[#This Row],[Unit Price]]-cleaneddata[[#This Row],[Discount]]</f>
        <v>12.97</v>
      </c>
      <c r="Z376" t="str">
        <f>_xlfn.IFS(cleaneddata[[#This Row],[Region]]="Central","Chris",cleaneddata[[#This Row],[Region]]="East","Erin",cleaneddata[[#This Row],[Region]]="South","Sam",cleaneddata[[#This Row],[Region]]="West","William")</f>
        <v>Chris</v>
      </c>
    </row>
    <row r="377" spans="1:26" x14ac:dyDescent="0.3">
      <c r="A377">
        <v>2555</v>
      </c>
      <c r="B377" t="s">
        <v>357</v>
      </c>
      <c r="C377" t="s">
        <v>27</v>
      </c>
      <c r="D377">
        <v>0.06</v>
      </c>
      <c r="E377">
        <v>4.91</v>
      </c>
      <c r="F377">
        <v>0.5</v>
      </c>
      <c r="G377" t="s">
        <v>40</v>
      </c>
      <c r="H377" t="s">
        <v>73</v>
      </c>
      <c r="I377" t="s">
        <v>50</v>
      </c>
      <c r="J377" t="s">
        <v>154</v>
      </c>
      <c r="K377" t="s">
        <v>75</v>
      </c>
      <c r="L377" t="s">
        <v>579</v>
      </c>
      <c r="M377">
        <v>0.36</v>
      </c>
      <c r="N377" t="s">
        <v>34</v>
      </c>
      <c r="O377" t="s">
        <v>54</v>
      </c>
      <c r="P377" t="s">
        <v>359</v>
      </c>
      <c r="Q377" t="s">
        <v>360</v>
      </c>
      <c r="R377">
        <v>53711</v>
      </c>
      <c r="S377" s="1">
        <v>42037</v>
      </c>
      <c r="T377" s="1">
        <v>42037</v>
      </c>
      <c r="U377">
        <v>29.525099999999998</v>
      </c>
      <c r="V377">
        <v>9</v>
      </c>
      <c r="W377">
        <v>42.79</v>
      </c>
      <c r="X377">
        <v>86529</v>
      </c>
      <c r="Y377">
        <f>cleaneddata[[#This Row],[Unit Price]]-cleaneddata[[#This Row],[Discount]]</f>
        <v>4.8500000000000005</v>
      </c>
      <c r="Z377" t="str">
        <f>_xlfn.IFS(cleaneddata[[#This Row],[Region]]="Central","Chris",cleaneddata[[#This Row],[Region]]="East","Erin",cleaneddata[[#This Row],[Region]]="South","Sam",cleaneddata[[#This Row],[Region]]="West","William")</f>
        <v>Chris</v>
      </c>
    </row>
    <row r="378" spans="1:26" x14ac:dyDescent="0.3">
      <c r="A378">
        <v>68</v>
      </c>
      <c r="B378" t="s">
        <v>110</v>
      </c>
      <c r="C378" t="s">
        <v>39</v>
      </c>
      <c r="D378">
        <v>0.09</v>
      </c>
      <c r="E378">
        <v>122.99</v>
      </c>
      <c r="F378">
        <v>70.2</v>
      </c>
      <c r="G378" t="s">
        <v>28</v>
      </c>
      <c r="H378" t="s">
        <v>96</v>
      </c>
      <c r="I378" t="s">
        <v>30</v>
      </c>
      <c r="J378" t="s">
        <v>111</v>
      </c>
      <c r="K378" t="s">
        <v>59</v>
      </c>
      <c r="L378" t="s">
        <v>806</v>
      </c>
      <c r="M378">
        <v>0.74</v>
      </c>
      <c r="N378" t="s">
        <v>34</v>
      </c>
      <c r="O378" t="s">
        <v>113</v>
      </c>
      <c r="P378" t="s">
        <v>114</v>
      </c>
      <c r="Q378" t="s">
        <v>115</v>
      </c>
      <c r="R378">
        <v>10177</v>
      </c>
      <c r="S378" s="1">
        <v>42037</v>
      </c>
      <c r="T378" s="1">
        <v>42039</v>
      </c>
      <c r="U378">
        <v>-2426.5500000000002</v>
      </c>
      <c r="V378">
        <v>49</v>
      </c>
      <c r="W378">
        <v>5718.85</v>
      </c>
      <c r="X378">
        <v>55713</v>
      </c>
      <c r="Y378">
        <f>cleaneddata[[#This Row],[Unit Price]]-cleaneddata[[#This Row],[Discount]]</f>
        <v>122.89999999999999</v>
      </c>
      <c r="Z378" t="str">
        <f>_xlfn.IFS(cleaneddata[[#This Row],[Region]]="Central","Chris",cleaneddata[[#This Row],[Region]]="East","Erin",cleaneddata[[#This Row],[Region]]="South","Sam",cleaneddata[[#This Row],[Region]]="West","William")</f>
        <v>Erin</v>
      </c>
    </row>
    <row r="379" spans="1:26" x14ac:dyDescent="0.3">
      <c r="A379">
        <v>70</v>
      </c>
      <c r="B379" t="s">
        <v>929</v>
      </c>
      <c r="C379" t="s">
        <v>39</v>
      </c>
      <c r="D379">
        <v>0.09</v>
      </c>
      <c r="E379">
        <v>122.99</v>
      </c>
      <c r="F379">
        <v>70.2</v>
      </c>
      <c r="G379" t="s">
        <v>28</v>
      </c>
      <c r="H379" t="s">
        <v>96</v>
      </c>
      <c r="I379" t="s">
        <v>30</v>
      </c>
      <c r="J379" t="s">
        <v>111</v>
      </c>
      <c r="K379" t="s">
        <v>59</v>
      </c>
      <c r="L379" t="s">
        <v>806</v>
      </c>
      <c r="M379">
        <v>0.74</v>
      </c>
      <c r="N379" t="s">
        <v>34</v>
      </c>
      <c r="O379" t="s">
        <v>113</v>
      </c>
      <c r="P379" t="s">
        <v>635</v>
      </c>
      <c r="Q379" t="s">
        <v>930</v>
      </c>
      <c r="R379">
        <v>5401</v>
      </c>
      <c r="S379" s="1">
        <v>42037</v>
      </c>
      <c r="T379" s="1">
        <v>42039</v>
      </c>
      <c r="U379">
        <v>-2426.5500000000002</v>
      </c>
      <c r="V379">
        <v>12</v>
      </c>
      <c r="W379">
        <v>1400.53</v>
      </c>
      <c r="X379">
        <v>87947</v>
      </c>
      <c r="Y379">
        <f>cleaneddata[[#This Row],[Unit Price]]-cleaneddata[[#This Row],[Discount]]</f>
        <v>122.89999999999999</v>
      </c>
      <c r="Z379" t="str">
        <f>_xlfn.IFS(cleaneddata[[#This Row],[Region]]="Central","Chris",cleaneddata[[#This Row],[Region]]="East","Erin",cleaneddata[[#This Row],[Region]]="South","Sam",cleaneddata[[#This Row],[Region]]="West","William")</f>
        <v>Erin</v>
      </c>
    </row>
    <row r="380" spans="1:26" x14ac:dyDescent="0.3">
      <c r="A380">
        <v>894</v>
      </c>
      <c r="B380" t="s">
        <v>374</v>
      </c>
      <c r="C380" t="s">
        <v>49</v>
      </c>
      <c r="D380">
        <v>0.02</v>
      </c>
      <c r="E380">
        <v>1.1399999999999999</v>
      </c>
      <c r="F380">
        <v>0.7</v>
      </c>
      <c r="G380" t="s">
        <v>40</v>
      </c>
      <c r="H380" t="s">
        <v>96</v>
      </c>
      <c r="I380" t="s">
        <v>50</v>
      </c>
      <c r="J380" t="s">
        <v>178</v>
      </c>
      <c r="K380" t="s">
        <v>52</v>
      </c>
      <c r="L380" t="s">
        <v>826</v>
      </c>
      <c r="M380">
        <v>0.38</v>
      </c>
      <c r="N380" t="s">
        <v>34</v>
      </c>
      <c r="O380" t="s">
        <v>113</v>
      </c>
      <c r="P380" t="s">
        <v>376</v>
      </c>
      <c r="Q380" t="s">
        <v>68</v>
      </c>
      <c r="R380">
        <v>20024</v>
      </c>
      <c r="S380" s="1">
        <v>42037</v>
      </c>
      <c r="T380" s="1">
        <v>42037</v>
      </c>
      <c r="U380">
        <v>-0.49</v>
      </c>
      <c r="V380">
        <v>38</v>
      </c>
      <c r="W380">
        <v>44.85</v>
      </c>
      <c r="X380">
        <v>38529</v>
      </c>
      <c r="Y380">
        <f>cleaneddata[[#This Row],[Unit Price]]-cleaneddata[[#This Row],[Discount]]</f>
        <v>1.1199999999999999</v>
      </c>
      <c r="Z380" t="str">
        <f>_xlfn.IFS(cleaneddata[[#This Row],[Region]]="Central","Chris",cleaneddata[[#This Row],[Region]]="East","Erin",cleaneddata[[#This Row],[Region]]="South","Sam",cleaneddata[[#This Row],[Region]]="West","William")</f>
        <v>Erin</v>
      </c>
    </row>
    <row r="381" spans="1:26" x14ac:dyDescent="0.3">
      <c r="A381">
        <v>2498</v>
      </c>
      <c r="B381" t="s">
        <v>931</v>
      </c>
      <c r="C381" t="s">
        <v>118</v>
      </c>
      <c r="D381">
        <v>0.09</v>
      </c>
      <c r="E381">
        <v>6.28</v>
      </c>
      <c r="F381">
        <v>5.41</v>
      </c>
      <c r="G381" t="s">
        <v>40</v>
      </c>
      <c r="H381" t="s">
        <v>29</v>
      </c>
      <c r="I381" t="s">
        <v>30</v>
      </c>
      <c r="J381" t="s">
        <v>128</v>
      </c>
      <c r="K381" t="s">
        <v>75</v>
      </c>
      <c r="L381" t="s">
        <v>932</v>
      </c>
      <c r="M381">
        <v>0.53</v>
      </c>
      <c r="N381" t="s">
        <v>34</v>
      </c>
      <c r="O381" t="s">
        <v>61</v>
      </c>
      <c r="P381" t="s">
        <v>92</v>
      </c>
      <c r="Q381" t="s">
        <v>892</v>
      </c>
      <c r="R381">
        <v>92024</v>
      </c>
      <c r="S381" s="1">
        <v>42037</v>
      </c>
      <c r="T381" s="1">
        <v>42039</v>
      </c>
      <c r="U381">
        <v>-61.59</v>
      </c>
      <c r="V381">
        <v>56</v>
      </c>
      <c r="W381">
        <v>355.4</v>
      </c>
      <c r="X381">
        <v>54567</v>
      </c>
      <c r="Y381">
        <f>cleaneddata[[#This Row],[Unit Price]]-cleaneddata[[#This Row],[Discount]]</f>
        <v>6.19</v>
      </c>
      <c r="Z381" t="str">
        <f>_xlfn.IFS(cleaneddata[[#This Row],[Region]]="Central","Chris",cleaneddata[[#This Row],[Region]]="East","Erin",cleaneddata[[#This Row],[Region]]="South","Sam",cleaneddata[[#This Row],[Region]]="West","William")</f>
        <v>William</v>
      </c>
    </row>
    <row r="382" spans="1:26" x14ac:dyDescent="0.3">
      <c r="A382">
        <v>2500</v>
      </c>
      <c r="B382" t="s">
        <v>933</v>
      </c>
      <c r="C382" t="s">
        <v>118</v>
      </c>
      <c r="D382">
        <v>0.09</v>
      </c>
      <c r="E382">
        <v>6.28</v>
      </c>
      <c r="F382">
        <v>5.41</v>
      </c>
      <c r="G382" t="s">
        <v>40</v>
      </c>
      <c r="H382" t="s">
        <v>29</v>
      </c>
      <c r="I382" t="s">
        <v>30</v>
      </c>
      <c r="J382" t="s">
        <v>128</v>
      </c>
      <c r="K382" t="s">
        <v>75</v>
      </c>
      <c r="L382" t="s">
        <v>932</v>
      </c>
      <c r="M382">
        <v>0.53</v>
      </c>
      <c r="N382" t="s">
        <v>34</v>
      </c>
      <c r="O382" t="s">
        <v>54</v>
      </c>
      <c r="P382" t="s">
        <v>105</v>
      </c>
      <c r="Q382" t="s">
        <v>934</v>
      </c>
      <c r="R382">
        <v>60102</v>
      </c>
      <c r="S382" s="1">
        <v>42037</v>
      </c>
      <c r="T382" s="1">
        <v>42039</v>
      </c>
      <c r="U382">
        <v>-32.026800000000001</v>
      </c>
      <c r="V382">
        <v>14</v>
      </c>
      <c r="W382">
        <v>88.85</v>
      </c>
      <c r="X382">
        <v>88320</v>
      </c>
      <c r="Y382">
        <f>cleaneddata[[#This Row],[Unit Price]]-cleaneddata[[#This Row],[Discount]]</f>
        <v>6.19</v>
      </c>
      <c r="Z382" t="str">
        <f>_xlfn.IFS(cleaneddata[[#This Row],[Region]]="Central","Chris",cleaneddata[[#This Row],[Region]]="East","Erin",cleaneddata[[#This Row],[Region]]="South","Sam",cleaneddata[[#This Row],[Region]]="West","William")</f>
        <v>Chris</v>
      </c>
    </row>
    <row r="383" spans="1:26" x14ac:dyDescent="0.3">
      <c r="A383">
        <v>84</v>
      </c>
      <c r="B383" t="s">
        <v>935</v>
      </c>
      <c r="C383" t="s">
        <v>72</v>
      </c>
      <c r="D383">
        <v>0</v>
      </c>
      <c r="E383">
        <v>8.09</v>
      </c>
      <c r="F383">
        <v>7.96</v>
      </c>
      <c r="G383" t="s">
        <v>40</v>
      </c>
      <c r="H383" t="s">
        <v>41</v>
      </c>
      <c r="I383" t="s">
        <v>30</v>
      </c>
      <c r="J383" t="s">
        <v>128</v>
      </c>
      <c r="K383" t="s">
        <v>75</v>
      </c>
      <c r="L383" t="s">
        <v>524</v>
      </c>
      <c r="M383">
        <v>0.49</v>
      </c>
      <c r="N383" t="s">
        <v>34</v>
      </c>
      <c r="O383" t="s">
        <v>113</v>
      </c>
      <c r="P383" t="s">
        <v>319</v>
      </c>
      <c r="Q383" t="s">
        <v>936</v>
      </c>
      <c r="R383">
        <v>45231</v>
      </c>
      <c r="S383" s="1">
        <v>42037</v>
      </c>
      <c r="T383" s="1">
        <v>42038</v>
      </c>
      <c r="U383">
        <v>-144.56</v>
      </c>
      <c r="V383">
        <v>11</v>
      </c>
      <c r="W383">
        <v>90.98</v>
      </c>
      <c r="X383">
        <v>87364</v>
      </c>
      <c r="Y383">
        <f>cleaneddata[[#This Row],[Unit Price]]-cleaneddata[[#This Row],[Discount]]</f>
        <v>8.09</v>
      </c>
      <c r="Z383" t="str">
        <f>_xlfn.IFS(cleaneddata[[#This Row],[Region]]="Central","Chris",cleaneddata[[#This Row],[Region]]="East","Erin",cleaneddata[[#This Row],[Region]]="South","Sam",cleaneddata[[#This Row],[Region]]="West","William")</f>
        <v>Erin</v>
      </c>
    </row>
    <row r="384" spans="1:26" x14ac:dyDescent="0.3">
      <c r="A384">
        <v>1412</v>
      </c>
      <c r="B384" t="s">
        <v>937</v>
      </c>
      <c r="C384" t="s">
        <v>72</v>
      </c>
      <c r="D384">
        <v>0.08</v>
      </c>
      <c r="E384">
        <v>3.38</v>
      </c>
      <c r="F384">
        <v>0.85</v>
      </c>
      <c r="G384" t="s">
        <v>40</v>
      </c>
      <c r="H384" t="s">
        <v>96</v>
      </c>
      <c r="I384" t="s">
        <v>50</v>
      </c>
      <c r="J384" t="s">
        <v>51</v>
      </c>
      <c r="K384" t="s">
        <v>52</v>
      </c>
      <c r="L384" t="s">
        <v>938</v>
      </c>
      <c r="M384">
        <v>0.48</v>
      </c>
      <c r="N384" t="s">
        <v>34</v>
      </c>
      <c r="O384" t="s">
        <v>61</v>
      </c>
      <c r="P384" t="s">
        <v>92</v>
      </c>
      <c r="Q384" t="s">
        <v>939</v>
      </c>
      <c r="R384">
        <v>94043</v>
      </c>
      <c r="S384" s="1">
        <v>42037</v>
      </c>
      <c r="T384" s="1">
        <v>42039</v>
      </c>
      <c r="U384">
        <v>20.453600000000002</v>
      </c>
      <c r="V384">
        <v>12</v>
      </c>
      <c r="W384">
        <v>38.81</v>
      </c>
      <c r="X384">
        <v>87087</v>
      </c>
      <c r="Y384">
        <f>cleaneddata[[#This Row],[Unit Price]]-cleaneddata[[#This Row],[Discount]]</f>
        <v>3.3</v>
      </c>
      <c r="Z384" t="str">
        <f>_xlfn.IFS(cleaneddata[[#This Row],[Region]]="Central","Chris",cleaneddata[[#This Row],[Region]]="East","Erin",cleaneddata[[#This Row],[Region]]="South","Sam",cleaneddata[[#This Row],[Region]]="West","William")</f>
        <v>William</v>
      </c>
    </row>
    <row r="385" spans="1:26" x14ac:dyDescent="0.3">
      <c r="A385">
        <v>1413</v>
      </c>
      <c r="B385" t="s">
        <v>940</v>
      </c>
      <c r="C385" t="s">
        <v>72</v>
      </c>
      <c r="D385">
        <v>0.02</v>
      </c>
      <c r="E385">
        <v>16.48</v>
      </c>
      <c r="F385">
        <v>1.99</v>
      </c>
      <c r="G385" t="s">
        <v>89</v>
      </c>
      <c r="H385" t="s">
        <v>96</v>
      </c>
      <c r="I385" t="s">
        <v>42</v>
      </c>
      <c r="J385" t="s">
        <v>43</v>
      </c>
      <c r="K385" t="s">
        <v>44</v>
      </c>
      <c r="L385" t="s">
        <v>603</v>
      </c>
      <c r="M385">
        <v>0.42</v>
      </c>
      <c r="N385" t="s">
        <v>34</v>
      </c>
      <c r="O385" t="s">
        <v>113</v>
      </c>
      <c r="P385" t="s">
        <v>405</v>
      </c>
      <c r="Q385" t="s">
        <v>790</v>
      </c>
      <c r="R385">
        <v>2113</v>
      </c>
      <c r="S385" s="1">
        <v>42037</v>
      </c>
      <c r="T385" s="1">
        <v>42039</v>
      </c>
      <c r="U385">
        <v>69.61</v>
      </c>
      <c r="V385">
        <v>27</v>
      </c>
      <c r="W385">
        <v>484.56</v>
      </c>
      <c r="X385">
        <v>45539</v>
      </c>
      <c r="Y385">
        <f>cleaneddata[[#This Row],[Unit Price]]-cleaneddata[[#This Row],[Discount]]</f>
        <v>16.46</v>
      </c>
      <c r="Z385" t="str">
        <f>_xlfn.IFS(cleaneddata[[#This Row],[Region]]="Central","Chris",cleaneddata[[#This Row],[Region]]="East","Erin",cleaneddata[[#This Row],[Region]]="South","Sam",cleaneddata[[#This Row],[Region]]="West","William")</f>
        <v>Erin</v>
      </c>
    </row>
    <row r="386" spans="1:26" x14ac:dyDescent="0.3">
      <c r="A386">
        <v>3196</v>
      </c>
      <c r="B386" t="s">
        <v>941</v>
      </c>
      <c r="C386" t="s">
        <v>72</v>
      </c>
      <c r="D386">
        <v>0.03</v>
      </c>
      <c r="E386">
        <v>200.97</v>
      </c>
      <c r="F386">
        <v>15.59</v>
      </c>
      <c r="G386" t="s">
        <v>28</v>
      </c>
      <c r="H386" t="s">
        <v>73</v>
      </c>
      <c r="I386" t="s">
        <v>42</v>
      </c>
      <c r="J386" t="s">
        <v>58</v>
      </c>
      <c r="K386" t="s">
        <v>59</v>
      </c>
      <c r="L386" t="s">
        <v>942</v>
      </c>
      <c r="M386">
        <v>0.36</v>
      </c>
      <c r="N386" t="s">
        <v>34</v>
      </c>
      <c r="O386" t="s">
        <v>61</v>
      </c>
      <c r="P386" t="s">
        <v>92</v>
      </c>
      <c r="Q386" t="s">
        <v>943</v>
      </c>
      <c r="R386">
        <v>94109</v>
      </c>
      <c r="S386" s="1">
        <v>42037</v>
      </c>
      <c r="T386" s="1">
        <v>42038</v>
      </c>
      <c r="U386">
        <v>1951.3</v>
      </c>
      <c r="V386">
        <v>43</v>
      </c>
      <c r="W386">
        <v>8717.75</v>
      </c>
      <c r="X386">
        <v>24294</v>
      </c>
      <c r="Y386">
        <f>cleaneddata[[#This Row],[Unit Price]]-cleaneddata[[#This Row],[Discount]]</f>
        <v>200.94</v>
      </c>
      <c r="Z386" t="str">
        <f>_xlfn.IFS(cleaneddata[[#This Row],[Region]]="Central","Chris",cleaneddata[[#This Row],[Region]]="East","Erin",cleaneddata[[#This Row],[Region]]="South","Sam",cleaneddata[[#This Row],[Region]]="West","William")</f>
        <v>William</v>
      </c>
    </row>
    <row r="387" spans="1:26" x14ac:dyDescent="0.3">
      <c r="A387">
        <v>3197</v>
      </c>
      <c r="B387" t="s">
        <v>944</v>
      </c>
      <c r="C387" t="s">
        <v>72</v>
      </c>
      <c r="D387">
        <v>0.03</v>
      </c>
      <c r="E387">
        <v>200.97</v>
      </c>
      <c r="F387">
        <v>15.59</v>
      </c>
      <c r="G387" t="s">
        <v>28</v>
      </c>
      <c r="H387" t="s">
        <v>73</v>
      </c>
      <c r="I387" t="s">
        <v>42</v>
      </c>
      <c r="J387" t="s">
        <v>58</v>
      </c>
      <c r="K387" t="s">
        <v>59</v>
      </c>
      <c r="L387" t="s">
        <v>942</v>
      </c>
      <c r="M387">
        <v>0.36</v>
      </c>
      <c r="N387" t="s">
        <v>34</v>
      </c>
      <c r="O387" t="s">
        <v>54</v>
      </c>
      <c r="P387" t="s">
        <v>105</v>
      </c>
      <c r="Q387" t="s">
        <v>945</v>
      </c>
      <c r="R387">
        <v>60062</v>
      </c>
      <c r="S387" s="1">
        <v>42037</v>
      </c>
      <c r="T387" s="1">
        <v>42038</v>
      </c>
      <c r="U387">
        <v>1538.7828</v>
      </c>
      <c r="V387">
        <v>11</v>
      </c>
      <c r="W387">
        <v>2230.12</v>
      </c>
      <c r="X387">
        <v>90850</v>
      </c>
      <c r="Y387">
        <f>cleaneddata[[#This Row],[Unit Price]]-cleaneddata[[#This Row],[Discount]]</f>
        <v>200.94</v>
      </c>
      <c r="Z387" t="str">
        <f>_xlfn.IFS(cleaneddata[[#This Row],[Region]]="Central","Chris",cleaneddata[[#This Row],[Region]]="East","Erin",cleaneddata[[#This Row],[Region]]="South","Sam",cleaneddata[[#This Row],[Region]]="West","William")</f>
        <v>Chris</v>
      </c>
    </row>
    <row r="388" spans="1:26" x14ac:dyDescent="0.3">
      <c r="A388">
        <v>2486</v>
      </c>
      <c r="B388" t="s">
        <v>946</v>
      </c>
      <c r="C388" t="s">
        <v>49</v>
      </c>
      <c r="D388">
        <v>0</v>
      </c>
      <c r="E388">
        <v>180.98</v>
      </c>
      <c r="F388">
        <v>30</v>
      </c>
      <c r="G388" t="s">
        <v>28</v>
      </c>
      <c r="H388" t="s">
        <v>29</v>
      </c>
      <c r="I388" t="s">
        <v>30</v>
      </c>
      <c r="J388" t="s">
        <v>111</v>
      </c>
      <c r="K388" t="s">
        <v>59</v>
      </c>
      <c r="L388" t="s">
        <v>947</v>
      </c>
      <c r="M388">
        <v>0.69</v>
      </c>
      <c r="N388" t="s">
        <v>34</v>
      </c>
      <c r="O388" t="s">
        <v>35</v>
      </c>
      <c r="P388" t="s">
        <v>77</v>
      </c>
      <c r="Q388" t="s">
        <v>948</v>
      </c>
      <c r="R388">
        <v>30458</v>
      </c>
      <c r="S388" s="1">
        <v>42038</v>
      </c>
      <c r="T388" s="1">
        <v>42040</v>
      </c>
      <c r="U388">
        <v>9.2040000000000006</v>
      </c>
      <c r="V388">
        <v>11</v>
      </c>
      <c r="W388">
        <v>2084.16</v>
      </c>
      <c r="X388">
        <v>91416</v>
      </c>
      <c r="Y388">
        <f>cleaneddata[[#This Row],[Unit Price]]-cleaneddata[[#This Row],[Discount]]</f>
        <v>180.98</v>
      </c>
      <c r="Z388" t="str">
        <f>_xlfn.IFS(cleaneddata[[#This Row],[Region]]="Central","Chris",cleaneddata[[#This Row],[Region]]="East","Erin",cleaneddata[[#This Row],[Region]]="South","Sam",cleaneddata[[#This Row],[Region]]="West","William")</f>
        <v>Sam</v>
      </c>
    </row>
    <row r="389" spans="1:26" x14ac:dyDescent="0.3">
      <c r="A389">
        <v>3053</v>
      </c>
      <c r="B389" t="s">
        <v>949</v>
      </c>
      <c r="C389" t="s">
        <v>118</v>
      </c>
      <c r="D389">
        <v>0.06</v>
      </c>
      <c r="E389">
        <v>125.99</v>
      </c>
      <c r="F389">
        <v>2.5</v>
      </c>
      <c r="G389" t="s">
        <v>40</v>
      </c>
      <c r="H389" t="s">
        <v>96</v>
      </c>
      <c r="I389" t="s">
        <v>42</v>
      </c>
      <c r="J389" t="s">
        <v>137</v>
      </c>
      <c r="K389" t="s">
        <v>75</v>
      </c>
      <c r="L389" t="s">
        <v>950</v>
      </c>
      <c r="M389">
        <v>0.6</v>
      </c>
      <c r="N389" t="s">
        <v>34</v>
      </c>
      <c r="O389" t="s">
        <v>35</v>
      </c>
      <c r="P389" t="s">
        <v>390</v>
      </c>
      <c r="Q389" t="s">
        <v>951</v>
      </c>
      <c r="R389">
        <v>42071</v>
      </c>
      <c r="S389" s="1">
        <v>42038</v>
      </c>
      <c r="T389" s="1">
        <v>42040</v>
      </c>
      <c r="U389">
        <v>402.06599999999997</v>
      </c>
      <c r="V389">
        <v>11</v>
      </c>
      <c r="W389">
        <v>1173.76</v>
      </c>
      <c r="X389">
        <v>86662</v>
      </c>
      <c r="Y389">
        <f>cleaneddata[[#This Row],[Unit Price]]-cleaneddata[[#This Row],[Discount]]</f>
        <v>125.92999999999999</v>
      </c>
      <c r="Z389" t="str">
        <f>_xlfn.IFS(cleaneddata[[#This Row],[Region]]="Central","Chris",cleaneddata[[#This Row],[Region]]="East","Erin",cleaneddata[[#This Row],[Region]]="South","Sam",cleaneddata[[#This Row],[Region]]="West","William")</f>
        <v>Sam</v>
      </c>
    </row>
    <row r="390" spans="1:26" x14ac:dyDescent="0.3">
      <c r="A390">
        <v>603</v>
      </c>
      <c r="B390" t="s">
        <v>952</v>
      </c>
      <c r="C390" t="s">
        <v>72</v>
      </c>
      <c r="D390">
        <v>0.02</v>
      </c>
      <c r="E390">
        <v>35.99</v>
      </c>
      <c r="F390">
        <v>5</v>
      </c>
      <c r="G390" t="s">
        <v>40</v>
      </c>
      <c r="H390" t="s">
        <v>73</v>
      </c>
      <c r="I390" t="s">
        <v>42</v>
      </c>
      <c r="J390" t="s">
        <v>137</v>
      </c>
      <c r="K390" t="s">
        <v>75</v>
      </c>
      <c r="L390" t="s">
        <v>953</v>
      </c>
      <c r="M390">
        <v>0.85</v>
      </c>
      <c r="N390" t="s">
        <v>34</v>
      </c>
      <c r="O390" t="s">
        <v>61</v>
      </c>
      <c r="P390" t="s">
        <v>62</v>
      </c>
      <c r="Q390" t="s">
        <v>954</v>
      </c>
      <c r="R390">
        <v>81001</v>
      </c>
      <c r="S390" s="1">
        <v>42038</v>
      </c>
      <c r="T390" s="1">
        <v>42040</v>
      </c>
      <c r="U390">
        <v>-120.934</v>
      </c>
      <c r="V390">
        <v>7</v>
      </c>
      <c r="W390">
        <v>227.79</v>
      </c>
      <c r="X390">
        <v>87020</v>
      </c>
      <c r="Y390">
        <f>cleaneddata[[#This Row],[Unit Price]]-cleaneddata[[#This Row],[Discount]]</f>
        <v>35.97</v>
      </c>
      <c r="Z390" t="str">
        <f>_xlfn.IFS(cleaneddata[[#This Row],[Region]]="Central","Chris",cleaneddata[[#This Row],[Region]]="East","Erin",cleaneddata[[#This Row],[Region]]="South","Sam",cleaneddata[[#This Row],[Region]]="West","William")</f>
        <v>William</v>
      </c>
    </row>
    <row r="391" spans="1:26" x14ac:dyDescent="0.3">
      <c r="A391">
        <v>3151</v>
      </c>
      <c r="B391" t="s">
        <v>955</v>
      </c>
      <c r="C391" t="s">
        <v>27</v>
      </c>
      <c r="D391">
        <v>0.01</v>
      </c>
      <c r="E391">
        <v>3502.14</v>
      </c>
      <c r="F391">
        <v>8.73</v>
      </c>
      <c r="G391" t="s">
        <v>28</v>
      </c>
      <c r="H391" t="s">
        <v>96</v>
      </c>
      <c r="I391" t="s">
        <v>42</v>
      </c>
      <c r="J391" t="s">
        <v>58</v>
      </c>
      <c r="K391" t="s">
        <v>32</v>
      </c>
      <c r="L391" t="s">
        <v>843</v>
      </c>
      <c r="M391">
        <v>0.56999999999999995</v>
      </c>
      <c r="N391" t="s">
        <v>34</v>
      </c>
      <c r="O391" t="s">
        <v>61</v>
      </c>
      <c r="P391" t="s">
        <v>92</v>
      </c>
      <c r="Q391" t="s">
        <v>956</v>
      </c>
      <c r="R391">
        <v>92277</v>
      </c>
      <c r="S391" s="1">
        <v>42039</v>
      </c>
      <c r="T391" s="1">
        <v>42040</v>
      </c>
      <c r="U391">
        <v>-4075.9339920000002</v>
      </c>
      <c r="V391">
        <v>1</v>
      </c>
      <c r="W391">
        <v>3501.79</v>
      </c>
      <c r="X391">
        <v>88544</v>
      </c>
      <c r="Y391">
        <f>cleaneddata[[#This Row],[Unit Price]]-cleaneddata[[#This Row],[Discount]]</f>
        <v>3502.1299999999997</v>
      </c>
      <c r="Z391" t="str">
        <f>_xlfn.IFS(cleaneddata[[#This Row],[Region]]="Central","Chris",cleaneddata[[#This Row],[Region]]="East","Erin",cleaneddata[[#This Row],[Region]]="South","Sam",cleaneddata[[#This Row],[Region]]="West","William")</f>
        <v>William</v>
      </c>
    </row>
    <row r="392" spans="1:26" x14ac:dyDescent="0.3">
      <c r="A392">
        <v>3151</v>
      </c>
      <c r="B392" t="s">
        <v>955</v>
      </c>
      <c r="C392" t="s">
        <v>27</v>
      </c>
      <c r="D392">
        <v>0.06</v>
      </c>
      <c r="E392">
        <v>15.73</v>
      </c>
      <c r="F392">
        <v>7.42</v>
      </c>
      <c r="G392" t="s">
        <v>40</v>
      </c>
      <c r="H392" t="s">
        <v>96</v>
      </c>
      <c r="I392" t="s">
        <v>50</v>
      </c>
      <c r="J392" t="s">
        <v>570</v>
      </c>
      <c r="K392" t="s">
        <v>44</v>
      </c>
      <c r="L392" t="s">
        <v>957</v>
      </c>
      <c r="M392">
        <v>0.56000000000000005</v>
      </c>
      <c r="N392" t="s">
        <v>34</v>
      </c>
      <c r="O392" t="s">
        <v>61</v>
      </c>
      <c r="P392" t="s">
        <v>92</v>
      </c>
      <c r="Q392" t="s">
        <v>956</v>
      </c>
      <c r="R392">
        <v>92277</v>
      </c>
      <c r="S392" s="1">
        <v>42039</v>
      </c>
      <c r="T392" s="1">
        <v>42040</v>
      </c>
      <c r="U392">
        <v>-18.558800000000002</v>
      </c>
      <c r="V392">
        <v>4</v>
      </c>
      <c r="W392">
        <v>63.04</v>
      </c>
      <c r="X392">
        <v>88544</v>
      </c>
      <c r="Y392">
        <f>cleaneddata[[#This Row],[Unit Price]]-cleaneddata[[#This Row],[Discount]]</f>
        <v>15.67</v>
      </c>
      <c r="Z392" t="str">
        <f>_xlfn.IFS(cleaneddata[[#This Row],[Region]]="Central","Chris",cleaneddata[[#This Row],[Region]]="East","Erin",cleaneddata[[#This Row],[Region]]="South","Sam",cleaneddata[[#This Row],[Region]]="West","William")</f>
        <v>William</v>
      </c>
    </row>
    <row r="393" spans="1:26" x14ac:dyDescent="0.3">
      <c r="A393">
        <v>3351</v>
      </c>
      <c r="B393" t="s">
        <v>958</v>
      </c>
      <c r="C393" t="s">
        <v>27</v>
      </c>
      <c r="D393">
        <v>0.1</v>
      </c>
      <c r="E393">
        <v>10.89</v>
      </c>
      <c r="F393">
        <v>4.5</v>
      </c>
      <c r="G393" t="s">
        <v>40</v>
      </c>
      <c r="H393" t="s">
        <v>29</v>
      </c>
      <c r="I393" t="s">
        <v>50</v>
      </c>
      <c r="J393" t="s">
        <v>97</v>
      </c>
      <c r="K393" t="s">
        <v>75</v>
      </c>
      <c r="L393" t="s">
        <v>775</v>
      </c>
      <c r="M393">
        <v>0.59</v>
      </c>
      <c r="N393" t="s">
        <v>34</v>
      </c>
      <c r="O393" t="s">
        <v>61</v>
      </c>
      <c r="P393" t="s">
        <v>68</v>
      </c>
      <c r="Q393" t="s">
        <v>959</v>
      </c>
      <c r="R393">
        <v>99301</v>
      </c>
      <c r="S393" s="1">
        <v>42039</v>
      </c>
      <c r="T393" s="1">
        <v>42041</v>
      </c>
      <c r="U393">
        <v>-19.2972</v>
      </c>
      <c r="V393">
        <v>17</v>
      </c>
      <c r="W393">
        <v>178.68</v>
      </c>
      <c r="X393">
        <v>91297</v>
      </c>
      <c r="Y393">
        <f>cleaneddata[[#This Row],[Unit Price]]-cleaneddata[[#This Row],[Discount]]</f>
        <v>10.790000000000001</v>
      </c>
      <c r="Z393" t="str">
        <f>_xlfn.IFS(cleaneddata[[#This Row],[Region]]="Central","Chris",cleaneddata[[#This Row],[Region]]="East","Erin",cleaneddata[[#This Row],[Region]]="South","Sam",cleaneddata[[#This Row],[Region]]="West","William")</f>
        <v>William</v>
      </c>
    </row>
    <row r="394" spans="1:26" x14ac:dyDescent="0.3">
      <c r="A394">
        <v>960</v>
      </c>
      <c r="B394" t="s">
        <v>960</v>
      </c>
      <c r="C394" t="s">
        <v>49</v>
      </c>
      <c r="D394">
        <v>0.03</v>
      </c>
      <c r="E394">
        <v>2.94</v>
      </c>
      <c r="F394">
        <v>0.96</v>
      </c>
      <c r="G394" t="s">
        <v>40</v>
      </c>
      <c r="H394" t="s">
        <v>73</v>
      </c>
      <c r="I394" t="s">
        <v>50</v>
      </c>
      <c r="J394" t="s">
        <v>51</v>
      </c>
      <c r="K394" t="s">
        <v>52</v>
      </c>
      <c r="L394" t="s">
        <v>831</v>
      </c>
      <c r="M394">
        <v>0.57999999999999996</v>
      </c>
      <c r="N394" t="s">
        <v>34</v>
      </c>
      <c r="O394" t="s">
        <v>61</v>
      </c>
      <c r="P394" t="s">
        <v>92</v>
      </c>
      <c r="Q394" t="s">
        <v>961</v>
      </c>
      <c r="R394">
        <v>90278</v>
      </c>
      <c r="S394" s="1">
        <v>42039</v>
      </c>
      <c r="T394" s="1">
        <v>42043</v>
      </c>
      <c r="U394">
        <v>-4.2</v>
      </c>
      <c r="V394">
        <v>1</v>
      </c>
      <c r="W394">
        <v>3.51</v>
      </c>
      <c r="X394">
        <v>89401</v>
      </c>
      <c r="Y394">
        <f>cleaneddata[[#This Row],[Unit Price]]-cleaneddata[[#This Row],[Discount]]</f>
        <v>2.91</v>
      </c>
      <c r="Z394" t="str">
        <f>_xlfn.IFS(cleaneddata[[#This Row],[Region]]="Central","Chris",cleaneddata[[#This Row],[Region]]="East","Erin",cleaneddata[[#This Row],[Region]]="South","Sam",cleaneddata[[#This Row],[Region]]="West","William")</f>
        <v>William</v>
      </c>
    </row>
    <row r="395" spans="1:26" x14ac:dyDescent="0.3">
      <c r="A395">
        <v>962</v>
      </c>
      <c r="B395" t="s">
        <v>962</v>
      </c>
      <c r="C395" t="s">
        <v>49</v>
      </c>
      <c r="D395">
        <v>0.03</v>
      </c>
      <c r="E395">
        <v>2.94</v>
      </c>
      <c r="F395">
        <v>0.96</v>
      </c>
      <c r="G395" t="s">
        <v>40</v>
      </c>
      <c r="H395" t="s">
        <v>73</v>
      </c>
      <c r="I395" t="s">
        <v>50</v>
      </c>
      <c r="J395" t="s">
        <v>51</v>
      </c>
      <c r="K395" t="s">
        <v>52</v>
      </c>
      <c r="L395" t="s">
        <v>831</v>
      </c>
      <c r="M395">
        <v>0.57999999999999996</v>
      </c>
      <c r="N395" t="s">
        <v>34</v>
      </c>
      <c r="O395" t="s">
        <v>54</v>
      </c>
      <c r="P395" t="s">
        <v>105</v>
      </c>
      <c r="Q395" t="s">
        <v>535</v>
      </c>
      <c r="R395">
        <v>60610</v>
      </c>
      <c r="S395" s="1">
        <v>42039</v>
      </c>
      <c r="T395" s="1">
        <v>42043</v>
      </c>
      <c r="U395">
        <v>-4.2</v>
      </c>
      <c r="V395">
        <v>2</v>
      </c>
      <c r="W395">
        <v>7.01</v>
      </c>
      <c r="X395">
        <v>17636</v>
      </c>
      <c r="Y395">
        <f>cleaneddata[[#This Row],[Unit Price]]-cleaneddata[[#This Row],[Discount]]</f>
        <v>2.91</v>
      </c>
      <c r="Z395" t="str">
        <f>_xlfn.IFS(cleaneddata[[#This Row],[Region]]="Central","Chris",cleaneddata[[#This Row],[Region]]="East","Erin",cleaneddata[[#This Row],[Region]]="South","Sam",cleaneddata[[#This Row],[Region]]="West","William")</f>
        <v>Chris</v>
      </c>
    </row>
    <row r="396" spans="1:26" x14ac:dyDescent="0.3">
      <c r="A396">
        <v>1213</v>
      </c>
      <c r="B396" t="s">
        <v>521</v>
      </c>
      <c r="C396" t="s">
        <v>49</v>
      </c>
      <c r="D396">
        <v>7.0000000000000007E-2</v>
      </c>
      <c r="E396">
        <v>29.89</v>
      </c>
      <c r="F396">
        <v>1.99</v>
      </c>
      <c r="G396" t="s">
        <v>89</v>
      </c>
      <c r="H396" t="s">
        <v>96</v>
      </c>
      <c r="I396" t="s">
        <v>42</v>
      </c>
      <c r="J396" t="s">
        <v>43</v>
      </c>
      <c r="K396" t="s">
        <v>44</v>
      </c>
      <c r="L396" t="s">
        <v>445</v>
      </c>
      <c r="M396">
        <v>0.5</v>
      </c>
      <c r="N396" t="s">
        <v>34</v>
      </c>
      <c r="O396" t="s">
        <v>54</v>
      </c>
      <c r="P396" t="s">
        <v>55</v>
      </c>
      <c r="Q396" t="s">
        <v>522</v>
      </c>
      <c r="R396">
        <v>46530</v>
      </c>
      <c r="S396" s="1">
        <v>42039</v>
      </c>
      <c r="T396" s="1">
        <v>42044</v>
      </c>
      <c r="U396">
        <v>258.6189</v>
      </c>
      <c r="V396">
        <v>13</v>
      </c>
      <c r="W396">
        <v>374.81</v>
      </c>
      <c r="X396">
        <v>88599</v>
      </c>
      <c r="Y396">
        <f>cleaneddata[[#This Row],[Unit Price]]-cleaneddata[[#This Row],[Discount]]</f>
        <v>29.82</v>
      </c>
      <c r="Z396" t="str">
        <f>_xlfn.IFS(cleaneddata[[#This Row],[Region]]="Central","Chris",cleaneddata[[#This Row],[Region]]="East","Erin",cleaneddata[[#This Row],[Region]]="South","Sam",cleaneddata[[#This Row],[Region]]="West","William")</f>
        <v>Chris</v>
      </c>
    </row>
    <row r="397" spans="1:26" x14ac:dyDescent="0.3">
      <c r="A397">
        <v>1213</v>
      </c>
      <c r="B397" t="s">
        <v>521</v>
      </c>
      <c r="C397" t="s">
        <v>49</v>
      </c>
      <c r="D397">
        <v>0.03</v>
      </c>
      <c r="E397">
        <v>8.34</v>
      </c>
      <c r="F397">
        <v>4.82</v>
      </c>
      <c r="G397" t="s">
        <v>40</v>
      </c>
      <c r="H397" t="s">
        <v>96</v>
      </c>
      <c r="I397" t="s">
        <v>50</v>
      </c>
      <c r="J397" t="s">
        <v>90</v>
      </c>
      <c r="K397" t="s">
        <v>75</v>
      </c>
      <c r="L397" t="s">
        <v>963</v>
      </c>
      <c r="M397">
        <v>0.4</v>
      </c>
      <c r="N397" t="s">
        <v>34</v>
      </c>
      <c r="O397" t="s">
        <v>54</v>
      </c>
      <c r="P397" t="s">
        <v>55</v>
      </c>
      <c r="Q397" t="s">
        <v>522</v>
      </c>
      <c r="R397">
        <v>46530</v>
      </c>
      <c r="S397" s="1">
        <v>42039</v>
      </c>
      <c r="T397" s="1">
        <v>42043</v>
      </c>
      <c r="U397">
        <v>-6.71</v>
      </c>
      <c r="V397">
        <v>5</v>
      </c>
      <c r="W397">
        <v>43.27</v>
      </c>
      <c r="X397">
        <v>88599</v>
      </c>
      <c r="Y397">
        <f>cleaneddata[[#This Row],[Unit Price]]-cleaneddata[[#This Row],[Discount]]</f>
        <v>8.31</v>
      </c>
      <c r="Z397" t="str">
        <f>_xlfn.IFS(cleaneddata[[#This Row],[Region]]="Central","Chris",cleaneddata[[#This Row],[Region]]="East","Erin",cleaneddata[[#This Row],[Region]]="South","Sam",cleaneddata[[#This Row],[Region]]="West","William")</f>
        <v>Chris</v>
      </c>
    </row>
    <row r="398" spans="1:26" x14ac:dyDescent="0.3">
      <c r="A398">
        <v>2203</v>
      </c>
      <c r="B398" t="s">
        <v>184</v>
      </c>
      <c r="C398" t="s">
        <v>49</v>
      </c>
      <c r="D398">
        <v>0.08</v>
      </c>
      <c r="E398">
        <v>145.44999999999999</v>
      </c>
      <c r="F398">
        <v>17.850000000000001</v>
      </c>
      <c r="G398" t="s">
        <v>28</v>
      </c>
      <c r="H398" t="s">
        <v>73</v>
      </c>
      <c r="I398" t="s">
        <v>42</v>
      </c>
      <c r="J398" t="s">
        <v>58</v>
      </c>
      <c r="K398" t="s">
        <v>59</v>
      </c>
      <c r="L398" t="s">
        <v>212</v>
      </c>
      <c r="M398">
        <v>0.56000000000000005</v>
      </c>
      <c r="N398" t="s">
        <v>34</v>
      </c>
      <c r="O398" t="s">
        <v>54</v>
      </c>
      <c r="P398" t="s">
        <v>86</v>
      </c>
      <c r="Q398" t="s">
        <v>186</v>
      </c>
      <c r="R398">
        <v>55445</v>
      </c>
      <c r="S398" s="1">
        <v>42039</v>
      </c>
      <c r="T398" s="1">
        <v>42039</v>
      </c>
      <c r="U398">
        <v>751.58</v>
      </c>
      <c r="V398">
        <v>8</v>
      </c>
      <c r="W398">
        <v>1117.6600000000001</v>
      </c>
      <c r="X398">
        <v>86051</v>
      </c>
      <c r="Y398">
        <f>cleaneddata[[#This Row],[Unit Price]]-cleaneddata[[#This Row],[Discount]]</f>
        <v>145.36999999999998</v>
      </c>
      <c r="Z398" t="str">
        <f>_xlfn.IFS(cleaneddata[[#This Row],[Region]]="Central","Chris",cleaneddata[[#This Row],[Region]]="East","Erin",cleaneddata[[#This Row],[Region]]="South","Sam",cleaneddata[[#This Row],[Region]]="West","William")</f>
        <v>Chris</v>
      </c>
    </row>
    <row r="399" spans="1:26" x14ac:dyDescent="0.3">
      <c r="A399">
        <v>2204</v>
      </c>
      <c r="B399" t="s">
        <v>964</v>
      </c>
      <c r="C399" t="s">
        <v>49</v>
      </c>
      <c r="D399">
        <v>7.0000000000000007E-2</v>
      </c>
      <c r="E399">
        <v>33.94</v>
      </c>
      <c r="F399">
        <v>19.190000000000001</v>
      </c>
      <c r="G399" t="s">
        <v>28</v>
      </c>
      <c r="H399" t="s">
        <v>73</v>
      </c>
      <c r="I399" t="s">
        <v>30</v>
      </c>
      <c r="J399" t="s">
        <v>111</v>
      </c>
      <c r="K399" t="s">
        <v>59</v>
      </c>
      <c r="L399" t="s">
        <v>204</v>
      </c>
      <c r="M399">
        <v>0.57999999999999996</v>
      </c>
      <c r="N399" t="s">
        <v>34</v>
      </c>
      <c r="O399" t="s">
        <v>54</v>
      </c>
      <c r="P399" t="s">
        <v>86</v>
      </c>
      <c r="Q399" t="s">
        <v>965</v>
      </c>
      <c r="R399">
        <v>55337</v>
      </c>
      <c r="S399" s="1">
        <v>42039</v>
      </c>
      <c r="T399" s="1">
        <v>42043</v>
      </c>
      <c r="U399">
        <v>-157.56</v>
      </c>
      <c r="V399">
        <v>5</v>
      </c>
      <c r="W399">
        <v>169.46</v>
      </c>
      <c r="X399">
        <v>86051</v>
      </c>
      <c r="Y399">
        <f>cleaneddata[[#This Row],[Unit Price]]-cleaneddata[[#This Row],[Discount]]</f>
        <v>33.869999999999997</v>
      </c>
      <c r="Z399" t="str">
        <f>_xlfn.IFS(cleaneddata[[#This Row],[Region]]="Central","Chris",cleaneddata[[#This Row],[Region]]="East","Erin",cleaneddata[[#This Row],[Region]]="South","Sam",cleaneddata[[#This Row],[Region]]="West","William")</f>
        <v>Chris</v>
      </c>
    </row>
    <row r="400" spans="1:26" x14ac:dyDescent="0.3">
      <c r="A400">
        <v>689</v>
      </c>
      <c r="B400" t="s">
        <v>966</v>
      </c>
      <c r="C400" t="s">
        <v>118</v>
      </c>
      <c r="D400">
        <v>7.0000000000000007E-2</v>
      </c>
      <c r="E400">
        <v>1.7</v>
      </c>
      <c r="F400">
        <v>1.99</v>
      </c>
      <c r="G400" t="s">
        <v>40</v>
      </c>
      <c r="H400" t="s">
        <v>29</v>
      </c>
      <c r="I400" t="s">
        <v>42</v>
      </c>
      <c r="J400" t="s">
        <v>43</v>
      </c>
      <c r="K400" t="s">
        <v>44</v>
      </c>
      <c r="L400" t="s">
        <v>286</v>
      </c>
      <c r="M400">
        <v>0.51</v>
      </c>
      <c r="N400" t="s">
        <v>34</v>
      </c>
      <c r="O400" t="s">
        <v>54</v>
      </c>
      <c r="P400" t="s">
        <v>82</v>
      </c>
      <c r="Q400" t="s">
        <v>967</v>
      </c>
      <c r="R400">
        <v>63376</v>
      </c>
      <c r="S400" s="1">
        <v>42039</v>
      </c>
      <c r="T400" s="1">
        <v>42040</v>
      </c>
      <c r="U400">
        <v>-51.42</v>
      </c>
      <c r="V400">
        <v>10</v>
      </c>
      <c r="W400">
        <v>17.420000000000002</v>
      </c>
      <c r="X400">
        <v>88502</v>
      </c>
      <c r="Y400">
        <f>cleaneddata[[#This Row],[Unit Price]]-cleaneddata[[#This Row],[Discount]]</f>
        <v>1.63</v>
      </c>
      <c r="Z400" t="str">
        <f>_xlfn.IFS(cleaneddata[[#This Row],[Region]]="Central","Chris",cleaneddata[[#This Row],[Region]]="East","Erin",cleaneddata[[#This Row],[Region]]="South","Sam",cleaneddata[[#This Row],[Region]]="West","William")</f>
        <v>Chris</v>
      </c>
    </row>
    <row r="401" spans="1:26" x14ac:dyDescent="0.3">
      <c r="A401">
        <v>1363</v>
      </c>
      <c r="B401" t="s">
        <v>968</v>
      </c>
      <c r="C401" t="s">
        <v>118</v>
      </c>
      <c r="D401">
        <v>0.05</v>
      </c>
      <c r="E401">
        <v>12.97</v>
      </c>
      <c r="F401">
        <v>1.49</v>
      </c>
      <c r="G401" t="s">
        <v>40</v>
      </c>
      <c r="H401" t="s">
        <v>41</v>
      </c>
      <c r="I401" t="s">
        <v>50</v>
      </c>
      <c r="J401" t="s">
        <v>74</v>
      </c>
      <c r="K401" t="s">
        <v>75</v>
      </c>
      <c r="L401" t="s">
        <v>928</v>
      </c>
      <c r="M401">
        <v>0.35</v>
      </c>
      <c r="N401" t="s">
        <v>34</v>
      </c>
      <c r="O401" t="s">
        <v>35</v>
      </c>
      <c r="P401" t="s">
        <v>125</v>
      </c>
      <c r="Q401" t="s">
        <v>969</v>
      </c>
      <c r="R401">
        <v>32707</v>
      </c>
      <c r="S401" s="1">
        <v>42039</v>
      </c>
      <c r="T401" s="1">
        <v>42041</v>
      </c>
      <c r="U401">
        <v>5.4660000000000002</v>
      </c>
      <c r="V401">
        <v>2</v>
      </c>
      <c r="W401">
        <v>26.37</v>
      </c>
      <c r="X401">
        <v>89993</v>
      </c>
      <c r="Y401">
        <f>cleaneddata[[#This Row],[Unit Price]]-cleaneddata[[#This Row],[Discount]]</f>
        <v>12.92</v>
      </c>
      <c r="Z401" t="str">
        <f>_xlfn.IFS(cleaneddata[[#This Row],[Region]]="Central","Chris",cleaneddata[[#This Row],[Region]]="East","Erin",cleaneddata[[#This Row],[Region]]="South","Sam",cleaneddata[[#This Row],[Region]]="West","William")</f>
        <v>Sam</v>
      </c>
    </row>
    <row r="402" spans="1:26" x14ac:dyDescent="0.3">
      <c r="A402">
        <v>1363</v>
      </c>
      <c r="B402" t="s">
        <v>968</v>
      </c>
      <c r="C402" t="s">
        <v>118</v>
      </c>
      <c r="D402">
        <v>0.06</v>
      </c>
      <c r="E402">
        <v>5.81</v>
      </c>
      <c r="F402">
        <v>3.37</v>
      </c>
      <c r="G402" t="s">
        <v>40</v>
      </c>
      <c r="H402" t="s">
        <v>41</v>
      </c>
      <c r="I402" t="s">
        <v>50</v>
      </c>
      <c r="J402" t="s">
        <v>178</v>
      </c>
      <c r="K402" t="s">
        <v>52</v>
      </c>
      <c r="L402" t="s">
        <v>970</v>
      </c>
      <c r="M402">
        <v>0.54</v>
      </c>
      <c r="N402" t="s">
        <v>34</v>
      </c>
      <c r="O402" t="s">
        <v>35</v>
      </c>
      <c r="P402" t="s">
        <v>125</v>
      </c>
      <c r="Q402" t="s">
        <v>969</v>
      </c>
      <c r="R402">
        <v>32707</v>
      </c>
      <c r="S402" s="1">
        <v>42039</v>
      </c>
      <c r="T402" s="1">
        <v>42041</v>
      </c>
      <c r="U402">
        <v>-149.1182</v>
      </c>
      <c r="V402">
        <v>9</v>
      </c>
      <c r="W402">
        <v>53.44</v>
      </c>
      <c r="X402">
        <v>89993</v>
      </c>
      <c r="Y402">
        <f>cleaneddata[[#This Row],[Unit Price]]-cleaneddata[[#This Row],[Discount]]</f>
        <v>5.75</v>
      </c>
      <c r="Z402" t="str">
        <f>_xlfn.IFS(cleaneddata[[#This Row],[Region]]="Central","Chris",cleaneddata[[#This Row],[Region]]="East","Erin",cleaneddata[[#This Row],[Region]]="South","Sam",cleaneddata[[#This Row],[Region]]="West","William")</f>
        <v>Sam</v>
      </c>
    </row>
    <row r="403" spans="1:26" x14ac:dyDescent="0.3">
      <c r="A403">
        <v>1499</v>
      </c>
      <c r="B403" t="s">
        <v>971</v>
      </c>
      <c r="C403" t="s">
        <v>118</v>
      </c>
      <c r="D403">
        <v>0.05</v>
      </c>
      <c r="E403">
        <v>2.16</v>
      </c>
      <c r="F403">
        <v>6.05</v>
      </c>
      <c r="G403" t="s">
        <v>40</v>
      </c>
      <c r="H403" t="s">
        <v>73</v>
      </c>
      <c r="I403" t="s">
        <v>50</v>
      </c>
      <c r="J403" t="s">
        <v>74</v>
      </c>
      <c r="K403" t="s">
        <v>75</v>
      </c>
      <c r="L403" t="s">
        <v>898</v>
      </c>
      <c r="M403">
        <v>0.37</v>
      </c>
      <c r="N403" t="s">
        <v>34</v>
      </c>
      <c r="O403" t="s">
        <v>35</v>
      </c>
      <c r="P403" t="s">
        <v>125</v>
      </c>
      <c r="Q403" t="s">
        <v>972</v>
      </c>
      <c r="R403">
        <v>33134</v>
      </c>
      <c r="S403" s="1">
        <v>42039</v>
      </c>
      <c r="T403" s="1">
        <v>42040</v>
      </c>
      <c r="U403">
        <v>-298.88600000000002</v>
      </c>
      <c r="V403">
        <v>8</v>
      </c>
      <c r="W403">
        <v>18.59</v>
      </c>
      <c r="X403">
        <v>90731</v>
      </c>
      <c r="Y403">
        <f>cleaneddata[[#This Row],[Unit Price]]-cleaneddata[[#This Row],[Discount]]</f>
        <v>2.1100000000000003</v>
      </c>
      <c r="Z403" t="str">
        <f>_xlfn.IFS(cleaneddata[[#This Row],[Region]]="Central","Chris",cleaneddata[[#This Row],[Region]]="East","Erin",cleaneddata[[#This Row],[Region]]="South","Sam",cleaneddata[[#This Row],[Region]]="West","William")</f>
        <v>Sam</v>
      </c>
    </row>
    <row r="404" spans="1:26" x14ac:dyDescent="0.3">
      <c r="A404">
        <v>1499</v>
      </c>
      <c r="B404" t="s">
        <v>971</v>
      </c>
      <c r="C404" t="s">
        <v>118</v>
      </c>
      <c r="D404">
        <v>0.03</v>
      </c>
      <c r="E404">
        <v>6.48</v>
      </c>
      <c r="F404">
        <v>6.6</v>
      </c>
      <c r="G404" t="s">
        <v>40</v>
      </c>
      <c r="H404" t="s">
        <v>73</v>
      </c>
      <c r="I404" t="s">
        <v>50</v>
      </c>
      <c r="J404" t="s">
        <v>90</v>
      </c>
      <c r="K404" t="s">
        <v>75</v>
      </c>
      <c r="L404" t="s">
        <v>650</v>
      </c>
      <c r="M404">
        <v>0.37</v>
      </c>
      <c r="N404" t="s">
        <v>34</v>
      </c>
      <c r="O404" t="s">
        <v>35</v>
      </c>
      <c r="P404" t="s">
        <v>125</v>
      </c>
      <c r="Q404" t="s">
        <v>972</v>
      </c>
      <c r="R404">
        <v>33134</v>
      </c>
      <c r="S404" s="1">
        <v>42039</v>
      </c>
      <c r="T404" s="1">
        <v>42040</v>
      </c>
      <c r="U404">
        <v>-145.852</v>
      </c>
      <c r="V404">
        <v>9</v>
      </c>
      <c r="W404">
        <v>58.83</v>
      </c>
      <c r="X404">
        <v>90731</v>
      </c>
      <c r="Y404">
        <f>cleaneddata[[#This Row],[Unit Price]]-cleaneddata[[#This Row],[Discount]]</f>
        <v>6.45</v>
      </c>
      <c r="Z404" t="str">
        <f>_xlfn.IFS(cleaneddata[[#This Row],[Region]]="Central","Chris",cleaneddata[[#This Row],[Region]]="East","Erin",cleaneddata[[#This Row],[Region]]="South","Sam",cleaneddata[[#This Row],[Region]]="West","William")</f>
        <v>Sam</v>
      </c>
    </row>
    <row r="405" spans="1:26" x14ac:dyDescent="0.3">
      <c r="A405">
        <v>1499</v>
      </c>
      <c r="B405" t="s">
        <v>971</v>
      </c>
      <c r="C405" t="s">
        <v>118</v>
      </c>
      <c r="D405">
        <v>0.08</v>
      </c>
      <c r="E405">
        <v>146.05000000000001</v>
      </c>
      <c r="F405">
        <v>80.2</v>
      </c>
      <c r="G405" t="s">
        <v>28</v>
      </c>
      <c r="H405" t="s">
        <v>73</v>
      </c>
      <c r="I405" t="s">
        <v>30</v>
      </c>
      <c r="J405" t="s">
        <v>31</v>
      </c>
      <c r="K405" t="s">
        <v>32</v>
      </c>
      <c r="L405" t="s">
        <v>973</v>
      </c>
      <c r="M405">
        <v>0.71</v>
      </c>
      <c r="N405" t="s">
        <v>34</v>
      </c>
      <c r="O405" t="s">
        <v>35</v>
      </c>
      <c r="P405" t="s">
        <v>125</v>
      </c>
      <c r="Q405" t="s">
        <v>972</v>
      </c>
      <c r="R405">
        <v>33134</v>
      </c>
      <c r="S405" s="1">
        <v>42039</v>
      </c>
      <c r="T405" s="1">
        <v>42040</v>
      </c>
      <c r="U405">
        <v>-27.951000000000001</v>
      </c>
      <c r="V405">
        <v>11</v>
      </c>
      <c r="W405">
        <v>1557.66</v>
      </c>
      <c r="X405">
        <v>90731</v>
      </c>
      <c r="Y405">
        <f>cleaneddata[[#This Row],[Unit Price]]-cleaneddata[[#This Row],[Discount]]</f>
        <v>145.97</v>
      </c>
      <c r="Z405" t="str">
        <f>_xlfn.IFS(cleaneddata[[#This Row],[Region]]="Central","Chris",cleaneddata[[#This Row],[Region]]="East","Erin",cleaneddata[[#This Row],[Region]]="South","Sam",cleaneddata[[#This Row],[Region]]="West","William")</f>
        <v>Sam</v>
      </c>
    </row>
    <row r="406" spans="1:26" x14ac:dyDescent="0.3">
      <c r="A406">
        <v>2286</v>
      </c>
      <c r="B406" t="s">
        <v>974</v>
      </c>
      <c r="C406" t="s">
        <v>118</v>
      </c>
      <c r="D406">
        <v>0</v>
      </c>
      <c r="E406">
        <v>4.91</v>
      </c>
      <c r="F406">
        <v>0.5</v>
      </c>
      <c r="G406" t="s">
        <v>40</v>
      </c>
      <c r="H406" t="s">
        <v>96</v>
      </c>
      <c r="I406" t="s">
        <v>50</v>
      </c>
      <c r="J406" t="s">
        <v>154</v>
      </c>
      <c r="K406" t="s">
        <v>75</v>
      </c>
      <c r="L406" t="s">
        <v>975</v>
      </c>
      <c r="M406">
        <v>0.36</v>
      </c>
      <c r="N406" t="s">
        <v>34</v>
      </c>
      <c r="O406" t="s">
        <v>35</v>
      </c>
      <c r="P406" t="s">
        <v>273</v>
      </c>
      <c r="Q406" t="s">
        <v>976</v>
      </c>
      <c r="R406">
        <v>29301</v>
      </c>
      <c r="S406" s="1">
        <v>42039</v>
      </c>
      <c r="T406" s="1">
        <v>42041</v>
      </c>
      <c r="U406">
        <v>99.197999999999993</v>
      </c>
      <c r="V406">
        <v>12</v>
      </c>
      <c r="W406">
        <v>61.87</v>
      </c>
      <c r="X406">
        <v>90145</v>
      </c>
      <c r="Y406">
        <f>cleaneddata[[#This Row],[Unit Price]]-cleaneddata[[#This Row],[Discount]]</f>
        <v>4.91</v>
      </c>
      <c r="Z406" t="str">
        <f>_xlfn.IFS(cleaneddata[[#This Row],[Region]]="Central","Chris",cleaneddata[[#This Row],[Region]]="East","Erin",cleaneddata[[#This Row],[Region]]="South","Sam",cleaneddata[[#This Row],[Region]]="West","William")</f>
        <v>Sam</v>
      </c>
    </row>
    <row r="407" spans="1:26" x14ac:dyDescent="0.3">
      <c r="A407">
        <v>2286</v>
      </c>
      <c r="B407" t="s">
        <v>974</v>
      </c>
      <c r="C407" t="s">
        <v>118</v>
      </c>
      <c r="D407">
        <v>0.01</v>
      </c>
      <c r="E407">
        <v>7.28</v>
      </c>
      <c r="F407">
        <v>11.15</v>
      </c>
      <c r="G407" t="s">
        <v>40</v>
      </c>
      <c r="H407" t="s">
        <v>96</v>
      </c>
      <c r="I407" t="s">
        <v>50</v>
      </c>
      <c r="J407" t="s">
        <v>90</v>
      </c>
      <c r="K407" t="s">
        <v>75</v>
      </c>
      <c r="L407" t="s">
        <v>977</v>
      </c>
      <c r="M407">
        <v>0.37</v>
      </c>
      <c r="N407" t="s">
        <v>34</v>
      </c>
      <c r="O407" t="s">
        <v>35</v>
      </c>
      <c r="P407" t="s">
        <v>273</v>
      </c>
      <c r="Q407" t="s">
        <v>976</v>
      </c>
      <c r="R407">
        <v>29301</v>
      </c>
      <c r="S407" s="1">
        <v>42039</v>
      </c>
      <c r="T407" s="1">
        <v>42040</v>
      </c>
      <c r="U407">
        <v>136.03139999999999</v>
      </c>
      <c r="V407">
        <v>6</v>
      </c>
      <c r="W407">
        <v>48.88</v>
      </c>
      <c r="X407">
        <v>90145</v>
      </c>
      <c r="Y407">
        <f>cleaneddata[[#This Row],[Unit Price]]-cleaneddata[[#This Row],[Discount]]</f>
        <v>7.2700000000000005</v>
      </c>
      <c r="Z407" t="str">
        <f>_xlfn.IFS(cleaneddata[[#This Row],[Region]]="Central","Chris",cleaneddata[[#This Row],[Region]]="East","Erin",cleaneddata[[#This Row],[Region]]="South","Sam",cleaneddata[[#This Row],[Region]]="West","William")</f>
        <v>Sam</v>
      </c>
    </row>
    <row r="408" spans="1:26" x14ac:dyDescent="0.3">
      <c r="A408">
        <v>2286</v>
      </c>
      <c r="B408" t="s">
        <v>974</v>
      </c>
      <c r="C408" t="s">
        <v>118</v>
      </c>
      <c r="D408">
        <v>0.1</v>
      </c>
      <c r="E408">
        <v>6.68</v>
      </c>
      <c r="F408">
        <v>6.93</v>
      </c>
      <c r="G408" t="s">
        <v>40</v>
      </c>
      <c r="H408" t="s">
        <v>96</v>
      </c>
      <c r="I408" t="s">
        <v>50</v>
      </c>
      <c r="J408" t="s">
        <v>90</v>
      </c>
      <c r="K408" t="s">
        <v>75</v>
      </c>
      <c r="L408" t="s">
        <v>978</v>
      </c>
      <c r="M408">
        <v>0.37</v>
      </c>
      <c r="N408" t="s">
        <v>34</v>
      </c>
      <c r="O408" t="s">
        <v>35</v>
      </c>
      <c r="P408" t="s">
        <v>273</v>
      </c>
      <c r="Q408" t="s">
        <v>976</v>
      </c>
      <c r="R408">
        <v>29301</v>
      </c>
      <c r="S408" s="1">
        <v>42039</v>
      </c>
      <c r="T408" s="1">
        <v>42042</v>
      </c>
      <c r="U408">
        <v>-100.072</v>
      </c>
      <c r="V408">
        <v>3</v>
      </c>
      <c r="W408">
        <v>21.56</v>
      </c>
      <c r="X408">
        <v>90145</v>
      </c>
      <c r="Y408">
        <f>cleaneddata[[#This Row],[Unit Price]]-cleaneddata[[#This Row],[Discount]]</f>
        <v>6.58</v>
      </c>
      <c r="Z408" t="str">
        <f>_xlfn.IFS(cleaneddata[[#This Row],[Region]]="Central","Chris",cleaneddata[[#This Row],[Region]]="East","Erin",cleaneddata[[#This Row],[Region]]="South","Sam",cleaneddata[[#This Row],[Region]]="West","William")</f>
        <v>Sam</v>
      </c>
    </row>
    <row r="409" spans="1:26" x14ac:dyDescent="0.3">
      <c r="A409">
        <v>2290</v>
      </c>
      <c r="B409" t="s">
        <v>281</v>
      </c>
      <c r="C409" t="s">
        <v>118</v>
      </c>
      <c r="D409">
        <v>7.0000000000000007E-2</v>
      </c>
      <c r="E409">
        <v>80.98</v>
      </c>
      <c r="F409">
        <v>7.18</v>
      </c>
      <c r="G409" t="s">
        <v>40</v>
      </c>
      <c r="H409" t="s">
        <v>96</v>
      </c>
      <c r="I409" t="s">
        <v>42</v>
      </c>
      <c r="J409" t="s">
        <v>43</v>
      </c>
      <c r="K409" t="s">
        <v>75</v>
      </c>
      <c r="L409" t="s">
        <v>979</v>
      </c>
      <c r="M409">
        <v>0.48</v>
      </c>
      <c r="N409" t="s">
        <v>34</v>
      </c>
      <c r="O409" t="s">
        <v>54</v>
      </c>
      <c r="P409" t="s">
        <v>86</v>
      </c>
      <c r="Q409" t="s">
        <v>283</v>
      </c>
      <c r="R409">
        <v>55433</v>
      </c>
      <c r="S409" s="1">
        <v>42039</v>
      </c>
      <c r="T409" s="1">
        <v>42041</v>
      </c>
      <c r="U409">
        <v>779.47230000000002</v>
      </c>
      <c r="V409">
        <v>15</v>
      </c>
      <c r="W409">
        <v>1129.67</v>
      </c>
      <c r="X409">
        <v>88164</v>
      </c>
      <c r="Y409">
        <f>cleaneddata[[#This Row],[Unit Price]]-cleaneddata[[#This Row],[Discount]]</f>
        <v>80.910000000000011</v>
      </c>
      <c r="Z409" t="str">
        <f>_xlfn.IFS(cleaneddata[[#This Row],[Region]]="Central","Chris",cleaneddata[[#This Row],[Region]]="East","Erin",cleaneddata[[#This Row],[Region]]="South","Sam",cleaneddata[[#This Row],[Region]]="West","William")</f>
        <v>Chris</v>
      </c>
    </row>
    <row r="410" spans="1:26" x14ac:dyDescent="0.3">
      <c r="A410">
        <v>3042</v>
      </c>
      <c r="B410" t="s">
        <v>980</v>
      </c>
      <c r="C410" t="s">
        <v>118</v>
      </c>
      <c r="D410">
        <v>7.0000000000000007E-2</v>
      </c>
      <c r="E410">
        <v>14.48</v>
      </c>
      <c r="F410">
        <v>6.46</v>
      </c>
      <c r="G410" t="s">
        <v>40</v>
      </c>
      <c r="H410" t="s">
        <v>29</v>
      </c>
      <c r="I410" t="s">
        <v>50</v>
      </c>
      <c r="J410" t="s">
        <v>74</v>
      </c>
      <c r="K410" t="s">
        <v>75</v>
      </c>
      <c r="L410" t="s">
        <v>981</v>
      </c>
      <c r="M410">
        <v>0.38</v>
      </c>
      <c r="N410" t="s">
        <v>34</v>
      </c>
      <c r="O410" t="s">
        <v>54</v>
      </c>
      <c r="P410" t="s">
        <v>539</v>
      </c>
      <c r="Q410" t="s">
        <v>982</v>
      </c>
      <c r="R410">
        <v>67501</v>
      </c>
      <c r="S410" s="1">
        <v>42039</v>
      </c>
      <c r="T410" s="1">
        <v>42040</v>
      </c>
      <c r="U410">
        <v>67.864000000000004</v>
      </c>
      <c r="V410">
        <v>12</v>
      </c>
      <c r="W410">
        <v>171.33</v>
      </c>
      <c r="X410">
        <v>86101</v>
      </c>
      <c r="Y410">
        <f>cleaneddata[[#This Row],[Unit Price]]-cleaneddata[[#This Row],[Discount]]</f>
        <v>14.41</v>
      </c>
      <c r="Z410" t="str">
        <f>_xlfn.IFS(cleaneddata[[#This Row],[Region]]="Central","Chris",cleaneddata[[#This Row],[Region]]="East","Erin",cleaneddata[[#This Row],[Region]]="South","Sam",cleaneddata[[#This Row],[Region]]="West","William")</f>
        <v>Chris</v>
      </c>
    </row>
    <row r="411" spans="1:26" x14ac:dyDescent="0.3">
      <c r="A411">
        <v>1776</v>
      </c>
      <c r="B411" t="s">
        <v>983</v>
      </c>
      <c r="C411" t="s">
        <v>72</v>
      </c>
      <c r="D411">
        <v>0.08</v>
      </c>
      <c r="E411">
        <v>5.78</v>
      </c>
      <c r="F411">
        <v>5.67</v>
      </c>
      <c r="G411" t="s">
        <v>40</v>
      </c>
      <c r="H411" t="s">
        <v>41</v>
      </c>
      <c r="I411" t="s">
        <v>50</v>
      </c>
      <c r="J411" t="s">
        <v>90</v>
      </c>
      <c r="K411" t="s">
        <v>75</v>
      </c>
      <c r="L411" t="s">
        <v>617</v>
      </c>
      <c r="M411">
        <v>0.36</v>
      </c>
      <c r="N411" t="s">
        <v>34</v>
      </c>
      <c r="O411" t="s">
        <v>54</v>
      </c>
      <c r="P411" t="s">
        <v>55</v>
      </c>
      <c r="Q411" t="s">
        <v>984</v>
      </c>
      <c r="R411">
        <v>47802</v>
      </c>
      <c r="S411" s="1">
        <v>42039</v>
      </c>
      <c r="T411" s="1">
        <v>42040</v>
      </c>
      <c r="U411">
        <v>-53.898000000000003</v>
      </c>
      <c r="V411">
        <v>19</v>
      </c>
      <c r="W411">
        <v>106.57</v>
      </c>
      <c r="X411">
        <v>89941</v>
      </c>
      <c r="Y411">
        <f>cleaneddata[[#This Row],[Unit Price]]-cleaneddata[[#This Row],[Discount]]</f>
        <v>5.7</v>
      </c>
      <c r="Z411" t="str">
        <f>_xlfn.IFS(cleaneddata[[#This Row],[Region]]="Central","Chris",cleaneddata[[#This Row],[Region]]="East","Erin",cleaneddata[[#This Row],[Region]]="South","Sam",cleaneddata[[#This Row],[Region]]="West","William")</f>
        <v>Chris</v>
      </c>
    </row>
    <row r="412" spans="1:26" x14ac:dyDescent="0.3">
      <c r="A412">
        <v>2947</v>
      </c>
      <c r="B412" t="s">
        <v>985</v>
      </c>
      <c r="C412" t="s">
        <v>72</v>
      </c>
      <c r="D412">
        <v>0.01</v>
      </c>
      <c r="E412">
        <v>7.64</v>
      </c>
      <c r="F412">
        <v>1.39</v>
      </c>
      <c r="G412" t="s">
        <v>40</v>
      </c>
      <c r="H412" t="s">
        <v>41</v>
      </c>
      <c r="I412" t="s">
        <v>50</v>
      </c>
      <c r="J412" t="s">
        <v>347</v>
      </c>
      <c r="K412" t="s">
        <v>75</v>
      </c>
      <c r="L412" t="s">
        <v>610</v>
      </c>
      <c r="M412">
        <v>0.36</v>
      </c>
      <c r="N412" t="s">
        <v>34</v>
      </c>
      <c r="O412" t="s">
        <v>113</v>
      </c>
      <c r="P412" t="s">
        <v>114</v>
      </c>
      <c r="Q412" t="s">
        <v>986</v>
      </c>
      <c r="R412">
        <v>14043</v>
      </c>
      <c r="S412" s="1">
        <v>42039</v>
      </c>
      <c r="T412" s="1">
        <v>42042</v>
      </c>
      <c r="U412">
        <v>112.1181</v>
      </c>
      <c r="V412">
        <v>20</v>
      </c>
      <c r="W412">
        <v>162.49</v>
      </c>
      <c r="X412">
        <v>87511</v>
      </c>
      <c r="Y412">
        <f>cleaneddata[[#This Row],[Unit Price]]-cleaneddata[[#This Row],[Discount]]</f>
        <v>7.63</v>
      </c>
      <c r="Z412" t="str">
        <f>_xlfn.IFS(cleaneddata[[#This Row],[Region]]="Central","Chris",cleaneddata[[#This Row],[Region]]="East","Erin",cleaneddata[[#This Row],[Region]]="South","Sam",cleaneddata[[#This Row],[Region]]="West","William")</f>
        <v>Erin</v>
      </c>
    </row>
    <row r="413" spans="1:26" x14ac:dyDescent="0.3">
      <c r="A413">
        <v>234</v>
      </c>
      <c r="B413" t="s">
        <v>987</v>
      </c>
      <c r="C413" t="s">
        <v>27</v>
      </c>
      <c r="D413">
        <v>0.06</v>
      </c>
      <c r="E413">
        <v>279.81</v>
      </c>
      <c r="F413">
        <v>23.19</v>
      </c>
      <c r="G413" t="s">
        <v>28</v>
      </c>
      <c r="H413" t="s">
        <v>29</v>
      </c>
      <c r="I413" t="s">
        <v>50</v>
      </c>
      <c r="J413" t="s">
        <v>97</v>
      </c>
      <c r="K413" t="s">
        <v>59</v>
      </c>
      <c r="L413" t="s">
        <v>988</v>
      </c>
      <c r="M413">
        <v>0.59</v>
      </c>
      <c r="N413" t="s">
        <v>34</v>
      </c>
      <c r="O413" t="s">
        <v>54</v>
      </c>
      <c r="P413" t="s">
        <v>215</v>
      </c>
      <c r="Q413" t="s">
        <v>739</v>
      </c>
      <c r="R413">
        <v>50208</v>
      </c>
      <c r="S413" s="1">
        <v>42040</v>
      </c>
      <c r="T413" s="1">
        <v>42041</v>
      </c>
      <c r="U413">
        <v>1103.9724000000001</v>
      </c>
      <c r="V413">
        <v>6</v>
      </c>
      <c r="W413">
        <v>1599.96</v>
      </c>
      <c r="X413">
        <v>90236</v>
      </c>
      <c r="Y413">
        <f>cleaneddata[[#This Row],[Unit Price]]-cleaneddata[[#This Row],[Discount]]</f>
        <v>279.75</v>
      </c>
      <c r="Z413" t="str">
        <f>_xlfn.IFS(cleaneddata[[#This Row],[Region]]="Central","Chris",cleaneddata[[#This Row],[Region]]="East","Erin",cleaneddata[[#This Row],[Region]]="South","Sam",cleaneddata[[#This Row],[Region]]="West","William")</f>
        <v>Chris</v>
      </c>
    </row>
    <row r="414" spans="1:26" x14ac:dyDescent="0.3">
      <c r="A414">
        <v>2359</v>
      </c>
      <c r="B414" t="s">
        <v>989</v>
      </c>
      <c r="C414" t="s">
        <v>27</v>
      </c>
      <c r="D414">
        <v>0</v>
      </c>
      <c r="E414">
        <v>7.28</v>
      </c>
      <c r="F414">
        <v>1.77</v>
      </c>
      <c r="G414" t="s">
        <v>40</v>
      </c>
      <c r="H414" t="s">
        <v>73</v>
      </c>
      <c r="I414" t="s">
        <v>50</v>
      </c>
      <c r="J414" t="s">
        <v>90</v>
      </c>
      <c r="K414" t="s">
        <v>52</v>
      </c>
      <c r="L414" t="s">
        <v>990</v>
      </c>
      <c r="M414">
        <v>0.37</v>
      </c>
      <c r="N414" t="s">
        <v>34</v>
      </c>
      <c r="O414" t="s">
        <v>35</v>
      </c>
      <c r="P414" t="s">
        <v>125</v>
      </c>
      <c r="Q414" t="s">
        <v>991</v>
      </c>
      <c r="R414">
        <v>33917</v>
      </c>
      <c r="S414" s="1">
        <v>42040</v>
      </c>
      <c r="T414" s="1">
        <v>42040</v>
      </c>
      <c r="U414">
        <v>167.16</v>
      </c>
      <c r="V414">
        <v>7</v>
      </c>
      <c r="W414">
        <v>53.42</v>
      </c>
      <c r="X414">
        <v>88265</v>
      </c>
      <c r="Y414">
        <f>cleaneddata[[#This Row],[Unit Price]]-cleaneddata[[#This Row],[Discount]]</f>
        <v>7.28</v>
      </c>
      <c r="Z414" t="str">
        <f>_xlfn.IFS(cleaneddata[[#This Row],[Region]]="Central","Chris",cleaneddata[[#This Row],[Region]]="East","Erin",cleaneddata[[#This Row],[Region]]="South","Sam",cleaneddata[[#This Row],[Region]]="West","William")</f>
        <v>Sam</v>
      </c>
    </row>
    <row r="415" spans="1:26" x14ac:dyDescent="0.3">
      <c r="A415">
        <v>672</v>
      </c>
      <c r="B415" t="s">
        <v>992</v>
      </c>
      <c r="C415" t="s">
        <v>49</v>
      </c>
      <c r="D415">
        <v>7.0000000000000007E-2</v>
      </c>
      <c r="E415">
        <v>2.88</v>
      </c>
      <c r="F415">
        <v>1.01</v>
      </c>
      <c r="G415" t="s">
        <v>40</v>
      </c>
      <c r="H415" t="s">
        <v>29</v>
      </c>
      <c r="I415" t="s">
        <v>50</v>
      </c>
      <c r="J415" t="s">
        <v>51</v>
      </c>
      <c r="K415" t="s">
        <v>52</v>
      </c>
      <c r="L415" t="s">
        <v>993</v>
      </c>
      <c r="M415">
        <v>0.55000000000000004</v>
      </c>
      <c r="N415" t="s">
        <v>34</v>
      </c>
      <c r="O415" t="s">
        <v>54</v>
      </c>
      <c r="P415" t="s">
        <v>215</v>
      </c>
      <c r="Q415" t="s">
        <v>739</v>
      </c>
      <c r="R415">
        <v>50208</v>
      </c>
      <c r="S415" s="1">
        <v>42040</v>
      </c>
      <c r="T415" s="1">
        <v>42044</v>
      </c>
      <c r="U415">
        <v>9.59</v>
      </c>
      <c r="V415">
        <v>12</v>
      </c>
      <c r="W415">
        <v>34.97</v>
      </c>
      <c r="X415">
        <v>88173</v>
      </c>
      <c r="Y415">
        <f>cleaneddata[[#This Row],[Unit Price]]-cleaneddata[[#This Row],[Discount]]</f>
        <v>2.81</v>
      </c>
      <c r="Z415" t="str">
        <f>_xlfn.IFS(cleaneddata[[#This Row],[Region]]="Central","Chris",cleaneddata[[#This Row],[Region]]="East","Erin",cleaneddata[[#This Row],[Region]]="South","Sam",cleaneddata[[#This Row],[Region]]="West","William")</f>
        <v>Chris</v>
      </c>
    </row>
    <row r="416" spans="1:26" x14ac:dyDescent="0.3">
      <c r="A416">
        <v>672</v>
      </c>
      <c r="B416" t="s">
        <v>992</v>
      </c>
      <c r="C416" t="s">
        <v>49</v>
      </c>
      <c r="D416">
        <v>0.1</v>
      </c>
      <c r="E416">
        <v>195.99</v>
      </c>
      <c r="F416">
        <v>3.99</v>
      </c>
      <c r="G416" t="s">
        <v>40</v>
      </c>
      <c r="H416" t="s">
        <v>29</v>
      </c>
      <c r="I416" t="s">
        <v>42</v>
      </c>
      <c r="J416" t="s">
        <v>137</v>
      </c>
      <c r="K416" t="s">
        <v>75</v>
      </c>
      <c r="L416" t="s">
        <v>994</v>
      </c>
      <c r="M416">
        <v>0.57999999999999996</v>
      </c>
      <c r="N416" t="s">
        <v>34</v>
      </c>
      <c r="O416" t="s">
        <v>54</v>
      </c>
      <c r="P416" t="s">
        <v>215</v>
      </c>
      <c r="Q416" t="s">
        <v>739</v>
      </c>
      <c r="R416">
        <v>50208</v>
      </c>
      <c r="S416" s="1">
        <v>42040</v>
      </c>
      <c r="T416" s="1">
        <v>42047</v>
      </c>
      <c r="U416">
        <v>-655.42399999999998</v>
      </c>
      <c r="V416">
        <v>2</v>
      </c>
      <c r="W416">
        <v>308.86</v>
      </c>
      <c r="X416">
        <v>88173</v>
      </c>
      <c r="Y416">
        <f>cleaneddata[[#This Row],[Unit Price]]-cleaneddata[[#This Row],[Discount]]</f>
        <v>195.89000000000001</v>
      </c>
      <c r="Z416" t="str">
        <f>_xlfn.IFS(cleaneddata[[#This Row],[Region]]="Central","Chris",cleaneddata[[#This Row],[Region]]="East","Erin",cleaneddata[[#This Row],[Region]]="South","Sam",cleaneddata[[#This Row],[Region]]="West","William")</f>
        <v>Chris</v>
      </c>
    </row>
    <row r="417" spans="1:26" x14ac:dyDescent="0.3">
      <c r="A417">
        <v>1427</v>
      </c>
      <c r="B417" t="s">
        <v>995</v>
      </c>
      <c r="C417" t="s">
        <v>49</v>
      </c>
      <c r="D417">
        <v>0.09</v>
      </c>
      <c r="E417">
        <v>125.99</v>
      </c>
      <c r="F417">
        <v>2.5</v>
      </c>
      <c r="G417" t="s">
        <v>40</v>
      </c>
      <c r="H417" t="s">
        <v>73</v>
      </c>
      <c r="I417" t="s">
        <v>42</v>
      </c>
      <c r="J417" t="s">
        <v>137</v>
      </c>
      <c r="K417" t="s">
        <v>75</v>
      </c>
      <c r="L417" t="s">
        <v>950</v>
      </c>
      <c r="M417">
        <v>0.6</v>
      </c>
      <c r="N417" t="s">
        <v>34</v>
      </c>
      <c r="O417" t="s">
        <v>54</v>
      </c>
      <c r="P417" t="s">
        <v>291</v>
      </c>
      <c r="Q417" t="s">
        <v>996</v>
      </c>
      <c r="R417">
        <v>48708</v>
      </c>
      <c r="S417" s="1">
        <v>42040</v>
      </c>
      <c r="T417" s="1">
        <v>42044</v>
      </c>
      <c r="U417">
        <v>1258.7877000000001</v>
      </c>
      <c r="V417">
        <v>18</v>
      </c>
      <c r="W417">
        <v>1824.33</v>
      </c>
      <c r="X417">
        <v>90905</v>
      </c>
      <c r="Y417">
        <f>cleaneddata[[#This Row],[Unit Price]]-cleaneddata[[#This Row],[Discount]]</f>
        <v>125.89999999999999</v>
      </c>
      <c r="Z417" t="str">
        <f>_xlfn.IFS(cleaneddata[[#This Row],[Region]]="Central","Chris",cleaneddata[[#This Row],[Region]]="East","Erin",cleaneddata[[#This Row],[Region]]="South","Sam",cleaneddata[[#This Row],[Region]]="West","William")</f>
        <v>Chris</v>
      </c>
    </row>
    <row r="418" spans="1:26" x14ac:dyDescent="0.3">
      <c r="A418">
        <v>1816</v>
      </c>
      <c r="B418" t="s">
        <v>997</v>
      </c>
      <c r="C418" t="s">
        <v>49</v>
      </c>
      <c r="D418">
        <v>0.01</v>
      </c>
      <c r="E418">
        <v>10.48</v>
      </c>
      <c r="F418">
        <v>2.89</v>
      </c>
      <c r="G418" t="s">
        <v>40</v>
      </c>
      <c r="H418" t="s">
        <v>41</v>
      </c>
      <c r="I418" t="s">
        <v>50</v>
      </c>
      <c r="J418" t="s">
        <v>51</v>
      </c>
      <c r="K418" t="s">
        <v>44</v>
      </c>
      <c r="L418" t="s">
        <v>998</v>
      </c>
      <c r="M418">
        <v>0.6</v>
      </c>
      <c r="N418" t="s">
        <v>34</v>
      </c>
      <c r="O418" t="s">
        <v>54</v>
      </c>
      <c r="P418" t="s">
        <v>291</v>
      </c>
      <c r="Q418" t="s">
        <v>999</v>
      </c>
      <c r="R418">
        <v>48187</v>
      </c>
      <c r="S418" s="1">
        <v>42040</v>
      </c>
      <c r="T418" s="1">
        <v>42042</v>
      </c>
      <c r="U418">
        <v>60.561599999999999</v>
      </c>
      <c r="V418">
        <v>19</v>
      </c>
      <c r="W418">
        <v>202.38</v>
      </c>
      <c r="X418">
        <v>85990</v>
      </c>
      <c r="Y418">
        <f>cleaneddata[[#This Row],[Unit Price]]-cleaneddata[[#This Row],[Discount]]</f>
        <v>10.47</v>
      </c>
      <c r="Z418" t="str">
        <f>_xlfn.IFS(cleaneddata[[#This Row],[Region]]="Central","Chris",cleaneddata[[#This Row],[Region]]="East","Erin",cleaneddata[[#This Row],[Region]]="South","Sam",cleaneddata[[#This Row],[Region]]="West","William")</f>
        <v>Chris</v>
      </c>
    </row>
    <row r="419" spans="1:26" x14ac:dyDescent="0.3">
      <c r="A419">
        <v>1821</v>
      </c>
      <c r="B419" t="s">
        <v>1000</v>
      </c>
      <c r="C419" t="s">
        <v>49</v>
      </c>
      <c r="D419">
        <v>0.01</v>
      </c>
      <c r="E419">
        <v>10.48</v>
      </c>
      <c r="F419">
        <v>2.89</v>
      </c>
      <c r="G419" t="s">
        <v>40</v>
      </c>
      <c r="H419" t="s">
        <v>41</v>
      </c>
      <c r="I419" t="s">
        <v>50</v>
      </c>
      <c r="J419" t="s">
        <v>51</v>
      </c>
      <c r="K419" t="s">
        <v>44</v>
      </c>
      <c r="L419" t="s">
        <v>998</v>
      </c>
      <c r="M419">
        <v>0.6</v>
      </c>
      <c r="N419" t="s">
        <v>34</v>
      </c>
      <c r="O419" t="s">
        <v>113</v>
      </c>
      <c r="P419" t="s">
        <v>114</v>
      </c>
      <c r="Q419" t="s">
        <v>115</v>
      </c>
      <c r="R419">
        <v>10177</v>
      </c>
      <c r="S419" s="1">
        <v>42040</v>
      </c>
      <c r="T419" s="1">
        <v>42042</v>
      </c>
      <c r="U419">
        <v>40.92</v>
      </c>
      <c r="V419">
        <v>76</v>
      </c>
      <c r="W419">
        <v>809.51</v>
      </c>
      <c r="X419">
        <v>34435</v>
      </c>
      <c r="Y419">
        <f>cleaneddata[[#This Row],[Unit Price]]-cleaneddata[[#This Row],[Discount]]</f>
        <v>10.47</v>
      </c>
      <c r="Z419" t="str">
        <f>_xlfn.IFS(cleaneddata[[#This Row],[Region]]="Central","Chris",cleaneddata[[#This Row],[Region]]="East","Erin",cleaneddata[[#This Row],[Region]]="South","Sam",cleaneddata[[#This Row],[Region]]="West","William")</f>
        <v>Erin</v>
      </c>
    </row>
    <row r="420" spans="1:26" x14ac:dyDescent="0.3">
      <c r="A420">
        <v>980</v>
      </c>
      <c r="B420" t="s">
        <v>1001</v>
      </c>
      <c r="C420" t="s">
        <v>118</v>
      </c>
      <c r="D420">
        <v>0</v>
      </c>
      <c r="E420">
        <v>37.76</v>
      </c>
      <c r="F420">
        <v>12.9</v>
      </c>
      <c r="G420" t="s">
        <v>40</v>
      </c>
      <c r="H420" t="s">
        <v>96</v>
      </c>
      <c r="I420" t="s">
        <v>50</v>
      </c>
      <c r="J420" t="s">
        <v>80</v>
      </c>
      <c r="K420" t="s">
        <v>75</v>
      </c>
      <c r="L420" t="s">
        <v>1002</v>
      </c>
      <c r="M420">
        <v>0.56999999999999995</v>
      </c>
      <c r="N420" t="s">
        <v>34</v>
      </c>
      <c r="O420" t="s">
        <v>113</v>
      </c>
      <c r="P420" t="s">
        <v>635</v>
      </c>
      <c r="Q420" t="s">
        <v>636</v>
      </c>
      <c r="R420">
        <v>5403</v>
      </c>
      <c r="S420" s="1">
        <v>42040</v>
      </c>
      <c r="T420" s="1">
        <v>42041</v>
      </c>
      <c r="U420">
        <v>93.846800000000002</v>
      </c>
      <c r="V420">
        <v>12</v>
      </c>
      <c r="W420">
        <v>477.2</v>
      </c>
      <c r="X420">
        <v>87258</v>
      </c>
      <c r="Y420">
        <f>cleaneddata[[#This Row],[Unit Price]]-cleaneddata[[#This Row],[Discount]]</f>
        <v>37.76</v>
      </c>
      <c r="Z420" t="str">
        <f>_xlfn.IFS(cleaneddata[[#This Row],[Region]]="Central","Chris",cleaneddata[[#This Row],[Region]]="East","Erin",cleaneddata[[#This Row],[Region]]="South","Sam",cleaneddata[[#This Row],[Region]]="West","William")</f>
        <v>Erin</v>
      </c>
    </row>
    <row r="421" spans="1:26" x14ac:dyDescent="0.3">
      <c r="A421">
        <v>2094</v>
      </c>
      <c r="B421" t="s">
        <v>1003</v>
      </c>
      <c r="C421" t="s">
        <v>118</v>
      </c>
      <c r="D421">
        <v>0.08</v>
      </c>
      <c r="E421">
        <v>400.98</v>
      </c>
      <c r="F421">
        <v>42.52</v>
      </c>
      <c r="G421" t="s">
        <v>28</v>
      </c>
      <c r="H421" t="s">
        <v>96</v>
      </c>
      <c r="I421" t="s">
        <v>30</v>
      </c>
      <c r="J421" t="s">
        <v>31</v>
      </c>
      <c r="K421" t="s">
        <v>32</v>
      </c>
      <c r="L421" t="s">
        <v>1004</v>
      </c>
      <c r="M421">
        <v>0.71</v>
      </c>
      <c r="N421" t="s">
        <v>34</v>
      </c>
      <c r="O421" t="s">
        <v>61</v>
      </c>
      <c r="P421" t="s">
        <v>92</v>
      </c>
      <c r="Q421" t="s">
        <v>1005</v>
      </c>
      <c r="R421">
        <v>95928</v>
      </c>
      <c r="S421" s="1">
        <v>42040</v>
      </c>
      <c r="T421" s="1">
        <v>42041</v>
      </c>
      <c r="U421">
        <v>3031.9724000000001</v>
      </c>
      <c r="V421">
        <v>20</v>
      </c>
      <c r="W421">
        <v>7840.04</v>
      </c>
      <c r="X421">
        <v>86629</v>
      </c>
      <c r="Y421">
        <f>cleaneddata[[#This Row],[Unit Price]]-cleaneddata[[#This Row],[Discount]]</f>
        <v>400.90000000000003</v>
      </c>
      <c r="Z421" t="str">
        <f>_xlfn.IFS(cleaneddata[[#This Row],[Region]]="Central","Chris",cleaneddata[[#This Row],[Region]]="East","Erin",cleaneddata[[#This Row],[Region]]="South","Sam",cleaneddata[[#This Row],[Region]]="West","William")</f>
        <v>William</v>
      </c>
    </row>
    <row r="422" spans="1:26" x14ac:dyDescent="0.3">
      <c r="A422">
        <v>2282</v>
      </c>
      <c r="B422" t="s">
        <v>1006</v>
      </c>
      <c r="C422" t="s">
        <v>118</v>
      </c>
      <c r="D422">
        <v>0.04</v>
      </c>
      <c r="E422">
        <v>5.98</v>
      </c>
      <c r="F422">
        <v>5.79</v>
      </c>
      <c r="G422" t="s">
        <v>40</v>
      </c>
      <c r="H422" t="s">
        <v>73</v>
      </c>
      <c r="I422" t="s">
        <v>50</v>
      </c>
      <c r="J422" t="s">
        <v>90</v>
      </c>
      <c r="K422" t="s">
        <v>75</v>
      </c>
      <c r="L422" t="s">
        <v>473</v>
      </c>
      <c r="M422">
        <v>0.36</v>
      </c>
      <c r="N422" t="s">
        <v>34</v>
      </c>
      <c r="O422" t="s">
        <v>54</v>
      </c>
      <c r="P422" t="s">
        <v>359</v>
      </c>
      <c r="Q422" t="s">
        <v>1007</v>
      </c>
      <c r="R422">
        <v>53713</v>
      </c>
      <c r="S422" s="1">
        <v>42040</v>
      </c>
      <c r="T422" s="1">
        <v>42042</v>
      </c>
      <c r="U422">
        <v>-36.030799999999999</v>
      </c>
      <c r="V422">
        <v>14</v>
      </c>
      <c r="W422">
        <v>86.12</v>
      </c>
      <c r="X422">
        <v>85950</v>
      </c>
      <c r="Y422">
        <f>cleaneddata[[#This Row],[Unit Price]]-cleaneddata[[#This Row],[Discount]]</f>
        <v>5.94</v>
      </c>
      <c r="Z422" t="str">
        <f>_xlfn.IFS(cleaneddata[[#This Row],[Region]]="Central","Chris",cleaneddata[[#This Row],[Region]]="East","Erin",cleaneddata[[#This Row],[Region]]="South","Sam",cleaneddata[[#This Row],[Region]]="West","William")</f>
        <v>Chris</v>
      </c>
    </row>
    <row r="423" spans="1:26" x14ac:dyDescent="0.3">
      <c r="A423">
        <v>2747</v>
      </c>
      <c r="B423" t="s">
        <v>1008</v>
      </c>
      <c r="C423" t="s">
        <v>118</v>
      </c>
      <c r="D423">
        <v>0.08</v>
      </c>
      <c r="E423">
        <v>9.98</v>
      </c>
      <c r="F423">
        <v>12.52</v>
      </c>
      <c r="G423" t="s">
        <v>40</v>
      </c>
      <c r="H423" t="s">
        <v>96</v>
      </c>
      <c r="I423" t="s">
        <v>30</v>
      </c>
      <c r="J423" t="s">
        <v>128</v>
      </c>
      <c r="K423" t="s">
        <v>75</v>
      </c>
      <c r="L423" t="s">
        <v>1009</v>
      </c>
      <c r="M423">
        <v>0.56999999999999995</v>
      </c>
      <c r="N423" t="s">
        <v>34</v>
      </c>
      <c r="O423" t="s">
        <v>113</v>
      </c>
      <c r="P423" t="s">
        <v>114</v>
      </c>
      <c r="Q423" t="s">
        <v>115</v>
      </c>
      <c r="R423">
        <v>10115</v>
      </c>
      <c r="S423" s="1">
        <v>42040</v>
      </c>
      <c r="T423" s="1">
        <v>42042</v>
      </c>
      <c r="U423">
        <v>-102.93</v>
      </c>
      <c r="V423">
        <v>15</v>
      </c>
      <c r="W423">
        <v>150.24</v>
      </c>
      <c r="X423">
        <v>35200</v>
      </c>
      <c r="Y423">
        <f>cleaneddata[[#This Row],[Unit Price]]-cleaneddata[[#This Row],[Discount]]</f>
        <v>9.9</v>
      </c>
      <c r="Z423" t="str">
        <f>_xlfn.IFS(cleaneddata[[#This Row],[Region]]="Central","Chris",cleaneddata[[#This Row],[Region]]="East","Erin",cleaneddata[[#This Row],[Region]]="South","Sam",cleaneddata[[#This Row],[Region]]="West","William")</f>
        <v>Erin</v>
      </c>
    </row>
    <row r="424" spans="1:26" x14ac:dyDescent="0.3">
      <c r="A424">
        <v>2803</v>
      </c>
      <c r="B424" t="s">
        <v>1010</v>
      </c>
      <c r="C424" t="s">
        <v>118</v>
      </c>
      <c r="D424">
        <v>7.0000000000000007E-2</v>
      </c>
      <c r="E424">
        <v>500.98</v>
      </c>
      <c r="F424">
        <v>28.14</v>
      </c>
      <c r="G424" t="s">
        <v>28</v>
      </c>
      <c r="H424" t="s">
        <v>29</v>
      </c>
      <c r="I424" t="s">
        <v>42</v>
      </c>
      <c r="J424" t="s">
        <v>58</v>
      </c>
      <c r="K424" t="s">
        <v>59</v>
      </c>
      <c r="L424" t="s">
        <v>1011</v>
      </c>
      <c r="M424">
        <v>0.38</v>
      </c>
      <c r="N424" t="s">
        <v>34</v>
      </c>
      <c r="O424" t="s">
        <v>61</v>
      </c>
      <c r="P424" t="s">
        <v>92</v>
      </c>
      <c r="Q424" t="s">
        <v>1012</v>
      </c>
      <c r="R424">
        <v>90022</v>
      </c>
      <c r="S424" s="1">
        <v>42040</v>
      </c>
      <c r="T424" s="1">
        <v>42041</v>
      </c>
      <c r="U424">
        <v>2699.9838</v>
      </c>
      <c r="V424">
        <v>10</v>
      </c>
      <c r="W424">
        <v>3913.02</v>
      </c>
      <c r="X424">
        <v>86227</v>
      </c>
      <c r="Y424">
        <f>cleaneddata[[#This Row],[Unit Price]]-cleaneddata[[#This Row],[Discount]]</f>
        <v>500.91</v>
      </c>
      <c r="Z424" t="str">
        <f>_xlfn.IFS(cleaneddata[[#This Row],[Region]]="Central","Chris",cleaneddata[[#This Row],[Region]]="East","Erin",cleaneddata[[#This Row],[Region]]="South","Sam",cleaneddata[[#This Row],[Region]]="West","William")</f>
        <v>William</v>
      </c>
    </row>
    <row r="425" spans="1:26" x14ac:dyDescent="0.3">
      <c r="A425">
        <v>2803</v>
      </c>
      <c r="B425" t="s">
        <v>1010</v>
      </c>
      <c r="C425" t="s">
        <v>118</v>
      </c>
      <c r="D425">
        <v>0.1</v>
      </c>
      <c r="E425">
        <v>178.47</v>
      </c>
      <c r="F425">
        <v>19.989999999999998</v>
      </c>
      <c r="G425" t="s">
        <v>40</v>
      </c>
      <c r="H425" t="s">
        <v>29</v>
      </c>
      <c r="I425" t="s">
        <v>50</v>
      </c>
      <c r="J425" t="s">
        <v>80</v>
      </c>
      <c r="K425" t="s">
        <v>75</v>
      </c>
      <c r="L425" t="s">
        <v>1013</v>
      </c>
      <c r="M425">
        <v>0.55000000000000004</v>
      </c>
      <c r="N425" t="s">
        <v>34</v>
      </c>
      <c r="O425" t="s">
        <v>61</v>
      </c>
      <c r="P425" t="s">
        <v>92</v>
      </c>
      <c r="Q425" t="s">
        <v>1012</v>
      </c>
      <c r="R425">
        <v>90022</v>
      </c>
      <c r="S425" s="1">
        <v>42040</v>
      </c>
      <c r="T425" s="1">
        <v>42042</v>
      </c>
      <c r="U425">
        <v>-170.98</v>
      </c>
      <c r="V425">
        <v>1</v>
      </c>
      <c r="W425">
        <v>180.14</v>
      </c>
      <c r="X425">
        <v>86227</v>
      </c>
      <c r="Y425">
        <f>cleaneddata[[#This Row],[Unit Price]]-cleaneddata[[#This Row],[Discount]]</f>
        <v>178.37</v>
      </c>
      <c r="Z425" t="str">
        <f>_xlfn.IFS(cleaneddata[[#This Row],[Region]]="Central","Chris",cleaneddata[[#This Row],[Region]]="East","Erin",cleaneddata[[#This Row],[Region]]="South","Sam",cleaneddata[[#This Row],[Region]]="West","William")</f>
        <v>William</v>
      </c>
    </row>
    <row r="426" spans="1:26" x14ac:dyDescent="0.3">
      <c r="A426">
        <v>1117</v>
      </c>
      <c r="B426" t="s">
        <v>1014</v>
      </c>
      <c r="C426" t="s">
        <v>72</v>
      </c>
      <c r="D426">
        <v>0.06</v>
      </c>
      <c r="E426">
        <v>64.650000000000006</v>
      </c>
      <c r="F426">
        <v>35</v>
      </c>
      <c r="G426" t="s">
        <v>40</v>
      </c>
      <c r="H426" t="s">
        <v>73</v>
      </c>
      <c r="I426" t="s">
        <v>50</v>
      </c>
      <c r="J426" t="s">
        <v>80</v>
      </c>
      <c r="K426" t="s">
        <v>66</v>
      </c>
      <c r="L426" t="s">
        <v>1015</v>
      </c>
      <c r="M426">
        <v>0.8</v>
      </c>
      <c r="N426" t="s">
        <v>34</v>
      </c>
      <c r="O426" t="s">
        <v>61</v>
      </c>
      <c r="P426" t="s">
        <v>590</v>
      </c>
      <c r="Q426" t="s">
        <v>1016</v>
      </c>
      <c r="R426">
        <v>85705</v>
      </c>
      <c r="S426" s="1">
        <v>42040</v>
      </c>
      <c r="T426" s="1">
        <v>42041</v>
      </c>
      <c r="U426">
        <v>-139.28720000000001</v>
      </c>
      <c r="V426">
        <v>4</v>
      </c>
      <c r="W426">
        <v>277.60000000000002</v>
      </c>
      <c r="X426">
        <v>86768</v>
      </c>
      <c r="Y426">
        <f>cleaneddata[[#This Row],[Unit Price]]-cleaneddata[[#This Row],[Discount]]</f>
        <v>64.59</v>
      </c>
      <c r="Z426" t="str">
        <f>_xlfn.IFS(cleaneddata[[#This Row],[Region]]="Central","Chris",cleaneddata[[#This Row],[Region]]="East","Erin",cleaneddata[[#This Row],[Region]]="South","Sam",cleaneddata[[#This Row],[Region]]="West","William")</f>
        <v>William</v>
      </c>
    </row>
    <row r="427" spans="1:26" x14ac:dyDescent="0.3">
      <c r="A427">
        <v>2498</v>
      </c>
      <c r="B427" t="s">
        <v>931</v>
      </c>
      <c r="C427" t="s">
        <v>72</v>
      </c>
      <c r="D427">
        <v>0.08</v>
      </c>
      <c r="E427">
        <v>1.68</v>
      </c>
      <c r="F427">
        <v>1.57</v>
      </c>
      <c r="G427" t="s">
        <v>40</v>
      </c>
      <c r="H427" t="s">
        <v>29</v>
      </c>
      <c r="I427" t="s">
        <v>50</v>
      </c>
      <c r="J427" t="s">
        <v>51</v>
      </c>
      <c r="K427" t="s">
        <v>52</v>
      </c>
      <c r="L427" t="s">
        <v>576</v>
      </c>
      <c r="M427">
        <v>0.59</v>
      </c>
      <c r="N427" t="s">
        <v>34</v>
      </c>
      <c r="O427" t="s">
        <v>61</v>
      </c>
      <c r="P427" t="s">
        <v>92</v>
      </c>
      <c r="Q427" t="s">
        <v>892</v>
      </c>
      <c r="R427">
        <v>92024</v>
      </c>
      <c r="S427" s="1">
        <v>42040</v>
      </c>
      <c r="T427" s="1">
        <v>42041</v>
      </c>
      <c r="U427">
        <v>-46.25</v>
      </c>
      <c r="V427">
        <v>88</v>
      </c>
      <c r="W427">
        <v>148.36000000000001</v>
      </c>
      <c r="X427">
        <v>20007</v>
      </c>
      <c r="Y427">
        <f>cleaneddata[[#This Row],[Unit Price]]-cleaneddata[[#This Row],[Discount]]</f>
        <v>1.5999999999999999</v>
      </c>
      <c r="Z427" t="str">
        <f>_xlfn.IFS(cleaneddata[[#This Row],[Region]]="Central","Chris",cleaneddata[[#This Row],[Region]]="East","Erin",cleaneddata[[#This Row],[Region]]="South","Sam",cleaneddata[[#This Row],[Region]]="West","William")</f>
        <v>William</v>
      </c>
    </row>
    <row r="428" spans="1:26" x14ac:dyDescent="0.3">
      <c r="A428">
        <v>421</v>
      </c>
      <c r="B428" t="s">
        <v>1017</v>
      </c>
      <c r="C428" t="s">
        <v>27</v>
      </c>
      <c r="D428">
        <v>0.09</v>
      </c>
      <c r="E428">
        <v>999.99</v>
      </c>
      <c r="F428">
        <v>13.99</v>
      </c>
      <c r="G428" t="s">
        <v>40</v>
      </c>
      <c r="H428" t="s">
        <v>29</v>
      </c>
      <c r="I428" t="s">
        <v>42</v>
      </c>
      <c r="J428" t="s">
        <v>58</v>
      </c>
      <c r="K428" t="s">
        <v>146</v>
      </c>
      <c r="L428" t="s">
        <v>1018</v>
      </c>
      <c r="M428">
        <v>0.36</v>
      </c>
      <c r="N428" t="s">
        <v>34</v>
      </c>
      <c r="O428" t="s">
        <v>113</v>
      </c>
      <c r="P428" t="s">
        <v>399</v>
      </c>
      <c r="Q428" t="s">
        <v>1019</v>
      </c>
      <c r="R428">
        <v>7201</v>
      </c>
      <c r="S428" s="1">
        <v>42041</v>
      </c>
      <c r="T428" s="1">
        <v>42043</v>
      </c>
      <c r="U428">
        <v>-2531.4825000000001</v>
      </c>
      <c r="V428">
        <v>1</v>
      </c>
      <c r="W428">
        <v>919.09</v>
      </c>
      <c r="X428">
        <v>87700</v>
      </c>
      <c r="Y428">
        <f>cleaneddata[[#This Row],[Unit Price]]-cleaneddata[[#This Row],[Discount]]</f>
        <v>999.9</v>
      </c>
      <c r="Z428" t="str">
        <f>_xlfn.IFS(cleaneddata[[#This Row],[Region]]="Central","Chris",cleaneddata[[#This Row],[Region]]="East","Erin",cleaneddata[[#This Row],[Region]]="South","Sam",cleaneddata[[#This Row],[Region]]="West","William")</f>
        <v>Erin</v>
      </c>
    </row>
    <row r="429" spans="1:26" x14ac:dyDescent="0.3">
      <c r="A429">
        <v>1020</v>
      </c>
      <c r="B429" t="s">
        <v>1020</v>
      </c>
      <c r="C429" t="s">
        <v>27</v>
      </c>
      <c r="D429">
        <v>7.0000000000000007E-2</v>
      </c>
      <c r="E429">
        <v>4.13</v>
      </c>
      <c r="F429">
        <v>5.04</v>
      </c>
      <c r="G429" t="s">
        <v>40</v>
      </c>
      <c r="H429" t="s">
        <v>29</v>
      </c>
      <c r="I429" t="s">
        <v>50</v>
      </c>
      <c r="J429" t="s">
        <v>74</v>
      </c>
      <c r="K429" t="s">
        <v>75</v>
      </c>
      <c r="L429" t="s">
        <v>1021</v>
      </c>
      <c r="M429">
        <v>0.38</v>
      </c>
      <c r="N429" t="s">
        <v>34</v>
      </c>
      <c r="O429" t="s">
        <v>54</v>
      </c>
      <c r="P429" t="s">
        <v>539</v>
      </c>
      <c r="Q429" t="s">
        <v>1022</v>
      </c>
      <c r="R429">
        <v>66762</v>
      </c>
      <c r="S429" s="1">
        <v>42041</v>
      </c>
      <c r="T429" s="1">
        <v>42042</v>
      </c>
      <c r="U429">
        <v>-76.424400000000006</v>
      </c>
      <c r="V429">
        <v>20</v>
      </c>
      <c r="W429">
        <v>79.06</v>
      </c>
      <c r="X429">
        <v>88634</v>
      </c>
      <c r="Y429">
        <f>cleaneddata[[#This Row],[Unit Price]]-cleaneddata[[#This Row],[Discount]]</f>
        <v>4.0599999999999996</v>
      </c>
      <c r="Z429" t="str">
        <f>_xlfn.IFS(cleaneddata[[#This Row],[Region]]="Central","Chris",cleaneddata[[#This Row],[Region]]="East","Erin",cleaneddata[[#This Row],[Region]]="South","Sam",cleaneddata[[#This Row],[Region]]="West","William")</f>
        <v>Chris</v>
      </c>
    </row>
    <row r="430" spans="1:26" x14ac:dyDescent="0.3">
      <c r="A430">
        <v>1020</v>
      </c>
      <c r="B430" t="s">
        <v>1020</v>
      </c>
      <c r="C430" t="s">
        <v>27</v>
      </c>
      <c r="D430">
        <v>0</v>
      </c>
      <c r="E430">
        <v>4.4800000000000004</v>
      </c>
      <c r="F430">
        <v>2.5</v>
      </c>
      <c r="G430" t="s">
        <v>40</v>
      </c>
      <c r="H430" t="s">
        <v>29</v>
      </c>
      <c r="I430" t="s">
        <v>50</v>
      </c>
      <c r="J430" t="s">
        <v>347</v>
      </c>
      <c r="K430" t="s">
        <v>75</v>
      </c>
      <c r="L430" t="s">
        <v>1023</v>
      </c>
      <c r="M430">
        <v>0.37</v>
      </c>
      <c r="N430" t="s">
        <v>34</v>
      </c>
      <c r="O430" t="s">
        <v>54</v>
      </c>
      <c r="P430" t="s">
        <v>539</v>
      </c>
      <c r="Q430" t="s">
        <v>1022</v>
      </c>
      <c r="R430">
        <v>66762</v>
      </c>
      <c r="S430" s="1">
        <v>42041</v>
      </c>
      <c r="T430" s="1">
        <v>42043</v>
      </c>
      <c r="U430">
        <v>8.7319999999999993</v>
      </c>
      <c r="V430">
        <v>14</v>
      </c>
      <c r="W430">
        <v>65.14</v>
      </c>
      <c r="X430">
        <v>88634</v>
      </c>
      <c r="Y430">
        <f>cleaneddata[[#This Row],[Unit Price]]-cleaneddata[[#This Row],[Discount]]</f>
        <v>4.4800000000000004</v>
      </c>
      <c r="Z430" t="str">
        <f>_xlfn.IFS(cleaneddata[[#This Row],[Region]]="Central","Chris",cleaneddata[[#This Row],[Region]]="East","Erin",cleaneddata[[#This Row],[Region]]="South","Sam",cleaneddata[[#This Row],[Region]]="West","William")</f>
        <v>Chris</v>
      </c>
    </row>
    <row r="431" spans="1:26" x14ac:dyDescent="0.3">
      <c r="A431">
        <v>1533</v>
      </c>
      <c r="B431" t="s">
        <v>1024</v>
      </c>
      <c r="C431" t="s">
        <v>39</v>
      </c>
      <c r="D431">
        <v>0.02</v>
      </c>
      <c r="E431">
        <v>4.8899999999999997</v>
      </c>
      <c r="F431">
        <v>4.93</v>
      </c>
      <c r="G431" t="s">
        <v>40</v>
      </c>
      <c r="H431" t="s">
        <v>96</v>
      </c>
      <c r="I431" t="s">
        <v>42</v>
      </c>
      <c r="J431" t="s">
        <v>43</v>
      </c>
      <c r="K431" t="s">
        <v>44</v>
      </c>
      <c r="L431" t="s">
        <v>1025</v>
      </c>
      <c r="M431">
        <v>0.66</v>
      </c>
      <c r="N431" t="s">
        <v>34</v>
      </c>
      <c r="O431" t="s">
        <v>54</v>
      </c>
      <c r="P431" t="s">
        <v>82</v>
      </c>
      <c r="Q431" t="s">
        <v>1026</v>
      </c>
      <c r="R431">
        <v>63130</v>
      </c>
      <c r="S431" s="1">
        <v>42041</v>
      </c>
      <c r="T431" s="1">
        <v>42042</v>
      </c>
      <c r="U431">
        <v>-56.445999999999998</v>
      </c>
      <c r="V431">
        <v>14</v>
      </c>
      <c r="W431">
        <v>74.010000000000005</v>
      </c>
      <c r="X431">
        <v>91328</v>
      </c>
      <c r="Y431">
        <f>cleaneddata[[#This Row],[Unit Price]]-cleaneddata[[#This Row],[Discount]]</f>
        <v>4.87</v>
      </c>
      <c r="Z431" t="str">
        <f>_xlfn.IFS(cleaneddata[[#This Row],[Region]]="Central","Chris",cleaneddata[[#This Row],[Region]]="East","Erin",cleaneddata[[#This Row],[Region]]="South","Sam",cleaneddata[[#This Row],[Region]]="West","William")</f>
        <v>Chris</v>
      </c>
    </row>
    <row r="432" spans="1:26" x14ac:dyDescent="0.3">
      <c r="A432">
        <v>1533</v>
      </c>
      <c r="B432" t="s">
        <v>1024</v>
      </c>
      <c r="C432" t="s">
        <v>39</v>
      </c>
      <c r="D432">
        <v>7.0000000000000007E-2</v>
      </c>
      <c r="E432">
        <v>10.06</v>
      </c>
      <c r="F432">
        <v>2.06</v>
      </c>
      <c r="G432" t="s">
        <v>40</v>
      </c>
      <c r="H432" t="s">
        <v>96</v>
      </c>
      <c r="I432" t="s">
        <v>50</v>
      </c>
      <c r="J432" t="s">
        <v>90</v>
      </c>
      <c r="K432" t="s">
        <v>52</v>
      </c>
      <c r="L432" t="s">
        <v>175</v>
      </c>
      <c r="M432">
        <v>0.39</v>
      </c>
      <c r="N432" t="s">
        <v>34</v>
      </c>
      <c r="O432" t="s">
        <v>54</v>
      </c>
      <c r="P432" t="s">
        <v>82</v>
      </c>
      <c r="Q432" t="s">
        <v>1026</v>
      </c>
      <c r="R432">
        <v>63130</v>
      </c>
      <c r="S432" s="1">
        <v>42041</v>
      </c>
      <c r="T432" s="1">
        <v>42042</v>
      </c>
      <c r="U432">
        <v>33.189</v>
      </c>
      <c r="V432">
        <v>5</v>
      </c>
      <c r="W432">
        <v>48.1</v>
      </c>
      <c r="X432">
        <v>91328</v>
      </c>
      <c r="Y432">
        <f>cleaneddata[[#This Row],[Unit Price]]-cleaneddata[[#This Row],[Discount]]</f>
        <v>9.99</v>
      </c>
      <c r="Z432" t="str">
        <f>_xlfn.IFS(cleaneddata[[#This Row],[Region]]="Central","Chris",cleaneddata[[#This Row],[Region]]="East","Erin",cleaneddata[[#This Row],[Region]]="South","Sam",cleaneddata[[#This Row],[Region]]="West","William")</f>
        <v>Chris</v>
      </c>
    </row>
    <row r="433" spans="1:26" x14ac:dyDescent="0.3">
      <c r="A433">
        <v>1927</v>
      </c>
      <c r="B433" t="s">
        <v>1027</v>
      </c>
      <c r="C433" t="s">
        <v>39</v>
      </c>
      <c r="D433">
        <v>0.02</v>
      </c>
      <c r="E433">
        <v>259.70999999999998</v>
      </c>
      <c r="F433">
        <v>66.67</v>
      </c>
      <c r="G433" t="s">
        <v>28</v>
      </c>
      <c r="H433" t="s">
        <v>73</v>
      </c>
      <c r="I433" t="s">
        <v>30</v>
      </c>
      <c r="J433" t="s">
        <v>31</v>
      </c>
      <c r="K433" t="s">
        <v>32</v>
      </c>
      <c r="L433" t="s">
        <v>1028</v>
      </c>
      <c r="M433">
        <v>0.65</v>
      </c>
      <c r="N433" t="s">
        <v>34</v>
      </c>
      <c r="O433" t="s">
        <v>35</v>
      </c>
      <c r="P433" t="s">
        <v>273</v>
      </c>
      <c r="Q433" t="s">
        <v>1029</v>
      </c>
      <c r="R433">
        <v>29611</v>
      </c>
      <c r="S433" s="1">
        <v>42041</v>
      </c>
      <c r="T433" s="1">
        <v>42041</v>
      </c>
      <c r="U433">
        <v>-14.448</v>
      </c>
      <c r="V433">
        <v>8</v>
      </c>
      <c r="W433">
        <v>1757.15</v>
      </c>
      <c r="X433">
        <v>88579</v>
      </c>
      <c r="Y433">
        <f>cleaneddata[[#This Row],[Unit Price]]-cleaneddata[[#This Row],[Discount]]</f>
        <v>259.69</v>
      </c>
      <c r="Z433" t="str">
        <f>_xlfn.IFS(cleaneddata[[#This Row],[Region]]="Central","Chris",cleaneddata[[#This Row],[Region]]="East","Erin",cleaneddata[[#This Row],[Region]]="South","Sam",cleaneddata[[#This Row],[Region]]="West","William")</f>
        <v>Sam</v>
      </c>
    </row>
    <row r="434" spans="1:26" x14ac:dyDescent="0.3">
      <c r="A434">
        <v>2135</v>
      </c>
      <c r="B434" t="s">
        <v>1030</v>
      </c>
      <c r="C434" t="s">
        <v>39</v>
      </c>
      <c r="D434">
        <v>0.01</v>
      </c>
      <c r="E434">
        <v>28.99</v>
      </c>
      <c r="F434">
        <v>8.59</v>
      </c>
      <c r="G434" t="s">
        <v>40</v>
      </c>
      <c r="H434" t="s">
        <v>73</v>
      </c>
      <c r="I434" t="s">
        <v>42</v>
      </c>
      <c r="J434" t="s">
        <v>137</v>
      </c>
      <c r="K434" t="s">
        <v>146</v>
      </c>
      <c r="L434" t="s">
        <v>1031</v>
      </c>
      <c r="M434">
        <v>0.56000000000000005</v>
      </c>
      <c r="N434" t="s">
        <v>34</v>
      </c>
      <c r="O434" t="s">
        <v>61</v>
      </c>
      <c r="P434" t="s">
        <v>642</v>
      </c>
      <c r="Q434" t="s">
        <v>1032</v>
      </c>
      <c r="R434">
        <v>88101</v>
      </c>
      <c r="S434" s="1">
        <v>42041</v>
      </c>
      <c r="T434" s="1">
        <v>42042</v>
      </c>
      <c r="U434">
        <v>196.52328</v>
      </c>
      <c r="V434">
        <v>21</v>
      </c>
      <c r="W434">
        <v>556.61</v>
      </c>
      <c r="X434">
        <v>91583</v>
      </c>
      <c r="Y434">
        <f>cleaneddata[[#This Row],[Unit Price]]-cleaneddata[[#This Row],[Discount]]</f>
        <v>28.979999999999997</v>
      </c>
      <c r="Z434" t="str">
        <f>_xlfn.IFS(cleaneddata[[#This Row],[Region]]="Central","Chris",cleaneddata[[#This Row],[Region]]="East","Erin",cleaneddata[[#This Row],[Region]]="South","Sam",cleaneddata[[#This Row],[Region]]="West","William")</f>
        <v>William</v>
      </c>
    </row>
    <row r="435" spans="1:26" x14ac:dyDescent="0.3">
      <c r="A435">
        <v>2486</v>
      </c>
      <c r="B435" t="s">
        <v>946</v>
      </c>
      <c r="C435" t="s">
        <v>39</v>
      </c>
      <c r="D435">
        <v>0.02</v>
      </c>
      <c r="E435">
        <v>71.37</v>
      </c>
      <c r="F435">
        <v>69</v>
      </c>
      <c r="G435" t="s">
        <v>40</v>
      </c>
      <c r="H435" t="s">
        <v>29</v>
      </c>
      <c r="I435" t="s">
        <v>30</v>
      </c>
      <c r="J435" t="s">
        <v>31</v>
      </c>
      <c r="K435" t="s">
        <v>66</v>
      </c>
      <c r="L435" t="s">
        <v>1033</v>
      </c>
      <c r="M435">
        <v>0.68</v>
      </c>
      <c r="N435" t="s">
        <v>34</v>
      </c>
      <c r="O435" t="s">
        <v>35</v>
      </c>
      <c r="P435" t="s">
        <v>77</v>
      </c>
      <c r="Q435" t="s">
        <v>948</v>
      </c>
      <c r="R435">
        <v>30458</v>
      </c>
      <c r="S435" s="1">
        <v>42041</v>
      </c>
      <c r="T435" s="1">
        <v>42042</v>
      </c>
      <c r="U435">
        <v>-439.90800000000002</v>
      </c>
      <c r="V435">
        <v>4</v>
      </c>
      <c r="W435">
        <v>237.62</v>
      </c>
      <c r="X435">
        <v>91414</v>
      </c>
      <c r="Y435">
        <f>cleaneddata[[#This Row],[Unit Price]]-cleaneddata[[#This Row],[Discount]]</f>
        <v>71.350000000000009</v>
      </c>
      <c r="Z435" t="str">
        <f>_xlfn.IFS(cleaneddata[[#This Row],[Region]]="Central","Chris",cleaneddata[[#This Row],[Region]]="East","Erin",cleaneddata[[#This Row],[Region]]="South","Sam",cleaneddata[[#This Row],[Region]]="West","William")</f>
        <v>Sam</v>
      </c>
    </row>
    <row r="436" spans="1:26" x14ac:dyDescent="0.3">
      <c r="A436">
        <v>2486</v>
      </c>
      <c r="B436" t="s">
        <v>946</v>
      </c>
      <c r="C436" t="s">
        <v>39</v>
      </c>
      <c r="D436">
        <v>0.03</v>
      </c>
      <c r="E436">
        <v>205.99</v>
      </c>
      <c r="F436">
        <v>8.99</v>
      </c>
      <c r="G436" t="s">
        <v>89</v>
      </c>
      <c r="H436" t="s">
        <v>29</v>
      </c>
      <c r="I436" t="s">
        <v>42</v>
      </c>
      <c r="J436" t="s">
        <v>137</v>
      </c>
      <c r="K436" t="s">
        <v>75</v>
      </c>
      <c r="L436" t="s">
        <v>1034</v>
      </c>
      <c r="M436">
        <v>0.6</v>
      </c>
      <c r="N436" t="s">
        <v>34</v>
      </c>
      <c r="O436" t="s">
        <v>35</v>
      </c>
      <c r="P436" t="s">
        <v>77</v>
      </c>
      <c r="Q436" t="s">
        <v>948</v>
      </c>
      <c r="R436">
        <v>30458</v>
      </c>
      <c r="S436" s="1">
        <v>42041</v>
      </c>
      <c r="T436" s="1">
        <v>42043</v>
      </c>
      <c r="U436">
        <v>1087.7159999999999</v>
      </c>
      <c r="V436">
        <v>1</v>
      </c>
      <c r="W436">
        <v>176.42</v>
      </c>
      <c r="X436">
        <v>91414</v>
      </c>
      <c r="Y436">
        <f>cleaneddata[[#This Row],[Unit Price]]-cleaneddata[[#This Row],[Discount]]</f>
        <v>205.96</v>
      </c>
      <c r="Z436" t="str">
        <f>_xlfn.IFS(cleaneddata[[#This Row],[Region]]="Central","Chris",cleaneddata[[#This Row],[Region]]="East","Erin",cleaneddata[[#This Row],[Region]]="South","Sam",cleaneddata[[#This Row],[Region]]="West","William")</f>
        <v>Sam</v>
      </c>
    </row>
    <row r="437" spans="1:26" x14ac:dyDescent="0.3">
      <c r="A437">
        <v>389</v>
      </c>
      <c r="B437" t="s">
        <v>1035</v>
      </c>
      <c r="C437" t="s">
        <v>49</v>
      </c>
      <c r="D437">
        <v>0.03</v>
      </c>
      <c r="E437">
        <v>160.97999999999999</v>
      </c>
      <c r="F437">
        <v>30</v>
      </c>
      <c r="G437" t="s">
        <v>28</v>
      </c>
      <c r="H437" t="s">
        <v>96</v>
      </c>
      <c r="I437" t="s">
        <v>30</v>
      </c>
      <c r="J437" t="s">
        <v>111</v>
      </c>
      <c r="K437" t="s">
        <v>59</v>
      </c>
      <c r="L437" t="s">
        <v>894</v>
      </c>
      <c r="M437">
        <v>0.62</v>
      </c>
      <c r="N437" t="s">
        <v>34</v>
      </c>
      <c r="O437" t="s">
        <v>54</v>
      </c>
      <c r="P437" t="s">
        <v>135</v>
      </c>
      <c r="Q437" t="s">
        <v>1036</v>
      </c>
      <c r="R437">
        <v>68502</v>
      </c>
      <c r="S437" s="1">
        <v>42041</v>
      </c>
      <c r="T437" s="1">
        <v>42045</v>
      </c>
      <c r="U437">
        <v>1273.2086999999999</v>
      </c>
      <c r="V437">
        <v>11</v>
      </c>
      <c r="W437">
        <v>1845.23</v>
      </c>
      <c r="X437">
        <v>90338</v>
      </c>
      <c r="Y437">
        <f>cleaneddata[[#This Row],[Unit Price]]-cleaneddata[[#This Row],[Discount]]</f>
        <v>160.94999999999999</v>
      </c>
      <c r="Z437" t="str">
        <f>_xlfn.IFS(cleaneddata[[#This Row],[Region]]="Central","Chris",cleaneddata[[#This Row],[Region]]="East","Erin",cleaneddata[[#This Row],[Region]]="South","Sam",cleaneddata[[#This Row],[Region]]="West","William")</f>
        <v>Chris</v>
      </c>
    </row>
    <row r="438" spans="1:26" x14ac:dyDescent="0.3">
      <c r="A438">
        <v>1607</v>
      </c>
      <c r="B438" t="s">
        <v>1037</v>
      </c>
      <c r="C438" t="s">
        <v>49</v>
      </c>
      <c r="D438">
        <v>0.1</v>
      </c>
      <c r="E438">
        <v>5.68</v>
      </c>
      <c r="F438">
        <v>3.6</v>
      </c>
      <c r="G438" t="s">
        <v>89</v>
      </c>
      <c r="H438" t="s">
        <v>73</v>
      </c>
      <c r="I438" t="s">
        <v>50</v>
      </c>
      <c r="J438" t="s">
        <v>570</v>
      </c>
      <c r="K438" t="s">
        <v>44</v>
      </c>
      <c r="L438" t="s">
        <v>1038</v>
      </c>
      <c r="M438">
        <v>0.56000000000000005</v>
      </c>
      <c r="N438" t="s">
        <v>34</v>
      </c>
      <c r="O438" t="s">
        <v>113</v>
      </c>
      <c r="P438" t="s">
        <v>114</v>
      </c>
      <c r="Q438" t="s">
        <v>1039</v>
      </c>
      <c r="R438">
        <v>11520</v>
      </c>
      <c r="S438" s="1">
        <v>42041</v>
      </c>
      <c r="T438" s="1">
        <v>42045</v>
      </c>
      <c r="U438">
        <v>-33.2956</v>
      </c>
      <c r="V438">
        <v>21</v>
      </c>
      <c r="W438">
        <v>118.35</v>
      </c>
      <c r="X438">
        <v>87995</v>
      </c>
      <c r="Y438">
        <f>cleaneddata[[#This Row],[Unit Price]]-cleaneddata[[#This Row],[Discount]]</f>
        <v>5.58</v>
      </c>
      <c r="Z438" t="str">
        <f>_xlfn.IFS(cleaneddata[[#This Row],[Region]]="Central","Chris",cleaneddata[[#This Row],[Region]]="East","Erin",cleaneddata[[#This Row],[Region]]="South","Sam",cleaneddata[[#This Row],[Region]]="West","William")</f>
        <v>Erin</v>
      </c>
    </row>
    <row r="439" spans="1:26" x14ac:dyDescent="0.3">
      <c r="A439">
        <v>2270</v>
      </c>
      <c r="B439" t="s">
        <v>1040</v>
      </c>
      <c r="C439" t="s">
        <v>49</v>
      </c>
      <c r="D439">
        <v>0.01</v>
      </c>
      <c r="E439">
        <v>20.48</v>
      </c>
      <c r="F439">
        <v>6.32</v>
      </c>
      <c r="G439" t="s">
        <v>40</v>
      </c>
      <c r="H439" t="s">
        <v>29</v>
      </c>
      <c r="I439" t="s">
        <v>50</v>
      </c>
      <c r="J439" t="s">
        <v>97</v>
      </c>
      <c r="K439" t="s">
        <v>75</v>
      </c>
      <c r="L439" t="s">
        <v>1041</v>
      </c>
      <c r="M439">
        <v>0.57999999999999996</v>
      </c>
      <c r="N439" t="s">
        <v>34</v>
      </c>
      <c r="O439" t="s">
        <v>35</v>
      </c>
      <c r="P439" t="s">
        <v>273</v>
      </c>
      <c r="Q439" t="s">
        <v>1042</v>
      </c>
      <c r="R439">
        <v>29662</v>
      </c>
      <c r="S439" s="1">
        <v>42041</v>
      </c>
      <c r="T439" s="1">
        <v>42043</v>
      </c>
      <c r="U439">
        <v>711.24480000000005</v>
      </c>
      <c r="V439">
        <v>18</v>
      </c>
      <c r="W439">
        <v>375.03</v>
      </c>
      <c r="X439">
        <v>89572</v>
      </c>
      <c r="Y439">
        <f>cleaneddata[[#This Row],[Unit Price]]-cleaneddata[[#This Row],[Discount]]</f>
        <v>20.47</v>
      </c>
      <c r="Z439" t="str">
        <f>_xlfn.IFS(cleaneddata[[#This Row],[Region]]="Central","Chris",cleaneddata[[#This Row],[Region]]="East","Erin",cleaneddata[[#This Row],[Region]]="South","Sam",cleaneddata[[#This Row],[Region]]="West","William")</f>
        <v>Sam</v>
      </c>
    </row>
    <row r="440" spans="1:26" x14ac:dyDescent="0.3">
      <c r="A440">
        <v>2270</v>
      </c>
      <c r="B440" t="s">
        <v>1040</v>
      </c>
      <c r="C440" t="s">
        <v>49</v>
      </c>
      <c r="D440">
        <v>0.09</v>
      </c>
      <c r="E440">
        <v>1.86</v>
      </c>
      <c r="F440">
        <v>2.58</v>
      </c>
      <c r="G440" t="s">
        <v>40</v>
      </c>
      <c r="H440" t="s">
        <v>29</v>
      </c>
      <c r="I440" t="s">
        <v>50</v>
      </c>
      <c r="J440" t="s">
        <v>178</v>
      </c>
      <c r="K440" t="s">
        <v>52</v>
      </c>
      <c r="L440" t="s">
        <v>582</v>
      </c>
      <c r="M440">
        <v>0.82</v>
      </c>
      <c r="N440" t="s">
        <v>34</v>
      </c>
      <c r="O440" t="s">
        <v>35</v>
      </c>
      <c r="P440" t="s">
        <v>273</v>
      </c>
      <c r="Q440" t="s">
        <v>1042</v>
      </c>
      <c r="R440">
        <v>29662</v>
      </c>
      <c r="S440" s="1">
        <v>42041</v>
      </c>
      <c r="T440" s="1">
        <v>42046</v>
      </c>
      <c r="U440">
        <v>-1084.8469631999999</v>
      </c>
      <c r="V440">
        <v>12</v>
      </c>
      <c r="W440">
        <v>22.11</v>
      </c>
      <c r="X440">
        <v>89572</v>
      </c>
      <c r="Y440">
        <f>cleaneddata[[#This Row],[Unit Price]]-cleaneddata[[#This Row],[Discount]]</f>
        <v>1.77</v>
      </c>
      <c r="Z440" t="str">
        <f>_xlfn.IFS(cleaneddata[[#This Row],[Region]]="Central","Chris",cleaneddata[[#This Row],[Region]]="East","Erin",cleaneddata[[#This Row],[Region]]="South","Sam",cleaneddata[[#This Row],[Region]]="West","William")</f>
        <v>Sam</v>
      </c>
    </row>
    <row r="441" spans="1:26" x14ac:dyDescent="0.3">
      <c r="A441">
        <v>2270</v>
      </c>
      <c r="B441" t="s">
        <v>1040</v>
      </c>
      <c r="C441" t="s">
        <v>49</v>
      </c>
      <c r="D441">
        <v>0.08</v>
      </c>
      <c r="E441">
        <v>205.99</v>
      </c>
      <c r="F441">
        <v>2.5</v>
      </c>
      <c r="G441" t="s">
        <v>40</v>
      </c>
      <c r="H441" t="s">
        <v>29</v>
      </c>
      <c r="I441" t="s">
        <v>42</v>
      </c>
      <c r="J441" t="s">
        <v>137</v>
      </c>
      <c r="K441" t="s">
        <v>75</v>
      </c>
      <c r="L441" t="s">
        <v>840</v>
      </c>
      <c r="M441">
        <v>0.59</v>
      </c>
      <c r="N441" t="s">
        <v>34</v>
      </c>
      <c r="O441" t="s">
        <v>35</v>
      </c>
      <c r="P441" t="s">
        <v>273</v>
      </c>
      <c r="Q441" t="s">
        <v>1042</v>
      </c>
      <c r="R441">
        <v>29662</v>
      </c>
      <c r="S441" s="1">
        <v>42041</v>
      </c>
      <c r="T441" s="1">
        <v>42046</v>
      </c>
      <c r="U441">
        <v>-156.77199999999999</v>
      </c>
      <c r="V441">
        <v>17</v>
      </c>
      <c r="W441">
        <v>2875.35</v>
      </c>
      <c r="X441">
        <v>89572</v>
      </c>
      <c r="Y441">
        <f>cleaneddata[[#This Row],[Unit Price]]-cleaneddata[[#This Row],[Discount]]</f>
        <v>205.91</v>
      </c>
      <c r="Z441" t="str">
        <f>_xlfn.IFS(cleaneddata[[#This Row],[Region]]="Central","Chris",cleaneddata[[#This Row],[Region]]="East","Erin",cleaneddata[[#This Row],[Region]]="South","Sam",cleaneddata[[#This Row],[Region]]="West","William")</f>
        <v>Sam</v>
      </c>
    </row>
    <row r="442" spans="1:26" x14ac:dyDescent="0.3">
      <c r="A442">
        <v>697</v>
      </c>
      <c r="B442" t="s">
        <v>1043</v>
      </c>
      <c r="C442" t="s">
        <v>27</v>
      </c>
      <c r="D442">
        <v>0.08</v>
      </c>
      <c r="E442">
        <v>14.81</v>
      </c>
      <c r="F442">
        <v>13.32</v>
      </c>
      <c r="G442" t="s">
        <v>40</v>
      </c>
      <c r="H442" t="s">
        <v>96</v>
      </c>
      <c r="I442" t="s">
        <v>50</v>
      </c>
      <c r="J442" t="s">
        <v>97</v>
      </c>
      <c r="K442" t="s">
        <v>75</v>
      </c>
      <c r="L442" t="s">
        <v>596</v>
      </c>
      <c r="M442">
        <v>0.43</v>
      </c>
      <c r="N442" t="s">
        <v>34</v>
      </c>
      <c r="O442" t="s">
        <v>54</v>
      </c>
      <c r="P442" t="s">
        <v>55</v>
      </c>
      <c r="Q442" t="s">
        <v>1044</v>
      </c>
      <c r="R442">
        <v>46312</v>
      </c>
      <c r="S442" s="1">
        <v>42042</v>
      </c>
      <c r="T442" s="1">
        <v>42044</v>
      </c>
      <c r="U442">
        <v>-131.6172</v>
      </c>
      <c r="V442">
        <v>20</v>
      </c>
      <c r="W442">
        <v>292.18</v>
      </c>
      <c r="X442">
        <v>89849</v>
      </c>
      <c r="Y442">
        <f>cleaneddata[[#This Row],[Unit Price]]-cleaneddata[[#This Row],[Discount]]</f>
        <v>14.73</v>
      </c>
      <c r="Z442" t="str">
        <f>_xlfn.IFS(cleaneddata[[#This Row],[Region]]="Central","Chris",cleaneddata[[#This Row],[Region]]="East","Erin",cleaneddata[[#This Row],[Region]]="South","Sam",cleaneddata[[#This Row],[Region]]="West","William")</f>
        <v>Chris</v>
      </c>
    </row>
    <row r="443" spans="1:26" x14ac:dyDescent="0.3">
      <c r="A443">
        <v>698</v>
      </c>
      <c r="B443" t="s">
        <v>1045</v>
      </c>
      <c r="C443" t="s">
        <v>27</v>
      </c>
      <c r="D443">
        <v>0.08</v>
      </c>
      <c r="E443">
        <v>14.81</v>
      </c>
      <c r="F443">
        <v>13.32</v>
      </c>
      <c r="G443" t="s">
        <v>40</v>
      </c>
      <c r="H443" t="s">
        <v>96</v>
      </c>
      <c r="I443" t="s">
        <v>50</v>
      </c>
      <c r="J443" t="s">
        <v>97</v>
      </c>
      <c r="K443" t="s">
        <v>75</v>
      </c>
      <c r="L443" t="s">
        <v>596</v>
      </c>
      <c r="M443">
        <v>0.43</v>
      </c>
      <c r="N443" t="s">
        <v>34</v>
      </c>
      <c r="O443" t="s">
        <v>61</v>
      </c>
      <c r="P443" t="s">
        <v>68</v>
      </c>
      <c r="Q443" t="s">
        <v>144</v>
      </c>
      <c r="R443">
        <v>98105</v>
      </c>
      <c r="S443" s="1">
        <v>42042</v>
      </c>
      <c r="T443" s="1">
        <v>42044</v>
      </c>
      <c r="U443">
        <v>-253.11</v>
      </c>
      <c r="V443">
        <v>79</v>
      </c>
      <c r="W443">
        <v>1154.1199999999999</v>
      </c>
      <c r="X443">
        <v>53410</v>
      </c>
      <c r="Y443">
        <f>cleaneddata[[#This Row],[Unit Price]]-cleaneddata[[#This Row],[Discount]]</f>
        <v>14.73</v>
      </c>
      <c r="Z443" t="str">
        <f>_xlfn.IFS(cleaneddata[[#This Row],[Region]]="Central","Chris",cleaneddata[[#This Row],[Region]]="East","Erin",cleaneddata[[#This Row],[Region]]="South","Sam",cleaneddata[[#This Row],[Region]]="West","William")</f>
        <v>William</v>
      </c>
    </row>
    <row r="444" spans="1:26" x14ac:dyDescent="0.3">
      <c r="A444">
        <v>2626</v>
      </c>
      <c r="B444" t="s">
        <v>1046</v>
      </c>
      <c r="C444" t="s">
        <v>39</v>
      </c>
      <c r="D444">
        <v>0.1</v>
      </c>
      <c r="E444">
        <v>41.94</v>
      </c>
      <c r="F444">
        <v>2.99</v>
      </c>
      <c r="G444" t="s">
        <v>40</v>
      </c>
      <c r="H444" t="s">
        <v>41</v>
      </c>
      <c r="I444" t="s">
        <v>50</v>
      </c>
      <c r="J444" t="s">
        <v>74</v>
      </c>
      <c r="K444" t="s">
        <v>75</v>
      </c>
      <c r="L444" t="s">
        <v>1047</v>
      </c>
      <c r="M444">
        <v>0.35</v>
      </c>
      <c r="N444" t="s">
        <v>34</v>
      </c>
      <c r="O444" t="s">
        <v>61</v>
      </c>
      <c r="P444" t="s">
        <v>92</v>
      </c>
      <c r="Q444" t="s">
        <v>773</v>
      </c>
      <c r="R444">
        <v>94025</v>
      </c>
      <c r="S444" s="1">
        <v>42042</v>
      </c>
      <c r="T444" s="1">
        <v>42043</v>
      </c>
      <c r="U444">
        <v>164.08199999999999</v>
      </c>
      <c r="V444">
        <v>6</v>
      </c>
      <c r="W444">
        <v>237.8</v>
      </c>
      <c r="X444">
        <v>90927</v>
      </c>
      <c r="Y444">
        <f>cleaneddata[[#This Row],[Unit Price]]-cleaneddata[[#This Row],[Discount]]</f>
        <v>41.839999999999996</v>
      </c>
      <c r="Z444" t="str">
        <f>_xlfn.IFS(cleaneddata[[#This Row],[Region]]="Central","Chris",cleaneddata[[#This Row],[Region]]="East","Erin",cleaneddata[[#This Row],[Region]]="South","Sam",cleaneddata[[#This Row],[Region]]="West","William")</f>
        <v>William</v>
      </c>
    </row>
    <row r="445" spans="1:26" x14ac:dyDescent="0.3">
      <c r="A445">
        <v>3351</v>
      </c>
      <c r="B445" t="s">
        <v>958</v>
      </c>
      <c r="C445" t="s">
        <v>39</v>
      </c>
      <c r="D445">
        <v>0.06</v>
      </c>
      <c r="E445">
        <v>6.7</v>
      </c>
      <c r="F445">
        <v>1.56</v>
      </c>
      <c r="G445" t="s">
        <v>89</v>
      </c>
      <c r="H445" t="s">
        <v>29</v>
      </c>
      <c r="I445" t="s">
        <v>50</v>
      </c>
      <c r="J445" t="s">
        <v>51</v>
      </c>
      <c r="K445" t="s">
        <v>52</v>
      </c>
      <c r="L445" t="s">
        <v>1048</v>
      </c>
      <c r="M445">
        <v>0.52</v>
      </c>
      <c r="N445" t="s">
        <v>34</v>
      </c>
      <c r="O445" t="s">
        <v>61</v>
      </c>
      <c r="P445" t="s">
        <v>68</v>
      </c>
      <c r="Q445" t="s">
        <v>959</v>
      </c>
      <c r="R445">
        <v>99301</v>
      </c>
      <c r="S445" s="1">
        <v>42042</v>
      </c>
      <c r="T445" s="1">
        <v>42044</v>
      </c>
      <c r="U445">
        <v>40.6556</v>
      </c>
      <c r="V445">
        <v>12</v>
      </c>
      <c r="W445">
        <v>79.39</v>
      </c>
      <c r="X445">
        <v>91298</v>
      </c>
      <c r="Y445">
        <f>cleaneddata[[#This Row],[Unit Price]]-cleaneddata[[#This Row],[Discount]]</f>
        <v>6.6400000000000006</v>
      </c>
      <c r="Z445" t="str">
        <f>_xlfn.IFS(cleaneddata[[#This Row],[Region]]="Central","Chris",cleaneddata[[#This Row],[Region]]="East","Erin",cleaneddata[[#This Row],[Region]]="South","Sam",cleaneddata[[#This Row],[Region]]="West","William")</f>
        <v>William</v>
      </c>
    </row>
    <row r="446" spans="1:26" x14ac:dyDescent="0.3">
      <c r="A446">
        <v>1121</v>
      </c>
      <c r="B446" t="s">
        <v>1049</v>
      </c>
      <c r="C446" t="s">
        <v>49</v>
      </c>
      <c r="D446">
        <v>0.04</v>
      </c>
      <c r="E446">
        <v>19.98</v>
      </c>
      <c r="F446">
        <v>8.68</v>
      </c>
      <c r="G446" t="s">
        <v>40</v>
      </c>
      <c r="H446" t="s">
        <v>41</v>
      </c>
      <c r="I446" t="s">
        <v>50</v>
      </c>
      <c r="J446" t="s">
        <v>90</v>
      </c>
      <c r="K446" t="s">
        <v>75</v>
      </c>
      <c r="L446" t="s">
        <v>698</v>
      </c>
      <c r="M446">
        <v>0.37</v>
      </c>
      <c r="N446" t="s">
        <v>34</v>
      </c>
      <c r="O446" t="s">
        <v>61</v>
      </c>
      <c r="P446" t="s">
        <v>92</v>
      </c>
      <c r="Q446" t="s">
        <v>1050</v>
      </c>
      <c r="R446">
        <v>92592</v>
      </c>
      <c r="S446" s="1">
        <v>42042</v>
      </c>
      <c r="T446" s="1">
        <v>42049</v>
      </c>
      <c r="U446">
        <v>108</v>
      </c>
      <c r="V446">
        <v>8</v>
      </c>
      <c r="W446">
        <v>168.04</v>
      </c>
      <c r="X446">
        <v>86767</v>
      </c>
      <c r="Y446">
        <f>cleaneddata[[#This Row],[Unit Price]]-cleaneddata[[#This Row],[Discount]]</f>
        <v>19.940000000000001</v>
      </c>
      <c r="Z446" t="str">
        <f>_xlfn.IFS(cleaneddata[[#This Row],[Region]]="Central","Chris",cleaneddata[[#This Row],[Region]]="East","Erin",cleaneddata[[#This Row],[Region]]="South","Sam",cleaneddata[[#This Row],[Region]]="West","William")</f>
        <v>William</v>
      </c>
    </row>
    <row r="447" spans="1:26" x14ac:dyDescent="0.3">
      <c r="A447">
        <v>1121</v>
      </c>
      <c r="B447" t="s">
        <v>1049</v>
      </c>
      <c r="C447" t="s">
        <v>49</v>
      </c>
      <c r="D447">
        <v>0.08</v>
      </c>
      <c r="E447">
        <v>125.99</v>
      </c>
      <c r="F447">
        <v>7.69</v>
      </c>
      <c r="G447" t="s">
        <v>40</v>
      </c>
      <c r="H447" t="s">
        <v>41</v>
      </c>
      <c r="I447" t="s">
        <v>42</v>
      </c>
      <c r="J447" t="s">
        <v>137</v>
      </c>
      <c r="K447" t="s">
        <v>75</v>
      </c>
      <c r="L447" t="s">
        <v>1051</v>
      </c>
      <c r="M447">
        <v>0.57999999999999996</v>
      </c>
      <c r="N447" t="s">
        <v>34</v>
      </c>
      <c r="O447" t="s">
        <v>61</v>
      </c>
      <c r="P447" t="s">
        <v>92</v>
      </c>
      <c r="Q447" t="s">
        <v>1050</v>
      </c>
      <c r="R447">
        <v>92592</v>
      </c>
      <c r="S447" s="1">
        <v>42042</v>
      </c>
      <c r="T447" s="1">
        <v>42044</v>
      </c>
      <c r="U447">
        <v>377.154</v>
      </c>
      <c r="V447">
        <v>7</v>
      </c>
      <c r="W447">
        <v>703.46</v>
      </c>
      <c r="X447">
        <v>86767</v>
      </c>
      <c r="Y447">
        <f>cleaneddata[[#This Row],[Unit Price]]-cleaneddata[[#This Row],[Discount]]</f>
        <v>125.91</v>
      </c>
      <c r="Z447" t="str">
        <f>_xlfn.IFS(cleaneddata[[#This Row],[Region]]="Central","Chris",cleaneddata[[#This Row],[Region]]="East","Erin",cleaneddata[[#This Row],[Region]]="South","Sam",cleaneddata[[#This Row],[Region]]="West","William")</f>
        <v>William</v>
      </c>
    </row>
    <row r="448" spans="1:26" x14ac:dyDescent="0.3">
      <c r="A448">
        <v>1723</v>
      </c>
      <c r="B448" t="s">
        <v>890</v>
      </c>
      <c r="C448" t="s">
        <v>118</v>
      </c>
      <c r="D448">
        <v>0.05</v>
      </c>
      <c r="E448">
        <v>6.68</v>
      </c>
      <c r="F448">
        <v>5.66</v>
      </c>
      <c r="G448" t="s">
        <v>40</v>
      </c>
      <c r="H448" t="s">
        <v>96</v>
      </c>
      <c r="I448" t="s">
        <v>50</v>
      </c>
      <c r="J448" t="s">
        <v>90</v>
      </c>
      <c r="K448" t="s">
        <v>75</v>
      </c>
      <c r="L448" t="s">
        <v>1052</v>
      </c>
      <c r="M448">
        <v>0.37</v>
      </c>
      <c r="N448" t="s">
        <v>34</v>
      </c>
      <c r="O448" t="s">
        <v>61</v>
      </c>
      <c r="P448" t="s">
        <v>92</v>
      </c>
      <c r="Q448" t="s">
        <v>892</v>
      </c>
      <c r="R448">
        <v>92037</v>
      </c>
      <c r="S448" s="1">
        <v>42042</v>
      </c>
      <c r="T448" s="1">
        <v>42044</v>
      </c>
      <c r="U448">
        <v>-66.48</v>
      </c>
      <c r="V448">
        <v>46</v>
      </c>
      <c r="W448">
        <v>320.93</v>
      </c>
      <c r="X448">
        <v>44002</v>
      </c>
      <c r="Y448">
        <f>cleaneddata[[#This Row],[Unit Price]]-cleaneddata[[#This Row],[Discount]]</f>
        <v>6.63</v>
      </c>
      <c r="Z448" t="str">
        <f>_xlfn.IFS(cleaneddata[[#This Row],[Region]]="Central","Chris",cleaneddata[[#This Row],[Region]]="East","Erin",cleaneddata[[#This Row],[Region]]="South","Sam",cleaneddata[[#This Row],[Region]]="West","William")</f>
        <v>William</v>
      </c>
    </row>
    <row r="449" spans="1:26" x14ac:dyDescent="0.3">
      <c r="A449">
        <v>1723</v>
      </c>
      <c r="B449" t="s">
        <v>890</v>
      </c>
      <c r="C449" t="s">
        <v>118</v>
      </c>
      <c r="D449">
        <v>0.03</v>
      </c>
      <c r="E449">
        <v>17.7</v>
      </c>
      <c r="F449">
        <v>9.4700000000000006</v>
      </c>
      <c r="G449" t="s">
        <v>40</v>
      </c>
      <c r="H449" t="s">
        <v>96</v>
      </c>
      <c r="I449" t="s">
        <v>50</v>
      </c>
      <c r="J449" t="s">
        <v>80</v>
      </c>
      <c r="K449" t="s">
        <v>75</v>
      </c>
      <c r="L449" t="s">
        <v>1053</v>
      </c>
      <c r="M449">
        <v>0.59</v>
      </c>
      <c r="N449" t="s">
        <v>34</v>
      </c>
      <c r="O449" t="s">
        <v>61</v>
      </c>
      <c r="P449" t="s">
        <v>92</v>
      </c>
      <c r="Q449" t="s">
        <v>892</v>
      </c>
      <c r="R449">
        <v>92037</v>
      </c>
      <c r="S449" s="1">
        <v>42042</v>
      </c>
      <c r="T449" s="1">
        <v>42042</v>
      </c>
      <c r="U449">
        <v>-52.33</v>
      </c>
      <c r="V449">
        <v>14</v>
      </c>
      <c r="W449">
        <v>261.85000000000002</v>
      </c>
      <c r="X449">
        <v>44002</v>
      </c>
      <c r="Y449">
        <f>cleaneddata[[#This Row],[Unit Price]]-cleaneddata[[#This Row],[Discount]]</f>
        <v>17.669999999999998</v>
      </c>
      <c r="Z449" t="str">
        <f>_xlfn.IFS(cleaneddata[[#This Row],[Region]]="Central","Chris",cleaneddata[[#This Row],[Region]]="East","Erin",cleaneddata[[#This Row],[Region]]="South","Sam",cleaneddata[[#This Row],[Region]]="West","William")</f>
        <v>William</v>
      </c>
    </row>
    <row r="450" spans="1:26" x14ac:dyDescent="0.3">
      <c r="A450">
        <v>2813</v>
      </c>
      <c r="B450" t="s">
        <v>1054</v>
      </c>
      <c r="C450" t="s">
        <v>118</v>
      </c>
      <c r="D450">
        <v>7.0000000000000007E-2</v>
      </c>
      <c r="E450">
        <v>30.56</v>
      </c>
      <c r="F450">
        <v>2.99</v>
      </c>
      <c r="G450" t="s">
        <v>40</v>
      </c>
      <c r="H450" t="s">
        <v>96</v>
      </c>
      <c r="I450" t="s">
        <v>50</v>
      </c>
      <c r="J450" t="s">
        <v>74</v>
      </c>
      <c r="K450" t="s">
        <v>75</v>
      </c>
      <c r="L450" t="s">
        <v>1055</v>
      </c>
      <c r="M450">
        <v>0.35</v>
      </c>
      <c r="N450" t="s">
        <v>34</v>
      </c>
      <c r="O450" t="s">
        <v>35</v>
      </c>
      <c r="P450" t="s">
        <v>402</v>
      </c>
      <c r="Q450" t="s">
        <v>1056</v>
      </c>
      <c r="R450">
        <v>37311</v>
      </c>
      <c r="S450" s="1">
        <v>42042</v>
      </c>
      <c r="T450" s="1">
        <v>42042</v>
      </c>
      <c r="U450">
        <v>-95.618600000000001</v>
      </c>
      <c r="V450">
        <v>12</v>
      </c>
      <c r="W450">
        <v>364.92</v>
      </c>
      <c r="X450">
        <v>88819</v>
      </c>
      <c r="Y450">
        <f>cleaneddata[[#This Row],[Unit Price]]-cleaneddata[[#This Row],[Discount]]</f>
        <v>30.49</v>
      </c>
      <c r="Z450" t="str">
        <f>_xlfn.IFS(cleaneddata[[#This Row],[Region]]="Central","Chris",cleaneddata[[#This Row],[Region]]="East","Erin",cleaneddata[[#This Row],[Region]]="South","Sam",cleaneddata[[#This Row],[Region]]="West","William")</f>
        <v>Sam</v>
      </c>
    </row>
    <row r="451" spans="1:26" x14ac:dyDescent="0.3">
      <c r="A451">
        <v>1026</v>
      </c>
      <c r="B451" t="s">
        <v>1057</v>
      </c>
      <c r="C451" t="s">
        <v>72</v>
      </c>
      <c r="D451">
        <v>0.08</v>
      </c>
      <c r="E451">
        <v>65.989999999999995</v>
      </c>
      <c r="F451">
        <v>5.92</v>
      </c>
      <c r="G451" t="s">
        <v>40</v>
      </c>
      <c r="H451" t="s">
        <v>29</v>
      </c>
      <c r="I451" t="s">
        <v>42</v>
      </c>
      <c r="J451" t="s">
        <v>137</v>
      </c>
      <c r="K451" t="s">
        <v>75</v>
      </c>
      <c r="L451" t="s">
        <v>1058</v>
      </c>
      <c r="M451">
        <v>0.57999999999999996</v>
      </c>
      <c r="N451" t="s">
        <v>34</v>
      </c>
      <c r="O451" t="s">
        <v>113</v>
      </c>
      <c r="P451" t="s">
        <v>114</v>
      </c>
      <c r="Q451" t="s">
        <v>1059</v>
      </c>
      <c r="R451">
        <v>11722</v>
      </c>
      <c r="S451" s="1">
        <v>42042</v>
      </c>
      <c r="T451" s="1">
        <v>42042</v>
      </c>
      <c r="U451">
        <v>624.40164000000004</v>
      </c>
      <c r="V451">
        <v>22</v>
      </c>
      <c r="W451">
        <v>1137.5999999999999</v>
      </c>
      <c r="X451">
        <v>89005</v>
      </c>
      <c r="Y451">
        <f>cleaneddata[[#This Row],[Unit Price]]-cleaneddata[[#This Row],[Discount]]</f>
        <v>65.91</v>
      </c>
      <c r="Z451" t="str">
        <f>_xlfn.IFS(cleaneddata[[#This Row],[Region]]="Central","Chris",cleaneddata[[#This Row],[Region]]="East","Erin",cleaneddata[[#This Row],[Region]]="South","Sam",cleaneddata[[#This Row],[Region]]="West","William")</f>
        <v>Erin</v>
      </c>
    </row>
    <row r="452" spans="1:26" x14ac:dyDescent="0.3">
      <c r="A452">
        <v>3403</v>
      </c>
      <c r="B452" t="s">
        <v>1060</v>
      </c>
      <c r="C452" t="s">
        <v>39</v>
      </c>
      <c r="D452">
        <v>0.1</v>
      </c>
      <c r="E452">
        <v>105.98</v>
      </c>
      <c r="F452">
        <v>13.99</v>
      </c>
      <c r="G452" t="s">
        <v>89</v>
      </c>
      <c r="H452" t="s">
        <v>41</v>
      </c>
      <c r="I452" t="s">
        <v>30</v>
      </c>
      <c r="J452" t="s">
        <v>128</v>
      </c>
      <c r="K452" t="s">
        <v>146</v>
      </c>
      <c r="L452" t="s">
        <v>1061</v>
      </c>
      <c r="M452">
        <v>0.65</v>
      </c>
      <c r="N452" t="s">
        <v>34</v>
      </c>
      <c r="O452" t="s">
        <v>61</v>
      </c>
      <c r="P452" t="s">
        <v>1062</v>
      </c>
      <c r="Q452" t="s">
        <v>1063</v>
      </c>
      <c r="R452">
        <v>82001</v>
      </c>
      <c r="S452" s="1">
        <v>42043</v>
      </c>
      <c r="T452" s="1">
        <v>42046</v>
      </c>
      <c r="U452">
        <v>349.48500000000001</v>
      </c>
      <c r="V452">
        <v>5</v>
      </c>
      <c r="W452">
        <v>506.5</v>
      </c>
      <c r="X452">
        <v>87530</v>
      </c>
      <c r="Y452">
        <f>cleaneddata[[#This Row],[Unit Price]]-cleaneddata[[#This Row],[Discount]]</f>
        <v>105.88000000000001</v>
      </c>
      <c r="Z452" t="str">
        <f>_xlfn.IFS(cleaneddata[[#This Row],[Region]]="Central","Chris",cleaneddata[[#This Row],[Region]]="East","Erin",cleaneddata[[#This Row],[Region]]="South","Sam",cleaneddata[[#This Row],[Region]]="West","William")</f>
        <v>William</v>
      </c>
    </row>
    <row r="453" spans="1:26" x14ac:dyDescent="0.3">
      <c r="A453">
        <v>471</v>
      </c>
      <c r="B453" t="s">
        <v>1064</v>
      </c>
      <c r="C453" t="s">
        <v>72</v>
      </c>
      <c r="D453">
        <v>7.0000000000000007E-2</v>
      </c>
      <c r="E453">
        <v>179.99</v>
      </c>
      <c r="F453">
        <v>19.989999999999998</v>
      </c>
      <c r="G453" t="s">
        <v>89</v>
      </c>
      <c r="H453" t="s">
        <v>41</v>
      </c>
      <c r="I453" t="s">
        <v>42</v>
      </c>
      <c r="J453" t="s">
        <v>43</v>
      </c>
      <c r="K453" t="s">
        <v>75</v>
      </c>
      <c r="L453" t="s">
        <v>717</v>
      </c>
      <c r="M453">
        <v>0.48</v>
      </c>
      <c r="N453" t="s">
        <v>34</v>
      </c>
      <c r="O453" t="s">
        <v>35</v>
      </c>
      <c r="P453" t="s">
        <v>77</v>
      </c>
      <c r="Q453" t="s">
        <v>363</v>
      </c>
      <c r="R453">
        <v>30318</v>
      </c>
      <c r="S453" s="1">
        <v>42043</v>
      </c>
      <c r="T453" s="1">
        <v>42043</v>
      </c>
      <c r="U453">
        <v>-568.53510000000006</v>
      </c>
      <c r="V453">
        <v>4</v>
      </c>
      <c r="W453">
        <v>718.03</v>
      </c>
      <c r="X453">
        <v>3138</v>
      </c>
      <c r="Y453">
        <f>cleaneddata[[#This Row],[Unit Price]]-cleaneddata[[#This Row],[Discount]]</f>
        <v>179.92000000000002</v>
      </c>
      <c r="Z453" t="str">
        <f>_xlfn.IFS(cleaneddata[[#This Row],[Region]]="Central","Chris",cleaneddata[[#This Row],[Region]]="East","Erin",cleaneddata[[#This Row],[Region]]="South","Sam",cleaneddata[[#This Row],[Region]]="West","William")</f>
        <v>Sam</v>
      </c>
    </row>
    <row r="454" spans="1:26" x14ac:dyDescent="0.3">
      <c r="A454">
        <v>472</v>
      </c>
      <c r="B454" t="s">
        <v>1065</v>
      </c>
      <c r="C454" t="s">
        <v>72</v>
      </c>
      <c r="D454">
        <v>7.0000000000000007E-2</v>
      </c>
      <c r="E454">
        <v>179.99</v>
      </c>
      <c r="F454">
        <v>19.989999999999998</v>
      </c>
      <c r="G454" t="s">
        <v>89</v>
      </c>
      <c r="H454" t="s">
        <v>41</v>
      </c>
      <c r="I454" t="s">
        <v>42</v>
      </c>
      <c r="J454" t="s">
        <v>43</v>
      </c>
      <c r="K454" t="s">
        <v>75</v>
      </c>
      <c r="L454" t="s">
        <v>717</v>
      </c>
      <c r="M454">
        <v>0.48</v>
      </c>
      <c r="N454" t="s">
        <v>34</v>
      </c>
      <c r="O454" t="s">
        <v>113</v>
      </c>
      <c r="P454" t="s">
        <v>420</v>
      </c>
      <c r="Q454" t="s">
        <v>1066</v>
      </c>
      <c r="R454">
        <v>21133</v>
      </c>
      <c r="S454" s="1">
        <v>42043</v>
      </c>
      <c r="T454" s="1">
        <v>42043</v>
      </c>
      <c r="U454">
        <v>-427.47</v>
      </c>
      <c r="V454">
        <v>1</v>
      </c>
      <c r="W454">
        <v>179.51</v>
      </c>
      <c r="X454">
        <v>88023</v>
      </c>
      <c r="Y454">
        <f>cleaneddata[[#This Row],[Unit Price]]-cleaneddata[[#This Row],[Discount]]</f>
        <v>179.92000000000002</v>
      </c>
      <c r="Z454" t="str">
        <f>_xlfn.IFS(cleaneddata[[#This Row],[Region]]="Central","Chris",cleaneddata[[#This Row],[Region]]="East","Erin",cleaneddata[[#This Row],[Region]]="South","Sam",cleaneddata[[#This Row],[Region]]="West","William")</f>
        <v>Erin</v>
      </c>
    </row>
    <row r="455" spans="1:26" x14ac:dyDescent="0.3">
      <c r="A455">
        <v>2151</v>
      </c>
      <c r="B455" t="s">
        <v>236</v>
      </c>
      <c r="C455" t="s">
        <v>39</v>
      </c>
      <c r="D455">
        <v>0.08</v>
      </c>
      <c r="E455">
        <v>5.74</v>
      </c>
      <c r="F455">
        <v>5.01</v>
      </c>
      <c r="G455" t="s">
        <v>40</v>
      </c>
      <c r="H455" t="s">
        <v>96</v>
      </c>
      <c r="I455" t="s">
        <v>50</v>
      </c>
      <c r="J455" t="s">
        <v>74</v>
      </c>
      <c r="K455" t="s">
        <v>75</v>
      </c>
      <c r="L455" t="s">
        <v>1067</v>
      </c>
      <c r="M455">
        <v>0.39</v>
      </c>
      <c r="N455" t="s">
        <v>34</v>
      </c>
      <c r="O455" t="s">
        <v>54</v>
      </c>
      <c r="P455" t="s">
        <v>215</v>
      </c>
      <c r="Q455" t="s">
        <v>238</v>
      </c>
      <c r="R455">
        <v>52001</v>
      </c>
      <c r="S455" s="1">
        <v>42044</v>
      </c>
      <c r="T455" s="1">
        <v>42046</v>
      </c>
      <c r="U455">
        <v>-6.9308199999999998</v>
      </c>
      <c r="V455">
        <v>1</v>
      </c>
      <c r="W455">
        <v>7.21</v>
      </c>
      <c r="X455">
        <v>90405</v>
      </c>
      <c r="Y455">
        <f>cleaneddata[[#This Row],[Unit Price]]-cleaneddata[[#This Row],[Discount]]</f>
        <v>5.66</v>
      </c>
      <c r="Z455" t="str">
        <f>_xlfn.IFS(cleaneddata[[#This Row],[Region]]="Central","Chris",cleaneddata[[#This Row],[Region]]="East","Erin",cleaneddata[[#This Row],[Region]]="South","Sam",cleaneddata[[#This Row],[Region]]="West","William")</f>
        <v>Chris</v>
      </c>
    </row>
    <row r="456" spans="1:26" x14ac:dyDescent="0.3">
      <c r="A456">
        <v>1671</v>
      </c>
      <c r="B456" t="s">
        <v>1068</v>
      </c>
      <c r="C456" t="s">
        <v>49</v>
      </c>
      <c r="D456">
        <v>0.1</v>
      </c>
      <c r="E456">
        <v>4.13</v>
      </c>
      <c r="F456">
        <v>0.99</v>
      </c>
      <c r="G456" t="s">
        <v>40</v>
      </c>
      <c r="H456" t="s">
        <v>29</v>
      </c>
      <c r="I456" t="s">
        <v>50</v>
      </c>
      <c r="J456" t="s">
        <v>154</v>
      </c>
      <c r="K456" t="s">
        <v>75</v>
      </c>
      <c r="L456" t="s">
        <v>328</v>
      </c>
      <c r="M456">
        <v>0.39</v>
      </c>
      <c r="N456" t="s">
        <v>34</v>
      </c>
      <c r="O456" t="s">
        <v>35</v>
      </c>
      <c r="P456" t="s">
        <v>244</v>
      </c>
      <c r="Q456" t="s">
        <v>1069</v>
      </c>
      <c r="R456">
        <v>22015</v>
      </c>
      <c r="S456" s="1">
        <v>42044</v>
      </c>
      <c r="T456" s="1">
        <v>42048</v>
      </c>
      <c r="U456">
        <v>-40.53</v>
      </c>
      <c r="V456">
        <v>13</v>
      </c>
      <c r="W456">
        <v>52.16</v>
      </c>
      <c r="X456">
        <v>86724</v>
      </c>
      <c r="Y456">
        <f>cleaneddata[[#This Row],[Unit Price]]-cleaneddata[[#This Row],[Discount]]</f>
        <v>4.03</v>
      </c>
      <c r="Z456" t="str">
        <f>_xlfn.IFS(cleaneddata[[#This Row],[Region]]="Central","Chris",cleaneddata[[#This Row],[Region]]="East","Erin",cleaneddata[[#This Row],[Region]]="South","Sam",cleaneddata[[#This Row],[Region]]="West","William")</f>
        <v>Sam</v>
      </c>
    </row>
    <row r="457" spans="1:26" x14ac:dyDescent="0.3">
      <c r="A457">
        <v>1574</v>
      </c>
      <c r="B457" t="s">
        <v>1070</v>
      </c>
      <c r="C457" t="s">
        <v>118</v>
      </c>
      <c r="D457">
        <v>7.0000000000000007E-2</v>
      </c>
      <c r="E457">
        <v>20.95</v>
      </c>
      <c r="F457">
        <v>5.99</v>
      </c>
      <c r="G457" t="s">
        <v>40</v>
      </c>
      <c r="H457" t="s">
        <v>41</v>
      </c>
      <c r="I457" t="s">
        <v>42</v>
      </c>
      <c r="J457" t="s">
        <v>43</v>
      </c>
      <c r="K457" t="s">
        <v>75</v>
      </c>
      <c r="L457" t="s">
        <v>255</v>
      </c>
      <c r="M457">
        <v>0.65</v>
      </c>
      <c r="N457" t="s">
        <v>34</v>
      </c>
      <c r="O457" t="s">
        <v>35</v>
      </c>
      <c r="P457" t="s">
        <v>99</v>
      </c>
      <c r="Q457" t="s">
        <v>1071</v>
      </c>
      <c r="R457">
        <v>28314</v>
      </c>
      <c r="S457" s="1">
        <v>42044</v>
      </c>
      <c r="T457" s="1">
        <v>42045</v>
      </c>
      <c r="U457">
        <v>27.234000000000002</v>
      </c>
      <c r="V457">
        <v>19</v>
      </c>
      <c r="W457">
        <v>391.4</v>
      </c>
      <c r="X457">
        <v>86966</v>
      </c>
      <c r="Y457">
        <f>cleaneddata[[#This Row],[Unit Price]]-cleaneddata[[#This Row],[Discount]]</f>
        <v>20.88</v>
      </c>
      <c r="Z457" t="str">
        <f>_xlfn.IFS(cleaneddata[[#This Row],[Region]]="Central","Chris",cleaneddata[[#This Row],[Region]]="East","Erin",cleaneddata[[#This Row],[Region]]="South","Sam",cleaneddata[[#This Row],[Region]]="West","William")</f>
        <v>Sam</v>
      </c>
    </row>
    <row r="458" spans="1:26" x14ac:dyDescent="0.3">
      <c r="A458">
        <v>2619</v>
      </c>
      <c r="B458" t="s">
        <v>1072</v>
      </c>
      <c r="C458" t="s">
        <v>72</v>
      </c>
      <c r="D458">
        <v>0.1</v>
      </c>
      <c r="E458">
        <v>30.98</v>
      </c>
      <c r="F458">
        <v>8.99</v>
      </c>
      <c r="G458" t="s">
        <v>40</v>
      </c>
      <c r="H458" t="s">
        <v>96</v>
      </c>
      <c r="I458" t="s">
        <v>50</v>
      </c>
      <c r="J458" t="s">
        <v>51</v>
      </c>
      <c r="K458" t="s">
        <v>44</v>
      </c>
      <c r="L458" t="s">
        <v>341</v>
      </c>
      <c r="M458">
        <v>0.57999999999999996</v>
      </c>
      <c r="N458" t="s">
        <v>34</v>
      </c>
      <c r="O458" t="s">
        <v>54</v>
      </c>
      <c r="P458" t="s">
        <v>1073</v>
      </c>
      <c r="Q458" t="s">
        <v>1074</v>
      </c>
      <c r="R458">
        <v>57103</v>
      </c>
      <c r="S458" s="1">
        <v>42044</v>
      </c>
      <c r="T458" s="1">
        <v>42046</v>
      </c>
      <c r="U458">
        <v>-20.222799999999999</v>
      </c>
      <c r="V458">
        <v>4</v>
      </c>
      <c r="W458">
        <v>119.37</v>
      </c>
      <c r="X458">
        <v>88015</v>
      </c>
      <c r="Y458">
        <f>cleaneddata[[#This Row],[Unit Price]]-cleaneddata[[#This Row],[Discount]]</f>
        <v>30.88</v>
      </c>
      <c r="Z458" t="str">
        <f>_xlfn.IFS(cleaneddata[[#This Row],[Region]]="Central","Chris",cleaneddata[[#This Row],[Region]]="East","Erin",cleaneddata[[#This Row],[Region]]="South","Sam",cleaneddata[[#This Row],[Region]]="West","William")</f>
        <v>Chris</v>
      </c>
    </row>
    <row r="459" spans="1:26" x14ac:dyDescent="0.3">
      <c r="A459">
        <v>491</v>
      </c>
      <c r="B459" t="s">
        <v>1075</v>
      </c>
      <c r="C459" t="s">
        <v>27</v>
      </c>
      <c r="D459">
        <v>0.01</v>
      </c>
      <c r="E459">
        <v>4.9800000000000004</v>
      </c>
      <c r="F459">
        <v>6.07</v>
      </c>
      <c r="G459" t="s">
        <v>40</v>
      </c>
      <c r="H459" t="s">
        <v>41</v>
      </c>
      <c r="I459" t="s">
        <v>50</v>
      </c>
      <c r="J459" t="s">
        <v>90</v>
      </c>
      <c r="K459" t="s">
        <v>75</v>
      </c>
      <c r="L459" t="s">
        <v>789</v>
      </c>
      <c r="M459">
        <v>0.36</v>
      </c>
      <c r="N459" t="s">
        <v>34</v>
      </c>
      <c r="O459" t="s">
        <v>113</v>
      </c>
      <c r="P459" t="s">
        <v>114</v>
      </c>
      <c r="Q459" t="s">
        <v>115</v>
      </c>
      <c r="R459">
        <v>10154</v>
      </c>
      <c r="S459" s="1">
        <v>42045</v>
      </c>
      <c r="T459" s="1">
        <v>42046</v>
      </c>
      <c r="U459">
        <v>-69.069999999999993</v>
      </c>
      <c r="V459">
        <v>41</v>
      </c>
      <c r="W459">
        <v>217</v>
      </c>
      <c r="X459">
        <v>10464</v>
      </c>
      <c r="Y459">
        <f>cleaneddata[[#This Row],[Unit Price]]-cleaneddata[[#This Row],[Discount]]</f>
        <v>4.9700000000000006</v>
      </c>
      <c r="Z459" t="str">
        <f>_xlfn.IFS(cleaneddata[[#This Row],[Region]]="Central","Chris",cleaneddata[[#This Row],[Region]]="East","Erin",cleaneddata[[#This Row],[Region]]="South","Sam",cleaneddata[[#This Row],[Region]]="West","William")</f>
        <v>Erin</v>
      </c>
    </row>
    <row r="460" spans="1:26" x14ac:dyDescent="0.3">
      <c r="A460">
        <v>494</v>
      </c>
      <c r="B460" t="s">
        <v>1076</v>
      </c>
      <c r="C460" t="s">
        <v>27</v>
      </c>
      <c r="D460">
        <v>0.01</v>
      </c>
      <c r="E460">
        <v>4.9800000000000004</v>
      </c>
      <c r="F460">
        <v>6.07</v>
      </c>
      <c r="G460" t="s">
        <v>40</v>
      </c>
      <c r="H460" t="s">
        <v>41</v>
      </c>
      <c r="I460" t="s">
        <v>50</v>
      </c>
      <c r="J460" t="s">
        <v>90</v>
      </c>
      <c r="K460" t="s">
        <v>75</v>
      </c>
      <c r="L460" t="s">
        <v>789</v>
      </c>
      <c r="M460">
        <v>0.36</v>
      </c>
      <c r="N460" t="s">
        <v>34</v>
      </c>
      <c r="O460" t="s">
        <v>61</v>
      </c>
      <c r="P460" t="s">
        <v>68</v>
      </c>
      <c r="Q460" t="s">
        <v>144</v>
      </c>
      <c r="R460">
        <v>98115</v>
      </c>
      <c r="S460" s="1">
        <v>42045</v>
      </c>
      <c r="T460" s="1">
        <v>42046</v>
      </c>
      <c r="U460">
        <v>-35.916400000000003</v>
      </c>
      <c r="V460">
        <v>10</v>
      </c>
      <c r="W460">
        <v>52.93</v>
      </c>
      <c r="X460">
        <v>88907</v>
      </c>
      <c r="Y460">
        <f>cleaneddata[[#This Row],[Unit Price]]-cleaneddata[[#This Row],[Discount]]</f>
        <v>4.9700000000000006</v>
      </c>
      <c r="Z460" t="str">
        <f>_xlfn.IFS(cleaneddata[[#This Row],[Region]]="Central","Chris",cleaneddata[[#This Row],[Region]]="East","Erin",cleaneddata[[#This Row],[Region]]="South","Sam",cleaneddata[[#This Row],[Region]]="West","William")</f>
        <v>William</v>
      </c>
    </row>
    <row r="461" spans="1:26" x14ac:dyDescent="0.3">
      <c r="A461">
        <v>1267</v>
      </c>
      <c r="B461" t="s">
        <v>1077</v>
      </c>
      <c r="C461" t="s">
        <v>27</v>
      </c>
      <c r="D461">
        <v>0.01</v>
      </c>
      <c r="E461">
        <v>13.99</v>
      </c>
      <c r="F461">
        <v>7.51</v>
      </c>
      <c r="G461" t="s">
        <v>40</v>
      </c>
      <c r="H461" t="s">
        <v>96</v>
      </c>
      <c r="I461" t="s">
        <v>42</v>
      </c>
      <c r="J461" t="s">
        <v>58</v>
      </c>
      <c r="K461" t="s">
        <v>146</v>
      </c>
      <c r="L461" t="s">
        <v>1078</v>
      </c>
      <c r="M461">
        <v>0.39</v>
      </c>
      <c r="N461" t="s">
        <v>34</v>
      </c>
      <c r="O461" t="s">
        <v>35</v>
      </c>
      <c r="P461" t="s">
        <v>125</v>
      </c>
      <c r="Q461" t="s">
        <v>1079</v>
      </c>
      <c r="R461">
        <v>33433</v>
      </c>
      <c r="S461" s="1">
        <v>42045</v>
      </c>
      <c r="T461" s="1">
        <v>42046</v>
      </c>
      <c r="U461">
        <v>533.74199999999996</v>
      </c>
      <c r="V461">
        <v>2</v>
      </c>
      <c r="W461">
        <v>29.85</v>
      </c>
      <c r="X461">
        <v>89514</v>
      </c>
      <c r="Y461">
        <f>cleaneddata[[#This Row],[Unit Price]]-cleaneddata[[#This Row],[Discount]]</f>
        <v>13.98</v>
      </c>
      <c r="Z461" t="str">
        <f>_xlfn.IFS(cleaneddata[[#This Row],[Region]]="Central","Chris",cleaneddata[[#This Row],[Region]]="East","Erin",cleaneddata[[#This Row],[Region]]="South","Sam",cleaneddata[[#This Row],[Region]]="West","William")</f>
        <v>Sam</v>
      </c>
    </row>
    <row r="462" spans="1:26" x14ac:dyDescent="0.3">
      <c r="A462">
        <v>1361</v>
      </c>
      <c r="B462" t="s">
        <v>781</v>
      </c>
      <c r="C462" t="s">
        <v>27</v>
      </c>
      <c r="D462">
        <v>0.01</v>
      </c>
      <c r="E462">
        <v>6.48</v>
      </c>
      <c r="F462">
        <v>6.22</v>
      </c>
      <c r="G462" t="s">
        <v>89</v>
      </c>
      <c r="H462" t="s">
        <v>41</v>
      </c>
      <c r="I462" t="s">
        <v>50</v>
      </c>
      <c r="J462" t="s">
        <v>90</v>
      </c>
      <c r="K462" t="s">
        <v>75</v>
      </c>
      <c r="L462" t="s">
        <v>1080</v>
      </c>
      <c r="M462">
        <v>0.37</v>
      </c>
      <c r="N462" t="s">
        <v>34</v>
      </c>
      <c r="O462" t="s">
        <v>54</v>
      </c>
      <c r="P462" t="s">
        <v>291</v>
      </c>
      <c r="Q462" t="s">
        <v>782</v>
      </c>
      <c r="R462">
        <v>48101</v>
      </c>
      <c r="S462" s="1">
        <v>42045</v>
      </c>
      <c r="T462" s="1">
        <v>42046</v>
      </c>
      <c r="U462">
        <v>-15.6312</v>
      </c>
      <c r="V462">
        <v>9</v>
      </c>
      <c r="W462">
        <v>69.459999999999994</v>
      </c>
      <c r="X462">
        <v>89596</v>
      </c>
      <c r="Y462">
        <f>cleaneddata[[#This Row],[Unit Price]]-cleaneddata[[#This Row],[Discount]]</f>
        <v>6.4700000000000006</v>
      </c>
      <c r="Z462" t="str">
        <f>_xlfn.IFS(cleaneddata[[#This Row],[Region]]="Central","Chris",cleaneddata[[#This Row],[Region]]="East","Erin",cleaneddata[[#This Row],[Region]]="South","Sam",cleaneddata[[#This Row],[Region]]="West","William")</f>
        <v>Chris</v>
      </c>
    </row>
    <row r="463" spans="1:26" x14ac:dyDescent="0.3">
      <c r="A463">
        <v>1361</v>
      </c>
      <c r="B463" t="s">
        <v>781</v>
      </c>
      <c r="C463" t="s">
        <v>27</v>
      </c>
      <c r="D463">
        <v>0.03</v>
      </c>
      <c r="E463">
        <v>85.99</v>
      </c>
      <c r="F463">
        <v>3.3</v>
      </c>
      <c r="G463" t="s">
        <v>40</v>
      </c>
      <c r="H463" t="s">
        <v>41</v>
      </c>
      <c r="I463" t="s">
        <v>42</v>
      </c>
      <c r="J463" t="s">
        <v>137</v>
      </c>
      <c r="K463" t="s">
        <v>44</v>
      </c>
      <c r="L463" t="s">
        <v>516</v>
      </c>
      <c r="M463">
        <v>0.37</v>
      </c>
      <c r="N463" t="s">
        <v>34</v>
      </c>
      <c r="O463" t="s">
        <v>54</v>
      </c>
      <c r="P463" t="s">
        <v>291</v>
      </c>
      <c r="Q463" t="s">
        <v>782</v>
      </c>
      <c r="R463">
        <v>48101</v>
      </c>
      <c r="S463" s="1">
        <v>42045</v>
      </c>
      <c r="T463" s="1">
        <v>42047</v>
      </c>
      <c r="U463">
        <v>790.54679999999996</v>
      </c>
      <c r="V463">
        <v>16</v>
      </c>
      <c r="W463">
        <v>1145.72</v>
      </c>
      <c r="X463">
        <v>89596</v>
      </c>
      <c r="Y463">
        <f>cleaneddata[[#This Row],[Unit Price]]-cleaneddata[[#This Row],[Discount]]</f>
        <v>85.96</v>
      </c>
      <c r="Z463" t="str">
        <f>_xlfn.IFS(cleaneddata[[#This Row],[Region]]="Central","Chris",cleaneddata[[#This Row],[Region]]="East","Erin",cleaneddata[[#This Row],[Region]]="South","Sam",cleaneddata[[#This Row],[Region]]="West","William")</f>
        <v>Chris</v>
      </c>
    </row>
    <row r="464" spans="1:26" x14ac:dyDescent="0.3">
      <c r="A464">
        <v>2204</v>
      </c>
      <c r="B464" t="s">
        <v>964</v>
      </c>
      <c r="C464" t="s">
        <v>27</v>
      </c>
      <c r="D464">
        <v>0.04</v>
      </c>
      <c r="E464">
        <v>296.18</v>
      </c>
      <c r="F464">
        <v>154.12</v>
      </c>
      <c r="G464" t="s">
        <v>28</v>
      </c>
      <c r="H464" t="s">
        <v>41</v>
      </c>
      <c r="I464" t="s">
        <v>30</v>
      </c>
      <c r="J464" t="s">
        <v>31</v>
      </c>
      <c r="K464" t="s">
        <v>32</v>
      </c>
      <c r="L464" t="s">
        <v>1081</v>
      </c>
      <c r="M464">
        <v>0.76</v>
      </c>
      <c r="N464" t="s">
        <v>34</v>
      </c>
      <c r="O464" t="s">
        <v>54</v>
      </c>
      <c r="P464" t="s">
        <v>86</v>
      </c>
      <c r="Q464" t="s">
        <v>965</v>
      </c>
      <c r="R464">
        <v>55337</v>
      </c>
      <c r="S464" s="1">
        <v>42045</v>
      </c>
      <c r="T464" s="1">
        <v>42046</v>
      </c>
      <c r="U464">
        <v>-87.998040000000003</v>
      </c>
      <c r="V464">
        <v>20</v>
      </c>
      <c r="W464">
        <v>5768.12</v>
      </c>
      <c r="X464">
        <v>86053</v>
      </c>
      <c r="Y464">
        <f>cleaneddata[[#This Row],[Unit Price]]-cleaneddata[[#This Row],[Discount]]</f>
        <v>296.14</v>
      </c>
      <c r="Z464" t="str">
        <f>_xlfn.IFS(cleaneddata[[#This Row],[Region]]="Central","Chris",cleaneddata[[#This Row],[Region]]="East","Erin",cleaneddata[[#This Row],[Region]]="South","Sam",cleaneddata[[#This Row],[Region]]="West","William")</f>
        <v>Chris</v>
      </c>
    </row>
    <row r="465" spans="1:26" x14ac:dyDescent="0.3">
      <c r="A465">
        <v>1526</v>
      </c>
      <c r="B465" t="s">
        <v>1082</v>
      </c>
      <c r="C465" t="s">
        <v>39</v>
      </c>
      <c r="D465">
        <v>0.04</v>
      </c>
      <c r="E465">
        <v>11.34</v>
      </c>
      <c r="F465">
        <v>5.01</v>
      </c>
      <c r="G465" t="s">
        <v>40</v>
      </c>
      <c r="H465" t="s">
        <v>73</v>
      </c>
      <c r="I465" t="s">
        <v>50</v>
      </c>
      <c r="J465" t="s">
        <v>90</v>
      </c>
      <c r="K465" t="s">
        <v>75</v>
      </c>
      <c r="L465" t="s">
        <v>417</v>
      </c>
      <c r="M465">
        <v>0.36</v>
      </c>
      <c r="N465" t="s">
        <v>34</v>
      </c>
      <c r="O465" t="s">
        <v>35</v>
      </c>
      <c r="P465" t="s">
        <v>166</v>
      </c>
      <c r="Q465" t="s">
        <v>1083</v>
      </c>
      <c r="R465">
        <v>35211</v>
      </c>
      <c r="S465" s="1">
        <v>42045</v>
      </c>
      <c r="T465" s="1">
        <v>42046</v>
      </c>
      <c r="U465">
        <v>-189.22399999999999</v>
      </c>
      <c r="V465">
        <v>10</v>
      </c>
      <c r="W465">
        <v>115.53</v>
      </c>
      <c r="X465">
        <v>86812</v>
      </c>
      <c r="Y465">
        <f>cleaneddata[[#This Row],[Unit Price]]-cleaneddata[[#This Row],[Discount]]</f>
        <v>11.3</v>
      </c>
      <c r="Z465" t="str">
        <f>_xlfn.IFS(cleaneddata[[#This Row],[Region]]="Central","Chris",cleaneddata[[#This Row],[Region]]="East","Erin",cleaneddata[[#This Row],[Region]]="South","Sam",cleaneddata[[#This Row],[Region]]="West","William")</f>
        <v>Sam</v>
      </c>
    </row>
    <row r="466" spans="1:26" x14ac:dyDescent="0.3">
      <c r="A466">
        <v>1338</v>
      </c>
      <c r="B466" t="s">
        <v>1084</v>
      </c>
      <c r="C466" t="s">
        <v>49</v>
      </c>
      <c r="D466">
        <v>0.02</v>
      </c>
      <c r="E466">
        <v>55.99</v>
      </c>
      <c r="F466">
        <v>3.3</v>
      </c>
      <c r="G466" t="s">
        <v>40</v>
      </c>
      <c r="H466" t="s">
        <v>73</v>
      </c>
      <c r="I466" t="s">
        <v>42</v>
      </c>
      <c r="J466" t="s">
        <v>137</v>
      </c>
      <c r="K466" t="s">
        <v>44</v>
      </c>
      <c r="L466" t="s">
        <v>1085</v>
      </c>
      <c r="M466">
        <v>0.59</v>
      </c>
      <c r="N466" t="s">
        <v>34</v>
      </c>
      <c r="O466" t="s">
        <v>54</v>
      </c>
      <c r="P466" t="s">
        <v>105</v>
      </c>
      <c r="Q466" t="s">
        <v>535</v>
      </c>
      <c r="R466">
        <v>60623</v>
      </c>
      <c r="S466" s="1">
        <v>42045</v>
      </c>
      <c r="T466" s="1">
        <v>42045</v>
      </c>
      <c r="U466">
        <v>525.20039999999995</v>
      </c>
      <c r="V466">
        <v>16</v>
      </c>
      <c r="W466">
        <v>761.16</v>
      </c>
      <c r="X466">
        <v>91244</v>
      </c>
      <c r="Y466">
        <f>cleaneddata[[#This Row],[Unit Price]]-cleaneddata[[#This Row],[Discount]]</f>
        <v>55.97</v>
      </c>
      <c r="Z466" t="str">
        <f>_xlfn.IFS(cleaneddata[[#This Row],[Region]]="Central","Chris",cleaneddata[[#This Row],[Region]]="East","Erin",cleaneddata[[#This Row],[Region]]="South","Sam",cleaneddata[[#This Row],[Region]]="West","William")</f>
        <v>Chris</v>
      </c>
    </row>
    <row r="467" spans="1:26" x14ac:dyDescent="0.3">
      <c r="A467">
        <v>1340</v>
      </c>
      <c r="B467" t="s">
        <v>1086</v>
      </c>
      <c r="C467" t="s">
        <v>49</v>
      </c>
      <c r="D467">
        <v>0</v>
      </c>
      <c r="E467">
        <v>22.38</v>
      </c>
      <c r="F467">
        <v>15.1</v>
      </c>
      <c r="G467" t="s">
        <v>89</v>
      </c>
      <c r="H467" t="s">
        <v>73</v>
      </c>
      <c r="I467" t="s">
        <v>50</v>
      </c>
      <c r="J467" t="s">
        <v>74</v>
      </c>
      <c r="K467" t="s">
        <v>75</v>
      </c>
      <c r="L467" t="s">
        <v>1087</v>
      </c>
      <c r="M467">
        <v>0.38</v>
      </c>
      <c r="N467" t="s">
        <v>34</v>
      </c>
      <c r="O467" t="s">
        <v>113</v>
      </c>
      <c r="P467" t="s">
        <v>114</v>
      </c>
      <c r="Q467" t="s">
        <v>115</v>
      </c>
      <c r="R467">
        <v>10170</v>
      </c>
      <c r="S467" s="1">
        <v>42045</v>
      </c>
      <c r="T467" s="1">
        <v>42052</v>
      </c>
      <c r="U467">
        <v>-52.646999999999998</v>
      </c>
      <c r="V467">
        <v>29</v>
      </c>
      <c r="W467">
        <v>682.68</v>
      </c>
      <c r="X467">
        <v>21636</v>
      </c>
      <c r="Y467">
        <f>cleaneddata[[#This Row],[Unit Price]]-cleaneddata[[#This Row],[Discount]]</f>
        <v>22.38</v>
      </c>
      <c r="Z467" t="str">
        <f>_xlfn.IFS(cleaneddata[[#This Row],[Region]]="Central","Chris",cleaneddata[[#This Row],[Region]]="East","Erin",cleaneddata[[#This Row],[Region]]="South","Sam",cleaneddata[[#This Row],[Region]]="West","William")</f>
        <v>Erin</v>
      </c>
    </row>
    <row r="468" spans="1:26" x14ac:dyDescent="0.3">
      <c r="A468">
        <v>1340</v>
      </c>
      <c r="B468" t="s">
        <v>1086</v>
      </c>
      <c r="C468" t="s">
        <v>49</v>
      </c>
      <c r="D468">
        <v>7.0000000000000007E-2</v>
      </c>
      <c r="E468">
        <v>5.98</v>
      </c>
      <c r="F468">
        <v>4.6900000000000004</v>
      </c>
      <c r="G468" t="s">
        <v>40</v>
      </c>
      <c r="H468" t="s">
        <v>73</v>
      </c>
      <c r="I468" t="s">
        <v>50</v>
      </c>
      <c r="J468" t="s">
        <v>80</v>
      </c>
      <c r="K468" t="s">
        <v>75</v>
      </c>
      <c r="L468" t="s">
        <v>231</v>
      </c>
      <c r="M468">
        <v>0.68</v>
      </c>
      <c r="N468" t="s">
        <v>34</v>
      </c>
      <c r="O468" t="s">
        <v>113</v>
      </c>
      <c r="P468" t="s">
        <v>114</v>
      </c>
      <c r="Q468" t="s">
        <v>115</v>
      </c>
      <c r="R468">
        <v>10170</v>
      </c>
      <c r="S468" s="1">
        <v>42045</v>
      </c>
      <c r="T468" s="1">
        <v>42050</v>
      </c>
      <c r="U468">
        <v>-24.44</v>
      </c>
      <c r="V468">
        <v>11</v>
      </c>
      <c r="W468">
        <v>73.44</v>
      </c>
      <c r="X468">
        <v>21636</v>
      </c>
      <c r="Y468">
        <f>cleaneddata[[#This Row],[Unit Price]]-cleaneddata[[#This Row],[Discount]]</f>
        <v>5.91</v>
      </c>
      <c r="Z468" t="str">
        <f>_xlfn.IFS(cleaneddata[[#This Row],[Region]]="Central","Chris",cleaneddata[[#This Row],[Region]]="East","Erin",cleaneddata[[#This Row],[Region]]="South","Sam",cleaneddata[[#This Row],[Region]]="West","William")</f>
        <v>Erin</v>
      </c>
    </row>
    <row r="469" spans="1:26" x14ac:dyDescent="0.3">
      <c r="A469">
        <v>1340</v>
      </c>
      <c r="B469" t="s">
        <v>1086</v>
      </c>
      <c r="C469" t="s">
        <v>49</v>
      </c>
      <c r="D469">
        <v>0.02</v>
      </c>
      <c r="E469">
        <v>55.99</v>
      </c>
      <c r="F469">
        <v>3.3</v>
      </c>
      <c r="G469" t="s">
        <v>40</v>
      </c>
      <c r="H469" t="s">
        <v>73</v>
      </c>
      <c r="I469" t="s">
        <v>42</v>
      </c>
      <c r="J469" t="s">
        <v>137</v>
      </c>
      <c r="K469" t="s">
        <v>44</v>
      </c>
      <c r="L469" t="s">
        <v>1085</v>
      </c>
      <c r="M469">
        <v>0.59</v>
      </c>
      <c r="N469" t="s">
        <v>34</v>
      </c>
      <c r="O469" t="s">
        <v>113</v>
      </c>
      <c r="P469" t="s">
        <v>114</v>
      </c>
      <c r="Q469" t="s">
        <v>115</v>
      </c>
      <c r="R469">
        <v>10170</v>
      </c>
      <c r="S469" s="1">
        <v>42045</v>
      </c>
      <c r="T469" s="1">
        <v>42045</v>
      </c>
      <c r="U469">
        <v>366.50700000000001</v>
      </c>
      <c r="V469">
        <v>63</v>
      </c>
      <c r="W469">
        <v>2997.07</v>
      </c>
      <c r="X469">
        <v>21636</v>
      </c>
      <c r="Y469">
        <f>cleaneddata[[#This Row],[Unit Price]]-cleaneddata[[#This Row],[Discount]]</f>
        <v>55.97</v>
      </c>
      <c r="Z469" t="str">
        <f>_xlfn.IFS(cleaneddata[[#This Row],[Region]]="Central","Chris",cleaneddata[[#This Row],[Region]]="East","Erin",cleaneddata[[#This Row],[Region]]="South","Sam",cleaneddata[[#This Row],[Region]]="West","William")</f>
        <v>Erin</v>
      </c>
    </row>
    <row r="470" spans="1:26" x14ac:dyDescent="0.3">
      <c r="A470">
        <v>1341</v>
      </c>
      <c r="B470" t="s">
        <v>1088</v>
      </c>
      <c r="C470" t="s">
        <v>49</v>
      </c>
      <c r="D470">
        <v>7.0000000000000007E-2</v>
      </c>
      <c r="E470">
        <v>5.98</v>
      </c>
      <c r="F470">
        <v>4.6900000000000004</v>
      </c>
      <c r="G470" t="s">
        <v>40</v>
      </c>
      <c r="H470" t="s">
        <v>73</v>
      </c>
      <c r="I470" t="s">
        <v>50</v>
      </c>
      <c r="J470" t="s">
        <v>80</v>
      </c>
      <c r="K470" t="s">
        <v>75</v>
      </c>
      <c r="L470" t="s">
        <v>231</v>
      </c>
      <c r="M470">
        <v>0.68</v>
      </c>
      <c r="N470" t="s">
        <v>34</v>
      </c>
      <c r="O470" t="s">
        <v>113</v>
      </c>
      <c r="P470" t="s">
        <v>322</v>
      </c>
      <c r="Q470" t="s">
        <v>1089</v>
      </c>
      <c r="R470">
        <v>17201</v>
      </c>
      <c r="S470" s="1">
        <v>42045</v>
      </c>
      <c r="T470" s="1">
        <v>42050</v>
      </c>
      <c r="U470">
        <v>-12.7088</v>
      </c>
      <c r="V470">
        <v>3</v>
      </c>
      <c r="W470">
        <v>20.03</v>
      </c>
      <c r="X470">
        <v>91244</v>
      </c>
      <c r="Y470">
        <f>cleaneddata[[#This Row],[Unit Price]]-cleaneddata[[#This Row],[Discount]]</f>
        <v>5.91</v>
      </c>
      <c r="Z470" t="str">
        <f>_xlfn.IFS(cleaneddata[[#This Row],[Region]]="Central","Chris",cleaneddata[[#This Row],[Region]]="East","Erin",cleaneddata[[#This Row],[Region]]="South","Sam",cleaneddata[[#This Row],[Region]]="West","William")</f>
        <v>Erin</v>
      </c>
    </row>
    <row r="471" spans="1:26" x14ac:dyDescent="0.3">
      <c r="A471">
        <v>3004</v>
      </c>
      <c r="B471" t="s">
        <v>1090</v>
      </c>
      <c r="C471" t="s">
        <v>49</v>
      </c>
      <c r="D471">
        <v>0.08</v>
      </c>
      <c r="E471">
        <v>6.48</v>
      </c>
      <c r="F471">
        <v>6.81</v>
      </c>
      <c r="G471" t="s">
        <v>40</v>
      </c>
      <c r="H471" t="s">
        <v>96</v>
      </c>
      <c r="I471" t="s">
        <v>50</v>
      </c>
      <c r="J471" t="s">
        <v>90</v>
      </c>
      <c r="K471" t="s">
        <v>75</v>
      </c>
      <c r="L471" t="s">
        <v>1091</v>
      </c>
      <c r="M471">
        <v>0.36</v>
      </c>
      <c r="N471" t="s">
        <v>34</v>
      </c>
      <c r="O471" t="s">
        <v>61</v>
      </c>
      <c r="P471" t="s">
        <v>92</v>
      </c>
      <c r="Q471" t="s">
        <v>102</v>
      </c>
      <c r="R471">
        <v>90049</v>
      </c>
      <c r="S471" s="1">
        <v>42045</v>
      </c>
      <c r="T471" s="1">
        <v>42050</v>
      </c>
      <c r="U471">
        <v>-94.59</v>
      </c>
      <c r="V471">
        <v>58</v>
      </c>
      <c r="W471">
        <v>382.33</v>
      </c>
      <c r="X471">
        <v>54949</v>
      </c>
      <c r="Y471">
        <f>cleaneddata[[#This Row],[Unit Price]]-cleaneddata[[#This Row],[Discount]]</f>
        <v>6.4</v>
      </c>
      <c r="Z471" t="str">
        <f>_xlfn.IFS(cleaneddata[[#This Row],[Region]]="Central","Chris",cleaneddata[[#This Row],[Region]]="East","Erin",cleaneddata[[#This Row],[Region]]="South","Sam",cleaneddata[[#This Row],[Region]]="West","William")</f>
        <v>William</v>
      </c>
    </row>
    <row r="472" spans="1:26" x14ac:dyDescent="0.3">
      <c r="A472">
        <v>3004</v>
      </c>
      <c r="B472" t="s">
        <v>1090</v>
      </c>
      <c r="C472" t="s">
        <v>49</v>
      </c>
      <c r="D472">
        <v>0.09</v>
      </c>
      <c r="E472">
        <v>20.98</v>
      </c>
      <c r="F472">
        <v>53.03</v>
      </c>
      <c r="G472" t="s">
        <v>28</v>
      </c>
      <c r="H472" t="s">
        <v>96</v>
      </c>
      <c r="I472" t="s">
        <v>50</v>
      </c>
      <c r="J472" t="s">
        <v>80</v>
      </c>
      <c r="K472" t="s">
        <v>59</v>
      </c>
      <c r="L472" t="s">
        <v>1092</v>
      </c>
      <c r="M472">
        <v>0.78</v>
      </c>
      <c r="N472" t="s">
        <v>34</v>
      </c>
      <c r="O472" t="s">
        <v>61</v>
      </c>
      <c r="P472" t="s">
        <v>92</v>
      </c>
      <c r="Q472" t="s">
        <v>102</v>
      </c>
      <c r="R472">
        <v>90049</v>
      </c>
      <c r="S472" s="1">
        <v>42045</v>
      </c>
      <c r="T472" s="1">
        <v>42052</v>
      </c>
      <c r="U472">
        <v>-293.74</v>
      </c>
      <c r="V472">
        <v>13</v>
      </c>
      <c r="W472">
        <v>356.61</v>
      </c>
      <c r="X472">
        <v>54949</v>
      </c>
      <c r="Y472">
        <f>cleaneddata[[#This Row],[Unit Price]]-cleaneddata[[#This Row],[Discount]]</f>
        <v>20.89</v>
      </c>
      <c r="Z472" t="str">
        <f>_xlfn.IFS(cleaneddata[[#This Row],[Region]]="Central","Chris",cleaneddata[[#This Row],[Region]]="East","Erin",cleaneddata[[#This Row],[Region]]="South","Sam",cleaneddata[[#This Row],[Region]]="West","William")</f>
        <v>William</v>
      </c>
    </row>
    <row r="473" spans="1:26" x14ac:dyDescent="0.3">
      <c r="A473">
        <v>3006</v>
      </c>
      <c r="B473" t="s">
        <v>1093</v>
      </c>
      <c r="C473" t="s">
        <v>49</v>
      </c>
      <c r="D473">
        <v>0.08</v>
      </c>
      <c r="E473">
        <v>6.48</v>
      </c>
      <c r="F473">
        <v>6.81</v>
      </c>
      <c r="G473" t="s">
        <v>40</v>
      </c>
      <c r="H473" t="s">
        <v>96</v>
      </c>
      <c r="I473" t="s">
        <v>50</v>
      </c>
      <c r="J473" t="s">
        <v>90</v>
      </c>
      <c r="K473" t="s">
        <v>75</v>
      </c>
      <c r="L473" t="s">
        <v>1091</v>
      </c>
      <c r="M473">
        <v>0.36</v>
      </c>
      <c r="N473" t="s">
        <v>34</v>
      </c>
      <c r="O473" t="s">
        <v>61</v>
      </c>
      <c r="P473" t="s">
        <v>492</v>
      </c>
      <c r="Q473" t="s">
        <v>1094</v>
      </c>
      <c r="R473">
        <v>83402</v>
      </c>
      <c r="S473" s="1">
        <v>42045</v>
      </c>
      <c r="T473" s="1">
        <v>42050</v>
      </c>
      <c r="U473">
        <v>-49.186799999999998</v>
      </c>
      <c r="V473">
        <v>14</v>
      </c>
      <c r="W473">
        <v>92.29</v>
      </c>
      <c r="X473">
        <v>91388</v>
      </c>
      <c r="Y473">
        <f>cleaneddata[[#This Row],[Unit Price]]-cleaneddata[[#This Row],[Discount]]</f>
        <v>6.4</v>
      </c>
      <c r="Z473" t="str">
        <f>_xlfn.IFS(cleaneddata[[#This Row],[Region]]="Central","Chris",cleaneddata[[#This Row],[Region]]="East","Erin",cleaneddata[[#This Row],[Region]]="South","Sam",cleaneddata[[#This Row],[Region]]="West","William")</f>
        <v>William</v>
      </c>
    </row>
    <row r="474" spans="1:26" x14ac:dyDescent="0.3">
      <c r="A474">
        <v>3006</v>
      </c>
      <c r="B474" t="s">
        <v>1093</v>
      </c>
      <c r="C474" t="s">
        <v>49</v>
      </c>
      <c r="D474">
        <v>0.09</v>
      </c>
      <c r="E474">
        <v>20.98</v>
      </c>
      <c r="F474">
        <v>53.03</v>
      </c>
      <c r="G474" t="s">
        <v>28</v>
      </c>
      <c r="H474" t="s">
        <v>96</v>
      </c>
      <c r="I474" t="s">
        <v>50</v>
      </c>
      <c r="J474" t="s">
        <v>80</v>
      </c>
      <c r="K474" t="s">
        <v>59</v>
      </c>
      <c r="L474" t="s">
        <v>1092</v>
      </c>
      <c r="M474">
        <v>0.78</v>
      </c>
      <c r="N474" t="s">
        <v>34</v>
      </c>
      <c r="O474" t="s">
        <v>61</v>
      </c>
      <c r="P474" t="s">
        <v>492</v>
      </c>
      <c r="Q474" t="s">
        <v>1094</v>
      </c>
      <c r="R474">
        <v>83402</v>
      </c>
      <c r="S474" s="1">
        <v>42045</v>
      </c>
      <c r="T474" s="1">
        <v>42052</v>
      </c>
      <c r="U474">
        <v>-152.7448</v>
      </c>
      <c r="V474">
        <v>3</v>
      </c>
      <c r="W474">
        <v>82.29</v>
      </c>
      <c r="X474">
        <v>91388</v>
      </c>
      <c r="Y474">
        <f>cleaneddata[[#This Row],[Unit Price]]-cleaneddata[[#This Row],[Discount]]</f>
        <v>20.89</v>
      </c>
      <c r="Z474" t="str">
        <f>_xlfn.IFS(cleaneddata[[#This Row],[Region]]="Central","Chris",cleaneddata[[#This Row],[Region]]="East","Erin",cleaneddata[[#This Row],[Region]]="South","Sam",cleaneddata[[#This Row],[Region]]="West","William")</f>
        <v>William</v>
      </c>
    </row>
    <row r="475" spans="1:26" x14ac:dyDescent="0.3">
      <c r="A475">
        <v>1132</v>
      </c>
      <c r="B475" t="s">
        <v>1095</v>
      </c>
      <c r="C475" t="s">
        <v>118</v>
      </c>
      <c r="D475">
        <v>0.06</v>
      </c>
      <c r="E475">
        <v>6.37</v>
      </c>
      <c r="F475">
        <v>5.19</v>
      </c>
      <c r="G475" t="s">
        <v>40</v>
      </c>
      <c r="H475" t="s">
        <v>96</v>
      </c>
      <c r="I475" t="s">
        <v>50</v>
      </c>
      <c r="J475" t="s">
        <v>74</v>
      </c>
      <c r="K475" t="s">
        <v>75</v>
      </c>
      <c r="L475" t="s">
        <v>909</v>
      </c>
      <c r="M475">
        <v>0.38</v>
      </c>
      <c r="N475" t="s">
        <v>34</v>
      </c>
      <c r="O475" t="s">
        <v>54</v>
      </c>
      <c r="P475" t="s">
        <v>189</v>
      </c>
      <c r="Q475" t="s">
        <v>1096</v>
      </c>
      <c r="R475">
        <v>76039</v>
      </c>
      <c r="S475" s="1">
        <v>42045</v>
      </c>
      <c r="T475" s="1">
        <v>42046</v>
      </c>
      <c r="U475">
        <v>-48.219499999999996</v>
      </c>
      <c r="V475">
        <v>6</v>
      </c>
      <c r="W475">
        <v>37.700000000000003</v>
      </c>
      <c r="X475">
        <v>88101</v>
      </c>
      <c r="Y475">
        <f>cleaneddata[[#This Row],[Unit Price]]-cleaneddata[[#This Row],[Discount]]</f>
        <v>6.3100000000000005</v>
      </c>
      <c r="Z475" t="str">
        <f>_xlfn.IFS(cleaneddata[[#This Row],[Region]]="Central","Chris",cleaneddata[[#This Row],[Region]]="East","Erin",cleaneddata[[#This Row],[Region]]="South","Sam",cleaneddata[[#This Row],[Region]]="West","William")</f>
        <v>Chris</v>
      </c>
    </row>
    <row r="476" spans="1:26" x14ac:dyDescent="0.3">
      <c r="A476">
        <v>2145</v>
      </c>
      <c r="B476" t="s">
        <v>1097</v>
      </c>
      <c r="C476" t="s">
        <v>118</v>
      </c>
      <c r="D476">
        <v>0</v>
      </c>
      <c r="E476">
        <v>20.28</v>
      </c>
      <c r="F476">
        <v>14.39</v>
      </c>
      <c r="G476" t="s">
        <v>40</v>
      </c>
      <c r="H476" t="s">
        <v>96</v>
      </c>
      <c r="I476" t="s">
        <v>30</v>
      </c>
      <c r="J476" t="s">
        <v>128</v>
      </c>
      <c r="K476" t="s">
        <v>75</v>
      </c>
      <c r="L476" t="s">
        <v>712</v>
      </c>
      <c r="M476">
        <v>0.47</v>
      </c>
      <c r="N476" t="s">
        <v>34</v>
      </c>
      <c r="O476" t="s">
        <v>35</v>
      </c>
      <c r="P476" t="s">
        <v>125</v>
      </c>
      <c r="Q476" t="s">
        <v>1098</v>
      </c>
      <c r="R476">
        <v>33311</v>
      </c>
      <c r="S476" s="1">
        <v>42045</v>
      </c>
      <c r="T476" s="1">
        <v>42047</v>
      </c>
      <c r="U476">
        <v>15.678000000000001</v>
      </c>
      <c r="V476">
        <v>11</v>
      </c>
      <c r="W476">
        <v>237.83</v>
      </c>
      <c r="X476">
        <v>87072</v>
      </c>
      <c r="Y476">
        <f>cleaneddata[[#This Row],[Unit Price]]-cleaneddata[[#This Row],[Discount]]</f>
        <v>20.28</v>
      </c>
      <c r="Z476" t="str">
        <f>_xlfn.IFS(cleaneddata[[#This Row],[Region]]="Central","Chris",cleaneddata[[#This Row],[Region]]="East","Erin",cleaneddata[[#This Row],[Region]]="South","Sam",cleaneddata[[#This Row],[Region]]="West","William")</f>
        <v>Sam</v>
      </c>
    </row>
    <row r="477" spans="1:26" x14ac:dyDescent="0.3">
      <c r="A477">
        <v>1633</v>
      </c>
      <c r="B477" t="s">
        <v>1099</v>
      </c>
      <c r="C477" t="s">
        <v>72</v>
      </c>
      <c r="D477">
        <v>0.03</v>
      </c>
      <c r="E477">
        <v>5.98</v>
      </c>
      <c r="F477">
        <v>3.85</v>
      </c>
      <c r="G477" t="s">
        <v>40</v>
      </c>
      <c r="H477" t="s">
        <v>73</v>
      </c>
      <c r="I477" t="s">
        <v>42</v>
      </c>
      <c r="J477" t="s">
        <v>43</v>
      </c>
      <c r="K477" t="s">
        <v>44</v>
      </c>
      <c r="L477" t="s">
        <v>1100</v>
      </c>
      <c r="M477">
        <v>0.68</v>
      </c>
      <c r="N477" t="s">
        <v>34</v>
      </c>
      <c r="O477" t="s">
        <v>35</v>
      </c>
      <c r="P477" t="s">
        <v>36</v>
      </c>
      <c r="Q477" t="s">
        <v>1101</v>
      </c>
      <c r="R477">
        <v>38637</v>
      </c>
      <c r="S477" s="1">
        <v>42045</v>
      </c>
      <c r="T477" s="1">
        <v>42047</v>
      </c>
      <c r="U477">
        <v>-76.106800000000007</v>
      </c>
      <c r="V477">
        <v>6</v>
      </c>
      <c r="W477">
        <v>38.54</v>
      </c>
      <c r="X477">
        <v>90531</v>
      </c>
      <c r="Y477">
        <f>cleaneddata[[#This Row],[Unit Price]]-cleaneddata[[#This Row],[Discount]]</f>
        <v>5.95</v>
      </c>
      <c r="Z477" t="str">
        <f>_xlfn.IFS(cleaneddata[[#This Row],[Region]]="Central","Chris",cleaneddata[[#This Row],[Region]]="East","Erin",cleaneddata[[#This Row],[Region]]="South","Sam",cleaneddata[[#This Row],[Region]]="West","William")</f>
        <v>Sam</v>
      </c>
    </row>
    <row r="478" spans="1:26" x14ac:dyDescent="0.3">
      <c r="A478">
        <v>2302</v>
      </c>
      <c r="B478" t="s">
        <v>153</v>
      </c>
      <c r="C478" t="s">
        <v>27</v>
      </c>
      <c r="D478">
        <v>7.0000000000000007E-2</v>
      </c>
      <c r="E478">
        <v>270.98</v>
      </c>
      <c r="F478">
        <v>50</v>
      </c>
      <c r="G478" t="s">
        <v>28</v>
      </c>
      <c r="H478" t="s">
        <v>96</v>
      </c>
      <c r="I478" t="s">
        <v>30</v>
      </c>
      <c r="J478" t="s">
        <v>111</v>
      </c>
      <c r="K478" t="s">
        <v>59</v>
      </c>
      <c r="L478" t="s">
        <v>1102</v>
      </c>
      <c r="M478">
        <v>0.77</v>
      </c>
      <c r="N478" t="s">
        <v>34</v>
      </c>
      <c r="O478" t="s">
        <v>35</v>
      </c>
      <c r="P478" t="s">
        <v>125</v>
      </c>
      <c r="Q478" t="s">
        <v>156</v>
      </c>
      <c r="R478">
        <v>32404</v>
      </c>
      <c r="S478" s="1">
        <v>42046</v>
      </c>
      <c r="T478" s="1">
        <v>42048</v>
      </c>
      <c r="U478">
        <v>27.725999999999999</v>
      </c>
      <c r="V478">
        <v>9</v>
      </c>
      <c r="W478">
        <v>2439.37</v>
      </c>
      <c r="X478">
        <v>87695</v>
      </c>
      <c r="Y478">
        <f>cleaneddata[[#This Row],[Unit Price]]-cleaneddata[[#This Row],[Discount]]</f>
        <v>270.91000000000003</v>
      </c>
      <c r="Z478" t="str">
        <f>_xlfn.IFS(cleaneddata[[#This Row],[Region]]="Central","Chris",cleaneddata[[#This Row],[Region]]="East","Erin",cleaneddata[[#This Row],[Region]]="South","Sam",cleaneddata[[#This Row],[Region]]="West","William")</f>
        <v>Sam</v>
      </c>
    </row>
    <row r="479" spans="1:26" x14ac:dyDescent="0.3">
      <c r="A479">
        <v>2303</v>
      </c>
      <c r="B479" t="s">
        <v>158</v>
      </c>
      <c r="C479" t="s">
        <v>27</v>
      </c>
      <c r="D479">
        <v>7.0000000000000007E-2</v>
      </c>
      <c r="E479">
        <v>270.98</v>
      </c>
      <c r="F479">
        <v>50</v>
      </c>
      <c r="G479" t="s">
        <v>28</v>
      </c>
      <c r="H479" t="s">
        <v>96</v>
      </c>
      <c r="I479" t="s">
        <v>30</v>
      </c>
      <c r="J479" t="s">
        <v>111</v>
      </c>
      <c r="K479" t="s">
        <v>59</v>
      </c>
      <c r="L479" t="s">
        <v>1102</v>
      </c>
      <c r="M479">
        <v>0.77</v>
      </c>
      <c r="N479" t="s">
        <v>34</v>
      </c>
      <c r="O479" t="s">
        <v>113</v>
      </c>
      <c r="P479" t="s">
        <v>114</v>
      </c>
      <c r="Q479" t="s">
        <v>115</v>
      </c>
      <c r="R479">
        <v>10011</v>
      </c>
      <c r="S479" s="1">
        <v>42046</v>
      </c>
      <c r="T479" s="1">
        <v>42048</v>
      </c>
      <c r="U479">
        <v>-96.05</v>
      </c>
      <c r="V479">
        <v>36</v>
      </c>
      <c r="W479">
        <v>9757.48</v>
      </c>
      <c r="X479">
        <v>47493</v>
      </c>
      <c r="Y479">
        <f>cleaneddata[[#This Row],[Unit Price]]-cleaneddata[[#This Row],[Discount]]</f>
        <v>270.91000000000003</v>
      </c>
      <c r="Z479" t="str">
        <f>_xlfn.IFS(cleaneddata[[#This Row],[Region]]="Central","Chris",cleaneddata[[#This Row],[Region]]="East","Erin",cleaneddata[[#This Row],[Region]]="South","Sam",cleaneddata[[#This Row],[Region]]="West","William")</f>
        <v>Erin</v>
      </c>
    </row>
    <row r="480" spans="1:26" x14ac:dyDescent="0.3">
      <c r="A480">
        <v>1354</v>
      </c>
      <c r="B480" t="s">
        <v>1103</v>
      </c>
      <c r="C480" t="s">
        <v>39</v>
      </c>
      <c r="D480">
        <v>0.1</v>
      </c>
      <c r="E480">
        <v>4.13</v>
      </c>
      <c r="F480">
        <v>0.99</v>
      </c>
      <c r="G480" t="s">
        <v>40</v>
      </c>
      <c r="H480" t="s">
        <v>41</v>
      </c>
      <c r="I480" t="s">
        <v>50</v>
      </c>
      <c r="J480" t="s">
        <v>154</v>
      </c>
      <c r="K480" t="s">
        <v>75</v>
      </c>
      <c r="L480" t="s">
        <v>328</v>
      </c>
      <c r="M480">
        <v>0.39</v>
      </c>
      <c r="N480" t="s">
        <v>34</v>
      </c>
      <c r="O480" t="s">
        <v>54</v>
      </c>
      <c r="P480" t="s">
        <v>189</v>
      </c>
      <c r="Q480" t="s">
        <v>1104</v>
      </c>
      <c r="R480">
        <v>76086</v>
      </c>
      <c r="S480" s="1">
        <v>42046</v>
      </c>
      <c r="T480" s="1">
        <v>42046</v>
      </c>
      <c r="U480">
        <v>-1.0711999999999999</v>
      </c>
      <c r="V480">
        <v>2</v>
      </c>
      <c r="W480">
        <v>8.3000000000000007</v>
      </c>
      <c r="X480">
        <v>91209</v>
      </c>
      <c r="Y480">
        <f>cleaneddata[[#This Row],[Unit Price]]-cleaneddata[[#This Row],[Discount]]</f>
        <v>4.03</v>
      </c>
      <c r="Z480" t="str">
        <f>_xlfn.IFS(cleaneddata[[#This Row],[Region]]="Central","Chris",cleaneddata[[#This Row],[Region]]="East","Erin",cleaneddata[[#This Row],[Region]]="South","Sam",cleaneddata[[#This Row],[Region]]="West","William")</f>
        <v>Chris</v>
      </c>
    </row>
    <row r="481" spans="1:26" x14ac:dyDescent="0.3">
      <c r="A481">
        <v>1354</v>
      </c>
      <c r="B481" t="s">
        <v>1103</v>
      </c>
      <c r="C481" t="s">
        <v>39</v>
      </c>
      <c r="D481">
        <v>0.04</v>
      </c>
      <c r="E481">
        <v>4.9800000000000004</v>
      </c>
      <c r="F481">
        <v>0.49</v>
      </c>
      <c r="G481" t="s">
        <v>40</v>
      </c>
      <c r="H481" t="s">
        <v>41</v>
      </c>
      <c r="I481" t="s">
        <v>50</v>
      </c>
      <c r="J481" t="s">
        <v>154</v>
      </c>
      <c r="K481" t="s">
        <v>75</v>
      </c>
      <c r="L481" t="s">
        <v>1105</v>
      </c>
      <c r="M481">
        <v>0.39</v>
      </c>
      <c r="N481" t="s">
        <v>34</v>
      </c>
      <c r="O481" t="s">
        <v>54</v>
      </c>
      <c r="P481" t="s">
        <v>189</v>
      </c>
      <c r="Q481" t="s">
        <v>1104</v>
      </c>
      <c r="R481">
        <v>76086</v>
      </c>
      <c r="S481" s="1">
        <v>42046</v>
      </c>
      <c r="T481" s="1">
        <v>42048</v>
      </c>
      <c r="U481">
        <v>4.4104000000000001</v>
      </c>
      <c r="V481">
        <v>2</v>
      </c>
      <c r="W481">
        <v>10.039999999999999</v>
      </c>
      <c r="X481">
        <v>91209</v>
      </c>
      <c r="Y481">
        <f>cleaneddata[[#This Row],[Unit Price]]-cleaneddata[[#This Row],[Discount]]</f>
        <v>4.9400000000000004</v>
      </c>
      <c r="Z481" t="str">
        <f>_xlfn.IFS(cleaneddata[[#This Row],[Region]]="Central","Chris",cleaneddata[[#This Row],[Region]]="East","Erin",cleaneddata[[#This Row],[Region]]="South","Sam",cleaneddata[[#This Row],[Region]]="West","William")</f>
        <v>Chris</v>
      </c>
    </row>
    <row r="482" spans="1:26" x14ac:dyDescent="0.3">
      <c r="A482">
        <v>2072</v>
      </c>
      <c r="B482" t="s">
        <v>922</v>
      </c>
      <c r="C482" t="s">
        <v>39</v>
      </c>
      <c r="D482">
        <v>0.09</v>
      </c>
      <c r="E482">
        <v>260.98</v>
      </c>
      <c r="F482">
        <v>41.91</v>
      </c>
      <c r="G482" t="s">
        <v>28</v>
      </c>
      <c r="H482" t="s">
        <v>96</v>
      </c>
      <c r="I482" t="s">
        <v>30</v>
      </c>
      <c r="J482" t="s">
        <v>119</v>
      </c>
      <c r="K482" t="s">
        <v>32</v>
      </c>
      <c r="L482" t="s">
        <v>437</v>
      </c>
      <c r="M482">
        <v>0.59</v>
      </c>
      <c r="N482" t="s">
        <v>34</v>
      </c>
      <c r="O482" t="s">
        <v>54</v>
      </c>
      <c r="P482" t="s">
        <v>291</v>
      </c>
      <c r="Q482" t="s">
        <v>924</v>
      </c>
      <c r="R482">
        <v>48505</v>
      </c>
      <c r="S482" s="1">
        <v>42046</v>
      </c>
      <c r="T482" s="1">
        <v>42048</v>
      </c>
      <c r="U482">
        <v>1307.2692</v>
      </c>
      <c r="V482">
        <v>14</v>
      </c>
      <c r="W482">
        <v>3377.06</v>
      </c>
      <c r="X482">
        <v>88556</v>
      </c>
      <c r="Y482">
        <f>cleaneddata[[#This Row],[Unit Price]]-cleaneddata[[#This Row],[Discount]]</f>
        <v>260.89000000000004</v>
      </c>
      <c r="Z482" t="str">
        <f>_xlfn.IFS(cleaneddata[[#This Row],[Region]]="Central","Chris",cleaneddata[[#This Row],[Region]]="East","Erin",cleaneddata[[#This Row],[Region]]="South","Sam",cleaneddata[[#This Row],[Region]]="West","William")</f>
        <v>Chris</v>
      </c>
    </row>
    <row r="483" spans="1:26" x14ac:dyDescent="0.3">
      <c r="A483">
        <v>2072</v>
      </c>
      <c r="B483" t="s">
        <v>922</v>
      </c>
      <c r="C483" t="s">
        <v>39</v>
      </c>
      <c r="D483">
        <v>0.01</v>
      </c>
      <c r="E483">
        <v>10.52</v>
      </c>
      <c r="F483">
        <v>7.94</v>
      </c>
      <c r="G483" t="s">
        <v>40</v>
      </c>
      <c r="H483" t="s">
        <v>96</v>
      </c>
      <c r="I483" t="s">
        <v>30</v>
      </c>
      <c r="J483" t="s">
        <v>128</v>
      </c>
      <c r="K483" t="s">
        <v>44</v>
      </c>
      <c r="L483" t="s">
        <v>1106</v>
      </c>
      <c r="M483">
        <v>0.52</v>
      </c>
      <c r="N483" t="s">
        <v>34</v>
      </c>
      <c r="O483" t="s">
        <v>54</v>
      </c>
      <c r="P483" t="s">
        <v>291</v>
      </c>
      <c r="Q483" t="s">
        <v>924</v>
      </c>
      <c r="R483">
        <v>48505</v>
      </c>
      <c r="S483" s="1">
        <v>42046</v>
      </c>
      <c r="T483" s="1">
        <v>42048</v>
      </c>
      <c r="U483">
        <v>-15.8184</v>
      </c>
      <c r="V483">
        <v>11</v>
      </c>
      <c r="W483">
        <v>123.93</v>
      </c>
      <c r="X483">
        <v>88556</v>
      </c>
      <c r="Y483">
        <f>cleaneddata[[#This Row],[Unit Price]]-cleaneddata[[#This Row],[Discount]]</f>
        <v>10.51</v>
      </c>
      <c r="Z483" t="str">
        <f>_xlfn.IFS(cleaneddata[[#This Row],[Region]]="Central","Chris",cleaneddata[[#This Row],[Region]]="East","Erin",cleaneddata[[#This Row],[Region]]="South","Sam",cleaneddata[[#This Row],[Region]]="West","William")</f>
        <v>Chris</v>
      </c>
    </row>
    <row r="484" spans="1:26" x14ac:dyDescent="0.3">
      <c r="A484">
        <v>2072</v>
      </c>
      <c r="B484" t="s">
        <v>922</v>
      </c>
      <c r="C484" t="s">
        <v>39</v>
      </c>
      <c r="D484">
        <v>0.02</v>
      </c>
      <c r="E484">
        <v>5.98</v>
      </c>
      <c r="F484">
        <v>7.5</v>
      </c>
      <c r="G484" t="s">
        <v>89</v>
      </c>
      <c r="H484" t="s">
        <v>96</v>
      </c>
      <c r="I484" t="s">
        <v>50</v>
      </c>
      <c r="J484" t="s">
        <v>90</v>
      </c>
      <c r="K484" t="s">
        <v>75</v>
      </c>
      <c r="L484" t="s">
        <v>1107</v>
      </c>
      <c r="M484">
        <v>0.4</v>
      </c>
      <c r="N484" t="s">
        <v>34</v>
      </c>
      <c r="O484" t="s">
        <v>54</v>
      </c>
      <c r="P484" t="s">
        <v>291</v>
      </c>
      <c r="Q484" t="s">
        <v>924</v>
      </c>
      <c r="R484">
        <v>48505</v>
      </c>
      <c r="S484" s="1">
        <v>42046</v>
      </c>
      <c r="T484" s="1">
        <v>42048</v>
      </c>
      <c r="U484">
        <v>-55.8324</v>
      </c>
      <c r="V484">
        <v>14</v>
      </c>
      <c r="W484">
        <v>93.96</v>
      </c>
      <c r="X484">
        <v>88556</v>
      </c>
      <c r="Y484">
        <f>cleaneddata[[#This Row],[Unit Price]]-cleaneddata[[#This Row],[Discount]]</f>
        <v>5.9600000000000009</v>
      </c>
      <c r="Z484" t="str">
        <f>_xlfn.IFS(cleaneddata[[#This Row],[Region]]="Central","Chris",cleaneddata[[#This Row],[Region]]="East","Erin",cleaneddata[[#This Row],[Region]]="South","Sam",cleaneddata[[#This Row],[Region]]="West","William")</f>
        <v>Chris</v>
      </c>
    </row>
    <row r="485" spans="1:26" x14ac:dyDescent="0.3">
      <c r="A485">
        <v>2489</v>
      </c>
      <c r="B485" t="s">
        <v>453</v>
      </c>
      <c r="C485" t="s">
        <v>39</v>
      </c>
      <c r="D485">
        <v>0.01</v>
      </c>
      <c r="E485">
        <v>2036.48</v>
      </c>
      <c r="F485">
        <v>14.7</v>
      </c>
      <c r="G485" t="s">
        <v>28</v>
      </c>
      <c r="H485" t="s">
        <v>41</v>
      </c>
      <c r="I485" t="s">
        <v>42</v>
      </c>
      <c r="J485" t="s">
        <v>58</v>
      </c>
      <c r="K485" t="s">
        <v>59</v>
      </c>
      <c r="L485" t="s">
        <v>60</v>
      </c>
      <c r="M485">
        <v>0.55000000000000004</v>
      </c>
      <c r="N485" t="s">
        <v>34</v>
      </c>
      <c r="O485" t="s">
        <v>61</v>
      </c>
      <c r="P485" t="s">
        <v>92</v>
      </c>
      <c r="Q485" t="s">
        <v>455</v>
      </c>
      <c r="R485">
        <v>94521</v>
      </c>
      <c r="S485" s="1">
        <v>42046</v>
      </c>
      <c r="T485" s="1">
        <v>42048</v>
      </c>
      <c r="U485">
        <v>-1596.7457999999999</v>
      </c>
      <c r="V485">
        <v>2</v>
      </c>
      <c r="W485">
        <v>3786.84</v>
      </c>
      <c r="X485">
        <v>86883</v>
      </c>
      <c r="Y485">
        <f>cleaneddata[[#This Row],[Unit Price]]-cleaneddata[[#This Row],[Discount]]</f>
        <v>2036.47</v>
      </c>
      <c r="Z485" t="str">
        <f>_xlfn.IFS(cleaneddata[[#This Row],[Region]]="Central","Chris",cleaneddata[[#This Row],[Region]]="East","Erin",cleaneddata[[#This Row],[Region]]="South","Sam",cleaneddata[[#This Row],[Region]]="West","William")</f>
        <v>William</v>
      </c>
    </row>
    <row r="486" spans="1:26" x14ac:dyDescent="0.3">
      <c r="A486">
        <v>2778</v>
      </c>
      <c r="B486" t="s">
        <v>1108</v>
      </c>
      <c r="C486" t="s">
        <v>39</v>
      </c>
      <c r="D486">
        <v>0.05</v>
      </c>
      <c r="E486">
        <v>205.99</v>
      </c>
      <c r="F486">
        <v>8.99</v>
      </c>
      <c r="G486" t="s">
        <v>89</v>
      </c>
      <c r="H486" t="s">
        <v>41</v>
      </c>
      <c r="I486" t="s">
        <v>42</v>
      </c>
      <c r="J486" t="s">
        <v>137</v>
      </c>
      <c r="K486" t="s">
        <v>75</v>
      </c>
      <c r="L486" t="s">
        <v>1109</v>
      </c>
      <c r="M486">
        <v>0.57999999999999996</v>
      </c>
      <c r="N486" t="s">
        <v>34</v>
      </c>
      <c r="O486" t="s">
        <v>35</v>
      </c>
      <c r="P486" t="s">
        <v>99</v>
      </c>
      <c r="Q486" t="s">
        <v>1110</v>
      </c>
      <c r="R486">
        <v>28403</v>
      </c>
      <c r="S486" s="1">
        <v>42046</v>
      </c>
      <c r="T486" s="1">
        <v>42047</v>
      </c>
      <c r="U486">
        <v>111.05249999999999</v>
      </c>
      <c r="V486">
        <v>12</v>
      </c>
      <c r="W486">
        <v>2118.9899999999998</v>
      </c>
      <c r="X486">
        <v>87160</v>
      </c>
      <c r="Y486">
        <f>cleaneddata[[#This Row],[Unit Price]]-cleaneddata[[#This Row],[Discount]]</f>
        <v>205.94</v>
      </c>
      <c r="Z486" t="str">
        <f>_xlfn.IFS(cleaneddata[[#This Row],[Region]]="Central","Chris",cleaneddata[[#This Row],[Region]]="East","Erin",cleaneddata[[#This Row],[Region]]="South","Sam",cleaneddata[[#This Row],[Region]]="West","William")</f>
        <v>Sam</v>
      </c>
    </row>
    <row r="487" spans="1:26" x14ac:dyDescent="0.3">
      <c r="A487">
        <v>2778</v>
      </c>
      <c r="B487" t="s">
        <v>1108</v>
      </c>
      <c r="C487" t="s">
        <v>39</v>
      </c>
      <c r="D487">
        <v>0.08</v>
      </c>
      <c r="E487">
        <v>205.99</v>
      </c>
      <c r="F487">
        <v>8.99</v>
      </c>
      <c r="G487" t="s">
        <v>40</v>
      </c>
      <c r="H487" t="s">
        <v>41</v>
      </c>
      <c r="I487" t="s">
        <v>42</v>
      </c>
      <c r="J487" t="s">
        <v>137</v>
      </c>
      <c r="K487" t="s">
        <v>75</v>
      </c>
      <c r="L487" t="s">
        <v>665</v>
      </c>
      <c r="M487">
        <v>0.56000000000000005</v>
      </c>
      <c r="N487" t="s">
        <v>34</v>
      </c>
      <c r="O487" t="s">
        <v>35</v>
      </c>
      <c r="P487" t="s">
        <v>99</v>
      </c>
      <c r="Q487" t="s">
        <v>1110</v>
      </c>
      <c r="R487">
        <v>28403</v>
      </c>
      <c r="S487" s="1">
        <v>42046</v>
      </c>
      <c r="T487" s="1">
        <v>42047</v>
      </c>
      <c r="U487">
        <v>-1963.752</v>
      </c>
      <c r="V487">
        <v>5</v>
      </c>
      <c r="W487">
        <v>837.64</v>
      </c>
      <c r="X487">
        <v>87160</v>
      </c>
      <c r="Y487">
        <f>cleaneddata[[#This Row],[Unit Price]]-cleaneddata[[#This Row],[Discount]]</f>
        <v>205.91</v>
      </c>
      <c r="Z487" t="str">
        <f>_xlfn.IFS(cleaneddata[[#This Row],[Region]]="Central","Chris",cleaneddata[[#This Row],[Region]]="East","Erin",cleaneddata[[#This Row],[Region]]="South","Sam",cleaneddata[[#This Row],[Region]]="West","William")</f>
        <v>Sam</v>
      </c>
    </row>
    <row r="488" spans="1:26" x14ac:dyDescent="0.3">
      <c r="A488">
        <v>1815</v>
      </c>
      <c r="B488" t="s">
        <v>1111</v>
      </c>
      <c r="C488" t="s">
        <v>118</v>
      </c>
      <c r="D488">
        <v>0.06</v>
      </c>
      <c r="E488">
        <v>90.97</v>
      </c>
      <c r="F488">
        <v>14</v>
      </c>
      <c r="G488" t="s">
        <v>28</v>
      </c>
      <c r="H488" t="s">
        <v>73</v>
      </c>
      <c r="I488" t="s">
        <v>42</v>
      </c>
      <c r="J488" t="s">
        <v>58</v>
      </c>
      <c r="K488" t="s">
        <v>59</v>
      </c>
      <c r="L488" t="s">
        <v>1112</v>
      </c>
      <c r="M488">
        <v>0.36</v>
      </c>
      <c r="N488" t="s">
        <v>34</v>
      </c>
      <c r="O488" t="s">
        <v>35</v>
      </c>
      <c r="P488" t="s">
        <v>36</v>
      </c>
      <c r="Q488" t="s">
        <v>1113</v>
      </c>
      <c r="R488">
        <v>39208</v>
      </c>
      <c r="S488" s="1">
        <v>42046</v>
      </c>
      <c r="T488" s="1">
        <v>42047</v>
      </c>
      <c r="U488">
        <v>47.334000000000003</v>
      </c>
      <c r="V488">
        <v>14</v>
      </c>
      <c r="W488">
        <v>1263.3499999999999</v>
      </c>
      <c r="X488">
        <v>90525</v>
      </c>
      <c r="Y488">
        <f>cleaneddata[[#This Row],[Unit Price]]-cleaneddata[[#This Row],[Discount]]</f>
        <v>90.91</v>
      </c>
      <c r="Z488" t="str">
        <f>_xlfn.IFS(cleaneddata[[#This Row],[Region]]="Central","Chris",cleaneddata[[#This Row],[Region]]="East","Erin",cleaneddata[[#This Row],[Region]]="South","Sam",cleaneddata[[#This Row],[Region]]="West","William")</f>
        <v>Sam</v>
      </c>
    </row>
    <row r="489" spans="1:26" x14ac:dyDescent="0.3">
      <c r="A489">
        <v>757</v>
      </c>
      <c r="B489" t="s">
        <v>1114</v>
      </c>
      <c r="C489" t="s">
        <v>72</v>
      </c>
      <c r="D489">
        <v>0.03</v>
      </c>
      <c r="E489">
        <v>37.94</v>
      </c>
      <c r="F489">
        <v>5.08</v>
      </c>
      <c r="G489" t="s">
        <v>40</v>
      </c>
      <c r="H489" t="s">
        <v>73</v>
      </c>
      <c r="I489" t="s">
        <v>50</v>
      </c>
      <c r="J489" t="s">
        <v>90</v>
      </c>
      <c r="K489" t="s">
        <v>52</v>
      </c>
      <c r="L489" t="s">
        <v>1115</v>
      </c>
      <c r="M489">
        <v>0.38</v>
      </c>
      <c r="N489" t="s">
        <v>34</v>
      </c>
      <c r="O489" t="s">
        <v>61</v>
      </c>
      <c r="P489" t="s">
        <v>141</v>
      </c>
      <c r="Q489" t="s">
        <v>1116</v>
      </c>
      <c r="R489">
        <v>97062</v>
      </c>
      <c r="S489" s="1">
        <v>42046</v>
      </c>
      <c r="T489" s="1">
        <v>42048</v>
      </c>
      <c r="U489">
        <v>-7.5244</v>
      </c>
      <c r="V489">
        <v>1</v>
      </c>
      <c r="W489">
        <v>39.97</v>
      </c>
      <c r="X489">
        <v>90258</v>
      </c>
      <c r="Y489">
        <f>cleaneddata[[#This Row],[Unit Price]]-cleaneddata[[#This Row],[Discount]]</f>
        <v>37.909999999999997</v>
      </c>
      <c r="Z489" t="str">
        <f>_xlfn.IFS(cleaneddata[[#This Row],[Region]]="Central","Chris",cleaneddata[[#This Row],[Region]]="East","Erin",cleaneddata[[#This Row],[Region]]="South","Sam",cleaneddata[[#This Row],[Region]]="West","William")</f>
        <v>William</v>
      </c>
    </row>
    <row r="490" spans="1:26" x14ac:dyDescent="0.3">
      <c r="A490">
        <v>16</v>
      </c>
      <c r="B490" t="s">
        <v>1117</v>
      </c>
      <c r="C490" t="s">
        <v>39</v>
      </c>
      <c r="D490">
        <v>0.04</v>
      </c>
      <c r="E490">
        <v>2.98</v>
      </c>
      <c r="F490">
        <v>1.58</v>
      </c>
      <c r="G490" t="s">
        <v>40</v>
      </c>
      <c r="H490" t="s">
        <v>29</v>
      </c>
      <c r="I490" t="s">
        <v>50</v>
      </c>
      <c r="J490" t="s">
        <v>178</v>
      </c>
      <c r="K490" t="s">
        <v>52</v>
      </c>
      <c r="L490" t="s">
        <v>1118</v>
      </c>
      <c r="M490">
        <v>0.39</v>
      </c>
      <c r="N490" t="s">
        <v>34</v>
      </c>
      <c r="O490" t="s">
        <v>113</v>
      </c>
      <c r="P490" t="s">
        <v>114</v>
      </c>
      <c r="Q490" t="s">
        <v>1119</v>
      </c>
      <c r="R490">
        <v>13210</v>
      </c>
      <c r="S490" s="1">
        <v>42047</v>
      </c>
      <c r="T490" s="1">
        <v>42050</v>
      </c>
      <c r="U490">
        <v>2.63</v>
      </c>
      <c r="V490">
        <v>6</v>
      </c>
      <c r="W490">
        <v>18.8</v>
      </c>
      <c r="X490">
        <v>86836</v>
      </c>
      <c r="Y490">
        <f>cleaneddata[[#This Row],[Unit Price]]-cleaneddata[[#This Row],[Discount]]</f>
        <v>2.94</v>
      </c>
      <c r="Z490" t="str">
        <f>_xlfn.IFS(cleaneddata[[#This Row],[Region]]="Central","Chris",cleaneddata[[#This Row],[Region]]="East","Erin",cleaneddata[[#This Row],[Region]]="South","Sam",cleaneddata[[#This Row],[Region]]="West","William")</f>
        <v>Erin</v>
      </c>
    </row>
    <row r="491" spans="1:26" x14ac:dyDescent="0.3">
      <c r="A491">
        <v>16</v>
      </c>
      <c r="B491" t="s">
        <v>1117</v>
      </c>
      <c r="C491" t="s">
        <v>39</v>
      </c>
      <c r="D491">
        <v>0.05</v>
      </c>
      <c r="E491">
        <v>115.99</v>
      </c>
      <c r="F491">
        <v>2.5</v>
      </c>
      <c r="G491" t="s">
        <v>40</v>
      </c>
      <c r="H491" t="s">
        <v>29</v>
      </c>
      <c r="I491" t="s">
        <v>42</v>
      </c>
      <c r="J491" t="s">
        <v>137</v>
      </c>
      <c r="K491" t="s">
        <v>75</v>
      </c>
      <c r="L491" t="s">
        <v>1120</v>
      </c>
      <c r="M491">
        <v>0.55000000000000004</v>
      </c>
      <c r="N491" t="s">
        <v>34</v>
      </c>
      <c r="O491" t="s">
        <v>113</v>
      </c>
      <c r="P491" t="s">
        <v>114</v>
      </c>
      <c r="Q491" t="s">
        <v>1119</v>
      </c>
      <c r="R491">
        <v>13210</v>
      </c>
      <c r="S491" s="1">
        <v>42047</v>
      </c>
      <c r="T491" s="1">
        <v>42049</v>
      </c>
      <c r="U491">
        <v>652.73310000000004</v>
      </c>
      <c r="V491">
        <v>10</v>
      </c>
      <c r="W491">
        <v>945.99</v>
      </c>
      <c r="X491">
        <v>86836</v>
      </c>
      <c r="Y491">
        <f>cleaneddata[[#This Row],[Unit Price]]-cleaneddata[[#This Row],[Discount]]</f>
        <v>115.94</v>
      </c>
      <c r="Z491" t="str">
        <f>_xlfn.IFS(cleaneddata[[#This Row],[Region]]="Central","Chris",cleaneddata[[#This Row],[Region]]="East","Erin",cleaneddata[[#This Row],[Region]]="South","Sam",cleaneddata[[#This Row],[Region]]="West","William")</f>
        <v>Erin</v>
      </c>
    </row>
    <row r="492" spans="1:26" x14ac:dyDescent="0.3">
      <c r="A492">
        <v>190</v>
      </c>
      <c r="B492" t="s">
        <v>1121</v>
      </c>
      <c r="C492" t="s">
        <v>39</v>
      </c>
      <c r="D492">
        <v>0.1</v>
      </c>
      <c r="E492">
        <v>58.1</v>
      </c>
      <c r="F492">
        <v>1.49</v>
      </c>
      <c r="G492" t="s">
        <v>40</v>
      </c>
      <c r="H492" t="s">
        <v>96</v>
      </c>
      <c r="I492" t="s">
        <v>50</v>
      </c>
      <c r="J492" t="s">
        <v>74</v>
      </c>
      <c r="K492" t="s">
        <v>75</v>
      </c>
      <c r="L492" t="s">
        <v>624</v>
      </c>
      <c r="M492">
        <v>0.38</v>
      </c>
      <c r="N492" t="s">
        <v>34</v>
      </c>
      <c r="O492" t="s">
        <v>54</v>
      </c>
      <c r="P492" t="s">
        <v>105</v>
      </c>
      <c r="Q492" t="s">
        <v>1122</v>
      </c>
      <c r="R492">
        <v>60004</v>
      </c>
      <c r="S492" s="1">
        <v>42047</v>
      </c>
      <c r="T492" s="1">
        <v>42048</v>
      </c>
      <c r="U492">
        <v>113.6499</v>
      </c>
      <c r="V492">
        <v>3</v>
      </c>
      <c r="W492">
        <v>164.71</v>
      </c>
      <c r="X492">
        <v>89092</v>
      </c>
      <c r="Y492">
        <f>cleaneddata[[#This Row],[Unit Price]]-cleaneddata[[#This Row],[Discount]]</f>
        <v>58</v>
      </c>
      <c r="Z492" t="str">
        <f>_xlfn.IFS(cleaneddata[[#This Row],[Region]]="Central","Chris",cleaneddata[[#This Row],[Region]]="East","Erin",cleaneddata[[#This Row],[Region]]="South","Sam",cleaneddata[[#This Row],[Region]]="West","William")</f>
        <v>Chris</v>
      </c>
    </row>
    <row r="493" spans="1:26" x14ac:dyDescent="0.3">
      <c r="A493">
        <v>191</v>
      </c>
      <c r="B493" t="s">
        <v>1123</v>
      </c>
      <c r="C493" t="s">
        <v>39</v>
      </c>
      <c r="D493">
        <v>0.01</v>
      </c>
      <c r="E493">
        <v>80.48</v>
      </c>
      <c r="F493">
        <v>4.5</v>
      </c>
      <c r="G493" t="s">
        <v>40</v>
      </c>
      <c r="H493" t="s">
        <v>96</v>
      </c>
      <c r="I493" t="s">
        <v>50</v>
      </c>
      <c r="J493" t="s">
        <v>97</v>
      </c>
      <c r="K493" t="s">
        <v>75</v>
      </c>
      <c r="L493" t="s">
        <v>1124</v>
      </c>
      <c r="M493">
        <v>0.55000000000000004</v>
      </c>
      <c r="N493" t="s">
        <v>34</v>
      </c>
      <c r="O493" t="s">
        <v>54</v>
      </c>
      <c r="P493" t="s">
        <v>105</v>
      </c>
      <c r="Q493" t="s">
        <v>1125</v>
      </c>
      <c r="R493">
        <v>60505</v>
      </c>
      <c r="S493" s="1">
        <v>42047</v>
      </c>
      <c r="T493" s="1">
        <v>42050</v>
      </c>
      <c r="U493">
        <v>-35.474400000000003</v>
      </c>
      <c r="V493">
        <v>1</v>
      </c>
      <c r="W493">
        <v>79.680000000000007</v>
      </c>
      <c r="X493">
        <v>89092</v>
      </c>
      <c r="Y493">
        <f>cleaneddata[[#This Row],[Unit Price]]-cleaneddata[[#This Row],[Discount]]</f>
        <v>80.47</v>
      </c>
      <c r="Z493" t="str">
        <f>_xlfn.IFS(cleaneddata[[#This Row],[Region]]="Central","Chris",cleaneddata[[#This Row],[Region]]="East","Erin",cleaneddata[[#This Row],[Region]]="South","Sam",cleaneddata[[#This Row],[Region]]="West","William")</f>
        <v>Chris</v>
      </c>
    </row>
    <row r="494" spans="1:26" x14ac:dyDescent="0.3">
      <c r="A494">
        <v>3046</v>
      </c>
      <c r="B494" t="s">
        <v>1126</v>
      </c>
      <c r="C494" t="s">
        <v>39</v>
      </c>
      <c r="D494">
        <v>0.05</v>
      </c>
      <c r="E494">
        <v>120.98</v>
      </c>
      <c r="F494">
        <v>30</v>
      </c>
      <c r="G494" t="s">
        <v>28</v>
      </c>
      <c r="H494" t="s">
        <v>29</v>
      </c>
      <c r="I494" t="s">
        <v>30</v>
      </c>
      <c r="J494" t="s">
        <v>111</v>
      </c>
      <c r="K494" t="s">
        <v>59</v>
      </c>
      <c r="L494" t="s">
        <v>1127</v>
      </c>
      <c r="M494">
        <v>0.64</v>
      </c>
      <c r="N494" t="s">
        <v>34</v>
      </c>
      <c r="O494" t="s">
        <v>54</v>
      </c>
      <c r="P494" t="s">
        <v>539</v>
      </c>
      <c r="Q494" t="s">
        <v>760</v>
      </c>
      <c r="R494">
        <v>66209</v>
      </c>
      <c r="S494" s="1">
        <v>42047</v>
      </c>
      <c r="T494" s="1">
        <v>42049</v>
      </c>
      <c r="U494">
        <v>-78.759200000000007</v>
      </c>
      <c r="V494">
        <v>2</v>
      </c>
      <c r="W494">
        <v>251.06</v>
      </c>
      <c r="X494">
        <v>86103</v>
      </c>
      <c r="Y494">
        <f>cleaneddata[[#This Row],[Unit Price]]-cleaneddata[[#This Row],[Discount]]</f>
        <v>120.93</v>
      </c>
      <c r="Z494" t="str">
        <f>_xlfn.IFS(cleaneddata[[#This Row],[Region]]="Central","Chris",cleaneddata[[#This Row],[Region]]="East","Erin",cleaneddata[[#This Row],[Region]]="South","Sam",cleaneddata[[#This Row],[Region]]="West","William")</f>
        <v>Chris</v>
      </c>
    </row>
    <row r="495" spans="1:26" x14ac:dyDescent="0.3">
      <c r="A495">
        <v>954</v>
      </c>
      <c r="B495" t="s">
        <v>1128</v>
      </c>
      <c r="C495" t="s">
        <v>49</v>
      </c>
      <c r="D495">
        <v>0.1</v>
      </c>
      <c r="E495">
        <v>7.31</v>
      </c>
      <c r="F495">
        <v>0.49</v>
      </c>
      <c r="G495" t="s">
        <v>40</v>
      </c>
      <c r="H495" t="s">
        <v>29</v>
      </c>
      <c r="I495" t="s">
        <v>50</v>
      </c>
      <c r="J495" t="s">
        <v>154</v>
      </c>
      <c r="K495" t="s">
        <v>75</v>
      </c>
      <c r="L495" t="s">
        <v>1129</v>
      </c>
      <c r="M495">
        <v>0.38</v>
      </c>
      <c r="N495" t="s">
        <v>34</v>
      </c>
      <c r="O495" t="s">
        <v>54</v>
      </c>
      <c r="P495" t="s">
        <v>189</v>
      </c>
      <c r="Q495" t="s">
        <v>1130</v>
      </c>
      <c r="R495">
        <v>75067</v>
      </c>
      <c r="S495" s="1">
        <v>42047</v>
      </c>
      <c r="T495" s="1">
        <v>42056</v>
      </c>
      <c r="U495">
        <v>19.064699999999998</v>
      </c>
      <c r="V495">
        <v>4</v>
      </c>
      <c r="W495">
        <v>27.63</v>
      </c>
      <c r="X495">
        <v>90771</v>
      </c>
      <c r="Y495">
        <f>cleaneddata[[#This Row],[Unit Price]]-cleaneddata[[#This Row],[Discount]]</f>
        <v>7.21</v>
      </c>
      <c r="Z495" t="str">
        <f>_xlfn.IFS(cleaneddata[[#This Row],[Region]]="Central","Chris",cleaneddata[[#This Row],[Region]]="East","Erin",cleaneddata[[#This Row],[Region]]="South","Sam",cleaneddata[[#This Row],[Region]]="West","William")</f>
        <v>Chris</v>
      </c>
    </row>
    <row r="496" spans="1:26" x14ac:dyDescent="0.3">
      <c r="A496">
        <v>954</v>
      </c>
      <c r="B496" t="s">
        <v>1128</v>
      </c>
      <c r="C496" t="s">
        <v>49</v>
      </c>
      <c r="D496">
        <v>0.08</v>
      </c>
      <c r="E496">
        <v>6.7</v>
      </c>
      <c r="F496">
        <v>1.56</v>
      </c>
      <c r="G496" t="s">
        <v>40</v>
      </c>
      <c r="H496" t="s">
        <v>29</v>
      </c>
      <c r="I496" t="s">
        <v>50</v>
      </c>
      <c r="J496" t="s">
        <v>51</v>
      </c>
      <c r="K496" t="s">
        <v>52</v>
      </c>
      <c r="L496" t="s">
        <v>1048</v>
      </c>
      <c r="M496">
        <v>0.52</v>
      </c>
      <c r="N496" t="s">
        <v>34</v>
      </c>
      <c r="O496" t="s">
        <v>54</v>
      </c>
      <c r="P496" t="s">
        <v>189</v>
      </c>
      <c r="Q496" t="s">
        <v>1130</v>
      </c>
      <c r="R496">
        <v>75067</v>
      </c>
      <c r="S496" s="1">
        <v>42047</v>
      </c>
      <c r="T496" s="1">
        <v>42047</v>
      </c>
      <c r="U496">
        <v>10.56</v>
      </c>
      <c r="V496">
        <v>5</v>
      </c>
      <c r="W496">
        <v>31.21</v>
      </c>
      <c r="X496">
        <v>90771</v>
      </c>
      <c r="Y496">
        <f>cleaneddata[[#This Row],[Unit Price]]-cleaneddata[[#This Row],[Discount]]</f>
        <v>6.62</v>
      </c>
      <c r="Z496" t="str">
        <f>_xlfn.IFS(cleaneddata[[#This Row],[Region]]="Central","Chris",cleaneddata[[#This Row],[Region]]="East","Erin",cleaneddata[[#This Row],[Region]]="South","Sam",cleaneddata[[#This Row],[Region]]="West","William")</f>
        <v>Chris</v>
      </c>
    </row>
    <row r="497" spans="1:26" x14ac:dyDescent="0.3">
      <c r="A497">
        <v>1743</v>
      </c>
      <c r="B497" t="s">
        <v>1131</v>
      </c>
      <c r="C497" t="s">
        <v>118</v>
      </c>
      <c r="D497">
        <v>0</v>
      </c>
      <c r="E497">
        <v>55.99</v>
      </c>
      <c r="F497">
        <v>2.5</v>
      </c>
      <c r="G497" t="s">
        <v>40</v>
      </c>
      <c r="H497" t="s">
        <v>41</v>
      </c>
      <c r="I497" t="s">
        <v>42</v>
      </c>
      <c r="J497" t="s">
        <v>137</v>
      </c>
      <c r="K497" t="s">
        <v>44</v>
      </c>
      <c r="L497" t="s">
        <v>1132</v>
      </c>
      <c r="M497">
        <v>0.83</v>
      </c>
      <c r="N497" t="s">
        <v>34</v>
      </c>
      <c r="O497" t="s">
        <v>54</v>
      </c>
      <c r="P497" t="s">
        <v>189</v>
      </c>
      <c r="Q497" t="s">
        <v>1133</v>
      </c>
      <c r="R497">
        <v>77546</v>
      </c>
      <c r="S497" s="1">
        <v>42047</v>
      </c>
      <c r="T497" s="1">
        <v>42049</v>
      </c>
      <c r="U497">
        <v>-121.05808</v>
      </c>
      <c r="V497">
        <v>1</v>
      </c>
      <c r="W497">
        <v>52.1</v>
      </c>
      <c r="X497">
        <v>91025</v>
      </c>
      <c r="Y497">
        <f>cleaneddata[[#This Row],[Unit Price]]-cleaneddata[[#This Row],[Discount]]</f>
        <v>55.99</v>
      </c>
      <c r="Z497" t="str">
        <f>_xlfn.IFS(cleaneddata[[#This Row],[Region]]="Central","Chris",cleaneddata[[#This Row],[Region]]="East","Erin",cleaneddata[[#This Row],[Region]]="South","Sam",cleaneddata[[#This Row],[Region]]="West","William")</f>
        <v>Chris</v>
      </c>
    </row>
    <row r="498" spans="1:26" x14ac:dyDescent="0.3">
      <c r="A498">
        <v>2553</v>
      </c>
      <c r="B498" t="s">
        <v>1134</v>
      </c>
      <c r="C498" t="s">
        <v>118</v>
      </c>
      <c r="D498">
        <v>0.03</v>
      </c>
      <c r="E498">
        <v>12.53</v>
      </c>
      <c r="F498">
        <v>7.17</v>
      </c>
      <c r="G498" t="s">
        <v>40</v>
      </c>
      <c r="H498" t="s">
        <v>73</v>
      </c>
      <c r="I498" t="s">
        <v>50</v>
      </c>
      <c r="J498" t="s">
        <v>74</v>
      </c>
      <c r="K498" t="s">
        <v>75</v>
      </c>
      <c r="L498" t="s">
        <v>1135</v>
      </c>
      <c r="M498">
        <v>0.38</v>
      </c>
      <c r="N498" t="s">
        <v>34</v>
      </c>
      <c r="O498" t="s">
        <v>54</v>
      </c>
      <c r="P498" t="s">
        <v>359</v>
      </c>
      <c r="Q498" t="s">
        <v>1136</v>
      </c>
      <c r="R498">
        <v>53142</v>
      </c>
      <c r="S498" s="1">
        <v>42047</v>
      </c>
      <c r="T498" s="1">
        <v>42048</v>
      </c>
      <c r="U498">
        <v>-20.320499999999999</v>
      </c>
      <c r="V498">
        <v>1</v>
      </c>
      <c r="W498">
        <v>19.32</v>
      </c>
      <c r="X498">
        <v>86528</v>
      </c>
      <c r="Y498">
        <f>cleaneddata[[#This Row],[Unit Price]]-cleaneddata[[#This Row],[Discount]]</f>
        <v>12.5</v>
      </c>
      <c r="Z498" t="str">
        <f>_xlfn.IFS(cleaneddata[[#This Row],[Region]]="Central","Chris",cleaneddata[[#This Row],[Region]]="East","Erin",cleaneddata[[#This Row],[Region]]="South","Sam",cleaneddata[[#This Row],[Region]]="West","William")</f>
        <v>Chris</v>
      </c>
    </row>
    <row r="499" spans="1:26" x14ac:dyDescent="0.3">
      <c r="A499">
        <v>3324</v>
      </c>
      <c r="B499" t="s">
        <v>1137</v>
      </c>
      <c r="C499" t="s">
        <v>118</v>
      </c>
      <c r="D499">
        <v>0.05</v>
      </c>
      <c r="E499">
        <v>6.48</v>
      </c>
      <c r="F499">
        <v>8.19</v>
      </c>
      <c r="G499" t="s">
        <v>40</v>
      </c>
      <c r="H499" t="s">
        <v>41</v>
      </c>
      <c r="I499" t="s">
        <v>50</v>
      </c>
      <c r="J499" t="s">
        <v>90</v>
      </c>
      <c r="K499" t="s">
        <v>75</v>
      </c>
      <c r="L499" t="s">
        <v>901</v>
      </c>
      <c r="M499">
        <v>0.37</v>
      </c>
      <c r="N499" t="s">
        <v>34</v>
      </c>
      <c r="O499" t="s">
        <v>61</v>
      </c>
      <c r="P499" t="s">
        <v>590</v>
      </c>
      <c r="Q499" t="s">
        <v>1138</v>
      </c>
      <c r="R499">
        <v>85335</v>
      </c>
      <c r="S499" s="1">
        <v>42047</v>
      </c>
      <c r="T499" s="1">
        <v>42050</v>
      </c>
      <c r="U499">
        <v>-164.18</v>
      </c>
      <c r="V499">
        <v>9</v>
      </c>
      <c r="W499">
        <v>58.5</v>
      </c>
      <c r="X499">
        <v>90985</v>
      </c>
      <c r="Y499">
        <f>cleaneddata[[#This Row],[Unit Price]]-cleaneddata[[#This Row],[Discount]]</f>
        <v>6.4300000000000006</v>
      </c>
      <c r="Z499" t="str">
        <f>_xlfn.IFS(cleaneddata[[#This Row],[Region]]="Central","Chris",cleaneddata[[#This Row],[Region]]="East","Erin",cleaneddata[[#This Row],[Region]]="South","Sam",cleaneddata[[#This Row],[Region]]="West","William")</f>
        <v>William</v>
      </c>
    </row>
    <row r="500" spans="1:26" x14ac:dyDescent="0.3">
      <c r="A500">
        <v>3369</v>
      </c>
      <c r="B500" t="s">
        <v>1139</v>
      </c>
      <c r="C500" t="s">
        <v>118</v>
      </c>
      <c r="D500">
        <v>0.06</v>
      </c>
      <c r="E500">
        <v>7.1</v>
      </c>
      <c r="F500">
        <v>6.05</v>
      </c>
      <c r="G500" t="s">
        <v>40</v>
      </c>
      <c r="H500" t="s">
        <v>73</v>
      </c>
      <c r="I500" t="s">
        <v>50</v>
      </c>
      <c r="J500" t="s">
        <v>74</v>
      </c>
      <c r="K500" t="s">
        <v>75</v>
      </c>
      <c r="L500" t="s">
        <v>253</v>
      </c>
      <c r="M500">
        <v>0.39</v>
      </c>
      <c r="N500" t="s">
        <v>34</v>
      </c>
      <c r="O500" t="s">
        <v>113</v>
      </c>
      <c r="P500" t="s">
        <v>319</v>
      </c>
      <c r="Q500" t="s">
        <v>1140</v>
      </c>
      <c r="R500">
        <v>43081</v>
      </c>
      <c r="S500" s="1">
        <v>42047</v>
      </c>
      <c r="T500" s="1">
        <v>42048</v>
      </c>
      <c r="U500">
        <v>-42.170499999999997</v>
      </c>
      <c r="V500">
        <v>4</v>
      </c>
      <c r="W500">
        <v>29.99</v>
      </c>
      <c r="X500">
        <v>90500</v>
      </c>
      <c r="Y500">
        <f>cleaneddata[[#This Row],[Unit Price]]-cleaneddata[[#This Row],[Discount]]</f>
        <v>7.04</v>
      </c>
      <c r="Z500" t="str">
        <f>_xlfn.IFS(cleaneddata[[#This Row],[Region]]="Central","Chris",cleaneddata[[#This Row],[Region]]="East","Erin",cleaneddata[[#This Row],[Region]]="South","Sam",cleaneddata[[#This Row],[Region]]="West","William")</f>
        <v>Erin</v>
      </c>
    </row>
    <row r="501" spans="1:26" x14ac:dyDescent="0.3">
      <c r="A501">
        <v>1298</v>
      </c>
      <c r="B501" t="s">
        <v>1141</v>
      </c>
      <c r="C501" t="s">
        <v>72</v>
      </c>
      <c r="D501">
        <v>0.04</v>
      </c>
      <c r="E501">
        <v>150.97999999999999</v>
      </c>
      <c r="F501">
        <v>13.99</v>
      </c>
      <c r="G501" t="s">
        <v>40</v>
      </c>
      <c r="H501" t="s">
        <v>73</v>
      </c>
      <c r="I501" t="s">
        <v>42</v>
      </c>
      <c r="J501" t="s">
        <v>58</v>
      </c>
      <c r="K501" t="s">
        <v>146</v>
      </c>
      <c r="L501" t="s">
        <v>784</v>
      </c>
      <c r="M501">
        <v>0.38</v>
      </c>
      <c r="N501" t="s">
        <v>34</v>
      </c>
      <c r="O501" t="s">
        <v>54</v>
      </c>
      <c r="P501" t="s">
        <v>189</v>
      </c>
      <c r="Q501" t="s">
        <v>1142</v>
      </c>
      <c r="R501">
        <v>75482</v>
      </c>
      <c r="S501" s="1">
        <v>42047</v>
      </c>
      <c r="T501" s="1">
        <v>42050</v>
      </c>
      <c r="U501">
        <v>606.05460000000005</v>
      </c>
      <c r="V501">
        <v>6</v>
      </c>
      <c r="W501">
        <v>878.34</v>
      </c>
      <c r="X501">
        <v>90662</v>
      </c>
      <c r="Y501">
        <f>cleaneddata[[#This Row],[Unit Price]]-cleaneddata[[#This Row],[Discount]]</f>
        <v>150.94</v>
      </c>
      <c r="Z501" t="str">
        <f>_xlfn.IFS(cleaneddata[[#This Row],[Region]]="Central","Chris",cleaneddata[[#This Row],[Region]]="East","Erin",cleaneddata[[#This Row],[Region]]="South","Sam",cleaneddata[[#This Row],[Region]]="West","William")</f>
        <v>Chris</v>
      </c>
    </row>
    <row r="502" spans="1:26" x14ac:dyDescent="0.3">
      <c r="A502">
        <v>1298</v>
      </c>
      <c r="B502" t="s">
        <v>1141</v>
      </c>
      <c r="C502" t="s">
        <v>72</v>
      </c>
      <c r="D502">
        <v>0.04</v>
      </c>
      <c r="E502">
        <v>176.19</v>
      </c>
      <c r="F502">
        <v>11.87</v>
      </c>
      <c r="G502" t="s">
        <v>40</v>
      </c>
      <c r="H502" t="s">
        <v>73</v>
      </c>
      <c r="I502" t="s">
        <v>50</v>
      </c>
      <c r="J502" t="s">
        <v>80</v>
      </c>
      <c r="K502" t="s">
        <v>75</v>
      </c>
      <c r="L502" t="s">
        <v>1143</v>
      </c>
      <c r="M502">
        <v>0.62</v>
      </c>
      <c r="N502" t="s">
        <v>34</v>
      </c>
      <c r="O502" t="s">
        <v>54</v>
      </c>
      <c r="P502" t="s">
        <v>189</v>
      </c>
      <c r="Q502" t="s">
        <v>1142</v>
      </c>
      <c r="R502">
        <v>75482</v>
      </c>
      <c r="S502" s="1">
        <v>42047</v>
      </c>
      <c r="T502" s="1">
        <v>42049</v>
      </c>
      <c r="U502">
        <v>320.10000000000002</v>
      </c>
      <c r="V502">
        <v>4</v>
      </c>
      <c r="W502">
        <v>676.57</v>
      </c>
      <c r="X502">
        <v>90662</v>
      </c>
      <c r="Y502">
        <f>cleaneddata[[#This Row],[Unit Price]]-cleaneddata[[#This Row],[Discount]]</f>
        <v>176.15</v>
      </c>
      <c r="Z502" t="str">
        <f>_xlfn.IFS(cleaneddata[[#This Row],[Region]]="Central","Chris",cleaneddata[[#This Row],[Region]]="East","Erin",cleaneddata[[#This Row],[Region]]="South","Sam",cleaneddata[[#This Row],[Region]]="West","William")</f>
        <v>Chris</v>
      </c>
    </row>
    <row r="503" spans="1:26" x14ac:dyDescent="0.3">
      <c r="A503">
        <v>2020</v>
      </c>
      <c r="B503" t="s">
        <v>1144</v>
      </c>
      <c r="C503" t="s">
        <v>27</v>
      </c>
      <c r="D503">
        <v>0.02</v>
      </c>
      <c r="E503">
        <v>120.98</v>
      </c>
      <c r="F503">
        <v>58.64</v>
      </c>
      <c r="G503" t="s">
        <v>28</v>
      </c>
      <c r="H503" t="s">
        <v>73</v>
      </c>
      <c r="I503" t="s">
        <v>30</v>
      </c>
      <c r="J503" t="s">
        <v>119</v>
      </c>
      <c r="K503" t="s">
        <v>32</v>
      </c>
      <c r="L503" t="s">
        <v>1145</v>
      </c>
      <c r="M503">
        <v>0.75</v>
      </c>
      <c r="N503" t="s">
        <v>34</v>
      </c>
      <c r="O503" t="s">
        <v>113</v>
      </c>
      <c r="P503" t="s">
        <v>322</v>
      </c>
      <c r="Q503" t="s">
        <v>1146</v>
      </c>
      <c r="R503">
        <v>15239</v>
      </c>
      <c r="S503" s="1">
        <v>42048</v>
      </c>
      <c r="T503" s="1">
        <v>42050</v>
      </c>
      <c r="U503">
        <v>-1330.5</v>
      </c>
      <c r="V503">
        <v>11</v>
      </c>
      <c r="W503">
        <v>1370.99</v>
      </c>
      <c r="X503">
        <v>86933</v>
      </c>
      <c r="Y503">
        <f>cleaneddata[[#This Row],[Unit Price]]-cleaneddata[[#This Row],[Discount]]</f>
        <v>120.96000000000001</v>
      </c>
      <c r="Z503" t="str">
        <f>_xlfn.IFS(cleaneddata[[#This Row],[Region]]="Central","Chris",cleaneddata[[#This Row],[Region]]="East","Erin",cleaneddata[[#This Row],[Region]]="South","Sam",cleaneddata[[#This Row],[Region]]="West","William")</f>
        <v>Erin</v>
      </c>
    </row>
    <row r="504" spans="1:26" x14ac:dyDescent="0.3">
      <c r="A504">
        <v>3342</v>
      </c>
      <c r="B504" t="s">
        <v>1147</v>
      </c>
      <c r="C504" t="s">
        <v>27</v>
      </c>
      <c r="D504">
        <v>0.03</v>
      </c>
      <c r="E504">
        <v>194.3</v>
      </c>
      <c r="F504">
        <v>11.54</v>
      </c>
      <c r="G504" t="s">
        <v>40</v>
      </c>
      <c r="H504" t="s">
        <v>73</v>
      </c>
      <c r="I504" t="s">
        <v>30</v>
      </c>
      <c r="J504" t="s">
        <v>128</v>
      </c>
      <c r="K504" t="s">
        <v>66</v>
      </c>
      <c r="L504" t="s">
        <v>208</v>
      </c>
      <c r="M504">
        <v>0.59</v>
      </c>
      <c r="N504" t="s">
        <v>34</v>
      </c>
      <c r="O504" t="s">
        <v>113</v>
      </c>
      <c r="P504" t="s">
        <v>376</v>
      </c>
      <c r="Q504" t="s">
        <v>68</v>
      </c>
      <c r="R504">
        <v>20006</v>
      </c>
      <c r="S504" s="1">
        <v>42048</v>
      </c>
      <c r="T504" s="1">
        <v>42050</v>
      </c>
      <c r="U504">
        <v>2861.01</v>
      </c>
      <c r="V504">
        <v>42</v>
      </c>
      <c r="W504">
        <v>8549.0400000000009</v>
      </c>
      <c r="X504">
        <v>21572</v>
      </c>
      <c r="Y504">
        <f>cleaneddata[[#This Row],[Unit Price]]-cleaneddata[[#This Row],[Discount]]</f>
        <v>194.27</v>
      </c>
      <c r="Z504" t="str">
        <f>_xlfn.IFS(cleaneddata[[#This Row],[Region]]="Central","Chris",cleaneddata[[#This Row],[Region]]="East","Erin",cleaneddata[[#This Row],[Region]]="South","Sam",cleaneddata[[#This Row],[Region]]="West","William")</f>
        <v>Erin</v>
      </c>
    </row>
    <row r="505" spans="1:26" x14ac:dyDescent="0.3">
      <c r="A505">
        <v>3344</v>
      </c>
      <c r="B505" t="s">
        <v>1148</v>
      </c>
      <c r="C505" t="s">
        <v>27</v>
      </c>
      <c r="D505">
        <v>0.03</v>
      </c>
      <c r="E505">
        <v>194.3</v>
      </c>
      <c r="F505">
        <v>11.54</v>
      </c>
      <c r="G505" t="s">
        <v>40</v>
      </c>
      <c r="H505" t="s">
        <v>73</v>
      </c>
      <c r="I505" t="s">
        <v>30</v>
      </c>
      <c r="J505" t="s">
        <v>128</v>
      </c>
      <c r="K505" t="s">
        <v>66</v>
      </c>
      <c r="L505" t="s">
        <v>208</v>
      </c>
      <c r="M505">
        <v>0.59</v>
      </c>
      <c r="N505" t="s">
        <v>34</v>
      </c>
      <c r="O505" t="s">
        <v>54</v>
      </c>
      <c r="P505" t="s">
        <v>291</v>
      </c>
      <c r="Q505" t="s">
        <v>1149</v>
      </c>
      <c r="R505">
        <v>48307</v>
      </c>
      <c r="S505" s="1">
        <v>42048</v>
      </c>
      <c r="T505" s="1">
        <v>42050</v>
      </c>
      <c r="U505">
        <v>1544.9306999999999</v>
      </c>
      <c r="V505">
        <v>11</v>
      </c>
      <c r="W505">
        <v>2239.0300000000002</v>
      </c>
      <c r="X505">
        <v>89928</v>
      </c>
      <c r="Y505">
        <f>cleaneddata[[#This Row],[Unit Price]]-cleaneddata[[#This Row],[Discount]]</f>
        <v>194.27</v>
      </c>
      <c r="Z505" t="str">
        <f>_xlfn.IFS(cleaneddata[[#This Row],[Region]]="Central","Chris",cleaneddata[[#This Row],[Region]]="East","Erin",cleaneddata[[#This Row],[Region]]="South","Sam",cleaneddata[[#This Row],[Region]]="West","William")</f>
        <v>Chris</v>
      </c>
    </row>
    <row r="506" spans="1:26" x14ac:dyDescent="0.3">
      <c r="A506">
        <v>1554</v>
      </c>
      <c r="B506" t="s">
        <v>1150</v>
      </c>
      <c r="C506" t="s">
        <v>39</v>
      </c>
      <c r="D506">
        <v>0.03</v>
      </c>
      <c r="E506">
        <v>124.49</v>
      </c>
      <c r="F506">
        <v>51.94</v>
      </c>
      <c r="G506" t="s">
        <v>28</v>
      </c>
      <c r="H506" t="s">
        <v>41</v>
      </c>
      <c r="I506" t="s">
        <v>30</v>
      </c>
      <c r="J506" t="s">
        <v>31</v>
      </c>
      <c r="K506" t="s">
        <v>32</v>
      </c>
      <c r="L506" t="s">
        <v>1151</v>
      </c>
      <c r="M506">
        <v>0.63</v>
      </c>
      <c r="N506" t="s">
        <v>34</v>
      </c>
      <c r="O506" t="s">
        <v>35</v>
      </c>
      <c r="P506" t="s">
        <v>36</v>
      </c>
      <c r="Q506" t="s">
        <v>1152</v>
      </c>
      <c r="R506">
        <v>39503</v>
      </c>
      <c r="S506" s="1">
        <v>42048</v>
      </c>
      <c r="T506" s="1">
        <v>42049</v>
      </c>
      <c r="U506">
        <v>-4.0179999999999998</v>
      </c>
      <c r="V506">
        <v>7</v>
      </c>
      <c r="W506">
        <v>894.88</v>
      </c>
      <c r="X506">
        <v>87487</v>
      </c>
      <c r="Y506">
        <f>cleaneddata[[#This Row],[Unit Price]]-cleaneddata[[#This Row],[Discount]]</f>
        <v>124.46</v>
      </c>
      <c r="Z506" t="str">
        <f>_xlfn.IFS(cleaneddata[[#This Row],[Region]]="Central","Chris",cleaneddata[[#This Row],[Region]]="East","Erin",cleaneddata[[#This Row],[Region]]="South","Sam",cleaneddata[[#This Row],[Region]]="West","William")</f>
        <v>Sam</v>
      </c>
    </row>
    <row r="507" spans="1:26" x14ac:dyDescent="0.3">
      <c r="A507">
        <v>2897</v>
      </c>
      <c r="B507" t="s">
        <v>1153</v>
      </c>
      <c r="C507" t="s">
        <v>39</v>
      </c>
      <c r="D507">
        <v>0.05</v>
      </c>
      <c r="E507">
        <v>80.97</v>
      </c>
      <c r="F507">
        <v>30.06</v>
      </c>
      <c r="G507" t="s">
        <v>28</v>
      </c>
      <c r="H507" t="s">
        <v>73</v>
      </c>
      <c r="I507" t="s">
        <v>42</v>
      </c>
      <c r="J507" t="s">
        <v>58</v>
      </c>
      <c r="K507" t="s">
        <v>32</v>
      </c>
      <c r="L507" t="s">
        <v>1154</v>
      </c>
      <c r="M507">
        <v>0.4</v>
      </c>
      <c r="N507" t="s">
        <v>34</v>
      </c>
      <c r="O507" t="s">
        <v>54</v>
      </c>
      <c r="P507" t="s">
        <v>86</v>
      </c>
      <c r="Q507" t="s">
        <v>1155</v>
      </c>
      <c r="R507">
        <v>55369</v>
      </c>
      <c r="S507" s="1">
        <v>42048</v>
      </c>
      <c r="T507" s="1">
        <v>42049</v>
      </c>
      <c r="U507">
        <v>565.17999999999995</v>
      </c>
      <c r="V507">
        <v>11</v>
      </c>
      <c r="W507">
        <v>904.25</v>
      </c>
      <c r="X507">
        <v>86926</v>
      </c>
      <c r="Y507">
        <f>cleaneddata[[#This Row],[Unit Price]]-cleaneddata[[#This Row],[Discount]]</f>
        <v>80.92</v>
      </c>
      <c r="Z507" t="str">
        <f>_xlfn.IFS(cleaneddata[[#This Row],[Region]]="Central","Chris",cleaneddata[[#This Row],[Region]]="East","Erin",cleaneddata[[#This Row],[Region]]="South","Sam",cleaneddata[[#This Row],[Region]]="West","William")</f>
        <v>Chris</v>
      </c>
    </row>
    <row r="508" spans="1:26" x14ac:dyDescent="0.3">
      <c r="A508">
        <v>2897</v>
      </c>
      <c r="B508" t="s">
        <v>1153</v>
      </c>
      <c r="C508" t="s">
        <v>39</v>
      </c>
      <c r="D508">
        <v>0</v>
      </c>
      <c r="E508">
        <v>6.48</v>
      </c>
      <c r="F508">
        <v>10.050000000000001</v>
      </c>
      <c r="G508" t="s">
        <v>40</v>
      </c>
      <c r="H508" t="s">
        <v>73</v>
      </c>
      <c r="I508" t="s">
        <v>50</v>
      </c>
      <c r="J508" t="s">
        <v>90</v>
      </c>
      <c r="K508" t="s">
        <v>75</v>
      </c>
      <c r="L508" t="s">
        <v>1156</v>
      </c>
      <c r="M508">
        <v>0.37</v>
      </c>
      <c r="N508" t="s">
        <v>34</v>
      </c>
      <c r="O508" t="s">
        <v>54</v>
      </c>
      <c r="P508" t="s">
        <v>86</v>
      </c>
      <c r="Q508" t="s">
        <v>1155</v>
      </c>
      <c r="R508">
        <v>55369</v>
      </c>
      <c r="S508" s="1">
        <v>42048</v>
      </c>
      <c r="T508" s="1">
        <v>42050</v>
      </c>
      <c r="U508">
        <v>-38.72</v>
      </c>
      <c r="V508">
        <v>2</v>
      </c>
      <c r="W508">
        <v>16.309999999999999</v>
      </c>
      <c r="X508">
        <v>86926</v>
      </c>
      <c r="Y508">
        <f>cleaneddata[[#This Row],[Unit Price]]-cleaneddata[[#This Row],[Discount]]</f>
        <v>6.48</v>
      </c>
      <c r="Z508" t="str">
        <f>_xlfn.IFS(cleaneddata[[#This Row],[Region]]="Central","Chris",cleaneddata[[#This Row],[Region]]="East","Erin",cleaneddata[[#This Row],[Region]]="South","Sam",cleaneddata[[#This Row],[Region]]="West","William")</f>
        <v>Chris</v>
      </c>
    </row>
    <row r="509" spans="1:26" x14ac:dyDescent="0.3">
      <c r="A509">
        <v>2058</v>
      </c>
      <c r="B509" t="s">
        <v>1157</v>
      </c>
      <c r="C509" t="s">
        <v>118</v>
      </c>
      <c r="D509">
        <v>7.0000000000000007E-2</v>
      </c>
      <c r="E509">
        <v>5.98</v>
      </c>
      <c r="F509">
        <v>5.46</v>
      </c>
      <c r="G509" t="s">
        <v>40</v>
      </c>
      <c r="H509" t="s">
        <v>96</v>
      </c>
      <c r="I509" t="s">
        <v>50</v>
      </c>
      <c r="J509" t="s">
        <v>90</v>
      </c>
      <c r="K509" t="s">
        <v>75</v>
      </c>
      <c r="L509" t="s">
        <v>1158</v>
      </c>
      <c r="M509">
        <v>0.36</v>
      </c>
      <c r="N509" t="s">
        <v>34</v>
      </c>
      <c r="O509" t="s">
        <v>35</v>
      </c>
      <c r="P509" t="s">
        <v>99</v>
      </c>
      <c r="Q509" t="s">
        <v>1159</v>
      </c>
      <c r="R509">
        <v>28601</v>
      </c>
      <c r="S509" s="1">
        <v>42048</v>
      </c>
      <c r="T509" s="1">
        <v>42050</v>
      </c>
      <c r="U509">
        <v>46.65</v>
      </c>
      <c r="V509">
        <v>5</v>
      </c>
      <c r="W509">
        <v>32.76</v>
      </c>
      <c r="X509">
        <v>88040</v>
      </c>
      <c r="Y509">
        <f>cleaneddata[[#This Row],[Unit Price]]-cleaneddata[[#This Row],[Discount]]</f>
        <v>5.91</v>
      </c>
      <c r="Z509" t="str">
        <f>_xlfn.IFS(cleaneddata[[#This Row],[Region]]="Central","Chris",cleaneddata[[#This Row],[Region]]="East","Erin",cleaneddata[[#This Row],[Region]]="South","Sam",cleaneddata[[#This Row],[Region]]="West","William")</f>
        <v>Sam</v>
      </c>
    </row>
    <row r="510" spans="1:26" x14ac:dyDescent="0.3">
      <c r="A510">
        <v>3170</v>
      </c>
      <c r="B510" t="s">
        <v>1160</v>
      </c>
      <c r="C510" t="s">
        <v>118</v>
      </c>
      <c r="D510">
        <v>0.1</v>
      </c>
      <c r="E510">
        <v>7.28</v>
      </c>
      <c r="F510">
        <v>5.47</v>
      </c>
      <c r="G510" t="s">
        <v>40</v>
      </c>
      <c r="H510" t="s">
        <v>96</v>
      </c>
      <c r="I510" t="s">
        <v>50</v>
      </c>
      <c r="J510" t="s">
        <v>90</v>
      </c>
      <c r="K510" t="s">
        <v>75</v>
      </c>
      <c r="L510" t="s">
        <v>1161</v>
      </c>
      <c r="M510">
        <v>0.35</v>
      </c>
      <c r="N510" t="s">
        <v>34</v>
      </c>
      <c r="O510" t="s">
        <v>35</v>
      </c>
      <c r="P510" t="s">
        <v>125</v>
      </c>
      <c r="Q510" t="s">
        <v>1162</v>
      </c>
      <c r="R510">
        <v>34952</v>
      </c>
      <c r="S510" s="1">
        <v>42048</v>
      </c>
      <c r="T510" s="1">
        <v>42048</v>
      </c>
      <c r="U510">
        <v>167.334</v>
      </c>
      <c r="V510">
        <v>12</v>
      </c>
      <c r="W510">
        <v>83.14</v>
      </c>
      <c r="X510">
        <v>86489</v>
      </c>
      <c r="Y510">
        <f>cleaneddata[[#This Row],[Unit Price]]-cleaneddata[[#This Row],[Discount]]</f>
        <v>7.1800000000000006</v>
      </c>
      <c r="Z510" t="str">
        <f>_xlfn.IFS(cleaneddata[[#This Row],[Region]]="Central","Chris",cleaneddata[[#This Row],[Region]]="East","Erin",cleaneddata[[#This Row],[Region]]="South","Sam",cleaneddata[[#This Row],[Region]]="West","William")</f>
        <v>Sam</v>
      </c>
    </row>
    <row r="511" spans="1:26" x14ac:dyDescent="0.3">
      <c r="A511">
        <v>2190</v>
      </c>
      <c r="B511" t="s">
        <v>1163</v>
      </c>
      <c r="C511" t="s">
        <v>27</v>
      </c>
      <c r="D511">
        <v>0.05</v>
      </c>
      <c r="E511">
        <v>16.98</v>
      </c>
      <c r="F511">
        <v>7.78</v>
      </c>
      <c r="G511" t="s">
        <v>40</v>
      </c>
      <c r="H511" t="s">
        <v>73</v>
      </c>
      <c r="I511" t="s">
        <v>50</v>
      </c>
      <c r="J511" t="s">
        <v>51</v>
      </c>
      <c r="K511" t="s">
        <v>44</v>
      </c>
      <c r="L511" t="s">
        <v>1164</v>
      </c>
      <c r="M511">
        <v>0.56999999999999995</v>
      </c>
      <c r="N511" t="s">
        <v>34</v>
      </c>
      <c r="O511" t="s">
        <v>54</v>
      </c>
      <c r="P511" t="s">
        <v>291</v>
      </c>
      <c r="Q511" t="s">
        <v>1165</v>
      </c>
      <c r="R511">
        <v>48227</v>
      </c>
      <c r="S511" s="1">
        <v>42049</v>
      </c>
      <c r="T511" s="1">
        <v>42051</v>
      </c>
      <c r="U511">
        <v>-47.28</v>
      </c>
      <c r="V511">
        <v>45</v>
      </c>
      <c r="W511">
        <v>761.67</v>
      </c>
      <c r="X511">
        <v>41636</v>
      </c>
      <c r="Y511">
        <f>cleaneddata[[#This Row],[Unit Price]]-cleaneddata[[#This Row],[Discount]]</f>
        <v>16.93</v>
      </c>
      <c r="Z511" t="str">
        <f>_xlfn.IFS(cleaneddata[[#This Row],[Region]]="Central","Chris",cleaneddata[[#This Row],[Region]]="East","Erin",cleaneddata[[#This Row],[Region]]="South","Sam",cleaneddata[[#This Row],[Region]]="West","William")</f>
        <v>Chris</v>
      </c>
    </row>
    <row r="512" spans="1:26" x14ac:dyDescent="0.3">
      <c r="A512">
        <v>2190</v>
      </c>
      <c r="B512" t="s">
        <v>1163</v>
      </c>
      <c r="C512" t="s">
        <v>27</v>
      </c>
      <c r="D512">
        <v>0.03</v>
      </c>
      <c r="E512">
        <v>115.99</v>
      </c>
      <c r="F512">
        <v>4.2300000000000004</v>
      </c>
      <c r="G512" t="s">
        <v>40</v>
      </c>
      <c r="H512" t="s">
        <v>73</v>
      </c>
      <c r="I512" t="s">
        <v>42</v>
      </c>
      <c r="J512" t="s">
        <v>137</v>
      </c>
      <c r="K512" t="s">
        <v>75</v>
      </c>
      <c r="L512" t="s">
        <v>1166</v>
      </c>
      <c r="M512">
        <v>0.56000000000000005</v>
      </c>
      <c r="N512" t="s">
        <v>34</v>
      </c>
      <c r="O512" t="s">
        <v>54</v>
      </c>
      <c r="P512" t="s">
        <v>291</v>
      </c>
      <c r="Q512" t="s">
        <v>1165</v>
      </c>
      <c r="R512">
        <v>48227</v>
      </c>
      <c r="S512" s="1">
        <v>42049</v>
      </c>
      <c r="T512" s="1">
        <v>42051</v>
      </c>
      <c r="U512">
        <v>722.24099999999999</v>
      </c>
      <c r="V512">
        <v>49</v>
      </c>
      <c r="W512">
        <v>5014.07</v>
      </c>
      <c r="X512">
        <v>41636</v>
      </c>
      <c r="Y512">
        <f>cleaneddata[[#This Row],[Unit Price]]-cleaneddata[[#This Row],[Discount]]</f>
        <v>115.96</v>
      </c>
      <c r="Z512" t="str">
        <f>_xlfn.IFS(cleaneddata[[#This Row],[Region]]="Central","Chris",cleaneddata[[#This Row],[Region]]="East","Erin",cleaneddata[[#This Row],[Region]]="South","Sam",cleaneddata[[#This Row],[Region]]="West","William")</f>
        <v>Chris</v>
      </c>
    </row>
    <row r="513" spans="1:26" x14ac:dyDescent="0.3">
      <c r="A513">
        <v>2193</v>
      </c>
      <c r="B513" t="s">
        <v>1167</v>
      </c>
      <c r="C513" t="s">
        <v>27</v>
      </c>
      <c r="D513">
        <v>0.05</v>
      </c>
      <c r="E513">
        <v>16.98</v>
      </c>
      <c r="F513">
        <v>7.78</v>
      </c>
      <c r="G513" t="s">
        <v>40</v>
      </c>
      <c r="H513" t="s">
        <v>73</v>
      </c>
      <c r="I513" t="s">
        <v>50</v>
      </c>
      <c r="J513" t="s">
        <v>51</v>
      </c>
      <c r="K513" t="s">
        <v>44</v>
      </c>
      <c r="L513" t="s">
        <v>1164</v>
      </c>
      <c r="M513">
        <v>0.56999999999999995</v>
      </c>
      <c r="N513" t="s">
        <v>34</v>
      </c>
      <c r="O513" t="s">
        <v>35</v>
      </c>
      <c r="P513" t="s">
        <v>99</v>
      </c>
      <c r="Q513" t="s">
        <v>100</v>
      </c>
      <c r="R513">
        <v>28560</v>
      </c>
      <c r="S513" s="1">
        <v>42049</v>
      </c>
      <c r="T513" s="1">
        <v>42051</v>
      </c>
      <c r="U513">
        <v>-161</v>
      </c>
      <c r="V513">
        <v>11</v>
      </c>
      <c r="W513">
        <v>186.19</v>
      </c>
      <c r="X513">
        <v>90685</v>
      </c>
      <c r="Y513">
        <f>cleaneddata[[#This Row],[Unit Price]]-cleaneddata[[#This Row],[Discount]]</f>
        <v>16.93</v>
      </c>
      <c r="Z513" t="str">
        <f>_xlfn.IFS(cleaneddata[[#This Row],[Region]]="Central","Chris",cleaneddata[[#This Row],[Region]]="East","Erin",cleaneddata[[#This Row],[Region]]="South","Sam",cleaneddata[[#This Row],[Region]]="West","William")</f>
        <v>Sam</v>
      </c>
    </row>
    <row r="514" spans="1:26" x14ac:dyDescent="0.3">
      <c r="A514">
        <v>2193</v>
      </c>
      <c r="B514" t="s">
        <v>1167</v>
      </c>
      <c r="C514" t="s">
        <v>27</v>
      </c>
      <c r="D514">
        <v>0.03</v>
      </c>
      <c r="E514">
        <v>115.99</v>
      </c>
      <c r="F514">
        <v>4.2300000000000004</v>
      </c>
      <c r="G514" t="s">
        <v>40</v>
      </c>
      <c r="H514" t="s">
        <v>73</v>
      </c>
      <c r="I514" t="s">
        <v>42</v>
      </c>
      <c r="J514" t="s">
        <v>137</v>
      </c>
      <c r="K514" t="s">
        <v>75</v>
      </c>
      <c r="L514" t="s">
        <v>1166</v>
      </c>
      <c r="M514">
        <v>0.56000000000000005</v>
      </c>
      <c r="N514" t="s">
        <v>34</v>
      </c>
      <c r="O514" t="s">
        <v>35</v>
      </c>
      <c r="P514" t="s">
        <v>99</v>
      </c>
      <c r="Q514" t="s">
        <v>100</v>
      </c>
      <c r="R514">
        <v>28560</v>
      </c>
      <c r="S514" s="1">
        <v>42049</v>
      </c>
      <c r="T514" s="1">
        <v>42051</v>
      </c>
      <c r="U514">
        <v>848.3646</v>
      </c>
      <c r="V514">
        <v>12</v>
      </c>
      <c r="W514">
        <v>1227.94</v>
      </c>
      <c r="X514">
        <v>90685</v>
      </c>
      <c r="Y514">
        <f>cleaneddata[[#This Row],[Unit Price]]-cleaneddata[[#This Row],[Discount]]</f>
        <v>115.96</v>
      </c>
      <c r="Z514" t="str">
        <f>_xlfn.IFS(cleaneddata[[#This Row],[Region]]="Central","Chris",cleaneddata[[#This Row],[Region]]="East","Erin",cleaneddata[[#This Row],[Region]]="South","Sam",cleaneddata[[#This Row],[Region]]="West","William")</f>
        <v>Sam</v>
      </c>
    </row>
    <row r="515" spans="1:26" x14ac:dyDescent="0.3">
      <c r="A515">
        <v>2358</v>
      </c>
      <c r="B515" t="s">
        <v>1168</v>
      </c>
      <c r="C515" t="s">
        <v>27</v>
      </c>
      <c r="D515">
        <v>0.05</v>
      </c>
      <c r="E515">
        <v>2.08</v>
      </c>
      <c r="F515">
        <v>2.56</v>
      </c>
      <c r="G515" t="s">
        <v>40</v>
      </c>
      <c r="H515" t="s">
        <v>73</v>
      </c>
      <c r="I515" t="s">
        <v>50</v>
      </c>
      <c r="J515" t="s">
        <v>570</v>
      </c>
      <c r="K515" t="s">
        <v>44</v>
      </c>
      <c r="L515" t="s">
        <v>1169</v>
      </c>
      <c r="M515">
        <v>0.55000000000000004</v>
      </c>
      <c r="N515" t="s">
        <v>34</v>
      </c>
      <c r="O515" t="s">
        <v>35</v>
      </c>
      <c r="P515" t="s">
        <v>125</v>
      </c>
      <c r="Q515" t="s">
        <v>1098</v>
      </c>
      <c r="R515">
        <v>33311</v>
      </c>
      <c r="S515" s="1">
        <v>42049</v>
      </c>
      <c r="T515" s="1">
        <v>42051</v>
      </c>
      <c r="U515">
        <v>-1045.0160000000001</v>
      </c>
      <c r="V515">
        <v>19</v>
      </c>
      <c r="W515">
        <v>40.93</v>
      </c>
      <c r="X515">
        <v>88268</v>
      </c>
      <c r="Y515">
        <f>cleaneddata[[#This Row],[Unit Price]]-cleaneddata[[#This Row],[Discount]]</f>
        <v>2.0300000000000002</v>
      </c>
      <c r="Z515" t="str">
        <f>_xlfn.IFS(cleaneddata[[#This Row],[Region]]="Central","Chris",cleaneddata[[#This Row],[Region]]="East","Erin",cleaneddata[[#This Row],[Region]]="South","Sam",cleaneddata[[#This Row],[Region]]="West","William")</f>
        <v>Sam</v>
      </c>
    </row>
    <row r="516" spans="1:26" x14ac:dyDescent="0.3">
      <c r="A516">
        <v>2490</v>
      </c>
      <c r="B516" t="s">
        <v>456</v>
      </c>
      <c r="C516" t="s">
        <v>27</v>
      </c>
      <c r="D516">
        <v>0.09</v>
      </c>
      <c r="E516">
        <v>348.21</v>
      </c>
      <c r="F516">
        <v>40.19</v>
      </c>
      <c r="G516" t="s">
        <v>28</v>
      </c>
      <c r="H516" t="s">
        <v>73</v>
      </c>
      <c r="I516" t="s">
        <v>30</v>
      </c>
      <c r="J516" t="s">
        <v>31</v>
      </c>
      <c r="K516" t="s">
        <v>32</v>
      </c>
      <c r="L516" t="s">
        <v>33</v>
      </c>
      <c r="M516">
        <v>0.62</v>
      </c>
      <c r="N516" t="s">
        <v>34</v>
      </c>
      <c r="O516" t="s">
        <v>61</v>
      </c>
      <c r="P516" t="s">
        <v>92</v>
      </c>
      <c r="Q516" t="s">
        <v>458</v>
      </c>
      <c r="R516">
        <v>92627</v>
      </c>
      <c r="S516" s="1">
        <v>42049</v>
      </c>
      <c r="T516" s="1">
        <v>42051</v>
      </c>
      <c r="U516">
        <v>-93.85</v>
      </c>
      <c r="V516">
        <v>2</v>
      </c>
      <c r="W516">
        <v>662.8</v>
      </c>
      <c r="X516">
        <v>86884</v>
      </c>
      <c r="Y516">
        <f>cleaneddata[[#This Row],[Unit Price]]-cleaneddata[[#This Row],[Discount]]</f>
        <v>348.12</v>
      </c>
      <c r="Z516" t="str">
        <f>_xlfn.IFS(cleaneddata[[#This Row],[Region]]="Central","Chris",cleaneddata[[#This Row],[Region]]="East","Erin",cleaneddata[[#This Row],[Region]]="South","Sam",cleaneddata[[#This Row],[Region]]="West","William")</f>
        <v>William</v>
      </c>
    </row>
    <row r="517" spans="1:26" x14ac:dyDescent="0.3">
      <c r="A517">
        <v>2491</v>
      </c>
      <c r="B517" t="s">
        <v>459</v>
      </c>
      <c r="C517" t="s">
        <v>27</v>
      </c>
      <c r="D517">
        <v>0.09</v>
      </c>
      <c r="E517">
        <v>348.21</v>
      </c>
      <c r="F517">
        <v>40.19</v>
      </c>
      <c r="G517" t="s">
        <v>28</v>
      </c>
      <c r="H517" t="s">
        <v>73</v>
      </c>
      <c r="I517" t="s">
        <v>30</v>
      </c>
      <c r="J517" t="s">
        <v>31</v>
      </c>
      <c r="K517" t="s">
        <v>32</v>
      </c>
      <c r="L517" t="s">
        <v>33</v>
      </c>
      <c r="M517">
        <v>0.62</v>
      </c>
      <c r="N517" t="s">
        <v>34</v>
      </c>
      <c r="O517" t="s">
        <v>61</v>
      </c>
      <c r="P517" t="s">
        <v>92</v>
      </c>
      <c r="Q517" t="s">
        <v>102</v>
      </c>
      <c r="R517">
        <v>90045</v>
      </c>
      <c r="S517" s="1">
        <v>42049</v>
      </c>
      <c r="T517" s="1">
        <v>42051</v>
      </c>
      <c r="U517">
        <v>-93.85</v>
      </c>
      <c r="V517">
        <v>8</v>
      </c>
      <c r="W517">
        <v>2651.21</v>
      </c>
      <c r="X517">
        <v>48836</v>
      </c>
      <c r="Y517">
        <f>cleaneddata[[#This Row],[Unit Price]]-cleaneddata[[#This Row],[Discount]]</f>
        <v>348.12</v>
      </c>
      <c r="Z517" t="str">
        <f>_xlfn.IFS(cleaneddata[[#This Row],[Region]]="Central","Chris",cleaneddata[[#This Row],[Region]]="East","Erin",cleaneddata[[#This Row],[Region]]="South","Sam",cleaneddata[[#This Row],[Region]]="West","William")</f>
        <v>William</v>
      </c>
    </row>
    <row r="518" spans="1:26" x14ac:dyDescent="0.3">
      <c r="A518">
        <v>3069</v>
      </c>
      <c r="B518" t="s">
        <v>1170</v>
      </c>
      <c r="C518" t="s">
        <v>27</v>
      </c>
      <c r="D518">
        <v>0.09</v>
      </c>
      <c r="E518">
        <v>1.82</v>
      </c>
      <c r="F518">
        <v>0.83</v>
      </c>
      <c r="G518" t="s">
        <v>40</v>
      </c>
      <c r="H518" t="s">
        <v>41</v>
      </c>
      <c r="I518" t="s">
        <v>50</v>
      </c>
      <c r="J518" t="s">
        <v>51</v>
      </c>
      <c r="K518" t="s">
        <v>52</v>
      </c>
      <c r="L518" t="s">
        <v>1171</v>
      </c>
      <c r="M518">
        <v>0.56999999999999995</v>
      </c>
      <c r="N518" t="s">
        <v>34</v>
      </c>
      <c r="O518" t="s">
        <v>54</v>
      </c>
      <c r="P518" t="s">
        <v>86</v>
      </c>
      <c r="Q518" t="s">
        <v>1172</v>
      </c>
      <c r="R518">
        <v>55128</v>
      </c>
      <c r="S518" s="1">
        <v>42049</v>
      </c>
      <c r="T518" s="1">
        <v>42050</v>
      </c>
      <c r="U518">
        <v>-6.734</v>
      </c>
      <c r="V518">
        <v>22</v>
      </c>
      <c r="W518">
        <v>36.82</v>
      </c>
      <c r="X518">
        <v>88192</v>
      </c>
      <c r="Y518">
        <f>cleaneddata[[#This Row],[Unit Price]]-cleaneddata[[#This Row],[Discount]]</f>
        <v>1.73</v>
      </c>
      <c r="Z518" t="str">
        <f>_xlfn.IFS(cleaneddata[[#This Row],[Region]]="Central","Chris",cleaneddata[[#This Row],[Region]]="East","Erin",cleaneddata[[#This Row],[Region]]="South","Sam",cleaneddata[[#This Row],[Region]]="West","William")</f>
        <v>Chris</v>
      </c>
    </row>
    <row r="519" spans="1:26" x14ac:dyDescent="0.3">
      <c r="A519">
        <v>3393</v>
      </c>
      <c r="B519" t="s">
        <v>1173</v>
      </c>
      <c r="C519" t="s">
        <v>27</v>
      </c>
      <c r="D519">
        <v>0.08</v>
      </c>
      <c r="E519">
        <v>4.4800000000000004</v>
      </c>
      <c r="F519">
        <v>2.5</v>
      </c>
      <c r="G519" t="s">
        <v>40</v>
      </c>
      <c r="H519" t="s">
        <v>41</v>
      </c>
      <c r="I519" t="s">
        <v>50</v>
      </c>
      <c r="J519" t="s">
        <v>347</v>
      </c>
      <c r="K519" t="s">
        <v>75</v>
      </c>
      <c r="L519" t="s">
        <v>1023</v>
      </c>
      <c r="M519">
        <v>0.37</v>
      </c>
      <c r="N519" t="s">
        <v>34</v>
      </c>
      <c r="O519" t="s">
        <v>61</v>
      </c>
      <c r="P519" t="s">
        <v>68</v>
      </c>
      <c r="Q519" t="s">
        <v>1174</v>
      </c>
      <c r="R519">
        <v>99163</v>
      </c>
      <c r="S519" s="1">
        <v>42049</v>
      </c>
      <c r="T519" s="1">
        <v>42050</v>
      </c>
      <c r="U519">
        <v>-3.2448000000000001</v>
      </c>
      <c r="V519">
        <v>19</v>
      </c>
      <c r="W519">
        <v>80.2</v>
      </c>
      <c r="X519">
        <v>87909</v>
      </c>
      <c r="Y519">
        <f>cleaneddata[[#This Row],[Unit Price]]-cleaneddata[[#This Row],[Discount]]</f>
        <v>4.4000000000000004</v>
      </c>
      <c r="Z519" t="str">
        <f>_xlfn.IFS(cleaneddata[[#This Row],[Region]]="Central","Chris",cleaneddata[[#This Row],[Region]]="East","Erin",cleaneddata[[#This Row],[Region]]="South","Sam",cleaneddata[[#This Row],[Region]]="West","William")</f>
        <v>William</v>
      </c>
    </row>
    <row r="520" spans="1:26" x14ac:dyDescent="0.3">
      <c r="A520">
        <v>306</v>
      </c>
      <c r="B520" t="s">
        <v>1175</v>
      </c>
      <c r="C520" t="s">
        <v>39</v>
      </c>
      <c r="D520">
        <v>0.01</v>
      </c>
      <c r="E520">
        <v>8.33</v>
      </c>
      <c r="F520">
        <v>1.99</v>
      </c>
      <c r="G520" t="s">
        <v>40</v>
      </c>
      <c r="H520" t="s">
        <v>29</v>
      </c>
      <c r="I520" t="s">
        <v>42</v>
      </c>
      <c r="J520" t="s">
        <v>43</v>
      </c>
      <c r="K520" t="s">
        <v>44</v>
      </c>
      <c r="L520" t="s">
        <v>1176</v>
      </c>
      <c r="M520">
        <v>0.52</v>
      </c>
      <c r="N520" t="s">
        <v>34</v>
      </c>
      <c r="O520" t="s">
        <v>113</v>
      </c>
      <c r="P520" t="s">
        <v>420</v>
      </c>
      <c r="Q520" t="s">
        <v>1177</v>
      </c>
      <c r="R520">
        <v>21208</v>
      </c>
      <c r="S520" s="1">
        <v>42049</v>
      </c>
      <c r="T520" s="1">
        <v>42050</v>
      </c>
      <c r="U520">
        <v>15.895200000000001</v>
      </c>
      <c r="V520">
        <v>8</v>
      </c>
      <c r="W520">
        <v>70.16</v>
      </c>
      <c r="X520">
        <v>87057</v>
      </c>
      <c r="Y520">
        <f>cleaneddata[[#This Row],[Unit Price]]-cleaneddata[[#This Row],[Discount]]</f>
        <v>8.32</v>
      </c>
      <c r="Z520" t="str">
        <f>_xlfn.IFS(cleaneddata[[#This Row],[Region]]="Central","Chris",cleaneddata[[#This Row],[Region]]="East","Erin",cleaneddata[[#This Row],[Region]]="South","Sam",cleaneddata[[#This Row],[Region]]="West","William")</f>
        <v>Erin</v>
      </c>
    </row>
    <row r="521" spans="1:26" x14ac:dyDescent="0.3">
      <c r="A521">
        <v>306</v>
      </c>
      <c r="B521" t="s">
        <v>1175</v>
      </c>
      <c r="C521" t="s">
        <v>39</v>
      </c>
      <c r="D521">
        <v>0.04</v>
      </c>
      <c r="E521">
        <v>85.99</v>
      </c>
      <c r="F521">
        <v>0.99</v>
      </c>
      <c r="G521" t="s">
        <v>40</v>
      </c>
      <c r="H521" t="s">
        <v>29</v>
      </c>
      <c r="I521" t="s">
        <v>42</v>
      </c>
      <c r="J521" t="s">
        <v>137</v>
      </c>
      <c r="K521" t="s">
        <v>52</v>
      </c>
      <c r="L521" t="s">
        <v>1178</v>
      </c>
      <c r="M521">
        <v>0.55000000000000004</v>
      </c>
      <c r="N521" t="s">
        <v>34</v>
      </c>
      <c r="O521" t="s">
        <v>113</v>
      </c>
      <c r="P521" t="s">
        <v>420</v>
      </c>
      <c r="Q521" t="s">
        <v>1177</v>
      </c>
      <c r="R521">
        <v>21208</v>
      </c>
      <c r="S521" s="1">
        <v>42049</v>
      </c>
      <c r="T521" s="1">
        <v>42051</v>
      </c>
      <c r="U521">
        <v>855.99329999999998</v>
      </c>
      <c r="V521">
        <v>17</v>
      </c>
      <c r="W521">
        <v>1240.57</v>
      </c>
      <c r="X521">
        <v>87057</v>
      </c>
      <c r="Y521">
        <f>cleaneddata[[#This Row],[Unit Price]]-cleaneddata[[#This Row],[Discount]]</f>
        <v>85.949999999999989</v>
      </c>
      <c r="Z521" t="str">
        <f>_xlfn.IFS(cleaneddata[[#This Row],[Region]]="Central","Chris",cleaneddata[[#This Row],[Region]]="East","Erin",cleaneddata[[#This Row],[Region]]="South","Sam",cleaneddata[[#This Row],[Region]]="West","William")</f>
        <v>Erin</v>
      </c>
    </row>
    <row r="522" spans="1:26" x14ac:dyDescent="0.3">
      <c r="A522">
        <v>308</v>
      </c>
      <c r="B522" t="s">
        <v>1179</v>
      </c>
      <c r="C522" t="s">
        <v>39</v>
      </c>
      <c r="D522">
        <v>0.01</v>
      </c>
      <c r="E522">
        <v>8.33</v>
      </c>
      <c r="F522">
        <v>1.99</v>
      </c>
      <c r="G522" t="s">
        <v>40</v>
      </c>
      <c r="H522" t="s">
        <v>29</v>
      </c>
      <c r="I522" t="s">
        <v>42</v>
      </c>
      <c r="J522" t="s">
        <v>43</v>
      </c>
      <c r="K522" t="s">
        <v>44</v>
      </c>
      <c r="L522" t="s">
        <v>1176</v>
      </c>
      <c r="M522">
        <v>0.52</v>
      </c>
      <c r="N522" t="s">
        <v>34</v>
      </c>
      <c r="O522" t="s">
        <v>61</v>
      </c>
      <c r="P522" t="s">
        <v>68</v>
      </c>
      <c r="Q522" t="s">
        <v>144</v>
      </c>
      <c r="R522">
        <v>98115</v>
      </c>
      <c r="S522" s="1">
        <v>42049</v>
      </c>
      <c r="T522" s="1">
        <v>42050</v>
      </c>
      <c r="U522">
        <v>10.74</v>
      </c>
      <c r="V522">
        <v>32</v>
      </c>
      <c r="W522">
        <v>280.62</v>
      </c>
      <c r="X522">
        <v>37760</v>
      </c>
      <c r="Y522">
        <f>cleaneddata[[#This Row],[Unit Price]]-cleaneddata[[#This Row],[Discount]]</f>
        <v>8.32</v>
      </c>
      <c r="Z522" t="str">
        <f>_xlfn.IFS(cleaneddata[[#This Row],[Region]]="Central","Chris",cleaneddata[[#This Row],[Region]]="East","Erin",cleaneddata[[#This Row],[Region]]="South","Sam",cleaneddata[[#This Row],[Region]]="West","William")</f>
        <v>William</v>
      </c>
    </row>
    <row r="523" spans="1:26" x14ac:dyDescent="0.3">
      <c r="A523">
        <v>1156</v>
      </c>
      <c r="B523" t="s">
        <v>1180</v>
      </c>
      <c r="C523" t="s">
        <v>39</v>
      </c>
      <c r="D523">
        <v>0.06</v>
      </c>
      <c r="E523">
        <v>175.99</v>
      </c>
      <c r="F523">
        <v>8.99</v>
      </c>
      <c r="G523" t="s">
        <v>40</v>
      </c>
      <c r="H523" t="s">
        <v>41</v>
      </c>
      <c r="I523" t="s">
        <v>42</v>
      </c>
      <c r="J523" t="s">
        <v>137</v>
      </c>
      <c r="K523" t="s">
        <v>75</v>
      </c>
      <c r="L523" t="s">
        <v>1181</v>
      </c>
      <c r="M523">
        <v>0.56999999999999995</v>
      </c>
      <c r="N523" t="s">
        <v>34</v>
      </c>
      <c r="O523" t="s">
        <v>113</v>
      </c>
      <c r="P523" t="s">
        <v>405</v>
      </c>
      <c r="Q523" t="s">
        <v>1182</v>
      </c>
      <c r="R523">
        <v>1876</v>
      </c>
      <c r="S523" s="1">
        <v>42049</v>
      </c>
      <c r="T523" s="1">
        <v>42050</v>
      </c>
      <c r="U523">
        <v>48.47148</v>
      </c>
      <c r="V523">
        <v>7</v>
      </c>
      <c r="W523">
        <v>1013.84</v>
      </c>
      <c r="X523">
        <v>90855</v>
      </c>
      <c r="Y523">
        <f>cleaneddata[[#This Row],[Unit Price]]-cleaneddata[[#This Row],[Discount]]</f>
        <v>175.93</v>
      </c>
      <c r="Z523" t="str">
        <f>_xlfn.IFS(cleaneddata[[#This Row],[Region]]="Central","Chris",cleaneddata[[#This Row],[Region]]="East","Erin",cleaneddata[[#This Row],[Region]]="South","Sam",cleaneddata[[#This Row],[Region]]="West","William")</f>
        <v>Erin</v>
      </c>
    </row>
    <row r="524" spans="1:26" x14ac:dyDescent="0.3">
      <c r="A524">
        <v>1745</v>
      </c>
      <c r="B524" t="s">
        <v>361</v>
      </c>
      <c r="C524" t="s">
        <v>49</v>
      </c>
      <c r="D524">
        <v>0.04</v>
      </c>
      <c r="E524">
        <v>60.65</v>
      </c>
      <c r="F524">
        <v>12.23</v>
      </c>
      <c r="G524" t="s">
        <v>40</v>
      </c>
      <c r="H524" t="s">
        <v>73</v>
      </c>
      <c r="I524" t="s">
        <v>30</v>
      </c>
      <c r="J524" t="s">
        <v>128</v>
      </c>
      <c r="K524" t="s">
        <v>146</v>
      </c>
      <c r="L524" t="s">
        <v>1183</v>
      </c>
      <c r="M524">
        <v>0.64</v>
      </c>
      <c r="N524" t="s">
        <v>34</v>
      </c>
      <c r="O524" t="s">
        <v>35</v>
      </c>
      <c r="P524" t="s">
        <v>77</v>
      </c>
      <c r="Q524" t="s">
        <v>363</v>
      </c>
      <c r="R524">
        <v>30305</v>
      </c>
      <c r="S524" s="1">
        <v>42049</v>
      </c>
      <c r="T524" s="1">
        <v>42051</v>
      </c>
      <c r="U524">
        <v>116.5063</v>
      </c>
      <c r="V524">
        <v>4</v>
      </c>
      <c r="W524">
        <v>256.77</v>
      </c>
      <c r="X524">
        <v>13408</v>
      </c>
      <c r="Y524">
        <f>cleaneddata[[#This Row],[Unit Price]]-cleaneddata[[#This Row],[Discount]]</f>
        <v>60.61</v>
      </c>
      <c r="Z524" t="str">
        <f>_xlfn.IFS(cleaneddata[[#This Row],[Region]]="Central","Chris",cleaneddata[[#This Row],[Region]]="East","Erin",cleaneddata[[#This Row],[Region]]="South","Sam",cleaneddata[[#This Row],[Region]]="West","William")</f>
        <v>Sam</v>
      </c>
    </row>
    <row r="525" spans="1:26" x14ac:dyDescent="0.3">
      <c r="A525">
        <v>1749</v>
      </c>
      <c r="B525" t="s">
        <v>364</v>
      </c>
      <c r="C525" t="s">
        <v>49</v>
      </c>
      <c r="D525">
        <v>0.04</v>
      </c>
      <c r="E525">
        <v>60.65</v>
      </c>
      <c r="F525">
        <v>12.23</v>
      </c>
      <c r="G525" t="s">
        <v>40</v>
      </c>
      <c r="H525" t="s">
        <v>73</v>
      </c>
      <c r="I525" t="s">
        <v>30</v>
      </c>
      <c r="J525" t="s">
        <v>128</v>
      </c>
      <c r="K525" t="s">
        <v>146</v>
      </c>
      <c r="L525" t="s">
        <v>1183</v>
      </c>
      <c r="M525">
        <v>0.64</v>
      </c>
      <c r="N525" t="s">
        <v>34</v>
      </c>
      <c r="O525" t="s">
        <v>54</v>
      </c>
      <c r="P525" t="s">
        <v>209</v>
      </c>
      <c r="Q525" t="s">
        <v>365</v>
      </c>
      <c r="R525">
        <v>73505</v>
      </c>
      <c r="S525" s="1">
        <v>42049</v>
      </c>
      <c r="T525" s="1">
        <v>42051</v>
      </c>
      <c r="U525">
        <v>44.2911</v>
      </c>
      <c r="V525">
        <v>1</v>
      </c>
      <c r="W525">
        <v>64.19</v>
      </c>
      <c r="X525">
        <v>87244</v>
      </c>
      <c r="Y525">
        <f>cleaneddata[[#This Row],[Unit Price]]-cleaneddata[[#This Row],[Discount]]</f>
        <v>60.61</v>
      </c>
      <c r="Z525" t="str">
        <f>_xlfn.IFS(cleaneddata[[#This Row],[Region]]="Central","Chris",cleaneddata[[#This Row],[Region]]="East","Erin",cleaneddata[[#This Row],[Region]]="South","Sam",cleaneddata[[#This Row],[Region]]="West","William")</f>
        <v>Chris</v>
      </c>
    </row>
    <row r="526" spans="1:26" x14ac:dyDescent="0.3">
      <c r="A526">
        <v>639</v>
      </c>
      <c r="B526" t="s">
        <v>1184</v>
      </c>
      <c r="C526" t="s">
        <v>72</v>
      </c>
      <c r="D526">
        <v>0</v>
      </c>
      <c r="E526">
        <v>236.97</v>
      </c>
      <c r="F526">
        <v>59.24</v>
      </c>
      <c r="G526" t="s">
        <v>28</v>
      </c>
      <c r="H526" t="s">
        <v>41</v>
      </c>
      <c r="I526" t="s">
        <v>30</v>
      </c>
      <c r="J526" t="s">
        <v>31</v>
      </c>
      <c r="K526" t="s">
        <v>32</v>
      </c>
      <c r="L526" t="s">
        <v>1185</v>
      </c>
      <c r="M526">
        <v>0.61</v>
      </c>
      <c r="N526" t="s">
        <v>34</v>
      </c>
      <c r="O526" t="s">
        <v>61</v>
      </c>
      <c r="P526" t="s">
        <v>92</v>
      </c>
      <c r="Q526" t="s">
        <v>1186</v>
      </c>
      <c r="R526">
        <v>93454</v>
      </c>
      <c r="S526" s="1">
        <v>42049</v>
      </c>
      <c r="T526" s="1">
        <v>42050</v>
      </c>
      <c r="U526">
        <v>1192.04</v>
      </c>
      <c r="V526">
        <v>9</v>
      </c>
      <c r="W526">
        <v>1769.91</v>
      </c>
      <c r="X526">
        <v>87952</v>
      </c>
      <c r="Y526">
        <f>cleaneddata[[#This Row],[Unit Price]]-cleaneddata[[#This Row],[Discount]]</f>
        <v>236.97</v>
      </c>
      <c r="Z526" t="str">
        <f>_xlfn.IFS(cleaneddata[[#This Row],[Region]]="Central","Chris",cleaneddata[[#This Row],[Region]]="East","Erin",cleaneddata[[#This Row],[Region]]="South","Sam",cleaneddata[[#This Row],[Region]]="West","William")</f>
        <v>William</v>
      </c>
    </row>
    <row r="527" spans="1:26" x14ac:dyDescent="0.3">
      <c r="A527">
        <v>640</v>
      </c>
      <c r="B527" t="s">
        <v>1187</v>
      </c>
      <c r="C527" t="s">
        <v>72</v>
      </c>
      <c r="D527">
        <v>0</v>
      </c>
      <c r="E527">
        <v>236.97</v>
      </c>
      <c r="F527">
        <v>59.24</v>
      </c>
      <c r="G527" t="s">
        <v>28</v>
      </c>
      <c r="H527" t="s">
        <v>41</v>
      </c>
      <c r="I527" t="s">
        <v>30</v>
      </c>
      <c r="J527" t="s">
        <v>31</v>
      </c>
      <c r="K527" t="s">
        <v>32</v>
      </c>
      <c r="L527" t="s">
        <v>1185</v>
      </c>
      <c r="M527">
        <v>0.61</v>
      </c>
      <c r="N527" t="s">
        <v>34</v>
      </c>
      <c r="O527" t="s">
        <v>61</v>
      </c>
      <c r="P527" t="s">
        <v>68</v>
      </c>
      <c r="Q527" t="s">
        <v>144</v>
      </c>
      <c r="R527">
        <v>98119</v>
      </c>
      <c r="S527" s="1">
        <v>42049</v>
      </c>
      <c r="T527" s="1">
        <v>42050</v>
      </c>
      <c r="U527">
        <v>1192.04</v>
      </c>
      <c r="V527">
        <v>34</v>
      </c>
      <c r="W527">
        <v>6686.34</v>
      </c>
      <c r="X527">
        <v>56452</v>
      </c>
      <c r="Y527">
        <f>cleaneddata[[#This Row],[Unit Price]]-cleaneddata[[#This Row],[Discount]]</f>
        <v>236.97</v>
      </c>
      <c r="Z527" t="str">
        <f>_xlfn.IFS(cleaneddata[[#This Row],[Region]]="Central","Chris",cleaneddata[[#This Row],[Region]]="East","Erin",cleaneddata[[#This Row],[Region]]="South","Sam",cleaneddata[[#This Row],[Region]]="West","William")</f>
        <v>William</v>
      </c>
    </row>
    <row r="528" spans="1:26" x14ac:dyDescent="0.3">
      <c r="A528">
        <v>1682</v>
      </c>
      <c r="B528" t="s">
        <v>1188</v>
      </c>
      <c r="C528" t="s">
        <v>72</v>
      </c>
      <c r="D528">
        <v>0.04</v>
      </c>
      <c r="E528">
        <v>6.28</v>
      </c>
      <c r="F528">
        <v>5.41</v>
      </c>
      <c r="G528" t="s">
        <v>40</v>
      </c>
      <c r="H528" t="s">
        <v>41</v>
      </c>
      <c r="I528" t="s">
        <v>30</v>
      </c>
      <c r="J528" t="s">
        <v>128</v>
      </c>
      <c r="K528" t="s">
        <v>75</v>
      </c>
      <c r="L528" t="s">
        <v>932</v>
      </c>
      <c r="M528">
        <v>0.53</v>
      </c>
      <c r="N528" t="s">
        <v>34</v>
      </c>
      <c r="O528" t="s">
        <v>54</v>
      </c>
      <c r="P528" t="s">
        <v>105</v>
      </c>
      <c r="Q528" t="s">
        <v>535</v>
      </c>
      <c r="R528">
        <v>60611</v>
      </c>
      <c r="S528" s="1">
        <v>42049</v>
      </c>
      <c r="T528" s="1">
        <v>42051</v>
      </c>
      <c r="U528">
        <v>-38.380000000000003</v>
      </c>
      <c r="V528">
        <v>43</v>
      </c>
      <c r="W528">
        <v>284.48</v>
      </c>
      <c r="X528">
        <v>14115</v>
      </c>
      <c r="Y528">
        <f>cleaneddata[[#This Row],[Unit Price]]-cleaneddata[[#This Row],[Discount]]</f>
        <v>6.24</v>
      </c>
      <c r="Z528" t="str">
        <f>_xlfn.IFS(cleaneddata[[#This Row],[Region]]="Central","Chris",cleaneddata[[#This Row],[Region]]="East","Erin",cleaneddata[[#This Row],[Region]]="South","Sam",cleaneddata[[#This Row],[Region]]="West","William")</f>
        <v>Chris</v>
      </c>
    </row>
    <row r="529" spans="1:26" x14ac:dyDescent="0.3">
      <c r="A529">
        <v>1683</v>
      </c>
      <c r="B529" t="s">
        <v>1189</v>
      </c>
      <c r="C529" t="s">
        <v>72</v>
      </c>
      <c r="D529">
        <v>0.04</v>
      </c>
      <c r="E529">
        <v>6.28</v>
      </c>
      <c r="F529">
        <v>5.41</v>
      </c>
      <c r="G529" t="s">
        <v>40</v>
      </c>
      <c r="H529" t="s">
        <v>41</v>
      </c>
      <c r="I529" t="s">
        <v>30</v>
      </c>
      <c r="J529" t="s">
        <v>128</v>
      </c>
      <c r="K529" t="s">
        <v>75</v>
      </c>
      <c r="L529" t="s">
        <v>932</v>
      </c>
      <c r="M529">
        <v>0.53</v>
      </c>
      <c r="N529" t="s">
        <v>34</v>
      </c>
      <c r="O529" t="s">
        <v>54</v>
      </c>
      <c r="P529" t="s">
        <v>189</v>
      </c>
      <c r="Q529" t="s">
        <v>1190</v>
      </c>
      <c r="R529">
        <v>77301</v>
      </c>
      <c r="S529" s="1">
        <v>42049</v>
      </c>
      <c r="T529" s="1">
        <v>42051</v>
      </c>
      <c r="U529">
        <v>-19.957599999999999</v>
      </c>
      <c r="V529">
        <v>11</v>
      </c>
      <c r="W529">
        <v>72.77</v>
      </c>
      <c r="X529">
        <v>90612</v>
      </c>
      <c r="Y529">
        <f>cleaneddata[[#This Row],[Unit Price]]-cleaneddata[[#This Row],[Discount]]</f>
        <v>6.24</v>
      </c>
      <c r="Z529" t="str">
        <f>_xlfn.IFS(cleaneddata[[#This Row],[Region]]="Central","Chris",cleaneddata[[#This Row],[Region]]="East","Erin",cleaneddata[[#This Row],[Region]]="South","Sam",cleaneddata[[#This Row],[Region]]="West","William")</f>
        <v>Chris</v>
      </c>
    </row>
    <row r="530" spans="1:26" x14ac:dyDescent="0.3">
      <c r="A530">
        <v>11</v>
      </c>
      <c r="B530" t="s">
        <v>1191</v>
      </c>
      <c r="C530" t="s">
        <v>27</v>
      </c>
      <c r="D530">
        <v>0.06</v>
      </c>
      <c r="E530">
        <v>9.48</v>
      </c>
      <c r="F530">
        <v>7.29</v>
      </c>
      <c r="G530" t="s">
        <v>40</v>
      </c>
      <c r="H530" t="s">
        <v>73</v>
      </c>
      <c r="I530" t="s">
        <v>30</v>
      </c>
      <c r="J530" t="s">
        <v>128</v>
      </c>
      <c r="K530" t="s">
        <v>44</v>
      </c>
      <c r="L530" t="s">
        <v>506</v>
      </c>
      <c r="M530">
        <v>0.45</v>
      </c>
      <c r="N530" t="s">
        <v>34</v>
      </c>
      <c r="O530" t="s">
        <v>113</v>
      </c>
      <c r="P530" t="s">
        <v>399</v>
      </c>
      <c r="Q530" t="s">
        <v>1192</v>
      </c>
      <c r="R530">
        <v>7203</v>
      </c>
      <c r="S530" s="1">
        <v>42050</v>
      </c>
      <c r="T530" s="1">
        <v>42052</v>
      </c>
      <c r="U530">
        <v>-53.809600000000003</v>
      </c>
      <c r="V530">
        <v>22</v>
      </c>
      <c r="W530">
        <v>211.15</v>
      </c>
      <c r="X530">
        <v>90192</v>
      </c>
      <c r="Y530">
        <f>cleaneddata[[#This Row],[Unit Price]]-cleaneddata[[#This Row],[Discount]]</f>
        <v>9.42</v>
      </c>
      <c r="Z530" t="str">
        <f>_xlfn.IFS(cleaneddata[[#This Row],[Region]]="Central","Chris",cleaneddata[[#This Row],[Region]]="East","Erin",cleaneddata[[#This Row],[Region]]="South","Sam",cleaneddata[[#This Row],[Region]]="West","William")</f>
        <v>Erin</v>
      </c>
    </row>
    <row r="531" spans="1:26" x14ac:dyDescent="0.3">
      <c r="A531">
        <v>596</v>
      </c>
      <c r="B531" t="s">
        <v>1193</v>
      </c>
      <c r="C531" t="s">
        <v>27</v>
      </c>
      <c r="D531">
        <v>0.03</v>
      </c>
      <c r="E531">
        <v>3.8</v>
      </c>
      <c r="F531">
        <v>1.49</v>
      </c>
      <c r="G531" t="s">
        <v>40</v>
      </c>
      <c r="H531" t="s">
        <v>41</v>
      </c>
      <c r="I531" t="s">
        <v>50</v>
      </c>
      <c r="J531" t="s">
        <v>74</v>
      </c>
      <c r="K531" t="s">
        <v>75</v>
      </c>
      <c r="L531" t="s">
        <v>1194</v>
      </c>
      <c r="M531">
        <v>0.38</v>
      </c>
      <c r="N531" t="s">
        <v>34</v>
      </c>
      <c r="O531" t="s">
        <v>54</v>
      </c>
      <c r="P531" t="s">
        <v>55</v>
      </c>
      <c r="Q531" t="s">
        <v>1195</v>
      </c>
      <c r="R531">
        <v>46032</v>
      </c>
      <c r="S531" s="1">
        <v>42050</v>
      </c>
      <c r="T531" s="1">
        <v>42052</v>
      </c>
      <c r="U531">
        <v>15.2745</v>
      </c>
      <c r="V531">
        <v>6</v>
      </c>
      <c r="W531">
        <v>24.27</v>
      </c>
      <c r="X531">
        <v>86308</v>
      </c>
      <c r="Y531">
        <f>cleaneddata[[#This Row],[Unit Price]]-cleaneddata[[#This Row],[Discount]]</f>
        <v>3.77</v>
      </c>
      <c r="Z531" t="str">
        <f>_xlfn.IFS(cleaneddata[[#This Row],[Region]]="Central","Chris",cleaneddata[[#This Row],[Region]]="East","Erin",cleaneddata[[#This Row],[Region]]="South","Sam",cleaneddata[[#This Row],[Region]]="West","William")</f>
        <v>Chris</v>
      </c>
    </row>
    <row r="532" spans="1:26" x14ac:dyDescent="0.3">
      <c r="A532">
        <v>596</v>
      </c>
      <c r="B532" t="s">
        <v>1193</v>
      </c>
      <c r="C532" t="s">
        <v>27</v>
      </c>
      <c r="D532">
        <v>7.0000000000000007E-2</v>
      </c>
      <c r="E532">
        <v>7.98</v>
      </c>
      <c r="F532">
        <v>1.25</v>
      </c>
      <c r="G532" t="s">
        <v>40</v>
      </c>
      <c r="H532" t="s">
        <v>41</v>
      </c>
      <c r="I532" t="s">
        <v>50</v>
      </c>
      <c r="J532" t="s">
        <v>90</v>
      </c>
      <c r="K532" t="s">
        <v>52</v>
      </c>
      <c r="L532" t="s">
        <v>1196</v>
      </c>
      <c r="M532">
        <v>0.35</v>
      </c>
      <c r="N532" t="s">
        <v>34</v>
      </c>
      <c r="O532" t="s">
        <v>54</v>
      </c>
      <c r="P532" t="s">
        <v>55</v>
      </c>
      <c r="Q532" t="s">
        <v>1195</v>
      </c>
      <c r="R532">
        <v>46032</v>
      </c>
      <c r="S532" s="1">
        <v>42050</v>
      </c>
      <c r="T532" s="1">
        <v>42052</v>
      </c>
      <c r="U532">
        <v>26.585699999999999</v>
      </c>
      <c r="V532">
        <v>5</v>
      </c>
      <c r="W532">
        <v>38.53</v>
      </c>
      <c r="X532">
        <v>86308</v>
      </c>
      <c r="Y532">
        <f>cleaneddata[[#This Row],[Unit Price]]-cleaneddata[[#This Row],[Discount]]</f>
        <v>7.91</v>
      </c>
      <c r="Z532" t="str">
        <f>_xlfn.IFS(cleaneddata[[#This Row],[Region]]="Central","Chris",cleaneddata[[#This Row],[Region]]="East","Erin",cleaneddata[[#This Row],[Region]]="South","Sam",cleaneddata[[#This Row],[Region]]="West","William")</f>
        <v>Chris</v>
      </c>
    </row>
    <row r="533" spans="1:26" x14ac:dyDescent="0.3">
      <c r="A533">
        <v>596</v>
      </c>
      <c r="B533" t="s">
        <v>1193</v>
      </c>
      <c r="C533" t="s">
        <v>27</v>
      </c>
      <c r="D533">
        <v>7.0000000000000007E-2</v>
      </c>
      <c r="E533">
        <v>417.4</v>
      </c>
      <c r="F533">
        <v>75.23</v>
      </c>
      <c r="G533" t="s">
        <v>28</v>
      </c>
      <c r="H533" t="s">
        <v>41</v>
      </c>
      <c r="I533" t="s">
        <v>30</v>
      </c>
      <c r="J533" t="s">
        <v>31</v>
      </c>
      <c r="K533" t="s">
        <v>32</v>
      </c>
      <c r="L533" t="s">
        <v>1197</v>
      </c>
      <c r="M533">
        <v>0.79</v>
      </c>
      <c r="N533" t="s">
        <v>34</v>
      </c>
      <c r="O533" t="s">
        <v>54</v>
      </c>
      <c r="P533" t="s">
        <v>55</v>
      </c>
      <c r="Q533" t="s">
        <v>1195</v>
      </c>
      <c r="R533">
        <v>46032</v>
      </c>
      <c r="S533" s="1">
        <v>42050</v>
      </c>
      <c r="T533" s="1">
        <v>42051</v>
      </c>
      <c r="U533">
        <v>-575.35199999999998</v>
      </c>
      <c r="V533">
        <v>12</v>
      </c>
      <c r="W533">
        <v>4910.72</v>
      </c>
      <c r="X533">
        <v>86308</v>
      </c>
      <c r="Y533">
        <f>cleaneddata[[#This Row],[Unit Price]]-cleaneddata[[#This Row],[Discount]]</f>
        <v>417.33</v>
      </c>
      <c r="Z533" t="str">
        <f>_xlfn.IFS(cleaneddata[[#This Row],[Region]]="Central","Chris",cleaneddata[[#This Row],[Region]]="East","Erin",cleaneddata[[#This Row],[Region]]="South","Sam",cleaneddata[[#This Row],[Region]]="West","William")</f>
        <v>Chris</v>
      </c>
    </row>
    <row r="534" spans="1:26" x14ac:dyDescent="0.3">
      <c r="A534">
        <v>2260</v>
      </c>
      <c r="B534" t="s">
        <v>1198</v>
      </c>
      <c r="C534" t="s">
        <v>27</v>
      </c>
      <c r="D534">
        <v>0.02</v>
      </c>
      <c r="E534">
        <v>4.9800000000000004</v>
      </c>
      <c r="F534">
        <v>0.49</v>
      </c>
      <c r="G534" t="s">
        <v>40</v>
      </c>
      <c r="H534" t="s">
        <v>96</v>
      </c>
      <c r="I534" t="s">
        <v>50</v>
      </c>
      <c r="J534" t="s">
        <v>154</v>
      </c>
      <c r="K534" t="s">
        <v>75</v>
      </c>
      <c r="L534" t="s">
        <v>1105</v>
      </c>
      <c r="M534">
        <v>0.39</v>
      </c>
      <c r="N534" t="s">
        <v>34</v>
      </c>
      <c r="O534" t="s">
        <v>35</v>
      </c>
      <c r="P534" t="s">
        <v>77</v>
      </c>
      <c r="Q534" t="s">
        <v>1199</v>
      </c>
      <c r="R534">
        <v>30161</v>
      </c>
      <c r="S534" s="1">
        <v>42050</v>
      </c>
      <c r="T534" s="1">
        <v>42051</v>
      </c>
      <c r="U534">
        <v>-52.863999999999997</v>
      </c>
      <c r="V534">
        <v>17</v>
      </c>
      <c r="W534">
        <v>87.11</v>
      </c>
      <c r="X534">
        <v>89601</v>
      </c>
      <c r="Y534">
        <f>cleaneddata[[#This Row],[Unit Price]]-cleaneddata[[#This Row],[Discount]]</f>
        <v>4.9600000000000009</v>
      </c>
      <c r="Z534" t="str">
        <f>_xlfn.IFS(cleaneddata[[#This Row],[Region]]="Central","Chris",cleaneddata[[#This Row],[Region]]="East","Erin",cleaneddata[[#This Row],[Region]]="South","Sam",cleaneddata[[#This Row],[Region]]="West","William")</f>
        <v>Sam</v>
      </c>
    </row>
    <row r="535" spans="1:26" x14ac:dyDescent="0.3">
      <c r="A535">
        <v>2260</v>
      </c>
      <c r="B535" t="s">
        <v>1198</v>
      </c>
      <c r="C535" t="s">
        <v>27</v>
      </c>
      <c r="D535">
        <v>0.01</v>
      </c>
      <c r="E535">
        <v>20.99</v>
      </c>
      <c r="F535">
        <v>0.99</v>
      </c>
      <c r="G535" t="s">
        <v>40</v>
      </c>
      <c r="H535" t="s">
        <v>96</v>
      </c>
      <c r="I535" t="s">
        <v>42</v>
      </c>
      <c r="J535" t="s">
        <v>137</v>
      </c>
      <c r="K535" t="s">
        <v>44</v>
      </c>
      <c r="L535" t="s">
        <v>1200</v>
      </c>
      <c r="M535">
        <v>0.83</v>
      </c>
      <c r="N535" t="s">
        <v>34</v>
      </c>
      <c r="O535" t="s">
        <v>35</v>
      </c>
      <c r="P535" t="s">
        <v>77</v>
      </c>
      <c r="Q535" t="s">
        <v>1199</v>
      </c>
      <c r="R535">
        <v>30161</v>
      </c>
      <c r="S535" s="1">
        <v>42050</v>
      </c>
      <c r="T535" s="1">
        <v>42051</v>
      </c>
      <c r="U535">
        <v>45.378</v>
      </c>
      <c r="V535">
        <v>9</v>
      </c>
      <c r="W535">
        <v>170.46</v>
      </c>
      <c r="X535">
        <v>89601</v>
      </c>
      <c r="Y535">
        <f>cleaneddata[[#This Row],[Unit Price]]-cleaneddata[[#This Row],[Discount]]</f>
        <v>20.979999999999997</v>
      </c>
      <c r="Z535" t="str">
        <f>_xlfn.IFS(cleaneddata[[#This Row],[Region]]="Central","Chris",cleaneddata[[#This Row],[Region]]="East","Erin",cleaneddata[[#This Row],[Region]]="South","Sam",cleaneddata[[#This Row],[Region]]="West","William")</f>
        <v>Sam</v>
      </c>
    </row>
    <row r="536" spans="1:26" x14ac:dyDescent="0.3">
      <c r="A536">
        <v>3211</v>
      </c>
      <c r="B536" t="s">
        <v>1201</v>
      </c>
      <c r="C536" t="s">
        <v>39</v>
      </c>
      <c r="D536">
        <v>0.1</v>
      </c>
      <c r="E536">
        <v>7.31</v>
      </c>
      <c r="F536">
        <v>0.49</v>
      </c>
      <c r="G536" t="s">
        <v>40</v>
      </c>
      <c r="H536" t="s">
        <v>96</v>
      </c>
      <c r="I536" t="s">
        <v>50</v>
      </c>
      <c r="J536" t="s">
        <v>154</v>
      </c>
      <c r="K536" t="s">
        <v>75</v>
      </c>
      <c r="L536" t="s">
        <v>1129</v>
      </c>
      <c r="M536">
        <v>0.38</v>
      </c>
      <c r="N536" t="s">
        <v>34</v>
      </c>
      <c r="O536" t="s">
        <v>54</v>
      </c>
      <c r="P536" t="s">
        <v>105</v>
      </c>
      <c r="Q536" t="s">
        <v>1202</v>
      </c>
      <c r="R536">
        <v>60101</v>
      </c>
      <c r="S536" s="1">
        <v>42050</v>
      </c>
      <c r="T536" s="1">
        <v>42051</v>
      </c>
      <c r="U536">
        <v>55.020600000000002</v>
      </c>
      <c r="V536">
        <v>12</v>
      </c>
      <c r="W536">
        <v>79.739999999999995</v>
      </c>
      <c r="X536">
        <v>91522</v>
      </c>
      <c r="Y536">
        <f>cleaneddata[[#This Row],[Unit Price]]-cleaneddata[[#This Row],[Discount]]</f>
        <v>7.21</v>
      </c>
      <c r="Z536" t="str">
        <f>_xlfn.IFS(cleaneddata[[#This Row],[Region]]="Central","Chris",cleaneddata[[#This Row],[Region]]="East","Erin",cleaneddata[[#This Row],[Region]]="South","Sam",cleaneddata[[#This Row],[Region]]="West","William")</f>
        <v>Chris</v>
      </c>
    </row>
    <row r="537" spans="1:26" x14ac:dyDescent="0.3">
      <c r="A537">
        <v>3211</v>
      </c>
      <c r="B537" t="s">
        <v>1201</v>
      </c>
      <c r="C537" t="s">
        <v>39</v>
      </c>
      <c r="D537">
        <v>0.1</v>
      </c>
      <c r="E537">
        <v>20.99</v>
      </c>
      <c r="F537">
        <v>2.5</v>
      </c>
      <c r="G537" t="s">
        <v>40</v>
      </c>
      <c r="H537" t="s">
        <v>96</v>
      </c>
      <c r="I537" t="s">
        <v>42</v>
      </c>
      <c r="J537" t="s">
        <v>137</v>
      </c>
      <c r="K537" t="s">
        <v>52</v>
      </c>
      <c r="L537" t="s">
        <v>1203</v>
      </c>
      <c r="M537">
        <v>0.81</v>
      </c>
      <c r="N537" t="s">
        <v>34</v>
      </c>
      <c r="O537" t="s">
        <v>54</v>
      </c>
      <c r="P537" t="s">
        <v>105</v>
      </c>
      <c r="Q537" t="s">
        <v>1202</v>
      </c>
      <c r="R537">
        <v>60101</v>
      </c>
      <c r="S537" s="1">
        <v>42050</v>
      </c>
      <c r="T537" s="1">
        <v>42051</v>
      </c>
      <c r="U537">
        <v>-43.65504</v>
      </c>
      <c r="V537">
        <v>23</v>
      </c>
      <c r="W537">
        <v>392.45</v>
      </c>
      <c r="X537">
        <v>91522</v>
      </c>
      <c r="Y537">
        <f>cleaneddata[[#This Row],[Unit Price]]-cleaneddata[[#This Row],[Discount]]</f>
        <v>20.889999999999997</v>
      </c>
      <c r="Z537" t="str">
        <f>_xlfn.IFS(cleaneddata[[#This Row],[Region]]="Central","Chris",cleaneddata[[#This Row],[Region]]="East","Erin",cleaneddata[[#This Row],[Region]]="South","Sam",cleaneddata[[#This Row],[Region]]="West","William")</f>
        <v>Chris</v>
      </c>
    </row>
    <row r="538" spans="1:26" x14ac:dyDescent="0.3">
      <c r="A538">
        <v>393</v>
      </c>
      <c r="B538" t="s">
        <v>1204</v>
      </c>
      <c r="C538" t="s">
        <v>49</v>
      </c>
      <c r="D538">
        <v>7.0000000000000007E-2</v>
      </c>
      <c r="E538">
        <v>9.7100000000000009</v>
      </c>
      <c r="F538">
        <v>9.4499999999999993</v>
      </c>
      <c r="G538" t="s">
        <v>40</v>
      </c>
      <c r="H538" t="s">
        <v>96</v>
      </c>
      <c r="I538" t="s">
        <v>50</v>
      </c>
      <c r="J538" t="s">
        <v>80</v>
      </c>
      <c r="K538" t="s">
        <v>75</v>
      </c>
      <c r="L538" t="s">
        <v>1205</v>
      </c>
      <c r="M538">
        <v>0.6</v>
      </c>
      <c r="N538" t="s">
        <v>34</v>
      </c>
      <c r="O538" t="s">
        <v>113</v>
      </c>
      <c r="P538" t="s">
        <v>114</v>
      </c>
      <c r="Q538" t="s">
        <v>1206</v>
      </c>
      <c r="R538">
        <v>13021</v>
      </c>
      <c r="S538" s="1">
        <v>42050</v>
      </c>
      <c r="T538" s="1">
        <v>42057</v>
      </c>
      <c r="U538">
        <v>-81.77</v>
      </c>
      <c r="V538">
        <v>3</v>
      </c>
      <c r="W538">
        <v>31.44</v>
      </c>
      <c r="X538">
        <v>86382</v>
      </c>
      <c r="Y538">
        <f>cleaneddata[[#This Row],[Unit Price]]-cleaneddata[[#This Row],[Discount]]</f>
        <v>9.64</v>
      </c>
      <c r="Z538" t="str">
        <f>_xlfn.IFS(cleaneddata[[#This Row],[Region]]="Central","Chris",cleaneddata[[#This Row],[Region]]="East","Erin",cleaneddata[[#This Row],[Region]]="South","Sam",cleaneddata[[#This Row],[Region]]="West","William")</f>
        <v>Erin</v>
      </c>
    </row>
    <row r="539" spans="1:26" x14ac:dyDescent="0.3">
      <c r="A539">
        <v>651</v>
      </c>
      <c r="B539" t="s">
        <v>296</v>
      </c>
      <c r="C539" t="s">
        <v>49</v>
      </c>
      <c r="D539">
        <v>0.04</v>
      </c>
      <c r="E539">
        <v>880.98</v>
      </c>
      <c r="F539">
        <v>44.55</v>
      </c>
      <c r="G539" t="s">
        <v>28</v>
      </c>
      <c r="H539" t="s">
        <v>41</v>
      </c>
      <c r="I539" t="s">
        <v>30</v>
      </c>
      <c r="J539" t="s">
        <v>119</v>
      </c>
      <c r="K539" t="s">
        <v>32</v>
      </c>
      <c r="L539" t="s">
        <v>240</v>
      </c>
      <c r="M539">
        <v>0.62</v>
      </c>
      <c r="N539" t="s">
        <v>34</v>
      </c>
      <c r="O539" t="s">
        <v>61</v>
      </c>
      <c r="P539" t="s">
        <v>298</v>
      </c>
      <c r="Q539" t="s">
        <v>299</v>
      </c>
      <c r="R539">
        <v>89115</v>
      </c>
      <c r="S539" s="1">
        <v>42050</v>
      </c>
      <c r="T539" s="1">
        <v>42054</v>
      </c>
      <c r="U539">
        <v>4233.2587999999996</v>
      </c>
      <c r="V539">
        <v>8</v>
      </c>
      <c r="W539">
        <v>6901.25</v>
      </c>
      <c r="X539">
        <v>91576</v>
      </c>
      <c r="Y539">
        <f>cleaneddata[[#This Row],[Unit Price]]-cleaneddata[[#This Row],[Discount]]</f>
        <v>880.94</v>
      </c>
      <c r="Z539" t="str">
        <f>_xlfn.IFS(cleaneddata[[#This Row],[Region]]="Central","Chris",cleaneddata[[#This Row],[Region]]="East","Erin",cleaneddata[[#This Row],[Region]]="South","Sam",cleaneddata[[#This Row],[Region]]="West","William")</f>
        <v>William</v>
      </c>
    </row>
    <row r="540" spans="1:26" x14ac:dyDescent="0.3">
      <c r="A540">
        <v>651</v>
      </c>
      <c r="B540" t="s">
        <v>296</v>
      </c>
      <c r="C540" t="s">
        <v>49</v>
      </c>
      <c r="D540">
        <v>7.0000000000000007E-2</v>
      </c>
      <c r="E540">
        <v>13.4</v>
      </c>
      <c r="F540">
        <v>4.95</v>
      </c>
      <c r="G540" t="s">
        <v>40</v>
      </c>
      <c r="H540" t="s">
        <v>41</v>
      </c>
      <c r="I540" t="s">
        <v>30</v>
      </c>
      <c r="J540" t="s">
        <v>128</v>
      </c>
      <c r="K540" t="s">
        <v>44</v>
      </c>
      <c r="L540" t="s">
        <v>1207</v>
      </c>
      <c r="M540">
        <v>0.37</v>
      </c>
      <c r="N540" t="s">
        <v>34</v>
      </c>
      <c r="O540" t="s">
        <v>61</v>
      </c>
      <c r="P540" t="s">
        <v>298</v>
      </c>
      <c r="Q540" t="s">
        <v>299</v>
      </c>
      <c r="R540">
        <v>89115</v>
      </c>
      <c r="S540" s="1">
        <v>42050</v>
      </c>
      <c r="T540" s="1">
        <v>42055</v>
      </c>
      <c r="U540">
        <v>102.76860000000001</v>
      </c>
      <c r="V540">
        <v>11</v>
      </c>
      <c r="W540">
        <v>148.94</v>
      </c>
      <c r="X540">
        <v>91576</v>
      </c>
      <c r="Y540">
        <f>cleaneddata[[#This Row],[Unit Price]]-cleaneddata[[#This Row],[Discount]]</f>
        <v>13.33</v>
      </c>
      <c r="Z540" t="str">
        <f>_xlfn.IFS(cleaneddata[[#This Row],[Region]]="Central","Chris",cleaneddata[[#This Row],[Region]]="East","Erin",cleaneddata[[#This Row],[Region]]="South","Sam",cleaneddata[[#This Row],[Region]]="West","William")</f>
        <v>William</v>
      </c>
    </row>
    <row r="541" spans="1:26" x14ac:dyDescent="0.3">
      <c r="A541">
        <v>651</v>
      </c>
      <c r="B541" t="s">
        <v>296</v>
      </c>
      <c r="C541" t="s">
        <v>49</v>
      </c>
      <c r="D541">
        <v>0.01</v>
      </c>
      <c r="E541">
        <v>15.99</v>
      </c>
      <c r="F541">
        <v>11.28</v>
      </c>
      <c r="G541" t="s">
        <v>40</v>
      </c>
      <c r="H541" t="s">
        <v>41</v>
      </c>
      <c r="I541" t="s">
        <v>42</v>
      </c>
      <c r="J541" t="s">
        <v>58</v>
      </c>
      <c r="K541" t="s">
        <v>146</v>
      </c>
      <c r="L541" t="s">
        <v>1208</v>
      </c>
      <c r="M541">
        <v>0.38</v>
      </c>
      <c r="N541" t="s">
        <v>34</v>
      </c>
      <c r="O541" t="s">
        <v>61</v>
      </c>
      <c r="P541" t="s">
        <v>298</v>
      </c>
      <c r="Q541" t="s">
        <v>299</v>
      </c>
      <c r="R541">
        <v>89115</v>
      </c>
      <c r="S541" s="1">
        <v>42050</v>
      </c>
      <c r="T541" s="1">
        <v>42057</v>
      </c>
      <c r="U541">
        <v>-36.671543999999997</v>
      </c>
      <c r="V541">
        <v>12</v>
      </c>
      <c r="W541">
        <v>200.68</v>
      </c>
      <c r="X541">
        <v>91576</v>
      </c>
      <c r="Y541">
        <f>cleaneddata[[#This Row],[Unit Price]]-cleaneddata[[#This Row],[Discount]]</f>
        <v>15.98</v>
      </c>
      <c r="Z541" t="str">
        <f>_xlfn.IFS(cleaneddata[[#This Row],[Region]]="Central","Chris",cleaneddata[[#This Row],[Region]]="East","Erin",cleaneddata[[#This Row],[Region]]="South","Sam",cleaneddata[[#This Row],[Region]]="West","William")</f>
        <v>William</v>
      </c>
    </row>
    <row r="542" spans="1:26" x14ac:dyDescent="0.3">
      <c r="A542">
        <v>2684</v>
      </c>
      <c r="B542" t="s">
        <v>1209</v>
      </c>
      <c r="C542" t="s">
        <v>49</v>
      </c>
      <c r="D542">
        <v>0.09</v>
      </c>
      <c r="E542">
        <v>8.74</v>
      </c>
      <c r="F542">
        <v>1.39</v>
      </c>
      <c r="G542" t="s">
        <v>89</v>
      </c>
      <c r="H542" t="s">
        <v>29</v>
      </c>
      <c r="I542" t="s">
        <v>50</v>
      </c>
      <c r="J542" t="s">
        <v>347</v>
      </c>
      <c r="K542" t="s">
        <v>75</v>
      </c>
      <c r="L542" t="s">
        <v>442</v>
      </c>
      <c r="M542">
        <v>0.38</v>
      </c>
      <c r="N542" t="s">
        <v>34</v>
      </c>
      <c r="O542" t="s">
        <v>35</v>
      </c>
      <c r="P542" t="s">
        <v>125</v>
      </c>
      <c r="Q542" t="s">
        <v>1210</v>
      </c>
      <c r="R542">
        <v>33952</v>
      </c>
      <c r="S542" s="1">
        <v>42050</v>
      </c>
      <c r="T542" s="1">
        <v>42055</v>
      </c>
      <c r="U542">
        <v>23.616</v>
      </c>
      <c r="V542">
        <v>1</v>
      </c>
      <c r="W542">
        <v>11.78</v>
      </c>
      <c r="X542">
        <v>89146</v>
      </c>
      <c r="Y542">
        <f>cleaneddata[[#This Row],[Unit Price]]-cleaneddata[[#This Row],[Discount]]</f>
        <v>8.65</v>
      </c>
      <c r="Z542" t="str">
        <f>_xlfn.IFS(cleaneddata[[#This Row],[Region]]="Central","Chris",cleaneddata[[#This Row],[Region]]="East","Erin",cleaneddata[[#This Row],[Region]]="South","Sam",cleaneddata[[#This Row],[Region]]="West","William")</f>
        <v>Sam</v>
      </c>
    </row>
    <row r="543" spans="1:26" x14ac:dyDescent="0.3">
      <c r="A543">
        <v>2684</v>
      </c>
      <c r="B543" t="s">
        <v>1209</v>
      </c>
      <c r="C543" t="s">
        <v>49</v>
      </c>
      <c r="D543">
        <v>0.09</v>
      </c>
      <c r="E543">
        <v>18.97</v>
      </c>
      <c r="F543">
        <v>9.0299999999999994</v>
      </c>
      <c r="G543" t="s">
        <v>40</v>
      </c>
      <c r="H543" t="s">
        <v>29</v>
      </c>
      <c r="I543" t="s">
        <v>50</v>
      </c>
      <c r="J543" t="s">
        <v>90</v>
      </c>
      <c r="K543" t="s">
        <v>75</v>
      </c>
      <c r="L543" t="s">
        <v>632</v>
      </c>
      <c r="M543">
        <v>0.37</v>
      </c>
      <c r="N543" t="s">
        <v>34</v>
      </c>
      <c r="O543" t="s">
        <v>35</v>
      </c>
      <c r="P543" t="s">
        <v>125</v>
      </c>
      <c r="Q543" t="s">
        <v>1210</v>
      </c>
      <c r="R543">
        <v>33952</v>
      </c>
      <c r="S543" s="1">
        <v>42050</v>
      </c>
      <c r="T543" s="1">
        <v>42055</v>
      </c>
      <c r="U543">
        <v>-1748.0119999999999</v>
      </c>
      <c r="V543">
        <v>1</v>
      </c>
      <c r="W543">
        <v>20.96</v>
      </c>
      <c r="X543">
        <v>89146</v>
      </c>
      <c r="Y543">
        <f>cleaneddata[[#This Row],[Unit Price]]-cleaneddata[[#This Row],[Discount]]</f>
        <v>18.88</v>
      </c>
      <c r="Z543" t="str">
        <f>_xlfn.IFS(cleaneddata[[#This Row],[Region]]="Central","Chris",cleaneddata[[#This Row],[Region]]="East","Erin",cleaneddata[[#This Row],[Region]]="South","Sam",cleaneddata[[#This Row],[Region]]="West","William")</f>
        <v>Sam</v>
      </c>
    </row>
    <row r="544" spans="1:26" x14ac:dyDescent="0.3">
      <c r="A544">
        <v>2951</v>
      </c>
      <c r="B544" t="s">
        <v>1211</v>
      </c>
      <c r="C544" t="s">
        <v>118</v>
      </c>
      <c r="D544">
        <v>7.0000000000000007E-2</v>
      </c>
      <c r="E544">
        <v>42.98</v>
      </c>
      <c r="F544">
        <v>4.62</v>
      </c>
      <c r="G544" t="s">
        <v>89</v>
      </c>
      <c r="H544" t="s">
        <v>96</v>
      </c>
      <c r="I544" t="s">
        <v>50</v>
      </c>
      <c r="J544" t="s">
        <v>97</v>
      </c>
      <c r="K544" t="s">
        <v>75</v>
      </c>
      <c r="L544" t="s">
        <v>282</v>
      </c>
      <c r="M544">
        <v>0.56000000000000005</v>
      </c>
      <c r="N544" t="s">
        <v>34</v>
      </c>
      <c r="O544" t="s">
        <v>54</v>
      </c>
      <c r="P544" t="s">
        <v>539</v>
      </c>
      <c r="Q544" t="s">
        <v>1212</v>
      </c>
      <c r="R544">
        <v>67601</v>
      </c>
      <c r="S544" s="1">
        <v>42050</v>
      </c>
      <c r="T544" s="1">
        <v>42052</v>
      </c>
      <c r="U544">
        <v>565.38599999999997</v>
      </c>
      <c r="V544">
        <v>19</v>
      </c>
      <c r="W544">
        <v>819.4</v>
      </c>
      <c r="X544">
        <v>91397</v>
      </c>
      <c r="Y544">
        <f>cleaneddata[[#This Row],[Unit Price]]-cleaneddata[[#This Row],[Discount]]</f>
        <v>42.91</v>
      </c>
      <c r="Z544" t="str">
        <f>_xlfn.IFS(cleaneddata[[#This Row],[Region]]="Central","Chris",cleaneddata[[#This Row],[Region]]="East","Erin",cleaneddata[[#This Row],[Region]]="South","Sam",cleaneddata[[#This Row],[Region]]="West","William")</f>
        <v>Chris</v>
      </c>
    </row>
    <row r="545" spans="1:26" x14ac:dyDescent="0.3">
      <c r="A545">
        <v>2951</v>
      </c>
      <c r="B545" t="s">
        <v>1211</v>
      </c>
      <c r="C545" t="s">
        <v>118</v>
      </c>
      <c r="D545">
        <v>0.03</v>
      </c>
      <c r="E545">
        <v>89.99</v>
      </c>
      <c r="F545">
        <v>42</v>
      </c>
      <c r="G545" t="s">
        <v>28</v>
      </c>
      <c r="H545" t="s">
        <v>96</v>
      </c>
      <c r="I545" t="s">
        <v>30</v>
      </c>
      <c r="J545" t="s">
        <v>111</v>
      </c>
      <c r="K545" t="s">
        <v>59</v>
      </c>
      <c r="L545" t="s">
        <v>1213</v>
      </c>
      <c r="M545">
        <v>0.66</v>
      </c>
      <c r="N545" t="s">
        <v>34</v>
      </c>
      <c r="O545" t="s">
        <v>54</v>
      </c>
      <c r="P545" t="s">
        <v>539</v>
      </c>
      <c r="Q545" t="s">
        <v>1212</v>
      </c>
      <c r="R545">
        <v>67601</v>
      </c>
      <c r="S545" s="1">
        <v>42050</v>
      </c>
      <c r="T545" s="1">
        <v>42053</v>
      </c>
      <c r="U545">
        <v>-230.9528</v>
      </c>
      <c r="V545">
        <v>19</v>
      </c>
      <c r="W545">
        <v>1809.75</v>
      </c>
      <c r="X545">
        <v>91397</v>
      </c>
      <c r="Y545">
        <f>cleaneddata[[#This Row],[Unit Price]]-cleaneddata[[#This Row],[Discount]]</f>
        <v>89.96</v>
      </c>
      <c r="Z545" t="str">
        <f>_xlfn.IFS(cleaneddata[[#This Row],[Region]]="Central","Chris",cleaneddata[[#This Row],[Region]]="East","Erin",cleaneddata[[#This Row],[Region]]="South","Sam",cleaneddata[[#This Row],[Region]]="West","William")</f>
        <v>Chris</v>
      </c>
    </row>
    <row r="546" spans="1:26" x14ac:dyDescent="0.3">
      <c r="A546">
        <v>2355</v>
      </c>
      <c r="B546" t="s">
        <v>1214</v>
      </c>
      <c r="C546" t="s">
        <v>72</v>
      </c>
      <c r="D546">
        <v>0.1</v>
      </c>
      <c r="E546">
        <v>78.69</v>
      </c>
      <c r="F546">
        <v>19.989999999999998</v>
      </c>
      <c r="G546" t="s">
        <v>40</v>
      </c>
      <c r="H546" t="s">
        <v>41</v>
      </c>
      <c r="I546" t="s">
        <v>30</v>
      </c>
      <c r="J546" t="s">
        <v>128</v>
      </c>
      <c r="K546" t="s">
        <v>75</v>
      </c>
      <c r="L546" t="s">
        <v>1215</v>
      </c>
      <c r="M546">
        <v>0.43</v>
      </c>
      <c r="N546" t="s">
        <v>34</v>
      </c>
      <c r="O546" t="s">
        <v>61</v>
      </c>
      <c r="P546" t="s">
        <v>92</v>
      </c>
      <c r="Q546" t="s">
        <v>1216</v>
      </c>
      <c r="R546">
        <v>92236</v>
      </c>
      <c r="S546" s="1">
        <v>42050</v>
      </c>
      <c r="T546" s="1">
        <v>42051</v>
      </c>
      <c r="U546">
        <v>465.43950000000001</v>
      </c>
      <c r="V546">
        <v>9</v>
      </c>
      <c r="W546">
        <v>674.55</v>
      </c>
      <c r="X546">
        <v>91304</v>
      </c>
      <c r="Y546">
        <f>cleaneddata[[#This Row],[Unit Price]]-cleaneddata[[#This Row],[Discount]]</f>
        <v>78.59</v>
      </c>
      <c r="Z546" t="str">
        <f>_xlfn.IFS(cleaneddata[[#This Row],[Region]]="Central","Chris",cleaneddata[[#This Row],[Region]]="East","Erin",cleaneddata[[#This Row],[Region]]="South","Sam",cleaneddata[[#This Row],[Region]]="West","William")</f>
        <v>William</v>
      </c>
    </row>
    <row r="547" spans="1:26" x14ac:dyDescent="0.3">
      <c r="A547">
        <v>1129</v>
      </c>
      <c r="B547" t="s">
        <v>788</v>
      </c>
      <c r="C547" t="s">
        <v>49</v>
      </c>
      <c r="D547">
        <v>0.04</v>
      </c>
      <c r="E547">
        <v>8.6</v>
      </c>
      <c r="F547">
        <v>6.19</v>
      </c>
      <c r="G547" t="s">
        <v>40</v>
      </c>
      <c r="H547" t="s">
        <v>73</v>
      </c>
      <c r="I547" t="s">
        <v>50</v>
      </c>
      <c r="J547" t="s">
        <v>74</v>
      </c>
      <c r="K547" t="s">
        <v>75</v>
      </c>
      <c r="L547" t="s">
        <v>534</v>
      </c>
      <c r="M547">
        <v>0.38</v>
      </c>
      <c r="N547" t="s">
        <v>34</v>
      </c>
      <c r="O547" t="s">
        <v>113</v>
      </c>
      <c r="P547" t="s">
        <v>405</v>
      </c>
      <c r="Q547" t="s">
        <v>790</v>
      </c>
      <c r="R547">
        <v>2118</v>
      </c>
      <c r="S547" s="1">
        <v>42051</v>
      </c>
      <c r="T547" s="1">
        <v>42058</v>
      </c>
      <c r="U547">
        <v>-63.813499999999998</v>
      </c>
      <c r="V547">
        <v>37</v>
      </c>
      <c r="W547">
        <v>311.66000000000003</v>
      </c>
      <c r="X547">
        <v>32037</v>
      </c>
      <c r="Y547">
        <f>cleaneddata[[#This Row],[Unit Price]]-cleaneddata[[#This Row],[Discount]]</f>
        <v>8.56</v>
      </c>
      <c r="Z547" t="str">
        <f>_xlfn.IFS(cleaneddata[[#This Row],[Region]]="Central","Chris",cleaneddata[[#This Row],[Region]]="East","Erin",cleaneddata[[#This Row],[Region]]="South","Sam",cleaneddata[[#This Row],[Region]]="West","William")</f>
        <v>Erin</v>
      </c>
    </row>
    <row r="548" spans="1:26" x14ac:dyDescent="0.3">
      <c r="A548">
        <v>1129</v>
      </c>
      <c r="B548" t="s">
        <v>788</v>
      </c>
      <c r="C548" t="s">
        <v>49</v>
      </c>
      <c r="D548">
        <v>7.0000000000000007E-2</v>
      </c>
      <c r="E548">
        <v>699.99</v>
      </c>
      <c r="F548">
        <v>24.49</v>
      </c>
      <c r="G548" t="s">
        <v>40</v>
      </c>
      <c r="H548" t="s">
        <v>73</v>
      </c>
      <c r="I548" t="s">
        <v>42</v>
      </c>
      <c r="J548" t="s">
        <v>65</v>
      </c>
      <c r="K548" t="s">
        <v>66</v>
      </c>
      <c r="L548" t="s">
        <v>1217</v>
      </c>
      <c r="M548">
        <v>0.54</v>
      </c>
      <c r="N548" t="s">
        <v>34</v>
      </c>
      <c r="O548" t="s">
        <v>113</v>
      </c>
      <c r="P548" t="s">
        <v>405</v>
      </c>
      <c r="Q548" t="s">
        <v>790</v>
      </c>
      <c r="R548">
        <v>2118</v>
      </c>
      <c r="S548" s="1">
        <v>42051</v>
      </c>
      <c r="T548" s="1">
        <v>42055</v>
      </c>
      <c r="U548">
        <v>325.29000000000002</v>
      </c>
      <c r="V548">
        <v>15</v>
      </c>
      <c r="W548">
        <v>9862.51</v>
      </c>
      <c r="X548">
        <v>32037</v>
      </c>
      <c r="Y548">
        <f>cleaneddata[[#This Row],[Unit Price]]-cleaneddata[[#This Row],[Discount]]</f>
        <v>699.92</v>
      </c>
      <c r="Z548" t="str">
        <f>_xlfn.IFS(cleaneddata[[#This Row],[Region]]="Central","Chris",cleaneddata[[#This Row],[Region]]="East","Erin",cleaneddata[[#This Row],[Region]]="South","Sam",cleaneddata[[#This Row],[Region]]="West","William")</f>
        <v>Erin</v>
      </c>
    </row>
    <row r="549" spans="1:26" x14ac:dyDescent="0.3">
      <c r="A549">
        <v>1132</v>
      </c>
      <c r="B549" t="s">
        <v>1095</v>
      </c>
      <c r="C549" t="s">
        <v>49</v>
      </c>
      <c r="D549">
        <v>0.04</v>
      </c>
      <c r="E549">
        <v>8.6</v>
      </c>
      <c r="F549">
        <v>6.19</v>
      </c>
      <c r="G549" t="s">
        <v>40</v>
      </c>
      <c r="H549" t="s">
        <v>73</v>
      </c>
      <c r="I549" t="s">
        <v>50</v>
      </c>
      <c r="J549" t="s">
        <v>74</v>
      </c>
      <c r="K549" t="s">
        <v>75</v>
      </c>
      <c r="L549" t="s">
        <v>534</v>
      </c>
      <c r="M549">
        <v>0.38</v>
      </c>
      <c r="N549" t="s">
        <v>34</v>
      </c>
      <c r="O549" t="s">
        <v>54</v>
      </c>
      <c r="P549" t="s">
        <v>189</v>
      </c>
      <c r="Q549" t="s">
        <v>1096</v>
      </c>
      <c r="R549">
        <v>76039</v>
      </c>
      <c r="S549" s="1">
        <v>42051</v>
      </c>
      <c r="T549" s="1">
        <v>42058</v>
      </c>
      <c r="U549">
        <v>-63.813499999999998</v>
      </c>
      <c r="V549">
        <v>9</v>
      </c>
      <c r="W549">
        <v>75.81</v>
      </c>
      <c r="X549">
        <v>88102</v>
      </c>
      <c r="Y549">
        <f>cleaneddata[[#This Row],[Unit Price]]-cleaneddata[[#This Row],[Discount]]</f>
        <v>8.56</v>
      </c>
      <c r="Z549" t="str">
        <f>_xlfn.IFS(cleaneddata[[#This Row],[Region]]="Central","Chris",cleaneddata[[#This Row],[Region]]="East","Erin",cleaneddata[[#This Row],[Region]]="South","Sam",cleaneddata[[#This Row],[Region]]="West","William")</f>
        <v>Chris</v>
      </c>
    </row>
    <row r="550" spans="1:26" x14ac:dyDescent="0.3">
      <c r="A550">
        <v>1132</v>
      </c>
      <c r="B550" t="s">
        <v>1095</v>
      </c>
      <c r="C550" t="s">
        <v>49</v>
      </c>
      <c r="D550">
        <v>7.0000000000000007E-2</v>
      </c>
      <c r="E550">
        <v>699.99</v>
      </c>
      <c r="F550">
        <v>24.49</v>
      </c>
      <c r="G550" t="s">
        <v>40</v>
      </c>
      <c r="H550" t="s">
        <v>73</v>
      </c>
      <c r="I550" t="s">
        <v>42</v>
      </c>
      <c r="J550" t="s">
        <v>65</v>
      </c>
      <c r="K550" t="s">
        <v>66</v>
      </c>
      <c r="L550" t="s">
        <v>1217</v>
      </c>
      <c r="M550">
        <v>0.54</v>
      </c>
      <c r="N550" t="s">
        <v>34</v>
      </c>
      <c r="O550" t="s">
        <v>54</v>
      </c>
      <c r="P550" t="s">
        <v>189</v>
      </c>
      <c r="Q550" t="s">
        <v>1096</v>
      </c>
      <c r="R550">
        <v>76039</v>
      </c>
      <c r="S550" s="1">
        <v>42051</v>
      </c>
      <c r="T550" s="1">
        <v>42055</v>
      </c>
      <c r="U550">
        <v>325.29000000000002</v>
      </c>
      <c r="V550">
        <v>4</v>
      </c>
      <c r="W550">
        <v>2630</v>
      </c>
      <c r="X550">
        <v>88102</v>
      </c>
      <c r="Y550">
        <f>cleaneddata[[#This Row],[Unit Price]]-cleaneddata[[#This Row],[Discount]]</f>
        <v>699.92</v>
      </c>
      <c r="Z550" t="str">
        <f>_xlfn.IFS(cleaneddata[[#This Row],[Region]]="Central","Chris",cleaneddata[[#This Row],[Region]]="East","Erin",cleaneddata[[#This Row],[Region]]="South","Sam",cleaneddata[[#This Row],[Region]]="West","William")</f>
        <v>Chris</v>
      </c>
    </row>
    <row r="551" spans="1:26" x14ac:dyDescent="0.3">
      <c r="A551">
        <v>1580</v>
      </c>
      <c r="B551" t="s">
        <v>1218</v>
      </c>
      <c r="C551" t="s">
        <v>49</v>
      </c>
      <c r="D551">
        <v>0.1</v>
      </c>
      <c r="E551">
        <v>11.58</v>
      </c>
      <c r="F551">
        <v>6.97</v>
      </c>
      <c r="G551" t="s">
        <v>40</v>
      </c>
      <c r="H551" t="s">
        <v>96</v>
      </c>
      <c r="I551" t="s">
        <v>50</v>
      </c>
      <c r="J551" t="s">
        <v>347</v>
      </c>
      <c r="K551" t="s">
        <v>75</v>
      </c>
      <c r="L551" t="s">
        <v>626</v>
      </c>
      <c r="M551">
        <v>0.35</v>
      </c>
      <c r="N551" t="s">
        <v>34</v>
      </c>
      <c r="O551" t="s">
        <v>113</v>
      </c>
      <c r="P551" t="s">
        <v>333</v>
      </c>
      <c r="Q551" t="s">
        <v>1219</v>
      </c>
      <c r="R551">
        <v>4901</v>
      </c>
      <c r="S551" s="1">
        <v>42051</v>
      </c>
      <c r="T551" s="1">
        <v>42055</v>
      </c>
      <c r="U551">
        <v>-8.3979999999999997</v>
      </c>
      <c r="V551">
        <v>1</v>
      </c>
      <c r="W551">
        <v>14.53</v>
      </c>
      <c r="X551">
        <v>90934</v>
      </c>
      <c r="Y551">
        <f>cleaneddata[[#This Row],[Unit Price]]-cleaneddata[[#This Row],[Discount]]</f>
        <v>11.48</v>
      </c>
      <c r="Z551" t="str">
        <f>_xlfn.IFS(cleaneddata[[#This Row],[Region]]="Central","Chris",cleaneddata[[#This Row],[Region]]="East","Erin",cleaneddata[[#This Row],[Region]]="South","Sam",cleaneddata[[#This Row],[Region]]="West","William")</f>
        <v>Erin</v>
      </c>
    </row>
    <row r="552" spans="1:26" x14ac:dyDescent="0.3">
      <c r="A552">
        <v>1138</v>
      </c>
      <c r="B552" t="s">
        <v>1220</v>
      </c>
      <c r="C552" t="s">
        <v>118</v>
      </c>
      <c r="D552">
        <v>0.02</v>
      </c>
      <c r="E552">
        <v>160.97999999999999</v>
      </c>
      <c r="F552">
        <v>30</v>
      </c>
      <c r="G552" t="s">
        <v>28</v>
      </c>
      <c r="H552" t="s">
        <v>73</v>
      </c>
      <c r="I552" t="s">
        <v>30</v>
      </c>
      <c r="J552" t="s">
        <v>111</v>
      </c>
      <c r="K552" t="s">
        <v>59</v>
      </c>
      <c r="L552" t="s">
        <v>894</v>
      </c>
      <c r="M552">
        <v>0.62</v>
      </c>
      <c r="N552" t="s">
        <v>34</v>
      </c>
      <c r="O552" t="s">
        <v>54</v>
      </c>
      <c r="P552" t="s">
        <v>189</v>
      </c>
      <c r="Q552" t="s">
        <v>1221</v>
      </c>
      <c r="R552">
        <v>75056</v>
      </c>
      <c r="S552" s="1">
        <v>42051</v>
      </c>
      <c r="T552" s="1">
        <v>42054</v>
      </c>
      <c r="U552">
        <v>-51.116</v>
      </c>
      <c r="V552">
        <v>1</v>
      </c>
      <c r="W552">
        <v>192.49</v>
      </c>
      <c r="X552">
        <v>86574</v>
      </c>
      <c r="Y552">
        <f>cleaneddata[[#This Row],[Unit Price]]-cleaneddata[[#This Row],[Discount]]</f>
        <v>160.95999999999998</v>
      </c>
      <c r="Z552" t="str">
        <f>_xlfn.IFS(cleaneddata[[#This Row],[Region]]="Central","Chris",cleaneddata[[#This Row],[Region]]="East","Erin",cleaneddata[[#This Row],[Region]]="South","Sam",cleaneddata[[#This Row],[Region]]="West","William")</f>
        <v>Chris</v>
      </c>
    </row>
    <row r="553" spans="1:26" x14ac:dyDescent="0.3">
      <c r="A553">
        <v>1228</v>
      </c>
      <c r="B553" t="s">
        <v>1222</v>
      </c>
      <c r="C553" t="s">
        <v>118</v>
      </c>
      <c r="D553">
        <v>0</v>
      </c>
      <c r="E553">
        <v>7.1</v>
      </c>
      <c r="F553">
        <v>6.05</v>
      </c>
      <c r="G553" t="s">
        <v>40</v>
      </c>
      <c r="H553" t="s">
        <v>29</v>
      </c>
      <c r="I553" t="s">
        <v>50</v>
      </c>
      <c r="J553" t="s">
        <v>74</v>
      </c>
      <c r="K553" t="s">
        <v>75</v>
      </c>
      <c r="L553" t="s">
        <v>253</v>
      </c>
      <c r="M553">
        <v>0.39</v>
      </c>
      <c r="N553" t="s">
        <v>34</v>
      </c>
      <c r="O553" t="s">
        <v>113</v>
      </c>
      <c r="P553" t="s">
        <v>322</v>
      </c>
      <c r="Q553" t="s">
        <v>323</v>
      </c>
      <c r="R553">
        <v>19140</v>
      </c>
      <c r="S553" s="1">
        <v>42051</v>
      </c>
      <c r="T553" s="1">
        <v>42052</v>
      </c>
      <c r="U553">
        <v>-60.145000000000003</v>
      </c>
      <c r="V553">
        <v>28</v>
      </c>
      <c r="W553">
        <v>208.83</v>
      </c>
      <c r="X553">
        <v>55874</v>
      </c>
      <c r="Y553">
        <f>cleaneddata[[#This Row],[Unit Price]]-cleaneddata[[#This Row],[Discount]]</f>
        <v>7.1</v>
      </c>
      <c r="Z553" t="str">
        <f>_xlfn.IFS(cleaneddata[[#This Row],[Region]]="Central","Chris",cleaneddata[[#This Row],[Region]]="East","Erin",cleaneddata[[#This Row],[Region]]="South","Sam",cleaneddata[[#This Row],[Region]]="West","William")</f>
        <v>Erin</v>
      </c>
    </row>
    <row r="554" spans="1:26" x14ac:dyDescent="0.3">
      <c r="A554">
        <v>1228</v>
      </c>
      <c r="B554" t="s">
        <v>1222</v>
      </c>
      <c r="C554" t="s">
        <v>118</v>
      </c>
      <c r="D554">
        <v>0.01</v>
      </c>
      <c r="E554">
        <v>4.9800000000000004</v>
      </c>
      <c r="F554">
        <v>4.62</v>
      </c>
      <c r="G554" t="s">
        <v>89</v>
      </c>
      <c r="H554" t="s">
        <v>29</v>
      </c>
      <c r="I554" t="s">
        <v>42</v>
      </c>
      <c r="J554" t="s">
        <v>43</v>
      </c>
      <c r="K554" t="s">
        <v>44</v>
      </c>
      <c r="L554" t="s">
        <v>1223</v>
      </c>
      <c r="M554">
        <v>0.64</v>
      </c>
      <c r="N554" t="s">
        <v>34</v>
      </c>
      <c r="O554" t="s">
        <v>113</v>
      </c>
      <c r="P554" t="s">
        <v>322</v>
      </c>
      <c r="Q554" t="s">
        <v>323</v>
      </c>
      <c r="R554">
        <v>19140</v>
      </c>
      <c r="S554" s="1">
        <v>42051</v>
      </c>
      <c r="T554" s="1">
        <v>42053</v>
      </c>
      <c r="U554">
        <v>-111.72</v>
      </c>
      <c r="V554">
        <v>41</v>
      </c>
      <c r="W554">
        <v>228.3</v>
      </c>
      <c r="X554">
        <v>55874</v>
      </c>
      <c r="Y554">
        <f>cleaneddata[[#This Row],[Unit Price]]-cleaneddata[[#This Row],[Discount]]</f>
        <v>4.9700000000000006</v>
      </c>
      <c r="Z554" t="str">
        <f>_xlfn.IFS(cleaneddata[[#This Row],[Region]]="Central","Chris",cleaneddata[[#This Row],[Region]]="East","Erin",cleaneddata[[#This Row],[Region]]="South","Sam",cleaneddata[[#This Row],[Region]]="West","William")</f>
        <v>Erin</v>
      </c>
    </row>
    <row r="555" spans="1:26" x14ac:dyDescent="0.3">
      <c r="A555">
        <v>1228</v>
      </c>
      <c r="B555" t="s">
        <v>1222</v>
      </c>
      <c r="C555" t="s">
        <v>118</v>
      </c>
      <c r="D555">
        <v>0.06</v>
      </c>
      <c r="E555">
        <v>5.68</v>
      </c>
      <c r="F555">
        <v>1.39</v>
      </c>
      <c r="G555" t="s">
        <v>40</v>
      </c>
      <c r="H555" t="s">
        <v>29</v>
      </c>
      <c r="I555" t="s">
        <v>50</v>
      </c>
      <c r="J555" t="s">
        <v>347</v>
      </c>
      <c r="K555" t="s">
        <v>75</v>
      </c>
      <c r="L555" t="s">
        <v>600</v>
      </c>
      <c r="M555">
        <v>0.38</v>
      </c>
      <c r="N555" t="s">
        <v>34</v>
      </c>
      <c r="O555" t="s">
        <v>113</v>
      </c>
      <c r="P555" t="s">
        <v>322</v>
      </c>
      <c r="Q555" t="s">
        <v>323</v>
      </c>
      <c r="R555">
        <v>19140</v>
      </c>
      <c r="S555" s="1">
        <v>42051</v>
      </c>
      <c r="T555" s="1">
        <v>42051</v>
      </c>
      <c r="U555">
        <v>33.01</v>
      </c>
      <c r="V555">
        <v>24</v>
      </c>
      <c r="W555">
        <v>129.53</v>
      </c>
      <c r="X555">
        <v>55874</v>
      </c>
      <c r="Y555">
        <f>cleaneddata[[#This Row],[Unit Price]]-cleaneddata[[#This Row],[Discount]]</f>
        <v>5.62</v>
      </c>
      <c r="Z555" t="str">
        <f>_xlfn.IFS(cleaneddata[[#This Row],[Region]]="Central","Chris",cleaneddata[[#This Row],[Region]]="East","Erin",cleaneddata[[#This Row],[Region]]="South","Sam",cleaneddata[[#This Row],[Region]]="West","William")</f>
        <v>Erin</v>
      </c>
    </row>
    <row r="556" spans="1:26" x14ac:dyDescent="0.3">
      <c r="A556">
        <v>1229</v>
      </c>
      <c r="B556" t="s">
        <v>1224</v>
      </c>
      <c r="C556" t="s">
        <v>118</v>
      </c>
      <c r="D556">
        <v>0.01</v>
      </c>
      <c r="E556">
        <v>4.9800000000000004</v>
      </c>
      <c r="F556">
        <v>4.62</v>
      </c>
      <c r="G556" t="s">
        <v>89</v>
      </c>
      <c r="H556" t="s">
        <v>29</v>
      </c>
      <c r="I556" t="s">
        <v>42</v>
      </c>
      <c r="J556" t="s">
        <v>43</v>
      </c>
      <c r="K556" t="s">
        <v>44</v>
      </c>
      <c r="L556" t="s">
        <v>1223</v>
      </c>
      <c r="M556">
        <v>0.64</v>
      </c>
      <c r="N556" t="s">
        <v>34</v>
      </c>
      <c r="O556" t="s">
        <v>54</v>
      </c>
      <c r="P556" t="s">
        <v>189</v>
      </c>
      <c r="Q556" t="s">
        <v>1142</v>
      </c>
      <c r="R556">
        <v>75482</v>
      </c>
      <c r="S556" s="1">
        <v>42051</v>
      </c>
      <c r="T556" s="1">
        <v>42053</v>
      </c>
      <c r="U556">
        <v>-111.72</v>
      </c>
      <c r="V556">
        <v>10</v>
      </c>
      <c r="W556">
        <v>55.68</v>
      </c>
      <c r="X556">
        <v>90378</v>
      </c>
      <c r="Y556">
        <f>cleaneddata[[#This Row],[Unit Price]]-cleaneddata[[#This Row],[Discount]]</f>
        <v>4.9700000000000006</v>
      </c>
      <c r="Z556" t="str">
        <f>_xlfn.IFS(cleaneddata[[#This Row],[Region]]="Central","Chris",cleaneddata[[#This Row],[Region]]="East","Erin",cleaneddata[[#This Row],[Region]]="South","Sam",cleaneddata[[#This Row],[Region]]="West","William")</f>
        <v>Chris</v>
      </c>
    </row>
    <row r="557" spans="1:26" x14ac:dyDescent="0.3">
      <c r="A557">
        <v>1625</v>
      </c>
      <c r="B557" t="s">
        <v>1225</v>
      </c>
      <c r="C557" t="s">
        <v>118</v>
      </c>
      <c r="D557">
        <v>0</v>
      </c>
      <c r="E557">
        <v>209.37</v>
      </c>
      <c r="F557">
        <v>69</v>
      </c>
      <c r="G557" t="s">
        <v>40</v>
      </c>
      <c r="H557" t="s">
        <v>73</v>
      </c>
      <c r="I557" t="s">
        <v>30</v>
      </c>
      <c r="J557" t="s">
        <v>31</v>
      </c>
      <c r="K557" t="s">
        <v>66</v>
      </c>
      <c r="L557" t="s">
        <v>1226</v>
      </c>
      <c r="M557">
        <v>0.79</v>
      </c>
      <c r="N557" t="s">
        <v>34</v>
      </c>
      <c r="O557" t="s">
        <v>113</v>
      </c>
      <c r="P557" t="s">
        <v>114</v>
      </c>
      <c r="Q557" t="s">
        <v>1227</v>
      </c>
      <c r="R557">
        <v>11542</v>
      </c>
      <c r="S557" s="1">
        <v>42051</v>
      </c>
      <c r="T557" s="1">
        <v>42053</v>
      </c>
      <c r="U557">
        <v>-263.11192907999998</v>
      </c>
      <c r="V557">
        <v>11</v>
      </c>
      <c r="W557">
        <v>1959.88</v>
      </c>
      <c r="X557">
        <v>90601</v>
      </c>
      <c r="Y557">
        <f>cleaneddata[[#This Row],[Unit Price]]-cleaneddata[[#This Row],[Discount]]</f>
        <v>209.37</v>
      </c>
      <c r="Z557" t="str">
        <f>_xlfn.IFS(cleaneddata[[#This Row],[Region]]="Central","Chris",cleaneddata[[#This Row],[Region]]="East","Erin",cleaneddata[[#This Row],[Region]]="South","Sam",cleaneddata[[#This Row],[Region]]="West","William")</f>
        <v>Erin</v>
      </c>
    </row>
    <row r="558" spans="1:26" x14ac:dyDescent="0.3">
      <c r="A558">
        <v>3151</v>
      </c>
      <c r="B558" t="s">
        <v>955</v>
      </c>
      <c r="C558" t="s">
        <v>72</v>
      </c>
      <c r="D558">
        <v>0.05</v>
      </c>
      <c r="E558">
        <v>25.99</v>
      </c>
      <c r="F558">
        <v>5.37</v>
      </c>
      <c r="G558" t="s">
        <v>89</v>
      </c>
      <c r="H558" t="s">
        <v>96</v>
      </c>
      <c r="I558" t="s">
        <v>50</v>
      </c>
      <c r="J558" t="s">
        <v>51</v>
      </c>
      <c r="K558" t="s">
        <v>75</v>
      </c>
      <c r="L558" t="s">
        <v>1228</v>
      </c>
      <c r="M558">
        <v>0.56000000000000005</v>
      </c>
      <c r="N558" t="s">
        <v>34</v>
      </c>
      <c r="O558" t="s">
        <v>61</v>
      </c>
      <c r="P558" t="s">
        <v>92</v>
      </c>
      <c r="Q558" t="s">
        <v>956</v>
      </c>
      <c r="R558">
        <v>92277</v>
      </c>
      <c r="S558" s="1">
        <v>42051</v>
      </c>
      <c r="T558" s="1">
        <v>42053</v>
      </c>
      <c r="U558">
        <v>220.35720000000001</v>
      </c>
      <c r="V558">
        <v>18</v>
      </c>
      <c r="W558">
        <v>451.35</v>
      </c>
      <c r="X558">
        <v>88545</v>
      </c>
      <c r="Y558">
        <f>cleaneddata[[#This Row],[Unit Price]]-cleaneddata[[#This Row],[Discount]]</f>
        <v>25.939999999999998</v>
      </c>
      <c r="Z558" t="str">
        <f>_xlfn.IFS(cleaneddata[[#This Row],[Region]]="Central","Chris",cleaneddata[[#This Row],[Region]]="East","Erin",cleaneddata[[#This Row],[Region]]="South","Sam",cleaneddata[[#This Row],[Region]]="West","William")</f>
        <v>William</v>
      </c>
    </row>
    <row r="559" spans="1:26" x14ac:dyDescent="0.3">
      <c r="A559">
        <v>936</v>
      </c>
      <c r="B559" t="s">
        <v>1229</v>
      </c>
      <c r="C559" t="s">
        <v>27</v>
      </c>
      <c r="D559">
        <v>0.05</v>
      </c>
      <c r="E559">
        <v>6.04</v>
      </c>
      <c r="F559">
        <v>2.14</v>
      </c>
      <c r="G559" t="s">
        <v>89</v>
      </c>
      <c r="H559" t="s">
        <v>96</v>
      </c>
      <c r="I559" t="s">
        <v>50</v>
      </c>
      <c r="J559" t="s">
        <v>90</v>
      </c>
      <c r="K559" t="s">
        <v>52</v>
      </c>
      <c r="L559" t="s">
        <v>1230</v>
      </c>
      <c r="M559">
        <v>0.38</v>
      </c>
      <c r="N559" t="s">
        <v>34</v>
      </c>
      <c r="O559" t="s">
        <v>61</v>
      </c>
      <c r="P559" t="s">
        <v>92</v>
      </c>
      <c r="Q559" t="s">
        <v>1231</v>
      </c>
      <c r="R559">
        <v>92374</v>
      </c>
      <c r="S559" s="1">
        <v>42052</v>
      </c>
      <c r="T559" s="1">
        <v>42054</v>
      </c>
      <c r="U559">
        <v>-4.1399999999999997</v>
      </c>
      <c r="V559">
        <v>1</v>
      </c>
      <c r="W559">
        <v>8.41</v>
      </c>
      <c r="X559">
        <v>90588</v>
      </c>
      <c r="Y559">
        <f>cleaneddata[[#This Row],[Unit Price]]-cleaneddata[[#This Row],[Discount]]</f>
        <v>5.99</v>
      </c>
      <c r="Z559" t="str">
        <f>_xlfn.IFS(cleaneddata[[#This Row],[Region]]="Central","Chris",cleaneddata[[#This Row],[Region]]="East","Erin",cleaneddata[[#This Row],[Region]]="South","Sam",cleaneddata[[#This Row],[Region]]="West","William")</f>
        <v>William</v>
      </c>
    </row>
    <row r="560" spans="1:26" x14ac:dyDescent="0.3">
      <c r="A560">
        <v>1305</v>
      </c>
      <c r="B560" t="s">
        <v>1232</v>
      </c>
      <c r="C560" t="s">
        <v>39</v>
      </c>
      <c r="D560">
        <v>0.04</v>
      </c>
      <c r="E560">
        <v>62.18</v>
      </c>
      <c r="F560">
        <v>10.84</v>
      </c>
      <c r="G560" t="s">
        <v>40</v>
      </c>
      <c r="H560" t="s">
        <v>41</v>
      </c>
      <c r="I560" t="s">
        <v>30</v>
      </c>
      <c r="J560" t="s">
        <v>128</v>
      </c>
      <c r="K560" t="s">
        <v>146</v>
      </c>
      <c r="L560" t="s">
        <v>1233</v>
      </c>
      <c r="M560">
        <v>0.63</v>
      </c>
      <c r="N560" t="s">
        <v>34</v>
      </c>
      <c r="O560" t="s">
        <v>61</v>
      </c>
      <c r="P560" t="s">
        <v>148</v>
      </c>
      <c r="Q560" t="s">
        <v>1234</v>
      </c>
      <c r="R560">
        <v>84120</v>
      </c>
      <c r="S560" s="1">
        <v>42052</v>
      </c>
      <c r="T560" s="1">
        <v>42054</v>
      </c>
      <c r="U560">
        <v>125.8077</v>
      </c>
      <c r="V560">
        <v>3</v>
      </c>
      <c r="W560">
        <v>182.33</v>
      </c>
      <c r="X560">
        <v>87002</v>
      </c>
      <c r="Y560">
        <f>cleaneddata[[#This Row],[Unit Price]]-cleaneddata[[#This Row],[Discount]]</f>
        <v>62.14</v>
      </c>
      <c r="Z560" t="str">
        <f>_xlfn.IFS(cleaneddata[[#This Row],[Region]]="Central","Chris",cleaneddata[[#This Row],[Region]]="East","Erin",cleaneddata[[#This Row],[Region]]="South","Sam",cleaneddata[[#This Row],[Region]]="West","William")</f>
        <v>William</v>
      </c>
    </row>
    <row r="561" spans="1:26" x14ac:dyDescent="0.3">
      <c r="A561">
        <v>2427</v>
      </c>
      <c r="B561" t="s">
        <v>1235</v>
      </c>
      <c r="C561" t="s">
        <v>39</v>
      </c>
      <c r="D561">
        <v>0.03</v>
      </c>
      <c r="E561">
        <v>40.99</v>
      </c>
      <c r="F561">
        <v>19.989999999999998</v>
      </c>
      <c r="G561" t="s">
        <v>40</v>
      </c>
      <c r="H561" t="s">
        <v>96</v>
      </c>
      <c r="I561" t="s">
        <v>50</v>
      </c>
      <c r="J561" t="s">
        <v>90</v>
      </c>
      <c r="K561" t="s">
        <v>75</v>
      </c>
      <c r="L561" t="s">
        <v>1236</v>
      </c>
      <c r="M561">
        <v>0.36</v>
      </c>
      <c r="N561" t="s">
        <v>34</v>
      </c>
      <c r="O561" t="s">
        <v>54</v>
      </c>
      <c r="P561" t="s">
        <v>189</v>
      </c>
      <c r="Q561" t="s">
        <v>1237</v>
      </c>
      <c r="R561">
        <v>76248</v>
      </c>
      <c r="S561" s="1">
        <v>42052</v>
      </c>
      <c r="T561" s="1">
        <v>42053</v>
      </c>
      <c r="U561">
        <v>395.30799999999999</v>
      </c>
      <c r="V561">
        <v>21</v>
      </c>
      <c r="W561">
        <v>885.65</v>
      </c>
      <c r="X561">
        <v>90860</v>
      </c>
      <c r="Y561">
        <f>cleaneddata[[#This Row],[Unit Price]]-cleaneddata[[#This Row],[Discount]]</f>
        <v>40.96</v>
      </c>
      <c r="Z561" t="str">
        <f>_xlfn.IFS(cleaneddata[[#This Row],[Region]]="Central","Chris",cleaneddata[[#This Row],[Region]]="East","Erin",cleaneddata[[#This Row],[Region]]="South","Sam",cleaneddata[[#This Row],[Region]]="West","William")</f>
        <v>Chris</v>
      </c>
    </row>
    <row r="562" spans="1:26" x14ac:dyDescent="0.3">
      <c r="A562">
        <v>1065</v>
      </c>
      <c r="B562" t="s">
        <v>1238</v>
      </c>
      <c r="C562" t="s">
        <v>27</v>
      </c>
      <c r="D562">
        <v>0.01</v>
      </c>
      <c r="E562">
        <v>15.99</v>
      </c>
      <c r="F562">
        <v>13.18</v>
      </c>
      <c r="G562" t="s">
        <v>40</v>
      </c>
      <c r="H562" t="s">
        <v>96</v>
      </c>
      <c r="I562" t="s">
        <v>50</v>
      </c>
      <c r="J562" t="s">
        <v>74</v>
      </c>
      <c r="K562" t="s">
        <v>75</v>
      </c>
      <c r="L562" t="s">
        <v>297</v>
      </c>
      <c r="M562">
        <v>0.37</v>
      </c>
      <c r="N562" t="s">
        <v>34</v>
      </c>
      <c r="O562" t="s">
        <v>54</v>
      </c>
      <c r="P562" t="s">
        <v>105</v>
      </c>
      <c r="Q562" t="s">
        <v>1239</v>
      </c>
      <c r="R562">
        <v>60459</v>
      </c>
      <c r="S562" s="1">
        <v>42053</v>
      </c>
      <c r="T562" s="1">
        <v>42055</v>
      </c>
      <c r="U562">
        <v>-99.43544</v>
      </c>
      <c r="V562">
        <v>23</v>
      </c>
      <c r="W562">
        <v>377.44</v>
      </c>
      <c r="X562">
        <v>88899</v>
      </c>
      <c r="Y562">
        <f>cleaneddata[[#This Row],[Unit Price]]-cleaneddata[[#This Row],[Discount]]</f>
        <v>15.98</v>
      </c>
      <c r="Z562" t="str">
        <f>_xlfn.IFS(cleaneddata[[#This Row],[Region]]="Central","Chris",cleaneddata[[#This Row],[Region]]="East","Erin",cleaneddata[[#This Row],[Region]]="South","Sam",cleaneddata[[#This Row],[Region]]="West","William")</f>
        <v>Chris</v>
      </c>
    </row>
    <row r="563" spans="1:26" x14ac:dyDescent="0.3">
      <c r="A563">
        <v>3255</v>
      </c>
      <c r="B563" t="s">
        <v>1240</v>
      </c>
      <c r="C563" t="s">
        <v>27</v>
      </c>
      <c r="D563">
        <v>0.06</v>
      </c>
      <c r="E563">
        <v>47.98</v>
      </c>
      <c r="F563">
        <v>3.61</v>
      </c>
      <c r="G563" t="s">
        <v>40</v>
      </c>
      <c r="H563" t="s">
        <v>73</v>
      </c>
      <c r="I563" t="s">
        <v>42</v>
      </c>
      <c r="J563" t="s">
        <v>43</v>
      </c>
      <c r="K563" t="s">
        <v>44</v>
      </c>
      <c r="L563" t="s">
        <v>1241</v>
      </c>
      <c r="M563">
        <v>0.71</v>
      </c>
      <c r="N563" t="s">
        <v>34</v>
      </c>
      <c r="O563" t="s">
        <v>35</v>
      </c>
      <c r="P563" t="s">
        <v>125</v>
      </c>
      <c r="Q563" t="s">
        <v>1242</v>
      </c>
      <c r="R563">
        <v>33319</v>
      </c>
      <c r="S563" s="1">
        <v>42053</v>
      </c>
      <c r="T563" s="1">
        <v>42055</v>
      </c>
      <c r="U563">
        <v>596.80799999999999</v>
      </c>
      <c r="V563">
        <v>2</v>
      </c>
      <c r="W563">
        <v>97.96</v>
      </c>
      <c r="X563">
        <v>90488</v>
      </c>
      <c r="Y563">
        <f>cleaneddata[[#This Row],[Unit Price]]-cleaneddata[[#This Row],[Discount]]</f>
        <v>47.919999999999995</v>
      </c>
      <c r="Z563" t="str">
        <f>_xlfn.IFS(cleaneddata[[#This Row],[Region]]="Central","Chris",cleaneddata[[#This Row],[Region]]="East","Erin",cleaneddata[[#This Row],[Region]]="South","Sam",cleaneddata[[#This Row],[Region]]="West","William")</f>
        <v>Sam</v>
      </c>
    </row>
    <row r="564" spans="1:26" x14ac:dyDescent="0.3">
      <c r="A564">
        <v>2141</v>
      </c>
      <c r="B564" t="s">
        <v>1243</v>
      </c>
      <c r="C564" t="s">
        <v>39</v>
      </c>
      <c r="D564">
        <v>0.01</v>
      </c>
      <c r="E564">
        <v>5.44</v>
      </c>
      <c r="F564">
        <v>7.46</v>
      </c>
      <c r="G564" t="s">
        <v>40</v>
      </c>
      <c r="H564" t="s">
        <v>73</v>
      </c>
      <c r="I564" t="s">
        <v>50</v>
      </c>
      <c r="J564" t="s">
        <v>74</v>
      </c>
      <c r="K564" t="s">
        <v>75</v>
      </c>
      <c r="L564" t="s">
        <v>1244</v>
      </c>
      <c r="M564">
        <v>0.36</v>
      </c>
      <c r="N564" t="s">
        <v>34</v>
      </c>
      <c r="O564" t="s">
        <v>61</v>
      </c>
      <c r="P564" t="s">
        <v>62</v>
      </c>
      <c r="Q564" t="s">
        <v>1245</v>
      </c>
      <c r="R564">
        <v>81301</v>
      </c>
      <c r="S564" s="1">
        <v>42053</v>
      </c>
      <c r="T564" s="1">
        <v>42054</v>
      </c>
      <c r="U564">
        <v>-18.478200000000001</v>
      </c>
      <c r="V564">
        <v>3</v>
      </c>
      <c r="W564">
        <v>19.68</v>
      </c>
      <c r="X564">
        <v>87570</v>
      </c>
      <c r="Y564">
        <f>cleaneddata[[#This Row],[Unit Price]]-cleaneddata[[#This Row],[Discount]]</f>
        <v>5.4300000000000006</v>
      </c>
      <c r="Z564" t="str">
        <f>_xlfn.IFS(cleaneddata[[#This Row],[Region]]="Central","Chris",cleaneddata[[#This Row],[Region]]="East","Erin",cleaneddata[[#This Row],[Region]]="South","Sam",cleaneddata[[#This Row],[Region]]="West","William")</f>
        <v>William</v>
      </c>
    </row>
    <row r="565" spans="1:26" x14ac:dyDescent="0.3">
      <c r="A565">
        <v>2141</v>
      </c>
      <c r="B565" t="s">
        <v>1243</v>
      </c>
      <c r="C565" t="s">
        <v>39</v>
      </c>
      <c r="D565">
        <v>0.02</v>
      </c>
      <c r="E565">
        <v>549.99</v>
      </c>
      <c r="F565">
        <v>49</v>
      </c>
      <c r="G565" t="s">
        <v>28</v>
      </c>
      <c r="H565" t="s">
        <v>73</v>
      </c>
      <c r="I565" t="s">
        <v>42</v>
      </c>
      <c r="J565" t="s">
        <v>65</v>
      </c>
      <c r="K565" t="s">
        <v>59</v>
      </c>
      <c r="L565" t="s">
        <v>1246</v>
      </c>
      <c r="M565">
        <v>0.35</v>
      </c>
      <c r="N565" t="s">
        <v>34</v>
      </c>
      <c r="O565" t="s">
        <v>61</v>
      </c>
      <c r="P565" t="s">
        <v>62</v>
      </c>
      <c r="Q565" t="s">
        <v>1245</v>
      </c>
      <c r="R565">
        <v>81301</v>
      </c>
      <c r="S565" s="1">
        <v>42053</v>
      </c>
      <c r="T565" s="1">
        <v>42055</v>
      </c>
      <c r="U565">
        <v>-381.84120000000001</v>
      </c>
      <c r="V565">
        <v>18</v>
      </c>
      <c r="W565">
        <v>9798.84</v>
      </c>
      <c r="X565">
        <v>87570</v>
      </c>
      <c r="Y565">
        <f>cleaneddata[[#This Row],[Unit Price]]-cleaneddata[[#This Row],[Discount]]</f>
        <v>549.97</v>
      </c>
      <c r="Z565" t="str">
        <f>_xlfn.IFS(cleaneddata[[#This Row],[Region]]="Central","Chris",cleaneddata[[#This Row],[Region]]="East","Erin",cleaneddata[[#This Row],[Region]]="South","Sam",cleaneddata[[#This Row],[Region]]="West","William")</f>
        <v>William</v>
      </c>
    </row>
    <row r="566" spans="1:26" x14ac:dyDescent="0.3">
      <c r="A566">
        <v>2141</v>
      </c>
      <c r="B566" t="s">
        <v>1243</v>
      </c>
      <c r="C566" t="s">
        <v>39</v>
      </c>
      <c r="D566">
        <v>0.03</v>
      </c>
      <c r="E566">
        <v>22.01</v>
      </c>
      <c r="F566">
        <v>5.53</v>
      </c>
      <c r="G566" t="s">
        <v>89</v>
      </c>
      <c r="H566" t="s">
        <v>73</v>
      </c>
      <c r="I566" t="s">
        <v>50</v>
      </c>
      <c r="J566" t="s">
        <v>51</v>
      </c>
      <c r="K566" t="s">
        <v>44</v>
      </c>
      <c r="L566" t="s">
        <v>498</v>
      </c>
      <c r="M566">
        <v>0.59</v>
      </c>
      <c r="N566" t="s">
        <v>34</v>
      </c>
      <c r="O566" t="s">
        <v>61</v>
      </c>
      <c r="P566" t="s">
        <v>62</v>
      </c>
      <c r="Q566" t="s">
        <v>1245</v>
      </c>
      <c r="R566">
        <v>81301</v>
      </c>
      <c r="S566" s="1">
        <v>42053</v>
      </c>
      <c r="T566" s="1">
        <v>42054</v>
      </c>
      <c r="U566">
        <v>12.5504</v>
      </c>
      <c r="V566">
        <v>7</v>
      </c>
      <c r="W566">
        <v>154.11000000000001</v>
      </c>
      <c r="X566">
        <v>87570</v>
      </c>
      <c r="Y566">
        <f>cleaneddata[[#This Row],[Unit Price]]-cleaneddata[[#This Row],[Discount]]</f>
        <v>21.98</v>
      </c>
      <c r="Z566" t="str">
        <f>_xlfn.IFS(cleaneddata[[#This Row],[Region]]="Central","Chris",cleaneddata[[#This Row],[Region]]="East","Erin",cleaneddata[[#This Row],[Region]]="South","Sam",cleaneddata[[#This Row],[Region]]="West","William")</f>
        <v>William</v>
      </c>
    </row>
    <row r="567" spans="1:26" x14ac:dyDescent="0.3">
      <c r="A567">
        <v>2141</v>
      </c>
      <c r="B567" t="s">
        <v>1243</v>
      </c>
      <c r="C567" t="s">
        <v>39</v>
      </c>
      <c r="D567">
        <v>0.09</v>
      </c>
      <c r="E567">
        <v>34.76</v>
      </c>
      <c r="F567">
        <v>8.2200000000000006</v>
      </c>
      <c r="G567" t="s">
        <v>40</v>
      </c>
      <c r="H567" t="s">
        <v>73</v>
      </c>
      <c r="I567" t="s">
        <v>50</v>
      </c>
      <c r="J567" t="s">
        <v>80</v>
      </c>
      <c r="K567" t="s">
        <v>75</v>
      </c>
      <c r="L567" t="s">
        <v>1247</v>
      </c>
      <c r="M567">
        <v>0.56999999999999995</v>
      </c>
      <c r="N567" t="s">
        <v>34</v>
      </c>
      <c r="O567" t="s">
        <v>61</v>
      </c>
      <c r="P567" t="s">
        <v>62</v>
      </c>
      <c r="Q567" t="s">
        <v>1245</v>
      </c>
      <c r="R567">
        <v>81301</v>
      </c>
      <c r="S567" s="1">
        <v>42053</v>
      </c>
      <c r="T567" s="1">
        <v>42055</v>
      </c>
      <c r="U567">
        <v>45.3324</v>
      </c>
      <c r="V567">
        <v>7</v>
      </c>
      <c r="W567">
        <v>242.97</v>
      </c>
      <c r="X567">
        <v>87570</v>
      </c>
      <c r="Y567">
        <f>cleaneddata[[#This Row],[Unit Price]]-cleaneddata[[#This Row],[Discount]]</f>
        <v>34.669999999999995</v>
      </c>
      <c r="Z567" t="str">
        <f>_xlfn.IFS(cleaneddata[[#This Row],[Region]]="Central","Chris",cleaneddata[[#This Row],[Region]]="East","Erin",cleaneddata[[#This Row],[Region]]="South","Sam",cleaneddata[[#This Row],[Region]]="West","William")</f>
        <v>William</v>
      </c>
    </row>
    <row r="568" spans="1:26" x14ac:dyDescent="0.3">
      <c r="A568">
        <v>91</v>
      </c>
      <c r="B568" t="s">
        <v>1248</v>
      </c>
      <c r="C568" t="s">
        <v>118</v>
      </c>
      <c r="D568">
        <v>0.05</v>
      </c>
      <c r="E568">
        <v>5.18</v>
      </c>
      <c r="F568">
        <v>2.04</v>
      </c>
      <c r="G568" t="s">
        <v>40</v>
      </c>
      <c r="H568" t="s">
        <v>73</v>
      </c>
      <c r="I568" t="s">
        <v>50</v>
      </c>
      <c r="J568" t="s">
        <v>90</v>
      </c>
      <c r="K568" t="s">
        <v>52</v>
      </c>
      <c r="L568" t="s">
        <v>835</v>
      </c>
      <c r="M568">
        <v>0.36</v>
      </c>
      <c r="N568" t="s">
        <v>34</v>
      </c>
      <c r="O568" t="s">
        <v>61</v>
      </c>
      <c r="P568" t="s">
        <v>92</v>
      </c>
      <c r="Q568" t="s">
        <v>1249</v>
      </c>
      <c r="R568">
        <v>94591</v>
      </c>
      <c r="S568" s="1">
        <v>42053</v>
      </c>
      <c r="T568" s="1">
        <v>42055</v>
      </c>
      <c r="U568">
        <v>34.010399999999997</v>
      </c>
      <c r="V568">
        <v>10</v>
      </c>
      <c r="W568">
        <v>53.54</v>
      </c>
      <c r="X568">
        <v>87176</v>
      </c>
      <c r="Y568">
        <f>cleaneddata[[#This Row],[Unit Price]]-cleaneddata[[#This Row],[Discount]]</f>
        <v>5.13</v>
      </c>
      <c r="Z568" t="str">
        <f>_xlfn.IFS(cleaneddata[[#This Row],[Region]]="Central","Chris",cleaneddata[[#This Row],[Region]]="East","Erin",cleaneddata[[#This Row],[Region]]="South","Sam",cleaneddata[[#This Row],[Region]]="West","William")</f>
        <v>William</v>
      </c>
    </row>
    <row r="569" spans="1:26" x14ac:dyDescent="0.3">
      <c r="A569">
        <v>2521</v>
      </c>
      <c r="B569" t="s">
        <v>1250</v>
      </c>
      <c r="C569" t="s">
        <v>118</v>
      </c>
      <c r="D569">
        <v>0</v>
      </c>
      <c r="E569">
        <v>175.99</v>
      </c>
      <c r="F569">
        <v>4.99</v>
      </c>
      <c r="G569" t="s">
        <v>40</v>
      </c>
      <c r="H569" t="s">
        <v>73</v>
      </c>
      <c r="I569" t="s">
        <v>42</v>
      </c>
      <c r="J569" t="s">
        <v>137</v>
      </c>
      <c r="K569" t="s">
        <v>75</v>
      </c>
      <c r="L569" t="s">
        <v>1251</v>
      </c>
      <c r="M569">
        <v>0.59</v>
      </c>
      <c r="N569" t="s">
        <v>34</v>
      </c>
      <c r="O569" t="s">
        <v>54</v>
      </c>
      <c r="P569" t="s">
        <v>189</v>
      </c>
      <c r="Q569" t="s">
        <v>1252</v>
      </c>
      <c r="R569">
        <v>75109</v>
      </c>
      <c r="S569" s="1">
        <v>42053</v>
      </c>
      <c r="T569" s="1">
        <v>42056</v>
      </c>
      <c r="U569">
        <v>1656.6555000000001</v>
      </c>
      <c r="V569">
        <v>15</v>
      </c>
      <c r="W569">
        <v>2400.9499999999998</v>
      </c>
      <c r="X569">
        <v>87032</v>
      </c>
      <c r="Y569">
        <f>cleaneddata[[#This Row],[Unit Price]]-cleaneddata[[#This Row],[Discount]]</f>
        <v>175.99</v>
      </c>
      <c r="Z569" t="str">
        <f>_xlfn.IFS(cleaneddata[[#This Row],[Region]]="Central","Chris",cleaneddata[[#This Row],[Region]]="East","Erin",cleaneddata[[#This Row],[Region]]="South","Sam",cleaneddata[[#This Row],[Region]]="West","William")</f>
        <v>Chris</v>
      </c>
    </row>
    <row r="570" spans="1:26" x14ac:dyDescent="0.3">
      <c r="A570">
        <v>2498</v>
      </c>
      <c r="B570" t="s">
        <v>931</v>
      </c>
      <c r="C570" t="s">
        <v>72</v>
      </c>
      <c r="D570">
        <v>0.09</v>
      </c>
      <c r="E570">
        <v>355.98</v>
      </c>
      <c r="F570">
        <v>58.92</v>
      </c>
      <c r="G570" t="s">
        <v>28</v>
      </c>
      <c r="H570" t="s">
        <v>96</v>
      </c>
      <c r="I570" t="s">
        <v>30</v>
      </c>
      <c r="J570" t="s">
        <v>111</v>
      </c>
      <c r="K570" t="s">
        <v>59</v>
      </c>
      <c r="L570" t="s">
        <v>696</v>
      </c>
      <c r="M570">
        <v>0.64</v>
      </c>
      <c r="N570" t="s">
        <v>34</v>
      </c>
      <c r="O570" t="s">
        <v>61</v>
      </c>
      <c r="P570" t="s">
        <v>92</v>
      </c>
      <c r="Q570" t="s">
        <v>892</v>
      </c>
      <c r="R570">
        <v>92024</v>
      </c>
      <c r="S570" s="1">
        <v>42053</v>
      </c>
      <c r="T570" s="1">
        <v>42055</v>
      </c>
      <c r="U570">
        <v>1240.25</v>
      </c>
      <c r="V570">
        <v>30</v>
      </c>
      <c r="W570">
        <v>10554.63</v>
      </c>
      <c r="X570">
        <v>16547</v>
      </c>
      <c r="Y570">
        <f>cleaneddata[[#This Row],[Unit Price]]-cleaneddata[[#This Row],[Discount]]</f>
        <v>355.89000000000004</v>
      </c>
      <c r="Z570" t="str">
        <f>_xlfn.IFS(cleaneddata[[#This Row],[Region]]="Central","Chris",cleaneddata[[#This Row],[Region]]="East","Erin",cleaneddata[[#This Row],[Region]]="South","Sam",cleaneddata[[#This Row],[Region]]="West","William")</f>
        <v>William</v>
      </c>
    </row>
    <row r="571" spans="1:26" x14ac:dyDescent="0.3">
      <c r="A571">
        <v>2498</v>
      </c>
      <c r="B571" t="s">
        <v>931</v>
      </c>
      <c r="C571" t="s">
        <v>72</v>
      </c>
      <c r="D571">
        <v>0.04</v>
      </c>
      <c r="E571">
        <v>218.75</v>
      </c>
      <c r="F571">
        <v>69.64</v>
      </c>
      <c r="G571" t="s">
        <v>28</v>
      </c>
      <c r="H571" t="s">
        <v>96</v>
      </c>
      <c r="I571" t="s">
        <v>30</v>
      </c>
      <c r="J571" t="s">
        <v>31</v>
      </c>
      <c r="K571" t="s">
        <v>32</v>
      </c>
      <c r="L571" t="s">
        <v>876</v>
      </c>
      <c r="M571">
        <v>0.77</v>
      </c>
      <c r="N571" t="s">
        <v>34</v>
      </c>
      <c r="O571" t="s">
        <v>61</v>
      </c>
      <c r="P571" t="s">
        <v>92</v>
      </c>
      <c r="Q571" t="s">
        <v>892</v>
      </c>
      <c r="R571">
        <v>92024</v>
      </c>
      <c r="S571" s="1">
        <v>42053</v>
      </c>
      <c r="T571" s="1">
        <v>42053</v>
      </c>
      <c r="U571">
        <v>-533.23199999999997</v>
      </c>
      <c r="V571">
        <v>8</v>
      </c>
      <c r="W571">
        <v>1749.64</v>
      </c>
      <c r="X571">
        <v>16547</v>
      </c>
      <c r="Y571">
        <f>cleaneddata[[#This Row],[Unit Price]]-cleaneddata[[#This Row],[Discount]]</f>
        <v>218.71</v>
      </c>
      <c r="Z571" t="str">
        <f>_xlfn.IFS(cleaneddata[[#This Row],[Region]]="Central","Chris",cleaneddata[[#This Row],[Region]]="East","Erin",cleaneddata[[#This Row],[Region]]="South","Sam",cleaneddata[[#This Row],[Region]]="West","William")</f>
        <v>William</v>
      </c>
    </row>
    <row r="572" spans="1:26" x14ac:dyDescent="0.3">
      <c r="A572">
        <v>2499</v>
      </c>
      <c r="B572" t="s">
        <v>1253</v>
      </c>
      <c r="C572" t="s">
        <v>72</v>
      </c>
      <c r="D572">
        <v>0.09</v>
      </c>
      <c r="E572">
        <v>355.98</v>
      </c>
      <c r="F572">
        <v>58.92</v>
      </c>
      <c r="G572" t="s">
        <v>28</v>
      </c>
      <c r="H572" t="s">
        <v>96</v>
      </c>
      <c r="I572" t="s">
        <v>30</v>
      </c>
      <c r="J572" t="s">
        <v>111</v>
      </c>
      <c r="K572" t="s">
        <v>59</v>
      </c>
      <c r="L572" t="s">
        <v>696</v>
      </c>
      <c r="M572">
        <v>0.64</v>
      </c>
      <c r="N572" t="s">
        <v>34</v>
      </c>
      <c r="O572" t="s">
        <v>54</v>
      </c>
      <c r="P572" t="s">
        <v>105</v>
      </c>
      <c r="Q572" t="s">
        <v>1254</v>
      </c>
      <c r="R572">
        <v>60901</v>
      </c>
      <c r="S572" s="1">
        <v>42053</v>
      </c>
      <c r="T572" s="1">
        <v>42055</v>
      </c>
      <c r="U572">
        <v>1240.25</v>
      </c>
      <c r="V572">
        <v>8</v>
      </c>
      <c r="W572">
        <v>2814.57</v>
      </c>
      <c r="X572">
        <v>88319</v>
      </c>
      <c r="Y572">
        <f>cleaneddata[[#This Row],[Unit Price]]-cleaneddata[[#This Row],[Discount]]</f>
        <v>355.89000000000004</v>
      </c>
      <c r="Z572" t="str">
        <f>_xlfn.IFS(cleaneddata[[#This Row],[Region]]="Central","Chris",cleaneddata[[#This Row],[Region]]="East","Erin",cleaneddata[[#This Row],[Region]]="South","Sam",cleaneddata[[#This Row],[Region]]="West","William")</f>
        <v>Chris</v>
      </c>
    </row>
    <row r="573" spans="1:26" x14ac:dyDescent="0.3">
      <c r="A573">
        <v>993</v>
      </c>
      <c r="B573" t="s">
        <v>1255</v>
      </c>
      <c r="C573" t="s">
        <v>39</v>
      </c>
      <c r="D573">
        <v>0.05</v>
      </c>
      <c r="E573">
        <v>4.28</v>
      </c>
      <c r="F573">
        <v>5.17</v>
      </c>
      <c r="G573" t="s">
        <v>40</v>
      </c>
      <c r="H573" t="s">
        <v>29</v>
      </c>
      <c r="I573" t="s">
        <v>50</v>
      </c>
      <c r="J573" t="s">
        <v>90</v>
      </c>
      <c r="K573" t="s">
        <v>75</v>
      </c>
      <c r="L573" t="s">
        <v>1256</v>
      </c>
      <c r="M573">
        <v>0.4</v>
      </c>
      <c r="N573" t="s">
        <v>34</v>
      </c>
      <c r="O573" t="s">
        <v>61</v>
      </c>
      <c r="P573" t="s">
        <v>92</v>
      </c>
      <c r="Q573" t="s">
        <v>1257</v>
      </c>
      <c r="R573">
        <v>93030</v>
      </c>
      <c r="S573" s="1">
        <v>42054</v>
      </c>
      <c r="T573" s="1">
        <v>42054</v>
      </c>
      <c r="U573">
        <v>-104.57</v>
      </c>
      <c r="V573">
        <v>9</v>
      </c>
      <c r="W573">
        <v>38.58</v>
      </c>
      <c r="X573">
        <v>89432</v>
      </c>
      <c r="Y573">
        <f>cleaneddata[[#This Row],[Unit Price]]-cleaneddata[[#This Row],[Discount]]</f>
        <v>4.2300000000000004</v>
      </c>
      <c r="Z573" t="str">
        <f>_xlfn.IFS(cleaneddata[[#This Row],[Region]]="Central","Chris",cleaneddata[[#This Row],[Region]]="East","Erin",cleaneddata[[#This Row],[Region]]="South","Sam",cleaneddata[[#This Row],[Region]]="West","William")</f>
        <v>William</v>
      </c>
    </row>
    <row r="574" spans="1:26" x14ac:dyDescent="0.3">
      <c r="A574">
        <v>1303</v>
      </c>
      <c r="B574" t="s">
        <v>1258</v>
      </c>
      <c r="C574" t="s">
        <v>39</v>
      </c>
      <c r="D574">
        <v>0.03</v>
      </c>
      <c r="E574">
        <v>39.479999999999997</v>
      </c>
      <c r="F574">
        <v>1.99</v>
      </c>
      <c r="G574" t="s">
        <v>40</v>
      </c>
      <c r="H574" t="s">
        <v>41</v>
      </c>
      <c r="I574" t="s">
        <v>42</v>
      </c>
      <c r="J574" t="s">
        <v>43</v>
      </c>
      <c r="K574" t="s">
        <v>44</v>
      </c>
      <c r="L574" t="s">
        <v>1259</v>
      </c>
      <c r="M574">
        <v>0.54</v>
      </c>
      <c r="N574" t="s">
        <v>34</v>
      </c>
      <c r="O574" t="s">
        <v>61</v>
      </c>
      <c r="P574" t="s">
        <v>148</v>
      </c>
      <c r="Q574" t="s">
        <v>1260</v>
      </c>
      <c r="R574">
        <v>84074</v>
      </c>
      <c r="S574" s="1">
        <v>42054</v>
      </c>
      <c r="T574" s="1">
        <v>42056</v>
      </c>
      <c r="U574">
        <v>317.08949999999999</v>
      </c>
      <c r="V574">
        <v>12</v>
      </c>
      <c r="W574">
        <v>459.55</v>
      </c>
      <c r="X574">
        <v>87003</v>
      </c>
      <c r="Y574">
        <f>cleaneddata[[#This Row],[Unit Price]]-cleaneddata[[#This Row],[Discount]]</f>
        <v>39.449999999999996</v>
      </c>
      <c r="Z574" t="str">
        <f>_xlfn.IFS(cleaneddata[[#This Row],[Region]]="Central","Chris",cleaneddata[[#This Row],[Region]]="East","Erin",cleaneddata[[#This Row],[Region]]="South","Sam",cleaneddata[[#This Row],[Region]]="West","William")</f>
        <v>William</v>
      </c>
    </row>
    <row r="575" spans="1:26" x14ac:dyDescent="0.3">
      <c r="A575">
        <v>2828</v>
      </c>
      <c r="B575" t="s">
        <v>1261</v>
      </c>
      <c r="C575" t="s">
        <v>39</v>
      </c>
      <c r="D575">
        <v>0.05</v>
      </c>
      <c r="E575">
        <v>11.29</v>
      </c>
      <c r="F575">
        <v>5.03</v>
      </c>
      <c r="G575" t="s">
        <v>40</v>
      </c>
      <c r="H575" t="s">
        <v>96</v>
      </c>
      <c r="I575" t="s">
        <v>50</v>
      </c>
      <c r="J575" t="s">
        <v>80</v>
      </c>
      <c r="K575" t="s">
        <v>75</v>
      </c>
      <c r="L575" t="s">
        <v>1262</v>
      </c>
      <c r="M575">
        <v>0.59</v>
      </c>
      <c r="N575" t="s">
        <v>34</v>
      </c>
      <c r="O575" t="s">
        <v>61</v>
      </c>
      <c r="P575" t="s">
        <v>92</v>
      </c>
      <c r="Q575" t="s">
        <v>1263</v>
      </c>
      <c r="R575">
        <v>92243</v>
      </c>
      <c r="S575" s="1">
        <v>42054</v>
      </c>
      <c r="T575" s="1">
        <v>42056</v>
      </c>
      <c r="U575">
        <v>-35.26</v>
      </c>
      <c r="V575">
        <v>8</v>
      </c>
      <c r="W575">
        <v>90.46</v>
      </c>
      <c r="X575">
        <v>87720</v>
      </c>
      <c r="Y575">
        <f>cleaneddata[[#This Row],[Unit Price]]-cleaneddata[[#This Row],[Discount]]</f>
        <v>11.239999999999998</v>
      </c>
      <c r="Z575" t="str">
        <f>_xlfn.IFS(cleaneddata[[#This Row],[Region]]="Central","Chris",cleaneddata[[#This Row],[Region]]="East","Erin",cleaneddata[[#This Row],[Region]]="South","Sam",cleaneddata[[#This Row],[Region]]="West","William")</f>
        <v>William</v>
      </c>
    </row>
    <row r="576" spans="1:26" x14ac:dyDescent="0.3">
      <c r="A576">
        <v>1303</v>
      </c>
      <c r="B576" t="s">
        <v>1258</v>
      </c>
      <c r="C576" t="s">
        <v>49</v>
      </c>
      <c r="D576">
        <v>0.01</v>
      </c>
      <c r="E576">
        <v>65.989999999999995</v>
      </c>
      <c r="F576">
        <v>5.31</v>
      </c>
      <c r="G576" t="s">
        <v>40</v>
      </c>
      <c r="H576" t="s">
        <v>41</v>
      </c>
      <c r="I576" t="s">
        <v>42</v>
      </c>
      <c r="J576" t="s">
        <v>137</v>
      </c>
      <c r="K576" t="s">
        <v>75</v>
      </c>
      <c r="L576" t="s">
        <v>1264</v>
      </c>
      <c r="M576">
        <v>0.56999999999999995</v>
      </c>
      <c r="N576" t="s">
        <v>34</v>
      </c>
      <c r="O576" t="s">
        <v>61</v>
      </c>
      <c r="P576" t="s">
        <v>148</v>
      </c>
      <c r="Q576" t="s">
        <v>1260</v>
      </c>
      <c r="R576">
        <v>84074</v>
      </c>
      <c r="S576" s="1">
        <v>42054</v>
      </c>
      <c r="T576" s="1">
        <v>42061</v>
      </c>
      <c r="U576">
        <v>250.36272</v>
      </c>
      <c r="V576">
        <v>9</v>
      </c>
      <c r="W576">
        <v>536.9</v>
      </c>
      <c r="X576">
        <v>87005</v>
      </c>
      <c r="Y576">
        <f>cleaneddata[[#This Row],[Unit Price]]-cleaneddata[[#This Row],[Discount]]</f>
        <v>65.97999999999999</v>
      </c>
      <c r="Z576" t="str">
        <f>_xlfn.IFS(cleaneddata[[#This Row],[Region]]="Central","Chris",cleaneddata[[#This Row],[Region]]="East","Erin",cleaneddata[[#This Row],[Region]]="South","Sam",cleaneddata[[#This Row],[Region]]="West","William")</f>
        <v>William</v>
      </c>
    </row>
    <row r="577" spans="1:26" x14ac:dyDescent="0.3">
      <c r="A577">
        <v>2287</v>
      </c>
      <c r="B577" t="s">
        <v>1265</v>
      </c>
      <c r="C577" t="s">
        <v>49</v>
      </c>
      <c r="D577">
        <v>0.1</v>
      </c>
      <c r="E577">
        <v>54.1</v>
      </c>
      <c r="F577">
        <v>19.989999999999998</v>
      </c>
      <c r="G577" t="s">
        <v>40</v>
      </c>
      <c r="H577" t="s">
        <v>96</v>
      </c>
      <c r="I577" t="s">
        <v>50</v>
      </c>
      <c r="J577" t="s">
        <v>80</v>
      </c>
      <c r="K577" t="s">
        <v>75</v>
      </c>
      <c r="L577" t="s">
        <v>1266</v>
      </c>
      <c r="M577">
        <v>0.59</v>
      </c>
      <c r="N577" t="s">
        <v>34</v>
      </c>
      <c r="O577" t="s">
        <v>35</v>
      </c>
      <c r="P577" t="s">
        <v>273</v>
      </c>
      <c r="Q577" t="s">
        <v>1267</v>
      </c>
      <c r="R577">
        <v>29483</v>
      </c>
      <c r="S577" s="1">
        <v>42054</v>
      </c>
      <c r="T577" s="1">
        <v>42059</v>
      </c>
      <c r="U577">
        <v>34.067999999999998</v>
      </c>
      <c r="V577">
        <v>9</v>
      </c>
      <c r="W577">
        <v>469.59</v>
      </c>
      <c r="X577">
        <v>90147</v>
      </c>
      <c r="Y577">
        <f>cleaneddata[[#This Row],[Unit Price]]-cleaneddata[[#This Row],[Discount]]</f>
        <v>54</v>
      </c>
      <c r="Z577" t="str">
        <f>_xlfn.IFS(cleaneddata[[#This Row],[Region]]="Central","Chris",cleaneddata[[#This Row],[Region]]="East","Erin",cleaneddata[[#This Row],[Region]]="South","Sam",cleaneddata[[#This Row],[Region]]="West","William")</f>
        <v>Sam</v>
      </c>
    </row>
    <row r="578" spans="1:26" x14ac:dyDescent="0.3">
      <c r="A578">
        <v>1827</v>
      </c>
      <c r="B578" t="s">
        <v>1268</v>
      </c>
      <c r="C578" t="s">
        <v>72</v>
      </c>
      <c r="D578">
        <v>0</v>
      </c>
      <c r="E578">
        <v>5.98</v>
      </c>
      <c r="F578">
        <v>0.96</v>
      </c>
      <c r="G578" t="s">
        <v>40</v>
      </c>
      <c r="H578" t="s">
        <v>96</v>
      </c>
      <c r="I578" t="s">
        <v>50</v>
      </c>
      <c r="J578" t="s">
        <v>51</v>
      </c>
      <c r="K578" t="s">
        <v>52</v>
      </c>
      <c r="L578" t="s">
        <v>1269</v>
      </c>
      <c r="M578">
        <v>0.6</v>
      </c>
      <c r="N578" t="s">
        <v>34</v>
      </c>
      <c r="O578" t="s">
        <v>54</v>
      </c>
      <c r="P578" t="s">
        <v>215</v>
      </c>
      <c r="Q578" t="s">
        <v>930</v>
      </c>
      <c r="R578">
        <v>52601</v>
      </c>
      <c r="S578" s="1">
        <v>42054</v>
      </c>
      <c r="T578" s="1">
        <v>42055</v>
      </c>
      <c r="U578">
        <v>38.039700000000003</v>
      </c>
      <c r="V578">
        <v>9</v>
      </c>
      <c r="W578">
        <v>55.13</v>
      </c>
      <c r="X578">
        <v>86956</v>
      </c>
      <c r="Y578">
        <f>cleaneddata[[#This Row],[Unit Price]]-cleaneddata[[#This Row],[Discount]]</f>
        <v>5.98</v>
      </c>
      <c r="Z578" t="str">
        <f>_xlfn.IFS(cleaneddata[[#This Row],[Region]]="Central","Chris",cleaneddata[[#This Row],[Region]]="East","Erin",cleaneddata[[#This Row],[Region]]="South","Sam",cleaneddata[[#This Row],[Region]]="West","William")</f>
        <v>Chris</v>
      </c>
    </row>
    <row r="579" spans="1:26" x14ac:dyDescent="0.3">
      <c r="A579">
        <v>1828</v>
      </c>
      <c r="B579" t="s">
        <v>252</v>
      </c>
      <c r="C579" t="s">
        <v>72</v>
      </c>
      <c r="D579">
        <v>0.02</v>
      </c>
      <c r="E579">
        <v>5.98</v>
      </c>
      <c r="F579">
        <v>5.46</v>
      </c>
      <c r="G579" t="s">
        <v>40</v>
      </c>
      <c r="H579" t="s">
        <v>96</v>
      </c>
      <c r="I579" t="s">
        <v>50</v>
      </c>
      <c r="J579" t="s">
        <v>90</v>
      </c>
      <c r="K579" t="s">
        <v>75</v>
      </c>
      <c r="L579" t="s">
        <v>1158</v>
      </c>
      <c r="M579">
        <v>0.36</v>
      </c>
      <c r="N579" t="s">
        <v>34</v>
      </c>
      <c r="O579" t="s">
        <v>54</v>
      </c>
      <c r="P579" t="s">
        <v>215</v>
      </c>
      <c r="Q579" t="s">
        <v>254</v>
      </c>
      <c r="R579">
        <v>50613</v>
      </c>
      <c r="S579" s="1">
        <v>42054</v>
      </c>
      <c r="T579" s="1">
        <v>42055</v>
      </c>
      <c r="U579">
        <v>-47.12</v>
      </c>
      <c r="V579">
        <v>7</v>
      </c>
      <c r="W579">
        <v>44.8</v>
      </c>
      <c r="X579">
        <v>86956</v>
      </c>
      <c r="Y579">
        <f>cleaneddata[[#This Row],[Unit Price]]-cleaneddata[[#This Row],[Discount]]</f>
        <v>5.9600000000000009</v>
      </c>
      <c r="Z579" t="str">
        <f>_xlfn.IFS(cleaneddata[[#This Row],[Region]]="Central","Chris",cleaneddata[[#This Row],[Region]]="East","Erin",cleaneddata[[#This Row],[Region]]="South","Sam",cleaneddata[[#This Row],[Region]]="West","William")</f>
        <v>Chris</v>
      </c>
    </row>
    <row r="580" spans="1:26" x14ac:dyDescent="0.3">
      <c r="A580">
        <v>2052</v>
      </c>
      <c r="B580" t="s">
        <v>1270</v>
      </c>
      <c r="C580" t="s">
        <v>72</v>
      </c>
      <c r="D580">
        <v>7.0000000000000007E-2</v>
      </c>
      <c r="E580">
        <v>31.78</v>
      </c>
      <c r="F580">
        <v>1.99</v>
      </c>
      <c r="G580" t="s">
        <v>40</v>
      </c>
      <c r="H580" t="s">
        <v>73</v>
      </c>
      <c r="I580" t="s">
        <v>42</v>
      </c>
      <c r="J580" t="s">
        <v>43</v>
      </c>
      <c r="K580" t="s">
        <v>44</v>
      </c>
      <c r="L580" t="s">
        <v>872</v>
      </c>
      <c r="M580">
        <v>0.42</v>
      </c>
      <c r="N580" t="s">
        <v>34</v>
      </c>
      <c r="O580" t="s">
        <v>61</v>
      </c>
      <c r="P580" t="s">
        <v>642</v>
      </c>
      <c r="Q580" t="s">
        <v>1271</v>
      </c>
      <c r="R580">
        <v>87105</v>
      </c>
      <c r="S580" s="1">
        <v>42054</v>
      </c>
      <c r="T580" s="1">
        <v>42056</v>
      </c>
      <c r="U580">
        <v>265.11180000000002</v>
      </c>
      <c r="V580">
        <v>13</v>
      </c>
      <c r="W580">
        <v>384.22</v>
      </c>
      <c r="X580">
        <v>87234</v>
      </c>
      <c r="Y580">
        <f>cleaneddata[[#This Row],[Unit Price]]-cleaneddata[[#This Row],[Discount]]</f>
        <v>31.71</v>
      </c>
      <c r="Z580" t="str">
        <f>_xlfn.IFS(cleaneddata[[#This Row],[Region]]="Central","Chris",cleaneddata[[#This Row],[Region]]="East","Erin",cleaneddata[[#This Row],[Region]]="South","Sam",cleaneddata[[#This Row],[Region]]="West","William")</f>
        <v>William</v>
      </c>
    </row>
    <row r="581" spans="1:26" x14ac:dyDescent="0.3">
      <c r="A581">
        <v>2052</v>
      </c>
      <c r="B581" t="s">
        <v>1270</v>
      </c>
      <c r="C581" t="s">
        <v>72</v>
      </c>
      <c r="D581">
        <v>0</v>
      </c>
      <c r="E581">
        <v>5.98</v>
      </c>
      <c r="F581">
        <v>2.5</v>
      </c>
      <c r="G581" t="s">
        <v>40</v>
      </c>
      <c r="H581" t="s">
        <v>73</v>
      </c>
      <c r="I581" t="s">
        <v>50</v>
      </c>
      <c r="J581" t="s">
        <v>347</v>
      </c>
      <c r="K581" t="s">
        <v>75</v>
      </c>
      <c r="L581" t="s">
        <v>1272</v>
      </c>
      <c r="M581">
        <v>0.36</v>
      </c>
      <c r="N581" t="s">
        <v>34</v>
      </c>
      <c r="O581" t="s">
        <v>61</v>
      </c>
      <c r="P581" t="s">
        <v>642</v>
      </c>
      <c r="Q581" t="s">
        <v>1271</v>
      </c>
      <c r="R581">
        <v>87105</v>
      </c>
      <c r="S581" s="1">
        <v>42054</v>
      </c>
      <c r="T581" s="1">
        <v>42055</v>
      </c>
      <c r="U581">
        <v>9.5608000000000004</v>
      </c>
      <c r="V581">
        <v>5</v>
      </c>
      <c r="W581">
        <v>31.64</v>
      </c>
      <c r="X581">
        <v>87234</v>
      </c>
      <c r="Y581">
        <f>cleaneddata[[#This Row],[Unit Price]]-cleaneddata[[#This Row],[Discount]]</f>
        <v>5.98</v>
      </c>
      <c r="Z581" t="str">
        <f>_xlfn.IFS(cleaneddata[[#This Row],[Region]]="Central","Chris",cleaneddata[[#This Row],[Region]]="East","Erin",cleaneddata[[#This Row],[Region]]="South","Sam",cleaneddata[[#This Row],[Region]]="West","William")</f>
        <v>William</v>
      </c>
    </row>
    <row r="582" spans="1:26" x14ac:dyDescent="0.3">
      <c r="A582">
        <v>2052</v>
      </c>
      <c r="B582" t="s">
        <v>1270</v>
      </c>
      <c r="C582" t="s">
        <v>72</v>
      </c>
      <c r="D582">
        <v>0.1</v>
      </c>
      <c r="E582">
        <v>35.99</v>
      </c>
      <c r="F582">
        <v>1.1000000000000001</v>
      </c>
      <c r="G582" t="s">
        <v>89</v>
      </c>
      <c r="H582" t="s">
        <v>73</v>
      </c>
      <c r="I582" t="s">
        <v>42</v>
      </c>
      <c r="J582" t="s">
        <v>137</v>
      </c>
      <c r="K582" t="s">
        <v>75</v>
      </c>
      <c r="L582" t="s">
        <v>276</v>
      </c>
      <c r="M582">
        <v>0.55000000000000004</v>
      </c>
      <c r="N582" t="s">
        <v>34</v>
      </c>
      <c r="O582" t="s">
        <v>61</v>
      </c>
      <c r="P582" t="s">
        <v>642</v>
      </c>
      <c r="Q582" t="s">
        <v>1271</v>
      </c>
      <c r="R582">
        <v>87105</v>
      </c>
      <c r="S582" s="1">
        <v>42054</v>
      </c>
      <c r="T582" s="1">
        <v>42055</v>
      </c>
      <c r="U582">
        <v>390.09840000000003</v>
      </c>
      <c r="V582">
        <v>19</v>
      </c>
      <c r="W582">
        <v>565.36</v>
      </c>
      <c r="X582">
        <v>87234</v>
      </c>
      <c r="Y582">
        <f>cleaneddata[[#This Row],[Unit Price]]-cleaneddata[[#This Row],[Discount]]</f>
        <v>35.89</v>
      </c>
      <c r="Z582" t="str">
        <f>_xlfn.IFS(cleaneddata[[#This Row],[Region]]="Central","Chris",cleaneddata[[#This Row],[Region]]="East","Erin",cleaneddata[[#This Row],[Region]]="South","Sam",cleaneddata[[#This Row],[Region]]="West","William")</f>
        <v>William</v>
      </c>
    </row>
    <row r="583" spans="1:26" x14ac:dyDescent="0.3">
      <c r="A583">
        <v>2882</v>
      </c>
      <c r="B583" t="s">
        <v>673</v>
      </c>
      <c r="C583" t="s">
        <v>39</v>
      </c>
      <c r="D583">
        <v>0.03</v>
      </c>
      <c r="E583">
        <v>4.0599999999999996</v>
      </c>
      <c r="F583">
        <v>6.89</v>
      </c>
      <c r="G583" t="s">
        <v>40</v>
      </c>
      <c r="H583" t="s">
        <v>41</v>
      </c>
      <c r="I583" t="s">
        <v>50</v>
      </c>
      <c r="J583" t="s">
        <v>97</v>
      </c>
      <c r="K583" t="s">
        <v>75</v>
      </c>
      <c r="L583" t="s">
        <v>1273</v>
      </c>
      <c r="M583">
        <v>0.6</v>
      </c>
      <c r="N583" t="s">
        <v>34</v>
      </c>
      <c r="O583" t="s">
        <v>35</v>
      </c>
      <c r="P583" t="s">
        <v>99</v>
      </c>
      <c r="Q583" t="s">
        <v>675</v>
      </c>
      <c r="R583">
        <v>28206</v>
      </c>
      <c r="S583" s="1">
        <v>42055</v>
      </c>
      <c r="T583" s="1">
        <v>42057</v>
      </c>
      <c r="U583">
        <v>-246.27610000000001</v>
      </c>
      <c r="V583">
        <v>37</v>
      </c>
      <c r="W583">
        <v>159.88999999999999</v>
      </c>
      <c r="X583">
        <v>55300</v>
      </c>
      <c r="Y583">
        <f>cleaneddata[[#This Row],[Unit Price]]-cleaneddata[[#This Row],[Discount]]</f>
        <v>4.0299999999999994</v>
      </c>
      <c r="Z583" t="str">
        <f>_xlfn.IFS(cleaneddata[[#This Row],[Region]]="Central","Chris",cleaneddata[[#This Row],[Region]]="East","Erin",cleaneddata[[#This Row],[Region]]="South","Sam",cleaneddata[[#This Row],[Region]]="West","William")</f>
        <v>Sam</v>
      </c>
    </row>
    <row r="584" spans="1:26" x14ac:dyDescent="0.3">
      <c r="A584">
        <v>2882</v>
      </c>
      <c r="B584" t="s">
        <v>673</v>
      </c>
      <c r="C584" t="s">
        <v>39</v>
      </c>
      <c r="D584">
        <v>0.01</v>
      </c>
      <c r="E584">
        <v>3.75</v>
      </c>
      <c r="F584">
        <v>0.5</v>
      </c>
      <c r="G584" t="s">
        <v>40</v>
      </c>
      <c r="H584" t="s">
        <v>41</v>
      </c>
      <c r="I584" t="s">
        <v>50</v>
      </c>
      <c r="J584" t="s">
        <v>154</v>
      </c>
      <c r="K584" t="s">
        <v>75</v>
      </c>
      <c r="L584" t="s">
        <v>1274</v>
      </c>
      <c r="M584">
        <v>0.37</v>
      </c>
      <c r="N584" t="s">
        <v>34</v>
      </c>
      <c r="O584" t="s">
        <v>35</v>
      </c>
      <c r="P584" t="s">
        <v>99</v>
      </c>
      <c r="Q584" t="s">
        <v>675</v>
      </c>
      <c r="R584">
        <v>28206</v>
      </c>
      <c r="S584" s="1">
        <v>42055</v>
      </c>
      <c r="T584" s="1">
        <v>42056</v>
      </c>
      <c r="U584">
        <v>55.194600000000001</v>
      </c>
      <c r="V584">
        <v>48</v>
      </c>
      <c r="W584">
        <v>180.48</v>
      </c>
      <c r="X584">
        <v>55300</v>
      </c>
      <c r="Y584">
        <f>cleaneddata[[#This Row],[Unit Price]]-cleaneddata[[#This Row],[Discount]]</f>
        <v>3.74</v>
      </c>
      <c r="Z584" t="str">
        <f>_xlfn.IFS(cleaneddata[[#This Row],[Region]]="Central","Chris",cleaneddata[[#This Row],[Region]]="East","Erin",cleaneddata[[#This Row],[Region]]="South","Sam",cleaneddata[[#This Row],[Region]]="West","William")</f>
        <v>Sam</v>
      </c>
    </row>
    <row r="585" spans="1:26" x14ac:dyDescent="0.3">
      <c r="A585">
        <v>2882</v>
      </c>
      <c r="B585" t="s">
        <v>673</v>
      </c>
      <c r="C585" t="s">
        <v>39</v>
      </c>
      <c r="D585">
        <v>0.02</v>
      </c>
      <c r="E585">
        <v>10.68</v>
      </c>
      <c r="F585">
        <v>13.04</v>
      </c>
      <c r="G585" t="s">
        <v>40</v>
      </c>
      <c r="H585" t="s">
        <v>41</v>
      </c>
      <c r="I585" t="s">
        <v>30</v>
      </c>
      <c r="J585" t="s">
        <v>128</v>
      </c>
      <c r="K585" t="s">
        <v>66</v>
      </c>
      <c r="L585" t="s">
        <v>1275</v>
      </c>
      <c r="M585">
        <v>0.6</v>
      </c>
      <c r="N585" t="s">
        <v>34</v>
      </c>
      <c r="O585" t="s">
        <v>35</v>
      </c>
      <c r="P585" t="s">
        <v>99</v>
      </c>
      <c r="Q585" t="s">
        <v>675</v>
      </c>
      <c r="R585">
        <v>28206</v>
      </c>
      <c r="S585" s="1">
        <v>42055</v>
      </c>
      <c r="T585" s="1">
        <v>42057</v>
      </c>
      <c r="U585">
        <v>-307.29649999999998</v>
      </c>
      <c r="V585">
        <v>31</v>
      </c>
      <c r="W585">
        <v>350.48</v>
      </c>
      <c r="X585">
        <v>55300</v>
      </c>
      <c r="Y585">
        <f>cleaneddata[[#This Row],[Unit Price]]-cleaneddata[[#This Row],[Discount]]</f>
        <v>10.66</v>
      </c>
      <c r="Z585" t="str">
        <f>_xlfn.IFS(cleaneddata[[#This Row],[Region]]="Central","Chris",cleaneddata[[#This Row],[Region]]="East","Erin",cleaneddata[[#This Row],[Region]]="South","Sam",cleaneddata[[#This Row],[Region]]="West","William")</f>
        <v>Sam</v>
      </c>
    </row>
    <row r="586" spans="1:26" x14ac:dyDescent="0.3">
      <c r="A586">
        <v>2886</v>
      </c>
      <c r="B586" t="s">
        <v>1276</v>
      </c>
      <c r="C586" t="s">
        <v>39</v>
      </c>
      <c r="D586">
        <v>0.03</v>
      </c>
      <c r="E586">
        <v>4.0599999999999996</v>
      </c>
      <c r="F586">
        <v>6.89</v>
      </c>
      <c r="G586" t="s">
        <v>40</v>
      </c>
      <c r="H586" t="s">
        <v>41</v>
      </c>
      <c r="I586" t="s">
        <v>50</v>
      </c>
      <c r="J586" t="s">
        <v>97</v>
      </c>
      <c r="K586" t="s">
        <v>75</v>
      </c>
      <c r="L586" t="s">
        <v>1273</v>
      </c>
      <c r="M586">
        <v>0.6</v>
      </c>
      <c r="N586" t="s">
        <v>34</v>
      </c>
      <c r="O586" t="s">
        <v>113</v>
      </c>
      <c r="P586" t="s">
        <v>319</v>
      </c>
      <c r="Q586" t="s">
        <v>1277</v>
      </c>
      <c r="R586">
        <v>44134</v>
      </c>
      <c r="S586" s="1">
        <v>42055</v>
      </c>
      <c r="T586" s="1">
        <v>42057</v>
      </c>
      <c r="U586">
        <v>-185.17</v>
      </c>
      <c r="V586">
        <v>9</v>
      </c>
      <c r="W586">
        <v>38.89</v>
      </c>
      <c r="X586">
        <v>87630</v>
      </c>
      <c r="Y586">
        <f>cleaneddata[[#This Row],[Unit Price]]-cleaneddata[[#This Row],[Discount]]</f>
        <v>4.0299999999999994</v>
      </c>
      <c r="Z586" t="str">
        <f>_xlfn.IFS(cleaneddata[[#This Row],[Region]]="Central","Chris",cleaneddata[[#This Row],[Region]]="East","Erin",cleaneddata[[#This Row],[Region]]="South","Sam",cleaneddata[[#This Row],[Region]]="West","William")</f>
        <v>Erin</v>
      </c>
    </row>
    <row r="587" spans="1:26" x14ac:dyDescent="0.3">
      <c r="A587">
        <v>2886</v>
      </c>
      <c r="B587" t="s">
        <v>1276</v>
      </c>
      <c r="C587" t="s">
        <v>39</v>
      </c>
      <c r="D587">
        <v>0.01</v>
      </c>
      <c r="E587">
        <v>3.75</v>
      </c>
      <c r="F587">
        <v>0.5</v>
      </c>
      <c r="G587" t="s">
        <v>40</v>
      </c>
      <c r="H587" t="s">
        <v>41</v>
      </c>
      <c r="I587" t="s">
        <v>50</v>
      </c>
      <c r="J587" t="s">
        <v>154</v>
      </c>
      <c r="K587" t="s">
        <v>75</v>
      </c>
      <c r="L587" t="s">
        <v>1274</v>
      </c>
      <c r="M587">
        <v>0.37</v>
      </c>
      <c r="N587" t="s">
        <v>34</v>
      </c>
      <c r="O587" t="s">
        <v>113</v>
      </c>
      <c r="P587" t="s">
        <v>319</v>
      </c>
      <c r="Q587" t="s">
        <v>1277</v>
      </c>
      <c r="R587">
        <v>44134</v>
      </c>
      <c r="S587" s="1">
        <v>42055</v>
      </c>
      <c r="T587" s="1">
        <v>42056</v>
      </c>
      <c r="U587">
        <v>31.1328</v>
      </c>
      <c r="V587">
        <v>12</v>
      </c>
      <c r="W587">
        <v>45.12</v>
      </c>
      <c r="X587">
        <v>87630</v>
      </c>
      <c r="Y587">
        <f>cleaneddata[[#This Row],[Unit Price]]-cleaneddata[[#This Row],[Discount]]</f>
        <v>3.74</v>
      </c>
      <c r="Z587" t="str">
        <f>_xlfn.IFS(cleaneddata[[#This Row],[Region]]="Central","Chris",cleaneddata[[#This Row],[Region]]="East","Erin",cleaneddata[[#This Row],[Region]]="South","Sam",cleaneddata[[#This Row],[Region]]="West","William")</f>
        <v>Erin</v>
      </c>
    </row>
    <row r="588" spans="1:26" x14ac:dyDescent="0.3">
      <c r="A588">
        <v>2886</v>
      </c>
      <c r="B588" t="s">
        <v>1276</v>
      </c>
      <c r="C588" t="s">
        <v>39</v>
      </c>
      <c r="D588">
        <v>0.02</v>
      </c>
      <c r="E588">
        <v>10.68</v>
      </c>
      <c r="F588">
        <v>13.04</v>
      </c>
      <c r="G588" t="s">
        <v>40</v>
      </c>
      <c r="H588" t="s">
        <v>41</v>
      </c>
      <c r="I588" t="s">
        <v>30</v>
      </c>
      <c r="J588" t="s">
        <v>128</v>
      </c>
      <c r="K588" t="s">
        <v>66</v>
      </c>
      <c r="L588" t="s">
        <v>1275</v>
      </c>
      <c r="M588">
        <v>0.6</v>
      </c>
      <c r="N588" t="s">
        <v>34</v>
      </c>
      <c r="O588" t="s">
        <v>113</v>
      </c>
      <c r="P588" t="s">
        <v>319</v>
      </c>
      <c r="Q588" t="s">
        <v>1277</v>
      </c>
      <c r="R588">
        <v>44134</v>
      </c>
      <c r="S588" s="1">
        <v>42055</v>
      </c>
      <c r="T588" s="1">
        <v>42057</v>
      </c>
      <c r="U588">
        <v>-231.05</v>
      </c>
      <c r="V588">
        <v>8</v>
      </c>
      <c r="W588">
        <v>90.45</v>
      </c>
      <c r="X588">
        <v>87630</v>
      </c>
      <c r="Y588">
        <f>cleaneddata[[#This Row],[Unit Price]]-cleaneddata[[#This Row],[Discount]]</f>
        <v>10.66</v>
      </c>
      <c r="Z588" t="str">
        <f>_xlfn.IFS(cleaneddata[[#This Row],[Region]]="Central","Chris",cleaneddata[[#This Row],[Region]]="East","Erin",cleaneddata[[#This Row],[Region]]="South","Sam",cleaneddata[[#This Row],[Region]]="West","William")</f>
        <v>Erin</v>
      </c>
    </row>
    <row r="589" spans="1:26" x14ac:dyDescent="0.3">
      <c r="A589">
        <v>3284</v>
      </c>
      <c r="B589" t="s">
        <v>1278</v>
      </c>
      <c r="C589" t="s">
        <v>39</v>
      </c>
      <c r="D589">
        <v>0.05</v>
      </c>
      <c r="E589">
        <v>19.23</v>
      </c>
      <c r="F589">
        <v>6.15</v>
      </c>
      <c r="G589" t="s">
        <v>89</v>
      </c>
      <c r="H589" t="s">
        <v>96</v>
      </c>
      <c r="I589" t="s">
        <v>30</v>
      </c>
      <c r="J589" t="s">
        <v>128</v>
      </c>
      <c r="K589" t="s">
        <v>44</v>
      </c>
      <c r="L589" t="s">
        <v>1279</v>
      </c>
      <c r="M589">
        <v>0.44</v>
      </c>
      <c r="N589" t="s">
        <v>34</v>
      </c>
      <c r="O589" t="s">
        <v>35</v>
      </c>
      <c r="P589" t="s">
        <v>125</v>
      </c>
      <c r="Q589" t="s">
        <v>1280</v>
      </c>
      <c r="R589">
        <v>34741</v>
      </c>
      <c r="S589" s="1">
        <v>42055</v>
      </c>
      <c r="T589" s="1">
        <v>42057</v>
      </c>
      <c r="U589">
        <v>-2133.2779999999998</v>
      </c>
      <c r="V589">
        <v>6</v>
      </c>
      <c r="W589">
        <v>119.78</v>
      </c>
      <c r="X589">
        <v>90751</v>
      </c>
      <c r="Y589">
        <f>cleaneddata[[#This Row],[Unit Price]]-cleaneddata[[#This Row],[Discount]]</f>
        <v>19.18</v>
      </c>
      <c r="Z589" t="str">
        <f>_xlfn.IFS(cleaneddata[[#This Row],[Region]]="Central","Chris",cleaneddata[[#This Row],[Region]]="East","Erin",cleaneddata[[#This Row],[Region]]="South","Sam",cleaneddata[[#This Row],[Region]]="West","William")</f>
        <v>Sam</v>
      </c>
    </row>
    <row r="590" spans="1:26" x14ac:dyDescent="0.3">
      <c r="A590">
        <v>233</v>
      </c>
      <c r="B590" t="s">
        <v>1281</v>
      </c>
      <c r="C590" t="s">
        <v>118</v>
      </c>
      <c r="D590">
        <v>7.0000000000000007E-2</v>
      </c>
      <c r="E590">
        <v>5.81</v>
      </c>
      <c r="F590">
        <v>8.49</v>
      </c>
      <c r="G590" t="s">
        <v>40</v>
      </c>
      <c r="H590" t="s">
        <v>29</v>
      </c>
      <c r="I590" t="s">
        <v>50</v>
      </c>
      <c r="J590" t="s">
        <v>74</v>
      </c>
      <c r="K590" t="s">
        <v>75</v>
      </c>
      <c r="L590" t="s">
        <v>332</v>
      </c>
      <c r="M590">
        <v>0.39</v>
      </c>
      <c r="N590" t="s">
        <v>34</v>
      </c>
      <c r="O590" t="s">
        <v>54</v>
      </c>
      <c r="P590" t="s">
        <v>105</v>
      </c>
      <c r="Q590" t="s">
        <v>1282</v>
      </c>
      <c r="R590">
        <v>60462</v>
      </c>
      <c r="S590" s="1">
        <v>42055</v>
      </c>
      <c r="T590" s="1">
        <v>42057</v>
      </c>
      <c r="U590">
        <v>-243.23650000000001</v>
      </c>
      <c r="V590">
        <v>10</v>
      </c>
      <c r="W590">
        <v>58.8</v>
      </c>
      <c r="X590">
        <v>90237</v>
      </c>
      <c r="Y590">
        <f>cleaneddata[[#This Row],[Unit Price]]-cleaneddata[[#This Row],[Discount]]</f>
        <v>5.7399999999999993</v>
      </c>
      <c r="Z590" t="str">
        <f>_xlfn.IFS(cleaneddata[[#This Row],[Region]]="Central","Chris",cleaneddata[[#This Row],[Region]]="East","Erin",cleaneddata[[#This Row],[Region]]="South","Sam",cleaneddata[[#This Row],[Region]]="West","William")</f>
        <v>Chris</v>
      </c>
    </row>
    <row r="591" spans="1:26" x14ac:dyDescent="0.3">
      <c r="A591">
        <v>233</v>
      </c>
      <c r="B591" t="s">
        <v>1281</v>
      </c>
      <c r="C591" t="s">
        <v>118</v>
      </c>
      <c r="D591">
        <v>0.04</v>
      </c>
      <c r="E591">
        <v>9.65</v>
      </c>
      <c r="F591">
        <v>6.22</v>
      </c>
      <c r="G591" t="s">
        <v>40</v>
      </c>
      <c r="H591" t="s">
        <v>29</v>
      </c>
      <c r="I591" t="s">
        <v>30</v>
      </c>
      <c r="J591" t="s">
        <v>128</v>
      </c>
      <c r="K591" t="s">
        <v>75</v>
      </c>
      <c r="L591" t="s">
        <v>1283</v>
      </c>
      <c r="M591">
        <v>0.55000000000000004</v>
      </c>
      <c r="N591" t="s">
        <v>34</v>
      </c>
      <c r="O591" t="s">
        <v>54</v>
      </c>
      <c r="P591" t="s">
        <v>105</v>
      </c>
      <c r="Q591" t="s">
        <v>1282</v>
      </c>
      <c r="R591">
        <v>60462</v>
      </c>
      <c r="S591" s="1">
        <v>42055</v>
      </c>
      <c r="T591" s="1">
        <v>42056</v>
      </c>
      <c r="U591">
        <v>-53.62</v>
      </c>
      <c r="V591">
        <v>12</v>
      </c>
      <c r="W591">
        <v>120.47</v>
      </c>
      <c r="X591">
        <v>90237</v>
      </c>
      <c r="Y591">
        <f>cleaneddata[[#This Row],[Unit Price]]-cleaneddata[[#This Row],[Discount]]</f>
        <v>9.6100000000000012</v>
      </c>
      <c r="Z591" t="str">
        <f>_xlfn.IFS(cleaneddata[[#This Row],[Region]]="Central","Chris",cleaneddata[[#This Row],[Region]]="East","Erin",cleaneddata[[#This Row],[Region]]="South","Sam",cleaneddata[[#This Row],[Region]]="West","William")</f>
        <v>Chris</v>
      </c>
    </row>
    <row r="592" spans="1:26" x14ac:dyDescent="0.3">
      <c r="A592">
        <v>1485</v>
      </c>
      <c r="B592" t="s">
        <v>1284</v>
      </c>
      <c r="C592" t="s">
        <v>72</v>
      </c>
      <c r="D592">
        <v>0.04</v>
      </c>
      <c r="E592">
        <v>11.5</v>
      </c>
      <c r="F592">
        <v>7.19</v>
      </c>
      <c r="G592" t="s">
        <v>40</v>
      </c>
      <c r="H592" t="s">
        <v>73</v>
      </c>
      <c r="I592" t="s">
        <v>50</v>
      </c>
      <c r="J592" t="s">
        <v>74</v>
      </c>
      <c r="K592" t="s">
        <v>75</v>
      </c>
      <c r="L592" t="s">
        <v>1285</v>
      </c>
      <c r="M592">
        <v>0.4</v>
      </c>
      <c r="N592" t="s">
        <v>34</v>
      </c>
      <c r="O592" t="s">
        <v>54</v>
      </c>
      <c r="P592" t="s">
        <v>105</v>
      </c>
      <c r="Q592" t="s">
        <v>1286</v>
      </c>
      <c r="R592">
        <v>60516</v>
      </c>
      <c r="S592" s="1">
        <v>42055</v>
      </c>
      <c r="T592" s="1">
        <v>42058</v>
      </c>
      <c r="U592">
        <v>-23.357880000000002</v>
      </c>
      <c r="V592">
        <v>14</v>
      </c>
      <c r="W592">
        <v>157.81</v>
      </c>
      <c r="X592">
        <v>91236</v>
      </c>
      <c r="Y592">
        <f>cleaneddata[[#This Row],[Unit Price]]-cleaneddata[[#This Row],[Discount]]</f>
        <v>11.46</v>
      </c>
      <c r="Z592" t="str">
        <f>_xlfn.IFS(cleaneddata[[#This Row],[Region]]="Central","Chris",cleaneddata[[#This Row],[Region]]="East","Erin",cleaneddata[[#This Row],[Region]]="South","Sam",cleaneddata[[#This Row],[Region]]="West","William")</f>
        <v>Chris</v>
      </c>
    </row>
    <row r="593" spans="1:26" x14ac:dyDescent="0.3">
      <c r="A593">
        <v>1485</v>
      </c>
      <c r="B593" t="s">
        <v>1284</v>
      </c>
      <c r="C593" t="s">
        <v>72</v>
      </c>
      <c r="D593">
        <v>0.02</v>
      </c>
      <c r="E593">
        <v>15.7</v>
      </c>
      <c r="F593">
        <v>11.25</v>
      </c>
      <c r="G593" t="s">
        <v>40</v>
      </c>
      <c r="H593" t="s">
        <v>73</v>
      </c>
      <c r="I593" t="s">
        <v>50</v>
      </c>
      <c r="J593" t="s">
        <v>80</v>
      </c>
      <c r="K593" t="s">
        <v>75</v>
      </c>
      <c r="L593" t="s">
        <v>1287</v>
      </c>
      <c r="M593">
        <v>0.6</v>
      </c>
      <c r="N593" t="s">
        <v>34</v>
      </c>
      <c r="O593" t="s">
        <v>54</v>
      </c>
      <c r="P593" t="s">
        <v>105</v>
      </c>
      <c r="Q593" t="s">
        <v>1286</v>
      </c>
      <c r="R593">
        <v>60516</v>
      </c>
      <c r="S593" s="1">
        <v>42055</v>
      </c>
      <c r="T593" s="1">
        <v>42056</v>
      </c>
      <c r="U593">
        <v>-18.241599999999998</v>
      </c>
      <c r="V593">
        <v>1</v>
      </c>
      <c r="W593">
        <v>19.440000000000001</v>
      </c>
      <c r="X593">
        <v>91236</v>
      </c>
      <c r="Y593">
        <f>cleaneddata[[#This Row],[Unit Price]]-cleaneddata[[#This Row],[Discount]]</f>
        <v>15.68</v>
      </c>
      <c r="Z593" t="str">
        <f>_xlfn.IFS(cleaneddata[[#This Row],[Region]]="Central","Chris",cleaneddata[[#This Row],[Region]]="East","Erin",cleaneddata[[#This Row],[Region]]="South","Sam",cleaneddata[[#This Row],[Region]]="West","William")</f>
        <v>Chris</v>
      </c>
    </row>
    <row r="594" spans="1:26" x14ac:dyDescent="0.3">
      <c r="A594">
        <v>1485</v>
      </c>
      <c r="B594" t="s">
        <v>1284</v>
      </c>
      <c r="C594" t="s">
        <v>72</v>
      </c>
      <c r="D594">
        <v>0.05</v>
      </c>
      <c r="E594">
        <v>225.02</v>
      </c>
      <c r="F594">
        <v>28.66</v>
      </c>
      <c r="G594" t="s">
        <v>28</v>
      </c>
      <c r="H594" t="s">
        <v>73</v>
      </c>
      <c r="I594" t="s">
        <v>50</v>
      </c>
      <c r="J594" t="s">
        <v>80</v>
      </c>
      <c r="K594" t="s">
        <v>59</v>
      </c>
      <c r="L594" t="s">
        <v>1288</v>
      </c>
      <c r="M594">
        <v>0.72</v>
      </c>
      <c r="N594" t="s">
        <v>34</v>
      </c>
      <c r="O594" t="s">
        <v>54</v>
      </c>
      <c r="P594" t="s">
        <v>105</v>
      </c>
      <c r="Q594" t="s">
        <v>1286</v>
      </c>
      <c r="R594">
        <v>60516</v>
      </c>
      <c r="S594" s="1">
        <v>42055</v>
      </c>
      <c r="T594" s="1">
        <v>42057</v>
      </c>
      <c r="U594">
        <v>1428.9104</v>
      </c>
      <c r="V594">
        <v>21</v>
      </c>
      <c r="W594">
        <v>4636.63</v>
      </c>
      <c r="X594">
        <v>91236</v>
      </c>
      <c r="Y594">
        <f>cleaneddata[[#This Row],[Unit Price]]-cleaneddata[[#This Row],[Discount]]</f>
        <v>224.97</v>
      </c>
      <c r="Z594" t="str">
        <f>_xlfn.IFS(cleaneddata[[#This Row],[Region]]="Central","Chris",cleaneddata[[#This Row],[Region]]="East","Erin",cleaneddata[[#This Row],[Region]]="South","Sam",cleaneddata[[#This Row],[Region]]="West","William")</f>
        <v>Chris</v>
      </c>
    </row>
    <row r="595" spans="1:26" x14ac:dyDescent="0.3">
      <c r="A595">
        <v>181</v>
      </c>
      <c r="B595" t="s">
        <v>1289</v>
      </c>
      <c r="C595" t="s">
        <v>27</v>
      </c>
      <c r="D595">
        <v>0.02</v>
      </c>
      <c r="E595">
        <v>49.99</v>
      </c>
      <c r="F595">
        <v>19.989999999999998</v>
      </c>
      <c r="G595" t="s">
        <v>40</v>
      </c>
      <c r="H595" t="s">
        <v>29</v>
      </c>
      <c r="I595" t="s">
        <v>42</v>
      </c>
      <c r="J595" t="s">
        <v>43</v>
      </c>
      <c r="K595" t="s">
        <v>75</v>
      </c>
      <c r="L595" t="s">
        <v>1290</v>
      </c>
      <c r="M595">
        <v>0.41</v>
      </c>
      <c r="N595" t="s">
        <v>34</v>
      </c>
      <c r="O595" t="s">
        <v>61</v>
      </c>
      <c r="P595" t="s">
        <v>92</v>
      </c>
      <c r="Q595" t="s">
        <v>943</v>
      </c>
      <c r="R595">
        <v>94122</v>
      </c>
      <c r="S595" s="1">
        <v>42056</v>
      </c>
      <c r="T595" s="1">
        <v>42056</v>
      </c>
      <c r="U595">
        <v>-76.89</v>
      </c>
      <c r="V595">
        <v>18</v>
      </c>
      <c r="W595">
        <v>901.81</v>
      </c>
      <c r="X595">
        <v>38087</v>
      </c>
      <c r="Y595">
        <f>cleaneddata[[#This Row],[Unit Price]]-cleaneddata[[#This Row],[Discount]]</f>
        <v>49.97</v>
      </c>
      <c r="Z595" t="str">
        <f>_xlfn.IFS(cleaneddata[[#This Row],[Region]]="Central","Chris",cleaneddata[[#This Row],[Region]]="East","Erin",cleaneddata[[#This Row],[Region]]="South","Sam",cleaneddata[[#This Row],[Region]]="West","William")</f>
        <v>William</v>
      </c>
    </row>
    <row r="596" spans="1:26" x14ac:dyDescent="0.3">
      <c r="A596">
        <v>184</v>
      </c>
      <c r="B596" t="s">
        <v>1291</v>
      </c>
      <c r="C596" t="s">
        <v>27</v>
      </c>
      <c r="D596">
        <v>0.02</v>
      </c>
      <c r="E596">
        <v>49.99</v>
      </c>
      <c r="F596">
        <v>19.989999999999998</v>
      </c>
      <c r="G596" t="s">
        <v>40</v>
      </c>
      <c r="H596" t="s">
        <v>29</v>
      </c>
      <c r="I596" t="s">
        <v>42</v>
      </c>
      <c r="J596" t="s">
        <v>43</v>
      </c>
      <c r="K596" t="s">
        <v>75</v>
      </c>
      <c r="L596" t="s">
        <v>1290</v>
      </c>
      <c r="M596">
        <v>0.41</v>
      </c>
      <c r="N596" t="s">
        <v>34</v>
      </c>
      <c r="O596" t="s">
        <v>113</v>
      </c>
      <c r="P596" t="s">
        <v>405</v>
      </c>
      <c r="Q596" t="s">
        <v>1292</v>
      </c>
      <c r="R596">
        <v>2474</v>
      </c>
      <c r="S596" s="1">
        <v>42056</v>
      </c>
      <c r="T596" s="1">
        <v>42056</v>
      </c>
      <c r="U596">
        <v>-76.89</v>
      </c>
      <c r="V596">
        <v>5</v>
      </c>
      <c r="W596">
        <v>250.5</v>
      </c>
      <c r="X596">
        <v>88360</v>
      </c>
      <c r="Y596">
        <f>cleaneddata[[#This Row],[Unit Price]]-cleaneddata[[#This Row],[Discount]]</f>
        <v>49.97</v>
      </c>
      <c r="Z596" t="str">
        <f>_xlfn.IFS(cleaneddata[[#This Row],[Region]]="Central","Chris",cleaneddata[[#This Row],[Region]]="East","Erin",cleaneddata[[#This Row],[Region]]="South","Sam",cleaneddata[[#This Row],[Region]]="West","William")</f>
        <v>Erin</v>
      </c>
    </row>
    <row r="597" spans="1:26" x14ac:dyDescent="0.3">
      <c r="A597">
        <v>2225</v>
      </c>
      <c r="B597" t="s">
        <v>1293</v>
      </c>
      <c r="C597" t="s">
        <v>27</v>
      </c>
      <c r="D597">
        <v>0</v>
      </c>
      <c r="E597">
        <v>100.89</v>
      </c>
      <c r="F597">
        <v>42</v>
      </c>
      <c r="G597" t="s">
        <v>28</v>
      </c>
      <c r="H597" t="s">
        <v>29</v>
      </c>
      <c r="I597" t="s">
        <v>30</v>
      </c>
      <c r="J597" t="s">
        <v>111</v>
      </c>
      <c r="K597" t="s">
        <v>59</v>
      </c>
      <c r="L597" t="s">
        <v>1294</v>
      </c>
      <c r="M597">
        <v>0.61</v>
      </c>
      <c r="N597" t="s">
        <v>34</v>
      </c>
      <c r="O597" t="s">
        <v>61</v>
      </c>
      <c r="P597" t="s">
        <v>642</v>
      </c>
      <c r="Q597" t="s">
        <v>1295</v>
      </c>
      <c r="R597">
        <v>88240</v>
      </c>
      <c r="S597" s="1">
        <v>42056</v>
      </c>
      <c r="T597" s="1">
        <v>42057</v>
      </c>
      <c r="U597">
        <v>1500.12</v>
      </c>
      <c r="V597">
        <v>15</v>
      </c>
      <c r="W597">
        <v>1608.11</v>
      </c>
      <c r="X597">
        <v>89970</v>
      </c>
      <c r="Y597">
        <f>cleaneddata[[#This Row],[Unit Price]]-cleaneddata[[#This Row],[Discount]]</f>
        <v>100.89</v>
      </c>
      <c r="Z597" t="str">
        <f>_xlfn.IFS(cleaneddata[[#This Row],[Region]]="Central","Chris",cleaneddata[[#This Row],[Region]]="East","Erin",cleaneddata[[#This Row],[Region]]="South","Sam",cleaneddata[[#This Row],[Region]]="West","William")</f>
        <v>William</v>
      </c>
    </row>
    <row r="598" spans="1:26" x14ac:dyDescent="0.3">
      <c r="A598">
        <v>875</v>
      </c>
      <c r="B598" t="s">
        <v>1296</v>
      </c>
      <c r="C598" t="s">
        <v>39</v>
      </c>
      <c r="D598">
        <v>0.04</v>
      </c>
      <c r="E598">
        <v>4.37</v>
      </c>
      <c r="F598">
        <v>5.15</v>
      </c>
      <c r="G598" t="s">
        <v>40</v>
      </c>
      <c r="H598" t="s">
        <v>29</v>
      </c>
      <c r="I598" t="s">
        <v>50</v>
      </c>
      <c r="J598" t="s">
        <v>97</v>
      </c>
      <c r="K598" t="s">
        <v>75</v>
      </c>
      <c r="L598" t="s">
        <v>1297</v>
      </c>
      <c r="M598">
        <v>0.59</v>
      </c>
      <c r="N598" t="s">
        <v>34</v>
      </c>
      <c r="O598" t="s">
        <v>61</v>
      </c>
      <c r="P598" t="s">
        <v>148</v>
      </c>
      <c r="Q598" t="s">
        <v>1298</v>
      </c>
      <c r="R598">
        <v>84106</v>
      </c>
      <c r="S598" s="1">
        <v>42056</v>
      </c>
      <c r="T598" s="1">
        <v>42057</v>
      </c>
      <c r="U598">
        <v>-74.479600000000005</v>
      </c>
      <c r="V598">
        <v>18</v>
      </c>
      <c r="W598">
        <v>78.59</v>
      </c>
      <c r="X598">
        <v>89059</v>
      </c>
      <c r="Y598">
        <f>cleaneddata[[#This Row],[Unit Price]]-cleaneddata[[#This Row],[Discount]]</f>
        <v>4.33</v>
      </c>
      <c r="Z598" t="str">
        <f>_xlfn.IFS(cleaneddata[[#This Row],[Region]]="Central","Chris",cleaneddata[[#This Row],[Region]]="East","Erin",cleaneddata[[#This Row],[Region]]="South","Sam",cleaneddata[[#This Row],[Region]]="West","William")</f>
        <v>William</v>
      </c>
    </row>
    <row r="599" spans="1:26" x14ac:dyDescent="0.3">
      <c r="A599">
        <v>875</v>
      </c>
      <c r="B599" t="s">
        <v>1296</v>
      </c>
      <c r="C599" t="s">
        <v>39</v>
      </c>
      <c r="D599">
        <v>0.09</v>
      </c>
      <c r="E599">
        <v>155.99</v>
      </c>
      <c r="F599">
        <v>8.99</v>
      </c>
      <c r="G599" t="s">
        <v>40</v>
      </c>
      <c r="H599" t="s">
        <v>29</v>
      </c>
      <c r="I599" t="s">
        <v>42</v>
      </c>
      <c r="J599" t="s">
        <v>137</v>
      </c>
      <c r="K599" t="s">
        <v>75</v>
      </c>
      <c r="L599" t="s">
        <v>1299</v>
      </c>
      <c r="M599">
        <v>0.57999999999999996</v>
      </c>
      <c r="N599" t="s">
        <v>34</v>
      </c>
      <c r="O599" t="s">
        <v>61</v>
      </c>
      <c r="P599" t="s">
        <v>148</v>
      </c>
      <c r="Q599" t="s">
        <v>1298</v>
      </c>
      <c r="R599">
        <v>84106</v>
      </c>
      <c r="S599" s="1">
        <v>42056</v>
      </c>
      <c r="T599" s="1">
        <v>42058</v>
      </c>
      <c r="U599">
        <v>-232.22056000000001</v>
      </c>
      <c r="V599">
        <v>4</v>
      </c>
      <c r="W599">
        <v>497.11</v>
      </c>
      <c r="X599">
        <v>89059</v>
      </c>
      <c r="Y599">
        <f>cleaneddata[[#This Row],[Unit Price]]-cleaneddata[[#This Row],[Discount]]</f>
        <v>155.9</v>
      </c>
      <c r="Z599" t="str">
        <f>_xlfn.IFS(cleaneddata[[#This Row],[Region]]="Central","Chris",cleaneddata[[#This Row],[Region]]="East","Erin",cleaneddata[[#This Row],[Region]]="South","Sam",cleaneddata[[#This Row],[Region]]="West","William")</f>
        <v>William</v>
      </c>
    </row>
    <row r="600" spans="1:26" x14ac:dyDescent="0.3">
      <c r="A600">
        <v>2472</v>
      </c>
      <c r="B600" t="s">
        <v>1300</v>
      </c>
      <c r="C600" t="s">
        <v>49</v>
      </c>
      <c r="D600">
        <v>0.1</v>
      </c>
      <c r="E600">
        <v>4.91</v>
      </c>
      <c r="F600">
        <v>0.5</v>
      </c>
      <c r="G600" t="s">
        <v>89</v>
      </c>
      <c r="H600" t="s">
        <v>73</v>
      </c>
      <c r="I600" t="s">
        <v>50</v>
      </c>
      <c r="J600" t="s">
        <v>154</v>
      </c>
      <c r="K600" t="s">
        <v>75</v>
      </c>
      <c r="L600" t="s">
        <v>975</v>
      </c>
      <c r="M600">
        <v>0.36</v>
      </c>
      <c r="N600" t="s">
        <v>34</v>
      </c>
      <c r="O600" t="s">
        <v>54</v>
      </c>
      <c r="P600" t="s">
        <v>105</v>
      </c>
      <c r="Q600" t="s">
        <v>1301</v>
      </c>
      <c r="R600">
        <v>60432</v>
      </c>
      <c r="S600" s="1">
        <v>42056</v>
      </c>
      <c r="T600" s="1">
        <v>42056</v>
      </c>
      <c r="U600">
        <v>35.279699999999998</v>
      </c>
      <c r="V600">
        <v>10</v>
      </c>
      <c r="W600">
        <v>51.13</v>
      </c>
      <c r="X600">
        <v>86514</v>
      </c>
      <c r="Y600">
        <f>cleaneddata[[#This Row],[Unit Price]]-cleaneddata[[#This Row],[Discount]]</f>
        <v>4.8100000000000005</v>
      </c>
      <c r="Z600" t="str">
        <f>_xlfn.IFS(cleaneddata[[#This Row],[Region]]="Central","Chris",cleaneddata[[#This Row],[Region]]="East","Erin",cleaneddata[[#This Row],[Region]]="South","Sam",cleaneddata[[#This Row],[Region]]="West","William")</f>
        <v>Chris</v>
      </c>
    </row>
    <row r="601" spans="1:26" x14ac:dyDescent="0.3">
      <c r="A601">
        <v>553</v>
      </c>
      <c r="B601" t="s">
        <v>853</v>
      </c>
      <c r="C601" t="s">
        <v>72</v>
      </c>
      <c r="D601">
        <v>7.0000000000000007E-2</v>
      </c>
      <c r="E601">
        <v>2036.48</v>
      </c>
      <c r="F601">
        <v>14.7</v>
      </c>
      <c r="G601" t="s">
        <v>28</v>
      </c>
      <c r="H601" t="s">
        <v>96</v>
      </c>
      <c r="I601" t="s">
        <v>42</v>
      </c>
      <c r="J601" t="s">
        <v>58</v>
      </c>
      <c r="K601" t="s">
        <v>59</v>
      </c>
      <c r="L601" t="s">
        <v>60</v>
      </c>
      <c r="M601">
        <v>0.55000000000000004</v>
      </c>
      <c r="N601" t="s">
        <v>34</v>
      </c>
      <c r="O601" t="s">
        <v>61</v>
      </c>
      <c r="P601" t="s">
        <v>92</v>
      </c>
      <c r="Q601" t="s">
        <v>102</v>
      </c>
      <c r="R601">
        <v>90008</v>
      </c>
      <c r="S601" s="1">
        <v>42056</v>
      </c>
      <c r="T601" s="1">
        <v>42056</v>
      </c>
      <c r="U601">
        <v>4073.25</v>
      </c>
      <c r="V601">
        <v>25</v>
      </c>
      <c r="W601">
        <v>43046.2</v>
      </c>
      <c r="X601">
        <v>2433</v>
      </c>
      <c r="Y601">
        <f>cleaneddata[[#This Row],[Unit Price]]-cleaneddata[[#This Row],[Discount]]</f>
        <v>2036.41</v>
      </c>
      <c r="Z601" t="str">
        <f>_xlfn.IFS(cleaneddata[[#This Row],[Region]]="Central","Chris",cleaneddata[[#This Row],[Region]]="East","Erin",cleaneddata[[#This Row],[Region]]="South","Sam",cleaneddata[[#This Row],[Region]]="West","William")</f>
        <v>William</v>
      </c>
    </row>
    <row r="602" spans="1:26" x14ac:dyDescent="0.3">
      <c r="A602">
        <v>555</v>
      </c>
      <c r="B602" t="s">
        <v>1302</v>
      </c>
      <c r="C602" t="s">
        <v>72</v>
      </c>
      <c r="D602">
        <v>7.0000000000000007E-2</v>
      </c>
      <c r="E602">
        <v>2036.48</v>
      </c>
      <c r="F602">
        <v>14.7</v>
      </c>
      <c r="G602" t="s">
        <v>28</v>
      </c>
      <c r="H602" t="s">
        <v>96</v>
      </c>
      <c r="I602" t="s">
        <v>42</v>
      </c>
      <c r="J602" t="s">
        <v>58</v>
      </c>
      <c r="K602" t="s">
        <v>59</v>
      </c>
      <c r="L602" t="s">
        <v>60</v>
      </c>
      <c r="M602">
        <v>0.55000000000000004</v>
      </c>
      <c r="N602" t="s">
        <v>34</v>
      </c>
      <c r="O602" t="s">
        <v>61</v>
      </c>
      <c r="P602" t="s">
        <v>148</v>
      </c>
      <c r="Q602" t="s">
        <v>1303</v>
      </c>
      <c r="R602">
        <v>84062</v>
      </c>
      <c r="S602" s="1">
        <v>42056</v>
      </c>
      <c r="T602" s="1">
        <v>42056</v>
      </c>
      <c r="U602">
        <v>6028.41</v>
      </c>
      <c r="V602">
        <v>6</v>
      </c>
      <c r="W602">
        <v>10331.09</v>
      </c>
      <c r="X602">
        <v>86190</v>
      </c>
      <c r="Y602">
        <f>cleaneddata[[#This Row],[Unit Price]]-cleaneddata[[#This Row],[Discount]]</f>
        <v>2036.41</v>
      </c>
      <c r="Z602" t="str">
        <f>_xlfn.IFS(cleaneddata[[#This Row],[Region]]="Central","Chris",cleaneddata[[#This Row],[Region]]="East","Erin",cleaneddata[[#This Row],[Region]]="South","Sam",cleaneddata[[#This Row],[Region]]="West","William")</f>
        <v>William</v>
      </c>
    </row>
    <row r="603" spans="1:26" x14ac:dyDescent="0.3">
      <c r="A603">
        <v>3136</v>
      </c>
      <c r="B603" t="s">
        <v>1304</v>
      </c>
      <c r="C603" t="s">
        <v>27</v>
      </c>
      <c r="D603">
        <v>0.03</v>
      </c>
      <c r="E603">
        <v>150.88999999999999</v>
      </c>
      <c r="F603">
        <v>60.2</v>
      </c>
      <c r="G603" t="s">
        <v>28</v>
      </c>
      <c r="H603" t="s">
        <v>41</v>
      </c>
      <c r="I603" t="s">
        <v>30</v>
      </c>
      <c r="J603" t="s">
        <v>111</v>
      </c>
      <c r="K603" t="s">
        <v>59</v>
      </c>
      <c r="L603" t="s">
        <v>1305</v>
      </c>
      <c r="M603">
        <v>0.77</v>
      </c>
      <c r="N603" t="s">
        <v>34</v>
      </c>
      <c r="O603" t="s">
        <v>113</v>
      </c>
      <c r="P603" t="s">
        <v>333</v>
      </c>
      <c r="Q603" t="s">
        <v>334</v>
      </c>
      <c r="R603">
        <v>4073</v>
      </c>
      <c r="S603" s="1">
        <v>42057</v>
      </c>
      <c r="T603" s="1">
        <v>42057</v>
      </c>
      <c r="U603">
        <v>-677.87199999999996</v>
      </c>
      <c r="V603">
        <v>23</v>
      </c>
      <c r="W603">
        <v>3596.03</v>
      </c>
      <c r="X603">
        <v>86791</v>
      </c>
      <c r="Y603">
        <f>cleaneddata[[#This Row],[Unit Price]]-cleaneddata[[#This Row],[Discount]]</f>
        <v>150.85999999999999</v>
      </c>
      <c r="Z603" t="str">
        <f>_xlfn.IFS(cleaneddata[[#This Row],[Region]]="Central","Chris",cleaneddata[[#This Row],[Region]]="East","Erin",cleaneddata[[#This Row],[Region]]="South","Sam",cleaneddata[[#This Row],[Region]]="West","William")</f>
        <v>Erin</v>
      </c>
    </row>
    <row r="604" spans="1:26" x14ac:dyDescent="0.3">
      <c r="A604">
        <v>32</v>
      </c>
      <c r="B604" t="s">
        <v>646</v>
      </c>
      <c r="C604" t="s">
        <v>39</v>
      </c>
      <c r="D604">
        <v>0.08</v>
      </c>
      <c r="E604">
        <v>34.99</v>
      </c>
      <c r="F604">
        <v>7.73</v>
      </c>
      <c r="G604" t="s">
        <v>40</v>
      </c>
      <c r="H604" t="s">
        <v>96</v>
      </c>
      <c r="I604" t="s">
        <v>50</v>
      </c>
      <c r="J604" t="s">
        <v>51</v>
      </c>
      <c r="K604" t="s">
        <v>75</v>
      </c>
      <c r="L604" t="s">
        <v>1306</v>
      </c>
      <c r="M604">
        <v>0.59</v>
      </c>
      <c r="N604" t="s">
        <v>34</v>
      </c>
      <c r="O604" t="s">
        <v>61</v>
      </c>
      <c r="P604" t="s">
        <v>141</v>
      </c>
      <c r="Q604" t="s">
        <v>648</v>
      </c>
      <c r="R604">
        <v>97526</v>
      </c>
      <c r="S604" s="1">
        <v>42057</v>
      </c>
      <c r="T604" s="1">
        <v>42058</v>
      </c>
      <c r="U604">
        <v>144.69</v>
      </c>
      <c r="V604">
        <v>13</v>
      </c>
      <c r="W604">
        <v>424.68</v>
      </c>
      <c r="X604">
        <v>89199</v>
      </c>
      <c r="Y604">
        <f>cleaneddata[[#This Row],[Unit Price]]-cleaneddata[[#This Row],[Discount]]</f>
        <v>34.910000000000004</v>
      </c>
      <c r="Z604" t="str">
        <f>_xlfn.IFS(cleaneddata[[#This Row],[Region]]="Central","Chris",cleaneddata[[#This Row],[Region]]="East","Erin",cleaneddata[[#This Row],[Region]]="South","Sam",cleaneddata[[#This Row],[Region]]="West","William")</f>
        <v>William</v>
      </c>
    </row>
    <row r="605" spans="1:26" x14ac:dyDescent="0.3">
      <c r="A605">
        <v>1728</v>
      </c>
      <c r="B605" t="s">
        <v>1307</v>
      </c>
      <c r="C605" t="s">
        <v>39</v>
      </c>
      <c r="D605">
        <v>0.04</v>
      </c>
      <c r="E605">
        <v>55.48</v>
      </c>
      <c r="F605">
        <v>6.79</v>
      </c>
      <c r="G605" t="s">
        <v>40</v>
      </c>
      <c r="H605" t="s">
        <v>96</v>
      </c>
      <c r="I605" t="s">
        <v>50</v>
      </c>
      <c r="J605" t="s">
        <v>90</v>
      </c>
      <c r="K605" t="s">
        <v>75</v>
      </c>
      <c r="L605" t="s">
        <v>1308</v>
      </c>
      <c r="M605">
        <v>0.37</v>
      </c>
      <c r="N605" t="s">
        <v>34</v>
      </c>
      <c r="O605" t="s">
        <v>113</v>
      </c>
      <c r="P605" t="s">
        <v>319</v>
      </c>
      <c r="Q605" t="s">
        <v>1309</v>
      </c>
      <c r="R605">
        <v>45429</v>
      </c>
      <c r="S605" s="1">
        <v>42057</v>
      </c>
      <c r="T605" s="1">
        <v>42059</v>
      </c>
      <c r="U605">
        <v>376.88490000000002</v>
      </c>
      <c r="V605">
        <v>10</v>
      </c>
      <c r="W605">
        <v>546.21</v>
      </c>
      <c r="X605">
        <v>87195</v>
      </c>
      <c r="Y605">
        <f>cleaneddata[[#This Row],[Unit Price]]-cleaneddata[[#This Row],[Discount]]</f>
        <v>55.44</v>
      </c>
      <c r="Z605" t="str">
        <f>_xlfn.IFS(cleaneddata[[#This Row],[Region]]="Central","Chris",cleaneddata[[#This Row],[Region]]="East","Erin",cleaneddata[[#This Row],[Region]]="South","Sam",cleaneddata[[#This Row],[Region]]="West","William")</f>
        <v>Erin</v>
      </c>
    </row>
    <row r="606" spans="1:26" x14ac:dyDescent="0.3">
      <c r="A606">
        <v>1991</v>
      </c>
      <c r="B606" t="s">
        <v>1310</v>
      </c>
      <c r="C606" t="s">
        <v>118</v>
      </c>
      <c r="D606">
        <v>0</v>
      </c>
      <c r="E606">
        <v>47.9</v>
      </c>
      <c r="F606">
        <v>5.86</v>
      </c>
      <c r="G606" t="s">
        <v>40</v>
      </c>
      <c r="H606" t="s">
        <v>73</v>
      </c>
      <c r="I606" t="s">
        <v>50</v>
      </c>
      <c r="J606" t="s">
        <v>90</v>
      </c>
      <c r="K606" t="s">
        <v>75</v>
      </c>
      <c r="L606" t="s">
        <v>1311</v>
      </c>
      <c r="M606">
        <v>0.37</v>
      </c>
      <c r="N606" t="s">
        <v>34</v>
      </c>
      <c r="O606" t="s">
        <v>61</v>
      </c>
      <c r="P606" t="s">
        <v>148</v>
      </c>
      <c r="Q606" t="s">
        <v>1312</v>
      </c>
      <c r="R606">
        <v>84118</v>
      </c>
      <c r="S606" s="1">
        <v>42057</v>
      </c>
      <c r="T606" s="1">
        <v>42059</v>
      </c>
      <c r="U606">
        <v>638.38109999999995</v>
      </c>
      <c r="V606">
        <v>18</v>
      </c>
      <c r="W606">
        <v>925.19</v>
      </c>
      <c r="X606">
        <v>90002</v>
      </c>
      <c r="Y606">
        <f>cleaneddata[[#This Row],[Unit Price]]-cleaneddata[[#This Row],[Discount]]</f>
        <v>47.9</v>
      </c>
      <c r="Z606" t="str">
        <f>_xlfn.IFS(cleaneddata[[#This Row],[Region]]="Central","Chris",cleaneddata[[#This Row],[Region]]="East","Erin",cleaneddata[[#This Row],[Region]]="South","Sam",cleaneddata[[#This Row],[Region]]="West","William")</f>
        <v>William</v>
      </c>
    </row>
    <row r="607" spans="1:26" x14ac:dyDescent="0.3">
      <c r="A607">
        <v>236</v>
      </c>
      <c r="B607" t="s">
        <v>1313</v>
      </c>
      <c r="C607" t="s">
        <v>72</v>
      </c>
      <c r="D607">
        <v>0</v>
      </c>
      <c r="E607">
        <v>442.14</v>
      </c>
      <c r="F607">
        <v>14.7</v>
      </c>
      <c r="G607" t="s">
        <v>28</v>
      </c>
      <c r="H607" t="s">
        <v>96</v>
      </c>
      <c r="I607" t="s">
        <v>42</v>
      </c>
      <c r="J607" t="s">
        <v>58</v>
      </c>
      <c r="K607" t="s">
        <v>59</v>
      </c>
      <c r="L607" t="s">
        <v>1314</v>
      </c>
      <c r="M607">
        <v>0.56000000000000005</v>
      </c>
      <c r="N607" t="s">
        <v>34</v>
      </c>
      <c r="O607" t="s">
        <v>61</v>
      </c>
      <c r="P607" t="s">
        <v>62</v>
      </c>
      <c r="Q607" t="s">
        <v>1315</v>
      </c>
      <c r="R607">
        <v>80027</v>
      </c>
      <c r="S607" s="1">
        <v>42057</v>
      </c>
      <c r="T607" s="1">
        <v>42057</v>
      </c>
      <c r="U607">
        <v>3294.8258999999998</v>
      </c>
      <c r="V607">
        <v>10</v>
      </c>
      <c r="W607">
        <v>4775.1099999999997</v>
      </c>
      <c r="X607">
        <v>86621</v>
      </c>
      <c r="Y607">
        <f>cleaneddata[[#This Row],[Unit Price]]-cleaneddata[[#This Row],[Discount]]</f>
        <v>442.14</v>
      </c>
      <c r="Z607" t="str">
        <f>_xlfn.IFS(cleaneddata[[#This Row],[Region]]="Central","Chris",cleaneddata[[#This Row],[Region]]="East","Erin",cleaneddata[[#This Row],[Region]]="South","Sam",cleaneddata[[#This Row],[Region]]="West","William")</f>
        <v>William</v>
      </c>
    </row>
    <row r="608" spans="1:26" x14ac:dyDescent="0.3">
      <c r="A608">
        <v>829</v>
      </c>
      <c r="B608" t="s">
        <v>1316</v>
      </c>
      <c r="C608" t="s">
        <v>72</v>
      </c>
      <c r="D608">
        <v>0.01</v>
      </c>
      <c r="E608">
        <v>5.18</v>
      </c>
      <c r="F608">
        <v>2.04</v>
      </c>
      <c r="G608" t="s">
        <v>40</v>
      </c>
      <c r="H608" t="s">
        <v>96</v>
      </c>
      <c r="I608" t="s">
        <v>50</v>
      </c>
      <c r="J608" t="s">
        <v>90</v>
      </c>
      <c r="K608" t="s">
        <v>52</v>
      </c>
      <c r="L608" t="s">
        <v>835</v>
      </c>
      <c r="M608">
        <v>0.36</v>
      </c>
      <c r="N608" t="s">
        <v>34</v>
      </c>
      <c r="O608" t="s">
        <v>35</v>
      </c>
      <c r="P608" t="s">
        <v>46</v>
      </c>
      <c r="Q608" t="s">
        <v>1317</v>
      </c>
      <c r="R608">
        <v>71854</v>
      </c>
      <c r="S608" s="1">
        <v>42057</v>
      </c>
      <c r="T608" s="1">
        <v>42059</v>
      </c>
      <c r="U608">
        <v>-17.654</v>
      </c>
      <c r="V608">
        <v>5</v>
      </c>
      <c r="W608">
        <v>28.46</v>
      </c>
      <c r="X608">
        <v>90271</v>
      </c>
      <c r="Y608">
        <f>cleaneddata[[#This Row],[Unit Price]]-cleaneddata[[#This Row],[Discount]]</f>
        <v>5.17</v>
      </c>
      <c r="Z608" t="str">
        <f>_xlfn.IFS(cleaneddata[[#This Row],[Region]]="Central","Chris",cleaneddata[[#This Row],[Region]]="East","Erin",cleaneddata[[#This Row],[Region]]="South","Sam",cleaneddata[[#This Row],[Region]]="West","William")</f>
        <v>Sam</v>
      </c>
    </row>
    <row r="609" spans="1:26" x14ac:dyDescent="0.3">
      <c r="A609">
        <v>2653</v>
      </c>
      <c r="B609" t="s">
        <v>1318</v>
      </c>
      <c r="C609" t="s">
        <v>72</v>
      </c>
      <c r="D609">
        <v>0.05</v>
      </c>
      <c r="E609">
        <v>4.9800000000000004</v>
      </c>
      <c r="F609">
        <v>4.62</v>
      </c>
      <c r="G609" t="s">
        <v>40</v>
      </c>
      <c r="H609" t="s">
        <v>41</v>
      </c>
      <c r="I609" t="s">
        <v>42</v>
      </c>
      <c r="J609" t="s">
        <v>43</v>
      </c>
      <c r="K609" t="s">
        <v>44</v>
      </c>
      <c r="L609" t="s">
        <v>1223</v>
      </c>
      <c r="M609">
        <v>0.64</v>
      </c>
      <c r="N609" t="s">
        <v>34</v>
      </c>
      <c r="O609" t="s">
        <v>54</v>
      </c>
      <c r="P609" t="s">
        <v>539</v>
      </c>
      <c r="Q609" t="s">
        <v>1319</v>
      </c>
      <c r="R609">
        <v>67037</v>
      </c>
      <c r="S609" s="1">
        <v>42057</v>
      </c>
      <c r="T609" s="1">
        <v>42058</v>
      </c>
      <c r="U609">
        <v>-98.35</v>
      </c>
      <c r="V609">
        <v>7</v>
      </c>
      <c r="W609">
        <v>34.32</v>
      </c>
      <c r="X609">
        <v>89360</v>
      </c>
      <c r="Y609">
        <f>cleaneddata[[#This Row],[Unit Price]]-cleaneddata[[#This Row],[Discount]]</f>
        <v>4.9300000000000006</v>
      </c>
      <c r="Z609" t="str">
        <f>_xlfn.IFS(cleaneddata[[#This Row],[Region]]="Central","Chris",cleaneddata[[#This Row],[Region]]="East","Erin",cleaneddata[[#This Row],[Region]]="South","Sam",cleaneddata[[#This Row],[Region]]="West","William")</f>
        <v>Chris</v>
      </c>
    </row>
    <row r="610" spans="1:26" x14ac:dyDescent="0.3">
      <c r="A610">
        <v>2653</v>
      </c>
      <c r="B610" t="s">
        <v>1318</v>
      </c>
      <c r="C610" t="s">
        <v>72</v>
      </c>
      <c r="D610">
        <v>0.02</v>
      </c>
      <c r="E610">
        <v>34.229999999999997</v>
      </c>
      <c r="F610">
        <v>5.0199999999999996</v>
      </c>
      <c r="G610" t="s">
        <v>40</v>
      </c>
      <c r="H610" t="s">
        <v>41</v>
      </c>
      <c r="I610" t="s">
        <v>30</v>
      </c>
      <c r="J610" t="s">
        <v>128</v>
      </c>
      <c r="K610" t="s">
        <v>75</v>
      </c>
      <c r="L610" t="s">
        <v>1320</v>
      </c>
      <c r="M610">
        <v>0.55000000000000004</v>
      </c>
      <c r="N610" t="s">
        <v>34</v>
      </c>
      <c r="O610" t="s">
        <v>54</v>
      </c>
      <c r="P610" t="s">
        <v>539</v>
      </c>
      <c r="Q610" t="s">
        <v>1319</v>
      </c>
      <c r="R610">
        <v>67037</v>
      </c>
      <c r="S610" s="1">
        <v>42057</v>
      </c>
      <c r="T610" s="1">
        <v>42059</v>
      </c>
      <c r="U610">
        <v>270.79050000000001</v>
      </c>
      <c r="V610">
        <v>11</v>
      </c>
      <c r="W610">
        <v>392.45</v>
      </c>
      <c r="X610">
        <v>89360</v>
      </c>
      <c r="Y610">
        <f>cleaneddata[[#This Row],[Unit Price]]-cleaneddata[[#This Row],[Discount]]</f>
        <v>34.209999999999994</v>
      </c>
      <c r="Z610" t="str">
        <f>_xlfn.IFS(cleaneddata[[#This Row],[Region]]="Central","Chris",cleaneddata[[#This Row],[Region]]="East","Erin",cleaneddata[[#This Row],[Region]]="South","Sam",cleaneddata[[#This Row],[Region]]="West","William")</f>
        <v>Chris</v>
      </c>
    </row>
    <row r="611" spans="1:26" x14ac:dyDescent="0.3">
      <c r="A611">
        <v>2968</v>
      </c>
      <c r="B611" t="s">
        <v>1321</v>
      </c>
      <c r="C611" t="s">
        <v>72</v>
      </c>
      <c r="D611">
        <v>0.08</v>
      </c>
      <c r="E611">
        <v>9.68</v>
      </c>
      <c r="F611">
        <v>2.0299999999999998</v>
      </c>
      <c r="G611" t="s">
        <v>40</v>
      </c>
      <c r="H611" t="s">
        <v>29</v>
      </c>
      <c r="I611" t="s">
        <v>50</v>
      </c>
      <c r="J611" t="s">
        <v>90</v>
      </c>
      <c r="K611" t="s">
        <v>52</v>
      </c>
      <c r="L611" t="s">
        <v>1322</v>
      </c>
      <c r="M611">
        <v>0.37</v>
      </c>
      <c r="N611" t="s">
        <v>34</v>
      </c>
      <c r="O611" t="s">
        <v>35</v>
      </c>
      <c r="P611" t="s">
        <v>125</v>
      </c>
      <c r="Q611" t="s">
        <v>1323</v>
      </c>
      <c r="R611">
        <v>33021</v>
      </c>
      <c r="S611" s="1">
        <v>42057</v>
      </c>
      <c r="T611" s="1">
        <v>42059</v>
      </c>
      <c r="U611">
        <v>-536.24199999999996</v>
      </c>
      <c r="V611">
        <v>1</v>
      </c>
      <c r="W611">
        <v>10.94</v>
      </c>
      <c r="X611">
        <v>86085</v>
      </c>
      <c r="Y611">
        <f>cleaneddata[[#This Row],[Unit Price]]-cleaneddata[[#This Row],[Discount]]</f>
        <v>9.6</v>
      </c>
      <c r="Z611" t="str">
        <f>_xlfn.IFS(cleaneddata[[#This Row],[Region]]="Central","Chris",cleaneddata[[#This Row],[Region]]="East","Erin",cleaneddata[[#This Row],[Region]]="South","Sam",cleaneddata[[#This Row],[Region]]="West","William")</f>
        <v>Sam</v>
      </c>
    </row>
    <row r="612" spans="1:26" x14ac:dyDescent="0.3">
      <c r="A612">
        <v>2968</v>
      </c>
      <c r="B612" t="s">
        <v>1321</v>
      </c>
      <c r="C612" t="s">
        <v>72</v>
      </c>
      <c r="D612">
        <v>0.04</v>
      </c>
      <c r="E612">
        <v>150.97999999999999</v>
      </c>
      <c r="F612">
        <v>16.010000000000002</v>
      </c>
      <c r="G612" t="s">
        <v>28</v>
      </c>
      <c r="H612" t="s">
        <v>29</v>
      </c>
      <c r="I612" t="s">
        <v>30</v>
      </c>
      <c r="J612" t="s">
        <v>31</v>
      </c>
      <c r="K612" t="s">
        <v>32</v>
      </c>
      <c r="L612" t="s">
        <v>1324</v>
      </c>
      <c r="M612">
        <v>0.7</v>
      </c>
      <c r="N612" t="s">
        <v>34</v>
      </c>
      <c r="O612" t="s">
        <v>35</v>
      </c>
      <c r="P612" t="s">
        <v>125</v>
      </c>
      <c r="Q612" t="s">
        <v>1323</v>
      </c>
      <c r="R612">
        <v>33021</v>
      </c>
      <c r="S612" s="1">
        <v>42057</v>
      </c>
      <c r="T612" s="1">
        <v>42058</v>
      </c>
      <c r="U612">
        <v>-125.86</v>
      </c>
      <c r="V612">
        <v>5</v>
      </c>
      <c r="W612">
        <v>731.38</v>
      </c>
      <c r="X612">
        <v>86085</v>
      </c>
      <c r="Y612">
        <f>cleaneddata[[#This Row],[Unit Price]]-cleaneddata[[#This Row],[Discount]]</f>
        <v>150.94</v>
      </c>
      <c r="Z612" t="str">
        <f>_xlfn.IFS(cleaneddata[[#This Row],[Region]]="Central","Chris",cleaneddata[[#This Row],[Region]]="East","Erin",cleaneddata[[#This Row],[Region]]="South","Sam",cleaneddata[[#This Row],[Region]]="West","William")</f>
        <v>Sam</v>
      </c>
    </row>
    <row r="613" spans="1:26" x14ac:dyDescent="0.3">
      <c r="A613">
        <v>2697</v>
      </c>
      <c r="B613" t="s">
        <v>1325</v>
      </c>
      <c r="C613" t="s">
        <v>27</v>
      </c>
      <c r="D613">
        <v>0.04</v>
      </c>
      <c r="E613">
        <v>1.74</v>
      </c>
      <c r="F613">
        <v>4.08</v>
      </c>
      <c r="G613" t="s">
        <v>40</v>
      </c>
      <c r="H613" t="s">
        <v>96</v>
      </c>
      <c r="I613" t="s">
        <v>30</v>
      </c>
      <c r="J613" t="s">
        <v>128</v>
      </c>
      <c r="K613" t="s">
        <v>44</v>
      </c>
      <c r="L613" t="s">
        <v>772</v>
      </c>
      <c r="M613">
        <v>0.53</v>
      </c>
      <c r="N613" t="s">
        <v>34</v>
      </c>
      <c r="O613" t="s">
        <v>35</v>
      </c>
      <c r="P613" t="s">
        <v>166</v>
      </c>
      <c r="Q613" t="s">
        <v>1326</v>
      </c>
      <c r="R613">
        <v>35216</v>
      </c>
      <c r="S613" s="1">
        <v>42058</v>
      </c>
      <c r="T613" s="1">
        <v>42060</v>
      </c>
      <c r="U613">
        <v>9.2520000000000007</v>
      </c>
      <c r="V613">
        <v>16</v>
      </c>
      <c r="W613">
        <v>29.08</v>
      </c>
      <c r="X613">
        <v>87678</v>
      </c>
      <c r="Y613">
        <f>cleaneddata[[#This Row],[Unit Price]]-cleaneddata[[#This Row],[Discount]]</f>
        <v>1.7</v>
      </c>
      <c r="Z613" t="str">
        <f>_xlfn.IFS(cleaneddata[[#This Row],[Region]]="Central","Chris",cleaneddata[[#This Row],[Region]]="East","Erin",cleaneddata[[#This Row],[Region]]="South","Sam",cleaneddata[[#This Row],[Region]]="West","William")</f>
        <v>Sam</v>
      </c>
    </row>
    <row r="614" spans="1:26" x14ac:dyDescent="0.3">
      <c r="A614">
        <v>2697</v>
      </c>
      <c r="B614" t="s">
        <v>1325</v>
      </c>
      <c r="C614" t="s">
        <v>27</v>
      </c>
      <c r="D614">
        <v>0.01</v>
      </c>
      <c r="E614">
        <v>119.99</v>
      </c>
      <c r="F614">
        <v>56.14</v>
      </c>
      <c r="G614" t="s">
        <v>28</v>
      </c>
      <c r="H614" t="s">
        <v>96</v>
      </c>
      <c r="I614" t="s">
        <v>42</v>
      </c>
      <c r="J614" t="s">
        <v>58</v>
      </c>
      <c r="K614" t="s">
        <v>32</v>
      </c>
      <c r="L614" t="s">
        <v>589</v>
      </c>
      <c r="M614">
        <v>0.39</v>
      </c>
      <c r="N614" t="s">
        <v>34</v>
      </c>
      <c r="O614" t="s">
        <v>35</v>
      </c>
      <c r="P614" t="s">
        <v>166</v>
      </c>
      <c r="Q614" t="s">
        <v>1326</v>
      </c>
      <c r="R614">
        <v>35216</v>
      </c>
      <c r="S614" s="1">
        <v>42058</v>
      </c>
      <c r="T614" s="1">
        <v>42059</v>
      </c>
      <c r="U614">
        <v>-1197.0419999999999</v>
      </c>
      <c r="V614">
        <v>21</v>
      </c>
      <c r="W614">
        <v>2569.5700000000002</v>
      </c>
      <c r="X614">
        <v>87678</v>
      </c>
      <c r="Y614">
        <f>cleaneddata[[#This Row],[Unit Price]]-cleaneddata[[#This Row],[Discount]]</f>
        <v>119.97999999999999</v>
      </c>
      <c r="Z614" t="str">
        <f>_xlfn.IFS(cleaneddata[[#This Row],[Region]]="Central","Chris",cleaneddata[[#This Row],[Region]]="East","Erin",cleaneddata[[#This Row],[Region]]="South","Sam",cleaneddata[[#This Row],[Region]]="West","William")</f>
        <v>Sam</v>
      </c>
    </row>
    <row r="615" spans="1:26" x14ac:dyDescent="0.3">
      <c r="A615">
        <v>2865</v>
      </c>
      <c r="B615" t="s">
        <v>1327</v>
      </c>
      <c r="C615" t="s">
        <v>27</v>
      </c>
      <c r="D615">
        <v>0.01</v>
      </c>
      <c r="E615">
        <v>13.79</v>
      </c>
      <c r="F615">
        <v>8.7799999999999994</v>
      </c>
      <c r="G615" t="s">
        <v>40</v>
      </c>
      <c r="H615" t="s">
        <v>96</v>
      </c>
      <c r="I615" t="s">
        <v>30</v>
      </c>
      <c r="J615" t="s">
        <v>128</v>
      </c>
      <c r="K615" t="s">
        <v>75</v>
      </c>
      <c r="L615" t="s">
        <v>1328</v>
      </c>
      <c r="M615">
        <v>0.43</v>
      </c>
      <c r="N615" t="s">
        <v>34</v>
      </c>
      <c r="O615" t="s">
        <v>54</v>
      </c>
      <c r="P615" t="s">
        <v>189</v>
      </c>
      <c r="Q615" t="s">
        <v>1329</v>
      </c>
      <c r="R615">
        <v>75460</v>
      </c>
      <c r="S615" s="1">
        <v>42058</v>
      </c>
      <c r="T615" s="1">
        <v>42060</v>
      </c>
      <c r="U615">
        <v>-36.770000000000003</v>
      </c>
      <c r="V615">
        <v>4</v>
      </c>
      <c r="W615">
        <v>56.68</v>
      </c>
      <c r="X615">
        <v>90871</v>
      </c>
      <c r="Y615">
        <f>cleaneddata[[#This Row],[Unit Price]]-cleaneddata[[#This Row],[Discount]]</f>
        <v>13.78</v>
      </c>
      <c r="Z615" t="str">
        <f>_xlfn.IFS(cleaneddata[[#This Row],[Region]]="Central","Chris",cleaneddata[[#This Row],[Region]]="East","Erin",cleaneddata[[#This Row],[Region]]="South","Sam",cleaneddata[[#This Row],[Region]]="West","William")</f>
        <v>Chris</v>
      </c>
    </row>
    <row r="616" spans="1:26" x14ac:dyDescent="0.3">
      <c r="A616">
        <v>2865</v>
      </c>
      <c r="B616" t="s">
        <v>1327</v>
      </c>
      <c r="C616" t="s">
        <v>27</v>
      </c>
      <c r="D616">
        <v>0.04</v>
      </c>
      <c r="E616">
        <v>33.29</v>
      </c>
      <c r="F616">
        <v>8.74</v>
      </c>
      <c r="G616" t="s">
        <v>40</v>
      </c>
      <c r="H616" t="s">
        <v>96</v>
      </c>
      <c r="I616" t="s">
        <v>50</v>
      </c>
      <c r="J616" t="s">
        <v>80</v>
      </c>
      <c r="K616" t="s">
        <v>75</v>
      </c>
      <c r="L616" t="s">
        <v>1330</v>
      </c>
      <c r="M616">
        <v>0.61</v>
      </c>
      <c r="N616" t="s">
        <v>34</v>
      </c>
      <c r="O616" t="s">
        <v>54</v>
      </c>
      <c r="P616" t="s">
        <v>189</v>
      </c>
      <c r="Q616" t="s">
        <v>1329</v>
      </c>
      <c r="R616">
        <v>75460</v>
      </c>
      <c r="S616" s="1">
        <v>42058</v>
      </c>
      <c r="T616" s="1">
        <v>42059</v>
      </c>
      <c r="U616">
        <v>87.03</v>
      </c>
      <c r="V616">
        <v>8</v>
      </c>
      <c r="W616">
        <v>273.33999999999997</v>
      </c>
      <c r="X616">
        <v>90871</v>
      </c>
      <c r="Y616">
        <f>cleaneddata[[#This Row],[Unit Price]]-cleaneddata[[#This Row],[Discount]]</f>
        <v>33.25</v>
      </c>
      <c r="Z616" t="str">
        <f>_xlfn.IFS(cleaneddata[[#This Row],[Region]]="Central","Chris",cleaneddata[[#This Row],[Region]]="East","Erin",cleaneddata[[#This Row],[Region]]="South","Sam",cleaneddata[[#This Row],[Region]]="West","William")</f>
        <v>Chris</v>
      </c>
    </row>
    <row r="617" spans="1:26" x14ac:dyDescent="0.3">
      <c r="A617">
        <v>508</v>
      </c>
      <c r="B617" t="s">
        <v>1331</v>
      </c>
      <c r="C617" t="s">
        <v>39</v>
      </c>
      <c r="D617">
        <v>0.01</v>
      </c>
      <c r="E617">
        <v>20.98</v>
      </c>
      <c r="F617">
        <v>53.03</v>
      </c>
      <c r="G617" t="s">
        <v>28</v>
      </c>
      <c r="H617" t="s">
        <v>96</v>
      </c>
      <c r="I617" t="s">
        <v>50</v>
      </c>
      <c r="J617" t="s">
        <v>80</v>
      </c>
      <c r="K617" t="s">
        <v>59</v>
      </c>
      <c r="L617" t="s">
        <v>1092</v>
      </c>
      <c r="M617">
        <v>0.78</v>
      </c>
      <c r="N617" t="s">
        <v>34</v>
      </c>
      <c r="O617" t="s">
        <v>35</v>
      </c>
      <c r="P617" t="s">
        <v>390</v>
      </c>
      <c r="Q617" t="s">
        <v>1332</v>
      </c>
      <c r="R617">
        <v>41011</v>
      </c>
      <c r="S617" s="1">
        <v>42058</v>
      </c>
      <c r="T617" s="1">
        <v>42058</v>
      </c>
      <c r="U617">
        <v>-282.08179999999999</v>
      </c>
      <c r="V617">
        <v>5</v>
      </c>
      <c r="W617">
        <v>123</v>
      </c>
      <c r="X617">
        <v>87356</v>
      </c>
      <c r="Y617">
        <f>cleaneddata[[#This Row],[Unit Price]]-cleaneddata[[#This Row],[Discount]]</f>
        <v>20.97</v>
      </c>
      <c r="Z617" t="str">
        <f>_xlfn.IFS(cleaneddata[[#This Row],[Region]]="Central","Chris",cleaneddata[[#This Row],[Region]]="East","Erin",cleaneddata[[#This Row],[Region]]="South","Sam",cleaneddata[[#This Row],[Region]]="West","William")</f>
        <v>Sam</v>
      </c>
    </row>
    <row r="618" spans="1:26" x14ac:dyDescent="0.3">
      <c r="A618">
        <v>2892</v>
      </c>
      <c r="B618" t="s">
        <v>1333</v>
      </c>
      <c r="C618" t="s">
        <v>39</v>
      </c>
      <c r="D618">
        <v>0.1</v>
      </c>
      <c r="E618">
        <v>209.37</v>
      </c>
      <c r="F618">
        <v>69</v>
      </c>
      <c r="G618" t="s">
        <v>40</v>
      </c>
      <c r="H618" t="s">
        <v>41</v>
      </c>
      <c r="I618" t="s">
        <v>30</v>
      </c>
      <c r="J618" t="s">
        <v>31</v>
      </c>
      <c r="K618" t="s">
        <v>66</v>
      </c>
      <c r="L618" t="s">
        <v>1226</v>
      </c>
      <c r="M618">
        <v>0.79</v>
      </c>
      <c r="N618" t="s">
        <v>34</v>
      </c>
      <c r="O618" t="s">
        <v>54</v>
      </c>
      <c r="P618" t="s">
        <v>291</v>
      </c>
      <c r="Q618" t="s">
        <v>1334</v>
      </c>
      <c r="R618">
        <v>48154</v>
      </c>
      <c r="S618" s="1">
        <v>42058</v>
      </c>
      <c r="T618" s="1">
        <v>42060</v>
      </c>
      <c r="U618">
        <v>-165.59492040000001</v>
      </c>
      <c r="V618">
        <v>11</v>
      </c>
      <c r="W618">
        <v>2125.12</v>
      </c>
      <c r="X618">
        <v>90011</v>
      </c>
      <c r="Y618">
        <f>cleaneddata[[#This Row],[Unit Price]]-cleaneddata[[#This Row],[Discount]]</f>
        <v>209.27</v>
      </c>
      <c r="Z618" t="str">
        <f>_xlfn.IFS(cleaneddata[[#This Row],[Region]]="Central","Chris",cleaneddata[[#This Row],[Region]]="East","Erin",cleaneddata[[#This Row],[Region]]="South","Sam",cleaneddata[[#This Row],[Region]]="West","William")</f>
        <v>Chris</v>
      </c>
    </row>
    <row r="619" spans="1:26" x14ac:dyDescent="0.3">
      <c r="A619">
        <v>2893</v>
      </c>
      <c r="B619" t="s">
        <v>1335</v>
      </c>
      <c r="C619" t="s">
        <v>39</v>
      </c>
      <c r="D619">
        <v>7.0000000000000007E-2</v>
      </c>
      <c r="E619">
        <v>4.9800000000000004</v>
      </c>
      <c r="F619">
        <v>4.7</v>
      </c>
      <c r="G619" t="s">
        <v>40</v>
      </c>
      <c r="H619" t="s">
        <v>41</v>
      </c>
      <c r="I619" t="s">
        <v>50</v>
      </c>
      <c r="J619" t="s">
        <v>90</v>
      </c>
      <c r="K619" t="s">
        <v>75</v>
      </c>
      <c r="L619" t="s">
        <v>1336</v>
      </c>
      <c r="M619">
        <v>0.38</v>
      </c>
      <c r="N619" t="s">
        <v>34</v>
      </c>
      <c r="O619" t="s">
        <v>54</v>
      </c>
      <c r="P619" t="s">
        <v>291</v>
      </c>
      <c r="Q619" t="s">
        <v>512</v>
      </c>
      <c r="R619">
        <v>48071</v>
      </c>
      <c r="S619" s="1">
        <v>42058</v>
      </c>
      <c r="T619" s="1">
        <v>42059</v>
      </c>
      <c r="U619">
        <v>-21.684000000000001</v>
      </c>
      <c r="V619">
        <v>9</v>
      </c>
      <c r="W619">
        <v>45.05</v>
      </c>
      <c r="X619">
        <v>90011</v>
      </c>
      <c r="Y619">
        <f>cleaneddata[[#This Row],[Unit Price]]-cleaneddata[[#This Row],[Discount]]</f>
        <v>4.91</v>
      </c>
      <c r="Z619" t="str">
        <f>_xlfn.IFS(cleaneddata[[#This Row],[Region]]="Central","Chris",cleaneddata[[#This Row],[Region]]="East","Erin",cleaneddata[[#This Row],[Region]]="South","Sam",cleaneddata[[#This Row],[Region]]="West","William")</f>
        <v>Chris</v>
      </c>
    </row>
    <row r="620" spans="1:26" x14ac:dyDescent="0.3">
      <c r="A620">
        <v>247</v>
      </c>
      <c r="B620" t="s">
        <v>1337</v>
      </c>
      <c r="C620" t="s">
        <v>118</v>
      </c>
      <c r="D620">
        <v>0.02</v>
      </c>
      <c r="E620">
        <v>146.05000000000001</v>
      </c>
      <c r="F620">
        <v>80.2</v>
      </c>
      <c r="G620" t="s">
        <v>28</v>
      </c>
      <c r="H620" t="s">
        <v>96</v>
      </c>
      <c r="I620" t="s">
        <v>30</v>
      </c>
      <c r="J620" t="s">
        <v>31</v>
      </c>
      <c r="K620" t="s">
        <v>32</v>
      </c>
      <c r="L620" t="s">
        <v>973</v>
      </c>
      <c r="M620">
        <v>0.71</v>
      </c>
      <c r="N620" t="s">
        <v>34</v>
      </c>
      <c r="O620" t="s">
        <v>35</v>
      </c>
      <c r="P620" t="s">
        <v>402</v>
      </c>
      <c r="Q620" t="s">
        <v>1338</v>
      </c>
      <c r="R620">
        <v>37804</v>
      </c>
      <c r="S620" s="1">
        <v>42058</v>
      </c>
      <c r="T620" s="1">
        <v>42058</v>
      </c>
      <c r="U620">
        <v>-101.19199999999999</v>
      </c>
      <c r="V620">
        <v>5</v>
      </c>
      <c r="W620">
        <v>798.69</v>
      </c>
      <c r="X620">
        <v>89139</v>
      </c>
      <c r="Y620">
        <f>cleaneddata[[#This Row],[Unit Price]]-cleaneddata[[#This Row],[Discount]]</f>
        <v>146.03</v>
      </c>
      <c r="Z620" t="str">
        <f>_xlfn.IFS(cleaneddata[[#This Row],[Region]]="Central","Chris",cleaneddata[[#This Row],[Region]]="East","Erin",cleaneddata[[#This Row],[Region]]="South","Sam",cleaneddata[[#This Row],[Region]]="West","William")</f>
        <v>Sam</v>
      </c>
    </row>
    <row r="621" spans="1:26" x14ac:dyDescent="0.3">
      <c r="A621">
        <v>247</v>
      </c>
      <c r="B621" t="s">
        <v>1337</v>
      </c>
      <c r="C621" t="s">
        <v>118</v>
      </c>
      <c r="D621">
        <v>0.06</v>
      </c>
      <c r="E621">
        <v>65.989999999999995</v>
      </c>
      <c r="F621">
        <v>5.92</v>
      </c>
      <c r="G621" t="s">
        <v>40</v>
      </c>
      <c r="H621" t="s">
        <v>96</v>
      </c>
      <c r="I621" t="s">
        <v>42</v>
      </c>
      <c r="J621" t="s">
        <v>137</v>
      </c>
      <c r="K621" t="s">
        <v>75</v>
      </c>
      <c r="L621" t="s">
        <v>266</v>
      </c>
      <c r="M621">
        <v>0.55000000000000004</v>
      </c>
      <c r="N621" t="s">
        <v>34</v>
      </c>
      <c r="O621" t="s">
        <v>35</v>
      </c>
      <c r="P621" t="s">
        <v>402</v>
      </c>
      <c r="Q621" t="s">
        <v>1338</v>
      </c>
      <c r="R621">
        <v>37804</v>
      </c>
      <c r="S621" s="1">
        <v>42058</v>
      </c>
      <c r="T621" s="1">
        <v>42059</v>
      </c>
      <c r="U621">
        <v>-3.3319999999999999</v>
      </c>
      <c r="V621">
        <v>14</v>
      </c>
      <c r="W621">
        <v>792.11</v>
      </c>
      <c r="X621">
        <v>89139</v>
      </c>
      <c r="Y621">
        <f>cleaneddata[[#This Row],[Unit Price]]-cleaneddata[[#This Row],[Discount]]</f>
        <v>65.929999999999993</v>
      </c>
      <c r="Z621" t="str">
        <f>_xlfn.IFS(cleaneddata[[#This Row],[Region]]="Central","Chris",cleaneddata[[#This Row],[Region]]="East","Erin",cleaneddata[[#This Row],[Region]]="South","Sam",cleaneddata[[#This Row],[Region]]="West","William")</f>
        <v>Sam</v>
      </c>
    </row>
    <row r="622" spans="1:26" x14ac:dyDescent="0.3">
      <c r="A622">
        <v>1649</v>
      </c>
      <c r="B622" t="s">
        <v>1339</v>
      </c>
      <c r="C622" t="s">
        <v>27</v>
      </c>
      <c r="D622">
        <v>0.03</v>
      </c>
      <c r="E622">
        <v>48.58</v>
      </c>
      <c r="F622">
        <v>3.99</v>
      </c>
      <c r="G622" t="s">
        <v>89</v>
      </c>
      <c r="H622" t="s">
        <v>96</v>
      </c>
      <c r="I622" t="s">
        <v>50</v>
      </c>
      <c r="J622" t="s">
        <v>97</v>
      </c>
      <c r="K622" t="s">
        <v>75</v>
      </c>
      <c r="L622" t="s">
        <v>1340</v>
      </c>
      <c r="M622">
        <v>0.56000000000000005</v>
      </c>
      <c r="N622" t="s">
        <v>34</v>
      </c>
      <c r="O622" t="s">
        <v>113</v>
      </c>
      <c r="P622" t="s">
        <v>114</v>
      </c>
      <c r="Q622" t="s">
        <v>544</v>
      </c>
      <c r="R622">
        <v>11598</v>
      </c>
      <c r="S622" s="1">
        <v>42059</v>
      </c>
      <c r="T622" s="1">
        <v>42061</v>
      </c>
      <c r="U622">
        <v>100.1328</v>
      </c>
      <c r="V622">
        <v>3</v>
      </c>
      <c r="W622">
        <v>145.12</v>
      </c>
      <c r="X622">
        <v>91041</v>
      </c>
      <c r="Y622">
        <f>cleaneddata[[#This Row],[Unit Price]]-cleaneddata[[#This Row],[Discount]]</f>
        <v>48.55</v>
      </c>
      <c r="Z622" t="str">
        <f>_xlfn.IFS(cleaneddata[[#This Row],[Region]]="Central","Chris",cleaneddata[[#This Row],[Region]]="East","Erin",cleaneddata[[#This Row],[Region]]="South","Sam",cleaneddata[[#This Row],[Region]]="West","William")</f>
        <v>Erin</v>
      </c>
    </row>
    <row r="623" spans="1:26" x14ac:dyDescent="0.3">
      <c r="A623">
        <v>1894</v>
      </c>
      <c r="B623" t="s">
        <v>1341</v>
      </c>
      <c r="C623" t="s">
        <v>27</v>
      </c>
      <c r="D623">
        <v>0</v>
      </c>
      <c r="E623">
        <v>300.98</v>
      </c>
      <c r="F623">
        <v>164.73</v>
      </c>
      <c r="G623" t="s">
        <v>28</v>
      </c>
      <c r="H623" t="s">
        <v>73</v>
      </c>
      <c r="I623" t="s">
        <v>30</v>
      </c>
      <c r="J623" t="s">
        <v>111</v>
      </c>
      <c r="K623" t="s">
        <v>59</v>
      </c>
      <c r="L623" t="s">
        <v>1342</v>
      </c>
      <c r="M623">
        <v>0.56000000000000005</v>
      </c>
      <c r="N623" t="s">
        <v>34</v>
      </c>
      <c r="O623" t="s">
        <v>54</v>
      </c>
      <c r="P623" t="s">
        <v>359</v>
      </c>
      <c r="Q623" t="s">
        <v>1343</v>
      </c>
      <c r="R623">
        <v>54915</v>
      </c>
      <c r="S623" s="1">
        <v>42059</v>
      </c>
      <c r="T623" s="1">
        <v>42060</v>
      </c>
      <c r="U623">
        <v>2653.2914999999998</v>
      </c>
      <c r="V623">
        <v>12</v>
      </c>
      <c r="W623">
        <v>3845.35</v>
      </c>
      <c r="X623">
        <v>91261</v>
      </c>
      <c r="Y623">
        <f>cleaneddata[[#This Row],[Unit Price]]-cleaneddata[[#This Row],[Discount]]</f>
        <v>300.98</v>
      </c>
      <c r="Z623" t="str">
        <f>_xlfn.IFS(cleaneddata[[#This Row],[Region]]="Central","Chris",cleaneddata[[#This Row],[Region]]="East","Erin",cleaneddata[[#This Row],[Region]]="South","Sam",cleaneddata[[#This Row],[Region]]="West","William")</f>
        <v>Chris</v>
      </c>
    </row>
    <row r="624" spans="1:26" x14ac:dyDescent="0.3">
      <c r="A624">
        <v>1894</v>
      </c>
      <c r="B624" t="s">
        <v>1341</v>
      </c>
      <c r="C624" t="s">
        <v>27</v>
      </c>
      <c r="D624">
        <v>0.09</v>
      </c>
      <c r="E624">
        <v>2.94</v>
      </c>
      <c r="F624">
        <v>0.96</v>
      </c>
      <c r="G624" t="s">
        <v>40</v>
      </c>
      <c r="H624" t="s">
        <v>73</v>
      </c>
      <c r="I624" t="s">
        <v>50</v>
      </c>
      <c r="J624" t="s">
        <v>51</v>
      </c>
      <c r="K624" t="s">
        <v>52</v>
      </c>
      <c r="L624" t="s">
        <v>831</v>
      </c>
      <c r="M624">
        <v>0.57999999999999996</v>
      </c>
      <c r="N624" t="s">
        <v>34</v>
      </c>
      <c r="O624" t="s">
        <v>54</v>
      </c>
      <c r="P624" t="s">
        <v>359</v>
      </c>
      <c r="Q624" t="s">
        <v>1343</v>
      </c>
      <c r="R624">
        <v>54915</v>
      </c>
      <c r="S624" s="1">
        <v>42059</v>
      </c>
      <c r="T624" s="1">
        <v>42061</v>
      </c>
      <c r="U624">
        <v>-1.84</v>
      </c>
      <c r="V624">
        <v>1</v>
      </c>
      <c r="W624">
        <v>3.77</v>
      </c>
      <c r="X624">
        <v>91261</v>
      </c>
      <c r="Y624">
        <f>cleaneddata[[#This Row],[Unit Price]]-cleaneddata[[#This Row],[Discount]]</f>
        <v>2.85</v>
      </c>
      <c r="Z624" t="str">
        <f>_xlfn.IFS(cleaneddata[[#This Row],[Region]]="Central","Chris",cleaneddata[[#This Row],[Region]]="East","Erin",cleaneddata[[#This Row],[Region]]="South","Sam",cleaneddata[[#This Row],[Region]]="West","William")</f>
        <v>Chris</v>
      </c>
    </row>
    <row r="625" spans="1:26" x14ac:dyDescent="0.3">
      <c r="A625">
        <v>1919</v>
      </c>
      <c r="B625" t="s">
        <v>1344</v>
      </c>
      <c r="C625" t="s">
        <v>39</v>
      </c>
      <c r="D625">
        <v>0</v>
      </c>
      <c r="E625">
        <v>195.99</v>
      </c>
      <c r="F625">
        <v>8.99</v>
      </c>
      <c r="G625" t="s">
        <v>40</v>
      </c>
      <c r="H625" t="s">
        <v>73</v>
      </c>
      <c r="I625" t="s">
        <v>42</v>
      </c>
      <c r="J625" t="s">
        <v>137</v>
      </c>
      <c r="K625" t="s">
        <v>75</v>
      </c>
      <c r="L625" t="s">
        <v>1345</v>
      </c>
      <c r="M625">
        <v>0.6</v>
      </c>
      <c r="N625" t="s">
        <v>34</v>
      </c>
      <c r="O625" t="s">
        <v>35</v>
      </c>
      <c r="P625" t="s">
        <v>46</v>
      </c>
      <c r="Q625" t="s">
        <v>1346</v>
      </c>
      <c r="R625">
        <v>71603</v>
      </c>
      <c r="S625" s="1">
        <v>42059</v>
      </c>
      <c r="T625" s="1">
        <v>42060</v>
      </c>
      <c r="U625">
        <v>114.88200000000001</v>
      </c>
      <c r="V625">
        <v>5</v>
      </c>
      <c r="W625">
        <v>882.93</v>
      </c>
      <c r="X625">
        <v>85896</v>
      </c>
      <c r="Y625">
        <f>cleaneddata[[#This Row],[Unit Price]]-cleaneddata[[#This Row],[Discount]]</f>
        <v>195.99</v>
      </c>
      <c r="Z625" t="str">
        <f>_xlfn.IFS(cleaneddata[[#This Row],[Region]]="Central","Chris",cleaneddata[[#This Row],[Region]]="East","Erin",cleaneddata[[#This Row],[Region]]="South","Sam",cleaneddata[[#This Row],[Region]]="West","William")</f>
        <v>Sam</v>
      </c>
    </row>
    <row r="626" spans="1:26" x14ac:dyDescent="0.3">
      <c r="A626">
        <v>1127</v>
      </c>
      <c r="B626" t="s">
        <v>1347</v>
      </c>
      <c r="C626" t="s">
        <v>118</v>
      </c>
      <c r="D626">
        <v>0.02</v>
      </c>
      <c r="E626">
        <v>4.0599999999999996</v>
      </c>
      <c r="F626">
        <v>6.89</v>
      </c>
      <c r="G626" t="s">
        <v>40</v>
      </c>
      <c r="H626" t="s">
        <v>41</v>
      </c>
      <c r="I626" t="s">
        <v>50</v>
      </c>
      <c r="J626" t="s">
        <v>97</v>
      </c>
      <c r="K626" t="s">
        <v>75</v>
      </c>
      <c r="L626" t="s">
        <v>1273</v>
      </c>
      <c r="M626">
        <v>0.6</v>
      </c>
      <c r="N626" t="s">
        <v>34</v>
      </c>
      <c r="O626" t="s">
        <v>54</v>
      </c>
      <c r="P626" t="s">
        <v>189</v>
      </c>
      <c r="Q626" t="s">
        <v>1348</v>
      </c>
      <c r="R626">
        <v>78852</v>
      </c>
      <c r="S626" s="1">
        <v>42059</v>
      </c>
      <c r="T626" s="1">
        <v>42061</v>
      </c>
      <c r="U626">
        <v>-93.735200000000006</v>
      </c>
      <c r="V626">
        <v>16</v>
      </c>
      <c r="W626">
        <v>66.81</v>
      </c>
      <c r="X626">
        <v>87221</v>
      </c>
      <c r="Y626">
        <f>cleaneddata[[#This Row],[Unit Price]]-cleaneddata[[#This Row],[Discount]]</f>
        <v>4.04</v>
      </c>
      <c r="Z626" t="str">
        <f>_xlfn.IFS(cleaneddata[[#This Row],[Region]]="Central","Chris",cleaneddata[[#This Row],[Region]]="East","Erin",cleaneddata[[#This Row],[Region]]="South","Sam",cleaneddata[[#This Row],[Region]]="West","William")</f>
        <v>Chris</v>
      </c>
    </row>
    <row r="627" spans="1:26" x14ac:dyDescent="0.3">
      <c r="A627">
        <v>961</v>
      </c>
      <c r="B627" t="s">
        <v>1349</v>
      </c>
      <c r="C627" t="s">
        <v>72</v>
      </c>
      <c r="D627">
        <v>0.05</v>
      </c>
      <c r="E627">
        <v>124.49</v>
      </c>
      <c r="F627">
        <v>51.94</v>
      </c>
      <c r="G627" t="s">
        <v>28</v>
      </c>
      <c r="H627" t="s">
        <v>73</v>
      </c>
      <c r="I627" t="s">
        <v>30</v>
      </c>
      <c r="J627" t="s">
        <v>31</v>
      </c>
      <c r="K627" t="s">
        <v>32</v>
      </c>
      <c r="L627" t="s">
        <v>1151</v>
      </c>
      <c r="M627">
        <v>0.63</v>
      </c>
      <c r="N627" t="s">
        <v>34</v>
      </c>
      <c r="O627" t="s">
        <v>61</v>
      </c>
      <c r="P627" t="s">
        <v>92</v>
      </c>
      <c r="Q627" t="s">
        <v>1350</v>
      </c>
      <c r="R627">
        <v>94061</v>
      </c>
      <c r="S627" s="1">
        <v>42059</v>
      </c>
      <c r="T627" s="1">
        <v>42059</v>
      </c>
      <c r="U627">
        <v>-44.163600000000002</v>
      </c>
      <c r="V627">
        <v>1</v>
      </c>
      <c r="W627">
        <v>120.12</v>
      </c>
      <c r="X627">
        <v>89402</v>
      </c>
      <c r="Y627">
        <f>cleaneddata[[#This Row],[Unit Price]]-cleaneddata[[#This Row],[Discount]]</f>
        <v>124.44</v>
      </c>
      <c r="Z627" t="str">
        <f>_xlfn.IFS(cleaneddata[[#This Row],[Region]]="Central","Chris",cleaneddata[[#This Row],[Region]]="East","Erin",cleaneddata[[#This Row],[Region]]="South","Sam",cleaneddata[[#This Row],[Region]]="West","William")</f>
        <v>William</v>
      </c>
    </row>
    <row r="628" spans="1:26" x14ac:dyDescent="0.3">
      <c r="A628">
        <v>2398</v>
      </c>
      <c r="B628" t="s">
        <v>1351</v>
      </c>
      <c r="C628" t="s">
        <v>72</v>
      </c>
      <c r="D628">
        <v>0.03</v>
      </c>
      <c r="E628">
        <v>7.64</v>
      </c>
      <c r="F628">
        <v>5.83</v>
      </c>
      <c r="G628" t="s">
        <v>40</v>
      </c>
      <c r="H628" t="s">
        <v>96</v>
      </c>
      <c r="I628" t="s">
        <v>50</v>
      </c>
      <c r="J628" t="s">
        <v>90</v>
      </c>
      <c r="K628" t="s">
        <v>52</v>
      </c>
      <c r="L628" t="s">
        <v>234</v>
      </c>
      <c r="M628">
        <v>0.36</v>
      </c>
      <c r="N628" t="s">
        <v>34</v>
      </c>
      <c r="O628" t="s">
        <v>54</v>
      </c>
      <c r="P628" t="s">
        <v>105</v>
      </c>
      <c r="Q628" t="s">
        <v>1352</v>
      </c>
      <c r="R628">
        <v>60103</v>
      </c>
      <c r="S628" s="1">
        <v>42059</v>
      </c>
      <c r="T628" s="1">
        <v>42061</v>
      </c>
      <c r="U628">
        <v>-15.090400000000001</v>
      </c>
      <c r="V628">
        <v>12</v>
      </c>
      <c r="W628">
        <v>96.86</v>
      </c>
      <c r="X628">
        <v>86373</v>
      </c>
      <c r="Y628">
        <f>cleaneddata[[#This Row],[Unit Price]]-cleaneddata[[#This Row],[Discount]]</f>
        <v>7.6099999999999994</v>
      </c>
      <c r="Z628" t="str">
        <f>_xlfn.IFS(cleaneddata[[#This Row],[Region]]="Central","Chris",cleaneddata[[#This Row],[Region]]="East","Erin",cleaneddata[[#This Row],[Region]]="South","Sam",cleaneddata[[#This Row],[Region]]="West","William")</f>
        <v>Chris</v>
      </c>
    </row>
    <row r="629" spans="1:26" x14ac:dyDescent="0.3">
      <c r="A629">
        <v>1193</v>
      </c>
      <c r="B629" t="s">
        <v>1353</v>
      </c>
      <c r="C629" t="s">
        <v>39</v>
      </c>
      <c r="D629">
        <v>0.05</v>
      </c>
      <c r="E629">
        <v>52.4</v>
      </c>
      <c r="F629">
        <v>16.11</v>
      </c>
      <c r="G629" t="s">
        <v>40</v>
      </c>
      <c r="H629" t="s">
        <v>41</v>
      </c>
      <c r="I629" t="s">
        <v>50</v>
      </c>
      <c r="J629" t="s">
        <v>74</v>
      </c>
      <c r="K629" t="s">
        <v>75</v>
      </c>
      <c r="L629" t="s">
        <v>1354</v>
      </c>
      <c r="M629">
        <v>0.39</v>
      </c>
      <c r="N629" t="s">
        <v>34</v>
      </c>
      <c r="O629" t="s">
        <v>113</v>
      </c>
      <c r="P629" t="s">
        <v>376</v>
      </c>
      <c r="Q629" t="s">
        <v>68</v>
      </c>
      <c r="R629">
        <v>20016</v>
      </c>
      <c r="S629" s="1">
        <v>42060</v>
      </c>
      <c r="T629" s="1">
        <v>42062</v>
      </c>
      <c r="U629">
        <v>592.52650000000006</v>
      </c>
      <c r="V629">
        <v>85</v>
      </c>
      <c r="W629">
        <v>4556.63</v>
      </c>
      <c r="X629">
        <v>29350</v>
      </c>
      <c r="Y629">
        <f>cleaneddata[[#This Row],[Unit Price]]-cleaneddata[[#This Row],[Discount]]</f>
        <v>52.35</v>
      </c>
      <c r="Z629" t="str">
        <f>_xlfn.IFS(cleaneddata[[#This Row],[Region]]="Central","Chris",cleaneddata[[#This Row],[Region]]="East","Erin",cleaneddata[[#This Row],[Region]]="South","Sam",cleaneddata[[#This Row],[Region]]="West","William")</f>
        <v>Erin</v>
      </c>
    </row>
    <row r="630" spans="1:26" x14ac:dyDescent="0.3">
      <c r="A630">
        <v>1193</v>
      </c>
      <c r="B630" t="s">
        <v>1353</v>
      </c>
      <c r="C630" t="s">
        <v>39</v>
      </c>
      <c r="D630">
        <v>0.05</v>
      </c>
      <c r="E630">
        <v>36.549999999999997</v>
      </c>
      <c r="F630">
        <v>13.89</v>
      </c>
      <c r="G630" t="s">
        <v>89</v>
      </c>
      <c r="H630" t="s">
        <v>41</v>
      </c>
      <c r="I630" t="s">
        <v>50</v>
      </c>
      <c r="J630" t="s">
        <v>51</v>
      </c>
      <c r="K630" t="s">
        <v>52</v>
      </c>
      <c r="L630" t="s">
        <v>1355</v>
      </c>
      <c r="M630">
        <v>0.41</v>
      </c>
      <c r="N630" t="s">
        <v>34</v>
      </c>
      <c r="O630" t="s">
        <v>113</v>
      </c>
      <c r="P630" t="s">
        <v>376</v>
      </c>
      <c r="Q630" t="s">
        <v>68</v>
      </c>
      <c r="R630">
        <v>20016</v>
      </c>
      <c r="S630" s="1">
        <v>42060</v>
      </c>
      <c r="T630" s="1">
        <v>42061</v>
      </c>
      <c r="U630">
        <v>232.8</v>
      </c>
      <c r="V630">
        <v>83</v>
      </c>
      <c r="W630">
        <v>2948.61</v>
      </c>
      <c r="X630">
        <v>29350</v>
      </c>
      <c r="Y630">
        <f>cleaneddata[[#This Row],[Unit Price]]-cleaneddata[[#This Row],[Discount]]</f>
        <v>36.5</v>
      </c>
      <c r="Z630" t="str">
        <f>_xlfn.IFS(cleaneddata[[#This Row],[Region]]="Central","Chris",cleaneddata[[#This Row],[Region]]="East","Erin",cleaneddata[[#This Row],[Region]]="South","Sam",cleaneddata[[#This Row],[Region]]="West","William")</f>
        <v>Erin</v>
      </c>
    </row>
    <row r="631" spans="1:26" x14ac:dyDescent="0.3">
      <c r="A631">
        <v>1199</v>
      </c>
      <c r="B631" t="s">
        <v>1356</v>
      </c>
      <c r="C631" t="s">
        <v>39</v>
      </c>
      <c r="D631">
        <v>0.1</v>
      </c>
      <c r="E631">
        <v>15.14</v>
      </c>
      <c r="F631">
        <v>4.53</v>
      </c>
      <c r="G631" t="s">
        <v>40</v>
      </c>
      <c r="H631" t="s">
        <v>41</v>
      </c>
      <c r="I631" t="s">
        <v>50</v>
      </c>
      <c r="J631" t="s">
        <v>80</v>
      </c>
      <c r="K631" t="s">
        <v>75</v>
      </c>
      <c r="L631" t="s">
        <v>1357</v>
      </c>
      <c r="M631">
        <v>0.81</v>
      </c>
      <c r="N631" t="s">
        <v>34</v>
      </c>
      <c r="O631" t="s">
        <v>113</v>
      </c>
      <c r="P631" t="s">
        <v>1358</v>
      </c>
      <c r="Q631" t="s">
        <v>1359</v>
      </c>
      <c r="R631">
        <v>3060</v>
      </c>
      <c r="S631" s="1">
        <v>42060</v>
      </c>
      <c r="T631" s="1">
        <v>42063</v>
      </c>
      <c r="U631">
        <v>-24.897600000000001</v>
      </c>
      <c r="V631">
        <v>5</v>
      </c>
      <c r="W631">
        <v>75.17</v>
      </c>
      <c r="X631">
        <v>87585</v>
      </c>
      <c r="Y631">
        <f>cleaneddata[[#This Row],[Unit Price]]-cleaneddata[[#This Row],[Discount]]</f>
        <v>15.040000000000001</v>
      </c>
      <c r="Z631" t="str">
        <f>_xlfn.IFS(cleaneddata[[#This Row],[Region]]="Central","Chris",cleaneddata[[#This Row],[Region]]="East","Erin",cleaneddata[[#This Row],[Region]]="South","Sam",cleaneddata[[#This Row],[Region]]="West","William")</f>
        <v>Erin</v>
      </c>
    </row>
    <row r="632" spans="1:26" x14ac:dyDescent="0.3">
      <c r="A632">
        <v>1200</v>
      </c>
      <c r="B632" t="s">
        <v>1360</v>
      </c>
      <c r="C632" t="s">
        <v>39</v>
      </c>
      <c r="D632">
        <v>0.05</v>
      </c>
      <c r="E632">
        <v>52.4</v>
      </c>
      <c r="F632">
        <v>16.11</v>
      </c>
      <c r="G632" t="s">
        <v>40</v>
      </c>
      <c r="H632" t="s">
        <v>41</v>
      </c>
      <c r="I632" t="s">
        <v>50</v>
      </c>
      <c r="J632" t="s">
        <v>74</v>
      </c>
      <c r="K632" t="s">
        <v>75</v>
      </c>
      <c r="L632" t="s">
        <v>1354</v>
      </c>
      <c r="M632">
        <v>0.39</v>
      </c>
      <c r="N632" t="s">
        <v>34</v>
      </c>
      <c r="O632" t="s">
        <v>113</v>
      </c>
      <c r="P632" t="s">
        <v>399</v>
      </c>
      <c r="Q632" t="s">
        <v>1361</v>
      </c>
      <c r="R632">
        <v>7407</v>
      </c>
      <c r="S632" s="1">
        <v>42060</v>
      </c>
      <c r="T632" s="1">
        <v>42062</v>
      </c>
      <c r="U632">
        <v>776.77440000000001</v>
      </c>
      <c r="V632">
        <v>21</v>
      </c>
      <c r="W632">
        <v>1125.76</v>
      </c>
      <c r="X632">
        <v>87585</v>
      </c>
      <c r="Y632">
        <f>cleaneddata[[#This Row],[Unit Price]]-cleaneddata[[#This Row],[Discount]]</f>
        <v>52.35</v>
      </c>
      <c r="Z632" t="str">
        <f>_xlfn.IFS(cleaneddata[[#This Row],[Region]]="Central","Chris",cleaneddata[[#This Row],[Region]]="East","Erin",cleaneddata[[#This Row],[Region]]="South","Sam",cleaneddata[[#This Row],[Region]]="West","William")</f>
        <v>Erin</v>
      </c>
    </row>
    <row r="633" spans="1:26" x14ac:dyDescent="0.3">
      <c r="A633">
        <v>1202</v>
      </c>
      <c r="B633" t="s">
        <v>1362</v>
      </c>
      <c r="C633" t="s">
        <v>39</v>
      </c>
      <c r="D633">
        <v>0.05</v>
      </c>
      <c r="E633">
        <v>36.549999999999997</v>
      </c>
      <c r="F633">
        <v>13.89</v>
      </c>
      <c r="G633" t="s">
        <v>89</v>
      </c>
      <c r="H633" t="s">
        <v>41</v>
      </c>
      <c r="I633" t="s">
        <v>50</v>
      </c>
      <c r="J633" t="s">
        <v>51</v>
      </c>
      <c r="K633" t="s">
        <v>52</v>
      </c>
      <c r="L633" t="s">
        <v>1355</v>
      </c>
      <c r="M633">
        <v>0.41</v>
      </c>
      <c r="N633" t="s">
        <v>34</v>
      </c>
      <c r="O633" t="s">
        <v>113</v>
      </c>
      <c r="P633" t="s">
        <v>399</v>
      </c>
      <c r="Q633" t="s">
        <v>1363</v>
      </c>
      <c r="R633">
        <v>7079</v>
      </c>
      <c r="S633" s="1">
        <v>42060</v>
      </c>
      <c r="T633" s="1">
        <v>42061</v>
      </c>
      <c r="U633">
        <v>344.54399999999998</v>
      </c>
      <c r="V633">
        <v>21</v>
      </c>
      <c r="W633">
        <v>746.03</v>
      </c>
      <c r="X633">
        <v>87585</v>
      </c>
      <c r="Y633">
        <f>cleaneddata[[#This Row],[Unit Price]]-cleaneddata[[#This Row],[Discount]]</f>
        <v>36.5</v>
      </c>
      <c r="Z633" t="str">
        <f>_xlfn.IFS(cleaneddata[[#This Row],[Region]]="Central","Chris",cleaneddata[[#This Row],[Region]]="East","Erin",cleaneddata[[#This Row],[Region]]="South","Sam",cleaneddata[[#This Row],[Region]]="West","William")</f>
        <v>Erin</v>
      </c>
    </row>
    <row r="634" spans="1:26" x14ac:dyDescent="0.3">
      <c r="A634">
        <v>2361</v>
      </c>
      <c r="B634" t="s">
        <v>1364</v>
      </c>
      <c r="C634" t="s">
        <v>39</v>
      </c>
      <c r="D634">
        <v>0.06</v>
      </c>
      <c r="E634">
        <v>8.33</v>
      </c>
      <c r="F634">
        <v>1.99</v>
      </c>
      <c r="G634" t="s">
        <v>40</v>
      </c>
      <c r="H634" t="s">
        <v>96</v>
      </c>
      <c r="I634" t="s">
        <v>42</v>
      </c>
      <c r="J634" t="s">
        <v>43</v>
      </c>
      <c r="K634" t="s">
        <v>44</v>
      </c>
      <c r="L634" t="s">
        <v>1176</v>
      </c>
      <c r="M634">
        <v>0.52</v>
      </c>
      <c r="N634" t="s">
        <v>34</v>
      </c>
      <c r="O634" t="s">
        <v>35</v>
      </c>
      <c r="P634" t="s">
        <v>125</v>
      </c>
      <c r="Q634" t="s">
        <v>1365</v>
      </c>
      <c r="R634">
        <v>32259</v>
      </c>
      <c r="S634" s="1">
        <v>42060</v>
      </c>
      <c r="T634" s="1">
        <v>42061</v>
      </c>
      <c r="U634">
        <v>-344.82</v>
      </c>
      <c r="V634">
        <v>1</v>
      </c>
      <c r="W634">
        <v>8.49</v>
      </c>
      <c r="X634">
        <v>88266</v>
      </c>
      <c r="Y634">
        <f>cleaneddata[[#This Row],[Unit Price]]-cleaneddata[[#This Row],[Discount]]</f>
        <v>8.27</v>
      </c>
      <c r="Z634" t="str">
        <f>_xlfn.IFS(cleaneddata[[#This Row],[Region]]="Central","Chris",cleaneddata[[#This Row],[Region]]="East","Erin",cleaneddata[[#This Row],[Region]]="South","Sam",cleaneddata[[#This Row],[Region]]="West","William")</f>
        <v>Sam</v>
      </c>
    </row>
    <row r="635" spans="1:26" x14ac:dyDescent="0.3">
      <c r="A635">
        <v>851</v>
      </c>
      <c r="B635" t="s">
        <v>1366</v>
      </c>
      <c r="C635" t="s">
        <v>49</v>
      </c>
      <c r="D635">
        <v>0.1</v>
      </c>
      <c r="E635">
        <v>50.98</v>
      </c>
      <c r="F635">
        <v>22.24</v>
      </c>
      <c r="G635" t="s">
        <v>40</v>
      </c>
      <c r="H635" t="s">
        <v>96</v>
      </c>
      <c r="I635" t="s">
        <v>30</v>
      </c>
      <c r="J635" t="s">
        <v>128</v>
      </c>
      <c r="K635" t="s">
        <v>66</v>
      </c>
      <c r="L635" t="s">
        <v>1367</v>
      </c>
      <c r="M635">
        <v>0.55000000000000004</v>
      </c>
      <c r="N635" t="s">
        <v>34</v>
      </c>
      <c r="O635" t="s">
        <v>61</v>
      </c>
      <c r="P635" t="s">
        <v>92</v>
      </c>
      <c r="Q635" t="s">
        <v>1368</v>
      </c>
      <c r="R635">
        <v>91745</v>
      </c>
      <c r="S635" s="1">
        <v>42060</v>
      </c>
      <c r="T635" s="1">
        <v>42062</v>
      </c>
      <c r="U635">
        <v>98.12</v>
      </c>
      <c r="V635">
        <v>6</v>
      </c>
      <c r="W635">
        <v>300.63</v>
      </c>
      <c r="X635">
        <v>88568</v>
      </c>
      <c r="Y635">
        <f>cleaneddata[[#This Row],[Unit Price]]-cleaneddata[[#This Row],[Discount]]</f>
        <v>50.879999999999995</v>
      </c>
      <c r="Z635" t="str">
        <f>_xlfn.IFS(cleaneddata[[#This Row],[Region]]="Central","Chris",cleaneddata[[#This Row],[Region]]="East","Erin",cleaneddata[[#This Row],[Region]]="South","Sam",cleaneddata[[#This Row],[Region]]="West","William")</f>
        <v>William</v>
      </c>
    </row>
    <row r="636" spans="1:26" x14ac:dyDescent="0.3">
      <c r="A636">
        <v>2980</v>
      </c>
      <c r="B636" t="s">
        <v>823</v>
      </c>
      <c r="C636" t="s">
        <v>118</v>
      </c>
      <c r="D636">
        <v>7.0000000000000007E-2</v>
      </c>
      <c r="E636">
        <v>2.61</v>
      </c>
      <c r="F636">
        <v>0.5</v>
      </c>
      <c r="G636" t="s">
        <v>40</v>
      </c>
      <c r="H636" t="s">
        <v>96</v>
      </c>
      <c r="I636" t="s">
        <v>50</v>
      </c>
      <c r="J636" t="s">
        <v>154</v>
      </c>
      <c r="K636" t="s">
        <v>75</v>
      </c>
      <c r="L636" t="s">
        <v>1369</v>
      </c>
      <c r="M636">
        <v>0.39</v>
      </c>
      <c r="N636" t="s">
        <v>34</v>
      </c>
      <c r="O636" t="s">
        <v>113</v>
      </c>
      <c r="P636" t="s">
        <v>319</v>
      </c>
      <c r="Q636" t="s">
        <v>825</v>
      </c>
      <c r="R636">
        <v>44870</v>
      </c>
      <c r="S636" s="1">
        <v>42060</v>
      </c>
      <c r="T636" s="1">
        <v>42062</v>
      </c>
      <c r="U636">
        <v>10.798500000000001</v>
      </c>
      <c r="V636">
        <v>6</v>
      </c>
      <c r="W636">
        <v>15.65</v>
      </c>
      <c r="X636">
        <v>86547</v>
      </c>
      <c r="Y636">
        <f>cleaneddata[[#This Row],[Unit Price]]-cleaneddata[[#This Row],[Discount]]</f>
        <v>2.54</v>
      </c>
      <c r="Z636" t="str">
        <f>_xlfn.IFS(cleaneddata[[#This Row],[Region]]="Central","Chris",cleaneddata[[#This Row],[Region]]="East","Erin",cleaneddata[[#This Row],[Region]]="South","Sam",cleaneddata[[#This Row],[Region]]="West","William")</f>
        <v>Erin</v>
      </c>
    </row>
    <row r="637" spans="1:26" x14ac:dyDescent="0.3">
      <c r="A637">
        <v>868</v>
      </c>
      <c r="B637" t="s">
        <v>1370</v>
      </c>
      <c r="C637" t="s">
        <v>72</v>
      </c>
      <c r="D637">
        <v>0.04</v>
      </c>
      <c r="E637">
        <v>29.18</v>
      </c>
      <c r="F637">
        <v>8.5500000000000007</v>
      </c>
      <c r="G637" t="s">
        <v>89</v>
      </c>
      <c r="H637" t="s">
        <v>96</v>
      </c>
      <c r="I637" t="s">
        <v>30</v>
      </c>
      <c r="J637" t="s">
        <v>128</v>
      </c>
      <c r="K637" t="s">
        <v>75</v>
      </c>
      <c r="L637" t="s">
        <v>1371</v>
      </c>
      <c r="M637">
        <v>0.42</v>
      </c>
      <c r="N637" t="s">
        <v>34</v>
      </c>
      <c r="O637" t="s">
        <v>54</v>
      </c>
      <c r="P637" t="s">
        <v>86</v>
      </c>
      <c r="Q637" t="s">
        <v>1372</v>
      </c>
      <c r="R637">
        <v>55126</v>
      </c>
      <c r="S637" s="1">
        <v>42060</v>
      </c>
      <c r="T637" s="1">
        <v>42062</v>
      </c>
      <c r="U637">
        <v>201.7353</v>
      </c>
      <c r="V637">
        <v>10</v>
      </c>
      <c r="W637">
        <v>292.37</v>
      </c>
      <c r="X637">
        <v>91194</v>
      </c>
      <c r="Y637">
        <f>cleaneddata[[#This Row],[Unit Price]]-cleaneddata[[#This Row],[Discount]]</f>
        <v>29.14</v>
      </c>
      <c r="Z637" t="str">
        <f>_xlfn.IFS(cleaneddata[[#This Row],[Region]]="Central","Chris",cleaneddata[[#This Row],[Region]]="East","Erin",cleaneddata[[#This Row],[Region]]="South","Sam",cleaneddata[[#This Row],[Region]]="West","William")</f>
        <v>Chris</v>
      </c>
    </row>
    <row r="638" spans="1:26" x14ac:dyDescent="0.3">
      <c r="A638">
        <v>868</v>
      </c>
      <c r="B638" t="s">
        <v>1370</v>
      </c>
      <c r="C638" t="s">
        <v>72</v>
      </c>
      <c r="D638">
        <v>0</v>
      </c>
      <c r="E638">
        <v>80.98</v>
      </c>
      <c r="F638">
        <v>35</v>
      </c>
      <c r="G638" t="s">
        <v>40</v>
      </c>
      <c r="H638" t="s">
        <v>96</v>
      </c>
      <c r="I638" t="s">
        <v>50</v>
      </c>
      <c r="J638" t="s">
        <v>80</v>
      </c>
      <c r="K638" t="s">
        <v>66</v>
      </c>
      <c r="L638" t="s">
        <v>709</v>
      </c>
      <c r="M638">
        <v>0.83</v>
      </c>
      <c r="N638" t="s">
        <v>34</v>
      </c>
      <c r="O638" t="s">
        <v>54</v>
      </c>
      <c r="P638" t="s">
        <v>86</v>
      </c>
      <c r="Q638" t="s">
        <v>1372</v>
      </c>
      <c r="R638">
        <v>55126</v>
      </c>
      <c r="S638" s="1">
        <v>42060</v>
      </c>
      <c r="T638" s="1">
        <v>42062</v>
      </c>
      <c r="U638">
        <v>-684.78</v>
      </c>
      <c r="V638">
        <v>8</v>
      </c>
      <c r="W638">
        <v>682.79</v>
      </c>
      <c r="X638">
        <v>91194</v>
      </c>
      <c r="Y638">
        <f>cleaneddata[[#This Row],[Unit Price]]-cleaneddata[[#This Row],[Discount]]</f>
        <v>80.98</v>
      </c>
      <c r="Z638" t="str">
        <f>_xlfn.IFS(cleaneddata[[#This Row],[Region]]="Central","Chris",cleaneddata[[#This Row],[Region]]="East","Erin",cleaneddata[[#This Row],[Region]]="South","Sam",cleaneddata[[#This Row],[Region]]="West","William")</f>
        <v>Chris</v>
      </c>
    </row>
    <row r="639" spans="1:26" x14ac:dyDescent="0.3">
      <c r="A639">
        <v>907</v>
      </c>
      <c r="B639" t="s">
        <v>1373</v>
      </c>
      <c r="C639" t="s">
        <v>27</v>
      </c>
      <c r="D639">
        <v>0.09</v>
      </c>
      <c r="E639">
        <v>35.99</v>
      </c>
      <c r="F639">
        <v>5.99</v>
      </c>
      <c r="G639" t="s">
        <v>40</v>
      </c>
      <c r="H639" t="s">
        <v>73</v>
      </c>
      <c r="I639" t="s">
        <v>42</v>
      </c>
      <c r="J639" t="s">
        <v>137</v>
      </c>
      <c r="K639" t="s">
        <v>52</v>
      </c>
      <c r="L639" t="s">
        <v>1374</v>
      </c>
      <c r="M639">
        <v>0.38</v>
      </c>
      <c r="N639" t="s">
        <v>34</v>
      </c>
      <c r="O639" t="s">
        <v>35</v>
      </c>
      <c r="P639" t="s">
        <v>390</v>
      </c>
      <c r="Q639" t="s">
        <v>468</v>
      </c>
      <c r="R639">
        <v>42420</v>
      </c>
      <c r="S639" s="1">
        <v>42061</v>
      </c>
      <c r="T639" s="1">
        <v>42062</v>
      </c>
      <c r="U639">
        <v>114.3165</v>
      </c>
      <c r="V639">
        <v>5</v>
      </c>
      <c r="W639">
        <v>151.6</v>
      </c>
      <c r="X639">
        <v>86459</v>
      </c>
      <c r="Y639">
        <f>cleaneddata[[#This Row],[Unit Price]]-cleaneddata[[#This Row],[Discount]]</f>
        <v>35.9</v>
      </c>
      <c r="Z639" t="str">
        <f>_xlfn.IFS(cleaneddata[[#This Row],[Region]]="Central","Chris",cleaneddata[[#This Row],[Region]]="East","Erin",cleaneddata[[#This Row],[Region]]="South","Sam",cleaneddata[[#This Row],[Region]]="West","William")</f>
        <v>Sam</v>
      </c>
    </row>
    <row r="640" spans="1:26" x14ac:dyDescent="0.3">
      <c r="A640">
        <v>1639</v>
      </c>
      <c r="B640" t="s">
        <v>1375</v>
      </c>
      <c r="C640" t="s">
        <v>27</v>
      </c>
      <c r="D640">
        <v>0.08</v>
      </c>
      <c r="E640">
        <v>55.48</v>
      </c>
      <c r="F640">
        <v>6.79</v>
      </c>
      <c r="G640" t="s">
        <v>40</v>
      </c>
      <c r="H640" t="s">
        <v>73</v>
      </c>
      <c r="I640" t="s">
        <v>50</v>
      </c>
      <c r="J640" t="s">
        <v>90</v>
      </c>
      <c r="K640" t="s">
        <v>75</v>
      </c>
      <c r="L640" t="s">
        <v>1308</v>
      </c>
      <c r="M640">
        <v>0.37</v>
      </c>
      <c r="N640" t="s">
        <v>34</v>
      </c>
      <c r="O640" t="s">
        <v>113</v>
      </c>
      <c r="P640" t="s">
        <v>250</v>
      </c>
      <c r="Q640" t="s">
        <v>1376</v>
      </c>
      <c r="R640">
        <v>6901</v>
      </c>
      <c r="S640" s="1">
        <v>42061</v>
      </c>
      <c r="T640" s="1">
        <v>42063</v>
      </c>
      <c r="U640">
        <v>147.75659999999999</v>
      </c>
      <c r="V640">
        <v>4</v>
      </c>
      <c r="W640">
        <v>214.14</v>
      </c>
      <c r="X640">
        <v>89705</v>
      </c>
      <c r="Y640">
        <f>cleaneddata[[#This Row],[Unit Price]]-cleaneddata[[#This Row],[Discount]]</f>
        <v>55.4</v>
      </c>
      <c r="Z640" t="str">
        <f>_xlfn.IFS(cleaneddata[[#This Row],[Region]]="Central","Chris",cleaneddata[[#This Row],[Region]]="East","Erin",cleaneddata[[#This Row],[Region]]="South","Sam",cleaneddata[[#This Row],[Region]]="West","William")</f>
        <v>Erin</v>
      </c>
    </row>
    <row r="641" spans="1:26" x14ac:dyDescent="0.3">
      <c r="A641">
        <v>2114</v>
      </c>
      <c r="B641" t="s">
        <v>1377</v>
      </c>
      <c r="C641" t="s">
        <v>27</v>
      </c>
      <c r="D641">
        <v>7.0000000000000007E-2</v>
      </c>
      <c r="E641">
        <v>226.67</v>
      </c>
      <c r="F641">
        <v>28.16</v>
      </c>
      <c r="G641" t="s">
        <v>28</v>
      </c>
      <c r="H641" t="s">
        <v>96</v>
      </c>
      <c r="I641" t="s">
        <v>30</v>
      </c>
      <c r="J641" t="s">
        <v>111</v>
      </c>
      <c r="K641" t="s">
        <v>59</v>
      </c>
      <c r="L641" t="s">
        <v>1378</v>
      </c>
      <c r="M641">
        <v>0.59</v>
      </c>
      <c r="N641" t="s">
        <v>34</v>
      </c>
      <c r="O641" t="s">
        <v>35</v>
      </c>
      <c r="P641" t="s">
        <v>244</v>
      </c>
      <c r="Q641" t="s">
        <v>1379</v>
      </c>
      <c r="R641">
        <v>23518</v>
      </c>
      <c r="S641" s="1">
        <v>42061</v>
      </c>
      <c r="T641" s="1">
        <v>42062</v>
      </c>
      <c r="U641">
        <v>53.114400000000003</v>
      </c>
      <c r="V641">
        <v>1</v>
      </c>
      <c r="W641">
        <v>255.83</v>
      </c>
      <c r="X641">
        <v>88405</v>
      </c>
      <c r="Y641">
        <f>cleaneddata[[#This Row],[Unit Price]]-cleaneddata[[#This Row],[Discount]]</f>
        <v>226.6</v>
      </c>
      <c r="Z641" t="str">
        <f>_xlfn.IFS(cleaneddata[[#This Row],[Region]]="Central","Chris",cleaneddata[[#This Row],[Region]]="East","Erin",cleaneddata[[#This Row],[Region]]="South","Sam",cleaneddata[[#This Row],[Region]]="West","William")</f>
        <v>Sam</v>
      </c>
    </row>
    <row r="642" spans="1:26" x14ac:dyDescent="0.3">
      <c r="A642">
        <v>2114</v>
      </c>
      <c r="B642" t="s">
        <v>1377</v>
      </c>
      <c r="C642" t="s">
        <v>27</v>
      </c>
      <c r="D642">
        <v>0.08</v>
      </c>
      <c r="E642">
        <v>20.98</v>
      </c>
      <c r="F642">
        <v>53.03</v>
      </c>
      <c r="G642" t="s">
        <v>28</v>
      </c>
      <c r="H642" t="s">
        <v>96</v>
      </c>
      <c r="I642" t="s">
        <v>50</v>
      </c>
      <c r="J642" t="s">
        <v>80</v>
      </c>
      <c r="K642" t="s">
        <v>59</v>
      </c>
      <c r="L642" t="s">
        <v>1092</v>
      </c>
      <c r="M642">
        <v>0.78</v>
      </c>
      <c r="N642" t="s">
        <v>34</v>
      </c>
      <c r="O642" t="s">
        <v>35</v>
      </c>
      <c r="P642" t="s">
        <v>244</v>
      </c>
      <c r="Q642" t="s">
        <v>1379</v>
      </c>
      <c r="R642">
        <v>23518</v>
      </c>
      <c r="S642" s="1">
        <v>42061</v>
      </c>
      <c r="T642" s="1">
        <v>42063</v>
      </c>
      <c r="U642">
        <v>8.7420000000000009</v>
      </c>
      <c r="V642">
        <v>20</v>
      </c>
      <c r="W642">
        <v>421.18</v>
      </c>
      <c r="X642">
        <v>88405</v>
      </c>
      <c r="Y642">
        <f>cleaneddata[[#This Row],[Unit Price]]-cleaneddata[[#This Row],[Discount]]</f>
        <v>20.900000000000002</v>
      </c>
      <c r="Z642" t="str">
        <f>_xlfn.IFS(cleaneddata[[#This Row],[Region]]="Central","Chris",cleaneddata[[#This Row],[Region]]="East","Erin",cleaneddata[[#This Row],[Region]]="South","Sam",cleaneddata[[#This Row],[Region]]="West","William")</f>
        <v>Sam</v>
      </c>
    </row>
    <row r="643" spans="1:26" x14ac:dyDescent="0.3">
      <c r="A643">
        <v>2979</v>
      </c>
      <c r="B643" t="s">
        <v>820</v>
      </c>
      <c r="C643" t="s">
        <v>27</v>
      </c>
      <c r="D643">
        <v>0.02</v>
      </c>
      <c r="E643">
        <v>5.34</v>
      </c>
      <c r="F643">
        <v>2.99</v>
      </c>
      <c r="G643" t="s">
        <v>40</v>
      </c>
      <c r="H643" t="s">
        <v>96</v>
      </c>
      <c r="I643" t="s">
        <v>50</v>
      </c>
      <c r="J643" t="s">
        <v>74</v>
      </c>
      <c r="K643" t="s">
        <v>75</v>
      </c>
      <c r="L643" t="s">
        <v>1380</v>
      </c>
      <c r="M643">
        <v>0.38</v>
      </c>
      <c r="N643" t="s">
        <v>34</v>
      </c>
      <c r="O643" t="s">
        <v>54</v>
      </c>
      <c r="P643" t="s">
        <v>567</v>
      </c>
      <c r="Q643" t="s">
        <v>822</v>
      </c>
      <c r="R643">
        <v>58601</v>
      </c>
      <c r="S643" s="1">
        <v>42061</v>
      </c>
      <c r="T643" s="1">
        <v>42063</v>
      </c>
      <c r="U643">
        <v>5.2954999999999997</v>
      </c>
      <c r="V643">
        <v>6</v>
      </c>
      <c r="W643">
        <v>34.729999999999997</v>
      </c>
      <c r="X643">
        <v>86545</v>
      </c>
      <c r="Y643">
        <f>cleaneddata[[#This Row],[Unit Price]]-cleaneddata[[#This Row],[Discount]]</f>
        <v>5.32</v>
      </c>
      <c r="Z643" t="str">
        <f>_xlfn.IFS(cleaneddata[[#This Row],[Region]]="Central","Chris",cleaneddata[[#This Row],[Region]]="East","Erin",cleaneddata[[#This Row],[Region]]="South","Sam",cleaneddata[[#This Row],[Region]]="West","William")</f>
        <v>Chris</v>
      </c>
    </row>
    <row r="644" spans="1:26" x14ac:dyDescent="0.3">
      <c r="A644">
        <v>2979</v>
      </c>
      <c r="B644" t="s">
        <v>820</v>
      </c>
      <c r="C644" t="s">
        <v>27</v>
      </c>
      <c r="D644">
        <v>0.03</v>
      </c>
      <c r="E644">
        <v>40.98</v>
      </c>
      <c r="F644">
        <v>7.47</v>
      </c>
      <c r="G644" t="s">
        <v>40</v>
      </c>
      <c r="H644" t="s">
        <v>96</v>
      </c>
      <c r="I644" t="s">
        <v>50</v>
      </c>
      <c r="J644" t="s">
        <v>74</v>
      </c>
      <c r="K644" t="s">
        <v>75</v>
      </c>
      <c r="L644" t="s">
        <v>1381</v>
      </c>
      <c r="M644">
        <v>0.37</v>
      </c>
      <c r="N644" t="s">
        <v>34</v>
      </c>
      <c r="O644" t="s">
        <v>54</v>
      </c>
      <c r="P644" t="s">
        <v>567</v>
      </c>
      <c r="Q644" t="s">
        <v>822</v>
      </c>
      <c r="R644">
        <v>58601</v>
      </c>
      <c r="S644" s="1">
        <v>42061</v>
      </c>
      <c r="T644" s="1">
        <v>42062</v>
      </c>
      <c r="U644">
        <v>170.79570000000001</v>
      </c>
      <c r="V644">
        <v>6</v>
      </c>
      <c r="W644">
        <v>247.53</v>
      </c>
      <c r="X644">
        <v>86545</v>
      </c>
      <c r="Y644">
        <f>cleaneddata[[#This Row],[Unit Price]]-cleaneddata[[#This Row],[Discount]]</f>
        <v>40.949999999999996</v>
      </c>
      <c r="Z644" t="str">
        <f>_xlfn.IFS(cleaneddata[[#This Row],[Region]]="Central","Chris",cleaneddata[[#This Row],[Region]]="East","Erin",cleaneddata[[#This Row],[Region]]="South","Sam",cleaneddata[[#This Row],[Region]]="West","William")</f>
        <v>Chris</v>
      </c>
    </row>
    <row r="645" spans="1:26" x14ac:dyDescent="0.3">
      <c r="A645">
        <v>573</v>
      </c>
      <c r="B645" t="s">
        <v>1382</v>
      </c>
      <c r="C645" t="s">
        <v>39</v>
      </c>
      <c r="D645">
        <v>0.08</v>
      </c>
      <c r="E645">
        <v>415.88</v>
      </c>
      <c r="F645">
        <v>11.37</v>
      </c>
      <c r="G645" t="s">
        <v>40</v>
      </c>
      <c r="H645" t="s">
        <v>96</v>
      </c>
      <c r="I645" t="s">
        <v>50</v>
      </c>
      <c r="J645" t="s">
        <v>80</v>
      </c>
      <c r="K645" t="s">
        <v>75</v>
      </c>
      <c r="L645" t="s">
        <v>1383</v>
      </c>
      <c r="M645">
        <v>0.56999999999999995</v>
      </c>
      <c r="N645" t="s">
        <v>34</v>
      </c>
      <c r="O645" t="s">
        <v>54</v>
      </c>
      <c r="P645" t="s">
        <v>105</v>
      </c>
      <c r="Q645" t="s">
        <v>1384</v>
      </c>
      <c r="R645">
        <v>61554</v>
      </c>
      <c r="S645" s="1">
        <v>42061</v>
      </c>
      <c r="T645" s="1">
        <v>42062</v>
      </c>
      <c r="U645">
        <v>-269.08440000000002</v>
      </c>
      <c r="V645">
        <v>1</v>
      </c>
      <c r="W645">
        <v>405.57</v>
      </c>
      <c r="X645">
        <v>86556</v>
      </c>
      <c r="Y645">
        <f>cleaneddata[[#This Row],[Unit Price]]-cleaneddata[[#This Row],[Discount]]</f>
        <v>415.8</v>
      </c>
      <c r="Z645" t="str">
        <f>_xlfn.IFS(cleaneddata[[#This Row],[Region]]="Central","Chris",cleaneddata[[#This Row],[Region]]="East","Erin",cleaneddata[[#This Row],[Region]]="South","Sam",cleaneddata[[#This Row],[Region]]="West","William")</f>
        <v>Chris</v>
      </c>
    </row>
    <row r="646" spans="1:26" x14ac:dyDescent="0.3">
      <c r="A646">
        <v>1665</v>
      </c>
      <c r="B646" t="s">
        <v>1385</v>
      </c>
      <c r="C646" t="s">
        <v>39</v>
      </c>
      <c r="D646">
        <v>0.1</v>
      </c>
      <c r="E646">
        <v>3.6</v>
      </c>
      <c r="F646">
        <v>2.2000000000000002</v>
      </c>
      <c r="G646" t="s">
        <v>40</v>
      </c>
      <c r="H646" t="s">
        <v>41</v>
      </c>
      <c r="I646" t="s">
        <v>50</v>
      </c>
      <c r="J646" t="s">
        <v>90</v>
      </c>
      <c r="K646" t="s">
        <v>52</v>
      </c>
      <c r="L646" t="s">
        <v>1386</v>
      </c>
      <c r="M646">
        <v>0.39</v>
      </c>
      <c r="N646" t="s">
        <v>34</v>
      </c>
      <c r="O646" t="s">
        <v>61</v>
      </c>
      <c r="P646" t="s">
        <v>92</v>
      </c>
      <c r="Q646" t="s">
        <v>1387</v>
      </c>
      <c r="R646">
        <v>92653</v>
      </c>
      <c r="S646" s="1">
        <v>42061</v>
      </c>
      <c r="T646" s="1">
        <v>42062</v>
      </c>
      <c r="U646">
        <v>-8.2799999999999994</v>
      </c>
      <c r="V646">
        <v>2</v>
      </c>
      <c r="W646">
        <v>6.97</v>
      </c>
      <c r="X646">
        <v>90678</v>
      </c>
      <c r="Y646">
        <f>cleaneddata[[#This Row],[Unit Price]]-cleaneddata[[#This Row],[Discount]]</f>
        <v>3.5</v>
      </c>
      <c r="Z646" t="str">
        <f>_xlfn.IFS(cleaneddata[[#This Row],[Region]]="Central","Chris",cleaneddata[[#This Row],[Region]]="East","Erin",cleaneddata[[#This Row],[Region]]="South","Sam",cleaneddata[[#This Row],[Region]]="West","William")</f>
        <v>William</v>
      </c>
    </row>
    <row r="647" spans="1:26" x14ac:dyDescent="0.3">
      <c r="A647">
        <v>865</v>
      </c>
      <c r="B647" t="s">
        <v>1388</v>
      </c>
      <c r="C647" t="s">
        <v>49</v>
      </c>
      <c r="D647">
        <v>0.04</v>
      </c>
      <c r="E647">
        <v>6.48</v>
      </c>
      <c r="F647">
        <v>5.16</v>
      </c>
      <c r="G647" t="s">
        <v>89</v>
      </c>
      <c r="H647" t="s">
        <v>96</v>
      </c>
      <c r="I647" t="s">
        <v>50</v>
      </c>
      <c r="J647" t="s">
        <v>90</v>
      </c>
      <c r="K647" t="s">
        <v>75</v>
      </c>
      <c r="L647" t="s">
        <v>1389</v>
      </c>
      <c r="M647">
        <v>0.37</v>
      </c>
      <c r="N647" t="s">
        <v>34</v>
      </c>
      <c r="O647" t="s">
        <v>54</v>
      </c>
      <c r="P647" t="s">
        <v>55</v>
      </c>
      <c r="Q647" t="s">
        <v>1044</v>
      </c>
      <c r="R647">
        <v>46312</v>
      </c>
      <c r="S647" s="1">
        <v>42061</v>
      </c>
      <c r="T647" s="1">
        <v>42065</v>
      </c>
      <c r="U647">
        <v>-11.1332</v>
      </c>
      <c r="V647">
        <v>12</v>
      </c>
      <c r="W647">
        <v>86.79</v>
      </c>
      <c r="X647">
        <v>90675</v>
      </c>
      <c r="Y647">
        <f>cleaneddata[[#This Row],[Unit Price]]-cleaneddata[[#This Row],[Discount]]</f>
        <v>6.44</v>
      </c>
      <c r="Z647" t="str">
        <f>_xlfn.IFS(cleaneddata[[#This Row],[Region]]="Central","Chris",cleaneddata[[#This Row],[Region]]="East","Erin",cleaneddata[[#This Row],[Region]]="South","Sam",cleaneddata[[#This Row],[Region]]="West","William")</f>
        <v>Chris</v>
      </c>
    </row>
    <row r="648" spans="1:26" x14ac:dyDescent="0.3">
      <c r="A648">
        <v>621</v>
      </c>
      <c r="B648" t="s">
        <v>1390</v>
      </c>
      <c r="C648" t="s">
        <v>118</v>
      </c>
      <c r="D648">
        <v>0.1</v>
      </c>
      <c r="E648">
        <v>6.88</v>
      </c>
      <c r="F648">
        <v>2</v>
      </c>
      <c r="G648" t="s">
        <v>40</v>
      </c>
      <c r="H648" t="s">
        <v>73</v>
      </c>
      <c r="I648" t="s">
        <v>50</v>
      </c>
      <c r="J648" t="s">
        <v>90</v>
      </c>
      <c r="K648" t="s">
        <v>52</v>
      </c>
      <c r="L648" t="s">
        <v>854</v>
      </c>
      <c r="M648">
        <v>0.39</v>
      </c>
      <c r="N648" t="s">
        <v>34</v>
      </c>
      <c r="O648" t="s">
        <v>113</v>
      </c>
      <c r="P648" t="s">
        <v>250</v>
      </c>
      <c r="Q648" t="s">
        <v>1391</v>
      </c>
      <c r="R648">
        <v>6111</v>
      </c>
      <c r="S648" s="1">
        <v>42061</v>
      </c>
      <c r="T648" s="1">
        <v>42062</v>
      </c>
      <c r="U648">
        <v>18.420000000000002</v>
      </c>
      <c r="V648">
        <v>5</v>
      </c>
      <c r="W648">
        <v>31.46</v>
      </c>
      <c r="X648">
        <v>91432</v>
      </c>
      <c r="Y648">
        <f>cleaneddata[[#This Row],[Unit Price]]-cleaneddata[[#This Row],[Discount]]</f>
        <v>6.78</v>
      </c>
      <c r="Z648" t="str">
        <f>_xlfn.IFS(cleaneddata[[#This Row],[Region]]="Central","Chris",cleaneddata[[#This Row],[Region]]="East","Erin",cleaneddata[[#This Row],[Region]]="South","Sam",cleaneddata[[#This Row],[Region]]="West","William")</f>
        <v>Erin</v>
      </c>
    </row>
    <row r="649" spans="1:26" x14ac:dyDescent="0.3">
      <c r="A649">
        <v>622</v>
      </c>
      <c r="B649" t="s">
        <v>1392</v>
      </c>
      <c r="C649" t="s">
        <v>118</v>
      </c>
      <c r="D649">
        <v>0.06</v>
      </c>
      <c r="E649">
        <v>195.99</v>
      </c>
      <c r="F649">
        <v>8.99</v>
      </c>
      <c r="G649" t="s">
        <v>40</v>
      </c>
      <c r="H649" t="s">
        <v>73</v>
      </c>
      <c r="I649" t="s">
        <v>42</v>
      </c>
      <c r="J649" t="s">
        <v>137</v>
      </c>
      <c r="K649" t="s">
        <v>75</v>
      </c>
      <c r="L649" t="s">
        <v>1345</v>
      </c>
      <c r="M649">
        <v>0.6</v>
      </c>
      <c r="N649" t="s">
        <v>34</v>
      </c>
      <c r="O649" t="s">
        <v>113</v>
      </c>
      <c r="P649" t="s">
        <v>333</v>
      </c>
      <c r="Q649" t="s">
        <v>1206</v>
      </c>
      <c r="R649">
        <v>4210</v>
      </c>
      <c r="S649" s="1">
        <v>42061</v>
      </c>
      <c r="T649" s="1">
        <v>42063</v>
      </c>
      <c r="U649">
        <v>349.47</v>
      </c>
      <c r="V649">
        <v>6</v>
      </c>
      <c r="W649">
        <v>948.97</v>
      </c>
      <c r="X649">
        <v>91432</v>
      </c>
      <c r="Y649">
        <f>cleaneddata[[#This Row],[Unit Price]]-cleaneddata[[#This Row],[Discount]]</f>
        <v>195.93</v>
      </c>
      <c r="Z649" t="str">
        <f>_xlfn.IFS(cleaneddata[[#This Row],[Region]]="Central","Chris",cleaneddata[[#This Row],[Region]]="East","Erin",cleaneddata[[#This Row],[Region]]="South","Sam",cleaneddata[[#This Row],[Region]]="West","William")</f>
        <v>Erin</v>
      </c>
    </row>
    <row r="650" spans="1:26" x14ac:dyDescent="0.3">
      <c r="A650">
        <v>3063</v>
      </c>
      <c r="B650" t="s">
        <v>1393</v>
      </c>
      <c r="C650" t="s">
        <v>118</v>
      </c>
      <c r="D650">
        <v>7.0000000000000007E-2</v>
      </c>
      <c r="E650">
        <v>8.33</v>
      </c>
      <c r="F650">
        <v>1.99</v>
      </c>
      <c r="G650" t="s">
        <v>40</v>
      </c>
      <c r="H650" t="s">
        <v>41</v>
      </c>
      <c r="I650" t="s">
        <v>42</v>
      </c>
      <c r="J650" t="s">
        <v>43</v>
      </c>
      <c r="K650" t="s">
        <v>44</v>
      </c>
      <c r="L650" t="s">
        <v>1176</v>
      </c>
      <c r="M650">
        <v>0.52</v>
      </c>
      <c r="N650" t="s">
        <v>34</v>
      </c>
      <c r="O650" t="s">
        <v>61</v>
      </c>
      <c r="P650" t="s">
        <v>68</v>
      </c>
      <c r="Q650" t="s">
        <v>1394</v>
      </c>
      <c r="R650">
        <v>98034</v>
      </c>
      <c r="S650" s="1">
        <v>42061</v>
      </c>
      <c r="T650" s="1">
        <v>42063</v>
      </c>
      <c r="U650">
        <v>11.95</v>
      </c>
      <c r="V650">
        <v>6</v>
      </c>
      <c r="W650">
        <v>50.28</v>
      </c>
      <c r="X650">
        <v>88447</v>
      </c>
      <c r="Y650">
        <f>cleaneddata[[#This Row],[Unit Price]]-cleaneddata[[#This Row],[Discount]]</f>
        <v>8.26</v>
      </c>
      <c r="Z650" t="str">
        <f>_xlfn.IFS(cleaneddata[[#This Row],[Region]]="Central","Chris",cleaneddata[[#This Row],[Region]]="East","Erin",cleaneddata[[#This Row],[Region]]="South","Sam",cleaneddata[[#This Row],[Region]]="West","William")</f>
        <v>William</v>
      </c>
    </row>
    <row r="651" spans="1:26" x14ac:dyDescent="0.3">
      <c r="A651">
        <v>3063</v>
      </c>
      <c r="B651" t="s">
        <v>1393</v>
      </c>
      <c r="C651" t="s">
        <v>118</v>
      </c>
      <c r="D651">
        <v>0.03</v>
      </c>
      <c r="E651">
        <v>499.99</v>
      </c>
      <c r="F651">
        <v>24.49</v>
      </c>
      <c r="G651" t="s">
        <v>40</v>
      </c>
      <c r="H651" t="s">
        <v>41</v>
      </c>
      <c r="I651" t="s">
        <v>42</v>
      </c>
      <c r="J651" t="s">
        <v>65</v>
      </c>
      <c r="K651" t="s">
        <v>66</v>
      </c>
      <c r="L651" t="s">
        <v>1395</v>
      </c>
      <c r="M651">
        <v>0.36</v>
      </c>
      <c r="N651" t="s">
        <v>34</v>
      </c>
      <c r="O651" t="s">
        <v>61</v>
      </c>
      <c r="P651" t="s">
        <v>68</v>
      </c>
      <c r="Q651" t="s">
        <v>1394</v>
      </c>
      <c r="R651">
        <v>98034</v>
      </c>
      <c r="S651" s="1">
        <v>42061</v>
      </c>
      <c r="T651" s="1">
        <v>42062</v>
      </c>
      <c r="U651">
        <v>1773.6105</v>
      </c>
      <c r="V651">
        <v>5</v>
      </c>
      <c r="W651">
        <v>2570.4499999999998</v>
      </c>
      <c r="X651">
        <v>88447</v>
      </c>
      <c r="Y651">
        <f>cleaneddata[[#This Row],[Unit Price]]-cleaneddata[[#This Row],[Discount]]</f>
        <v>499.96000000000004</v>
      </c>
      <c r="Z651" t="str">
        <f>_xlfn.IFS(cleaneddata[[#This Row],[Region]]="Central","Chris",cleaneddata[[#This Row],[Region]]="East","Erin",cleaneddata[[#This Row],[Region]]="South","Sam",cleaneddata[[#This Row],[Region]]="West","William")</f>
        <v>William</v>
      </c>
    </row>
    <row r="652" spans="1:26" x14ac:dyDescent="0.3">
      <c r="A652">
        <v>1916</v>
      </c>
      <c r="B652" t="s">
        <v>1396</v>
      </c>
      <c r="C652" t="s">
        <v>27</v>
      </c>
      <c r="D652">
        <v>0.03</v>
      </c>
      <c r="E652">
        <v>11.99</v>
      </c>
      <c r="F652">
        <v>5.99</v>
      </c>
      <c r="G652" t="s">
        <v>40</v>
      </c>
      <c r="H652" t="s">
        <v>73</v>
      </c>
      <c r="I652" t="s">
        <v>42</v>
      </c>
      <c r="J652" t="s">
        <v>58</v>
      </c>
      <c r="K652" t="s">
        <v>146</v>
      </c>
      <c r="L652" t="s">
        <v>1397</v>
      </c>
      <c r="M652">
        <v>0.36</v>
      </c>
      <c r="N652" t="s">
        <v>34</v>
      </c>
      <c r="O652" t="s">
        <v>35</v>
      </c>
      <c r="P652" t="s">
        <v>46</v>
      </c>
      <c r="Q652" t="s">
        <v>1398</v>
      </c>
      <c r="R652">
        <v>72209</v>
      </c>
      <c r="S652" s="1">
        <v>42062</v>
      </c>
      <c r="T652" s="1">
        <v>42063</v>
      </c>
      <c r="U652">
        <v>-216.02979999999999</v>
      </c>
      <c r="V652">
        <v>7</v>
      </c>
      <c r="W652">
        <v>83.72</v>
      </c>
      <c r="X652">
        <v>85893</v>
      </c>
      <c r="Y652">
        <f>cleaneddata[[#This Row],[Unit Price]]-cleaneddata[[#This Row],[Discount]]</f>
        <v>11.96</v>
      </c>
      <c r="Z652" t="str">
        <f>_xlfn.IFS(cleaneddata[[#This Row],[Region]]="Central","Chris",cleaneddata[[#This Row],[Region]]="East","Erin",cleaneddata[[#This Row],[Region]]="South","Sam",cleaneddata[[#This Row],[Region]]="West","William")</f>
        <v>Sam</v>
      </c>
    </row>
    <row r="653" spans="1:26" x14ac:dyDescent="0.3">
      <c r="A653">
        <v>1005</v>
      </c>
      <c r="B653" t="s">
        <v>1399</v>
      </c>
      <c r="C653" t="s">
        <v>39</v>
      </c>
      <c r="D653">
        <v>0.02</v>
      </c>
      <c r="E653">
        <v>40.99</v>
      </c>
      <c r="F653">
        <v>17.48</v>
      </c>
      <c r="G653" t="s">
        <v>40</v>
      </c>
      <c r="H653" t="s">
        <v>29</v>
      </c>
      <c r="I653" t="s">
        <v>50</v>
      </c>
      <c r="J653" t="s">
        <v>90</v>
      </c>
      <c r="K653" t="s">
        <v>75</v>
      </c>
      <c r="L653" t="s">
        <v>1400</v>
      </c>
      <c r="M653">
        <v>0.36</v>
      </c>
      <c r="N653" t="s">
        <v>34</v>
      </c>
      <c r="O653" t="s">
        <v>54</v>
      </c>
      <c r="P653" t="s">
        <v>105</v>
      </c>
      <c r="Q653" t="s">
        <v>1401</v>
      </c>
      <c r="R653">
        <v>60089</v>
      </c>
      <c r="S653" s="1">
        <v>42062</v>
      </c>
      <c r="T653" s="1">
        <v>42063</v>
      </c>
      <c r="U653">
        <v>551.09280000000001</v>
      </c>
      <c r="V653">
        <v>23</v>
      </c>
      <c r="W653">
        <v>950.43</v>
      </c>
      <c r="X653">
        <v>90044</v>
      </c>
      <c r="Y653">
        <f>cleaneddata[[#This Row],[Unit Price]]-cleaneddata[[#This Row],[Discount]]</f>
        <v>40.97</v>
      </c>
      <c r="Z653" t="str">
        <f>_xlfn.IFS(cleaneddata[[#This Row],[Region]]="Central","Chris",cleaneddata[[#This Row],[Region]]="East","Erin",cleaneddata[[#This Row],[Region]]="South","Sam",cleaneddata[[#This Row],[Region]]="West","William")</f>
        <v>Chris</v>
      </c>
    </row>
    <row r="654" spans="1:26" x14ac:dyDescent="0.3">
      <c r="A654">
        <v>1044</v>
      </c>
      <c r="B654" t="s">
        <v>1402</v>
      </c>
      <c r="C654" t="s">
        <v>39</v>
      </c>
      <c r="D654">
        <v>0</v>
      </c>
      <c r="E654">
        <v>6.68</v>
      </c>
      <c r="F654">
        <v>5.66</v>
      </c>
      <c r="G654" t="s">
        <v>40</v>
      </c>
      <c r="H654" t="s">
        <v>73</v>
      </c>
      <c r="I654" t="s">
        <v>50</v>
      </c>
      <c r="J654" t="s">
        <v>90</v>
      </c>
      <c r="K654" t="s">
        <v>75</v>
      </c>
      <c r="L654" t="s">
        <v>1052</v>
      </c>
      <c r="M654">
        <v>0.37</v>
      </c>
      <c r="N654" t="s">
        <v>34</v>
      </c>
      <c r="O654" t="s">
        <v>61</v>
      </c>
      <c r="P654" t="s">
        <v>92</v>
      </c>
      <c r="Q654" t="s">
        <v>102</v>
      </c>
      <c r="R654">
        <v>90004</v>
      </c>
      <c r="S654" s="1">
        <v>42062</v>
      </c>
      <c r="T654" s="1">
        <v>42063</v>
      </c>
      <c r="U654">
        <v>-76.94</v>
      </c>
      <c r="V654">
        <v>90</v>
      </c>
      <c r="W654">
        <v>617.4</v>
      </c>
      <c r="X654">
        <v>47813</v>
      </c>
      <c r="Y654">
        <f>cleaneddata[[#This Row],[Unit Price]]-cleaneddata[[#This Row],[Discount]]</f>
        <v>6.68</v>
      </c>
      <c r="Z654" t="str">
        <f>_xlfn.IFS(cleaneddata[[#This Row],[Region]]="Central","Chris",cleaneddata[[#This Row],[Region]]="East","Erin",cleaneddata[[#This Row],[Region]]="South","Sam",cleaneddata[[#This Row],[Region]]="West","William")</f>
        <v>William</v>
      </c>
    </row>
    <row r="655" spans="1:26" x14ac:dyDescent="0.3">
      <c r="A655">
        <v>1047</v>
      </c>
      <c r="B655" t="s">
        <v>1403</v>
      </c>
      <c r="C655" t="s">
        <v>39</v>
      </c>
      <c r="D655">
        <v>0</v>
      </c>
      <c r="E655">
        <v>6.68</v>
      </c>
      <c r="F655">
        <v>5.66</v>
      </c>
      <c r="G655" t="s">
        <v>40</v>
      </c>
      <c r="H655" t="s">
        <v>73</v>
      </c>
      <c r="I655" t="s">
        <v>50</v>
      </c>
      <c r="J655" t="s">
        <v>90</v>
      </c>
      <c r="K655" t="s">
        <v>75</v>
      </c>
      <c r="L655" t="s">
        <v>1052</v>
      </c>
      <c r="M655">
        <v>0.37</v>
      </c>
      <c r="N655" t="s">
        <v>34</v>
      </c>
      <c r="O655" t="s">
        <v>113</v>
      </c>
      <c r="P655" t="s">
        <v>405</v>
      </c>
      <c r="Q655" t="s">
        <v>790</v>
      </c>
      <c r="R655">
        <v>2109</v>
      </c>
      <c r="S655" s="1">
        <v>42062</v>
      </c>
      <c r="T655" s="1">
        <v>42063</v>
      </c>
      <c r="U655">
        <v>-40.008800000000001</v>
      </c>
      <c r="V655">
        <v>23</v>
      </c>
      <c r="W655">
        <v>157.78</v>
      </c>
      <c r="X655">
        <v>89389</v>
      </c>
      <c r="Y655">
        <f>cleaneddata[[#This Row],[Unit Price]]-cleaneddata[[#This Row],[Discount]]</f>
        <v>6.68</v>
      </c>
      <c r="Z655" t="str">
        <f>_xlfn.IFS(cleaneddata[[#This Row],[Region]]="Central","Chris",cleaneddata[[#This Row],[Region]]="East","Erin",cleaneddata[[#This Row],[Region]]="South","Sam",cleaneddata[[#This Row],[Region]]="West","William")</f>
        <v>Erin</v>
      </c>
    </row>
    <row r="656" spans="1:26" x14ac:dyDescent="0.3">
      <c r="A656">
        <v>751</v>
      </c>
      <c r="B656" t="s">
        <v>1404</v>
      </c>
      <c r="C656" t="s">
        <v>49</v>
      </c>
      <c r="D656">
        <v>0.06</v>
      </c>
      <c r="E656">
        <v>130.97999999999999</v>
      </c>
      <c r="F656">
        <v>54.74</v>
      </c>
      <c r="G656" t="s">
        <v>28</v>
      </c>
      <c r="H656" t="s">
        <v>96</v>
      </c>
      <c r="I656" t="s">
        <v>30</v>
      </c>
      <c r="J656" t="s">
        <v>119</v>
      </c>
      <c r="K656" t="s">
        <v>32</v>
      </c>
      <c r="L656" t="s">
        <v>1405</v>
      </c>
      <c r="M656">
        <v>0.69</v>
      </c>
      <c r="N656" t="s">
        <v>34</v>
      </c>
      <c r="O656" t="s">
        <v>35</v>
      </c>
      <c r="P656" t="s">
        <v>390</v>
      </c>
      <c r="Q656" t="s">
        <v>1406</v>
      </c>
      <c r="R656">
        <v>40324</v>
      </c>
      <c r="S656" s="1">
        <v>42062</v>
      </c>
      <c r="T656" s="1">
        <v>42069</v>
      </c>
      <c r="U656">
        <v>14.76</v>
      </c>
      <c r="V656">
        <v>3</v>
      </c>
      <c r="W656">
        <v>411.64</v>
      </c>
      <c r="X656">
        <v>91201</v>
      </c>
      <c r="Y656">
        <f>cleaneddata[[#This Row],[Unit Price]]-cleaneddata[[#This Row],[Discount]]</f>
        <v>130.91999999999999</v>
      </c>
      <c r="Z656" t="str">
        <f>_xlfn.IFS(cleaneddata[[#This Row],[Region]]="Central","Chris",cleaneddata[[#This Row],[Region]]="East","Erin",cleaneddata[[#This Row],[Region]]="South","Sam",cleaneddata[[#This Row],[Region]]="West","William")</f>
        <v>Sam</v>
      </c>
    </row>
    <row r="657" spans="1:26" x14ac:dyDescent="0.3">
      <c r="A657">
        <v>1754</v>
      </c>
      <c r="B657" t="s">
        <v>1407</v>
      </c>
      <c r="C657" t="s">
        <v>49</v>
      </c>
      <c r="D657">
        <v>0.04</v>
      </c>
      <c r="E657">
        <v>8.5</v>
      </c>
      <c r="F657">
        <v>1.99</v>
      </c>
      <c r="G657" t="s">
        <v>40</v>
      </c>
      <c r="H657" t="s">
        <v>41</v>
      </c>
      <c r="I657" t="s">
        <v>42</v>
      </c>
      <c r="J657" t="s">
        <v>43</v>
      </c>
      <c r="K657" t="s">
        <v>44</v>
      </c>
      <c r="L657" t="s">
        <v>1408</v>
      </c>
      <c r="M657">
        <v>0.49</v>
      </c>
      <c r="N657" t="s">
        <v>34</v>
      </c>
      <c r="O657" t="s">
        <v>61</v>
      </c>
      <c r="P657" t="s">
        <v>92</v>
      </c>
      <c r="Q657" t="s">
        <v>1409</v>
      </c>
      <c r="R657">
        <v>90503</v>
      </c>
      <c r="S657" s="1">
        <v>42062</v>
      </c>
      <c r="T657" s="1">
        <v>42063</v>
      </c>
      <c r="U657">
        <v>43.275199999999998</v>
      </c>
      <c r="V657">
        <v>14</v>
      </c>
      <c r="W657">
        <v>118.57</v>
      </c>
      <c r="X657">
        <v>90178</v>
      </c>
      <c r="Y657">
        <f>cleaneddata[[#This Row],[Unit Price]]-cleaneddata[[#This Row],[Discount]]</f>
        <v>8.4600000000000009</v>
      </c>
      <c r="Z657" t="str">
        <f>_xlfn.IFS(cleaneddata[[#This Row],[Region]]="Central","Chris",cleaneddata[[#This Row],[Region]]="East","Erin",cleaneddata[[#This Row],[Region]]="South","Sam",cleaneddata[[#This Row],[Region]]="West","William")</f>
        <v>William</v>
      </c>
    </row>
    <row r="658" spans="1:26" x14ac:dyDescent="0.3">
      <c r="A658">
        <v>1754</v>
      </c>
      <c r="B658" t="s">
        <v>1407</v>
      </c>
      <c r="C658" t="s">
        <v>49</v>
      </c>
      <c r="D658">
        <v>0.1</v>
      </c>
      <c r="E658">
        <v>15.99</v>
      </c>
      <c r="F658">
        <v>9.4</v>
      </c>
      <c r="G658" t="s">
        <v>40</v>
      </c>
      <c r="H658" t="s">
        <v>41</v>
      </c>
      <c r="I658" t="s">
        <v>42</v>
      </c>
      <c r="J658" t="s">
        <v>58</v>
      </c>
      <c r="K658" t="s">
        <v>75</v>
      </c>
      <c r="L658" t="s">
        <v>630</v>
      </c>
      <c r="M658">
        <v>0.49</v>
      </c>
      <c r="N658" t="s">
        <v>34</v>
      </c>
      <c r="O658" t="s">
        <v>61</v>
      </c>
      <c r="P658" t="s">
        <v>92</v>
      </c>
      <c r="Q658" t="s">
        <v>1409</v>
      </c>
      <c r="R658">
        <v>90503</v>
      </c>
      <c r="S658" s="1">
        <v>42062</v>
      </c>
      <c r="T658" s="1">
        <v>42062</v>
      </c>
      <c r="U658">
        <v>-36.214619999999996</v>
      </c>
      <c r="V658">
        <v>5</v>
      </c>
      <c r="W658">
        <v>79.47</v>
      </c>
      <c r="X658">
        <v>90178</v>
      </c>
      <c r="Y658">
        <f>cleaneddata[[#This Row],[Unit Price]]-cleaneddata[[#This Row],[Discount]]</f>
        <v>15.89</v>
      </c>
      <c r="Z658" t="str">
        <f>_xlfn.IFS(cleaneddata[[#This Row],[Region]]="Central","Chris",cleaneddata[[#This Row],[Region]]="East","Erin",cleaneddata[[#This Row],[Region]]="South","Sam",cleaneddata[[#This Row],[Region]]="West","William")</f>
        <v>William</v>
      </c>
    </row>
    <row r="659" spans="1:26" x14ac:dyDescent="0.3">
      <c r="A659">
        <v>1754</v>
      </c>
      <c r="B659" t="s">
        <v>1407</v>
      </c>
      <c r="C659" t="s">
        <v>49</v>
      </c>
      <c r="D659">
        <v>0.09</v>
      </c>
      <c r="E659">
        <v>95.99</v>
      </c>
      <c r="F659">
        <v>8.99</v>
      </c>
      <c r="G659" t="s">
        <v>40</v>
      </c>
      <c r="H659" t="s">
        <v>41</v>
      </c>
      <c r="I659" t="s">
        <v>42</v>
      </c>
      <c r="J659" t="s">
        <v>137</v>
      </c>
      <c r="K659" t="s">
        <v>75</v>
      </c>
      <c r="L659" t="s">
        <v>1410</v>
      </c>
      <c r="M659">
        <v>0.56999999999999995</v>
      </c>
      <c r="N659" t="s">
        <v>34</v>
      </c>
      <c r="O659" t="s">
        <v>61</v>
      </c>
      <c r="P659" t="s">
        <v>92</v>
      </c>
      <c r="Q659" t="s">
        <v>1409</v>
      </c>
      <c r="R659">
        <v>90503</v>
      </c>
      <c r="S659" s="1">
        <v>42062</v>
      </c>
      <c r="T659" s="1">
        <v>42066</v>
      </c>
      <c r="U659">
        <v>7.0329600000000001</v>
      </c>
      <c r="V659">
        <v>8</v>
      </c>
      <c r="W659">
        <v>627.28</v>
      </c>
      <c r="X659">
        <v>90178</v>
      </c>
      <c r="Y659">
        <f>cleaneddata[[#This Row],[Unit Price]]-cleaneddata[[#This Row],[Discount]]</f>
        <v>95.899999999999991</v>
      </c>
      <c r="Z659" t="str">
        <f>_xlfn.IFS(cleaneddata[[#This Row],[Region]]="Central","Chris",cleaneddata[[#This Row],[Region]]="East","Erin",cleaneddata[[#This Row],[Region]]="South","Sam",cleaneddata[[#This Row],[Region]]="West","William")</f>
        <v>William</v>
      </c>
    </row>
    <row r="660" spans="1:26" x14ac:dyDescent="0.3">
      <c r="A660">
        <v>2466</v>
      </c>
      <c r="B660" t="s">
        <v>1411</v>
      </c>
      <c r="C660" t="s">
        <v>118</v>
      </c>
      <c r="D660">
        <v>0.04</v>
      </c>
      <c r="E660">
        <v>2.08</v>
      </c>
      <c r="F660">
        <v>1.49</v>
      </c>
      <c r="G660" t="s">
        <v>40</v>
      </c>
      <c r="H660" t="s">
        <v>96</v>
      </c>
      <c r="I660" t="s">
        <v>50</v>
      </c>
      <c r="J660" t="s">
        <v>74</v>
      </c>
      <c r="K660" t="s">
        <v>75</v>
      </c>
      <c r="L660" t="s">
        <v>1412</v>
      </c>
      <c r="M660">
        <v>0.36</v>
      </c>
      <c r="N660" t="s">
        <v>34</v>
      </c>
      <c r="O660" t="s">
        <v>54</v>
      </c>
      <c r="P660" t="s">
        <v>291</v>
      </c>
      <c r="Q660" t="s">
        <v>1413</v>
      </c>
      <c r="R660">
        <v>49783</v>
      </c>
      <c r="S660" s="1">
        <v>42062</v>
      </c>
      <c r="T660" s="1">
        <v>42063</v>
      </c>
      <c r="U660">
        <v>-3.71956</v>
      </c>
      <c r="V660">
        <v>7</v>
      </c>
      <c r="W660">
        <v>14.77</v>
      </c>
      <c r="X660">
        <v>88136</v>
      </c>
      <c r="Y660">
        <f>cleaneddata[[#This Row],[Unit Price]]-cleaneddata[[#This Row],[Discount]]</f>
        <v>2.04</v>
      </c>
      <c r="Z660" t="str">
        <f>_xlfn.IFS(cleaneddata[[#This Row],[Region]]="Central","Chris",cleaneddata[[#This Row],[Region]]="East","Erin",cleaneddata[[#This Row],[Region]]="South","Sam",cleaneddata[[#This Row],[Region]]="West","William")</f>
        <v>Chris</v>
      </c>
    </row>
    <row r="661" spans="1:26" x14ac:dyDescent="0.3">
      <c r="A661">
        <v>2466</v>
      </c>
      <c r="B661" t="s">
        <v>1411</v>
      </c>
      <c r="C661" t="s">
        <v>118</v>
      </c>
      <c r="D661">
        <v>0.02</v>
      </c>
      <c r="E661">
        <v>53.98</v>
      </c>
      <c r="F661">
        <v>5.5</v>
      </c>
      <c r="G661" t="s">
        <v>89</v>
      </c>
      <c r="H661" t="s">
        <v>96</v>
      </c>
      <c r="I661" t="s">
        <v>42</v>
      </c>
      <c r="J661" t="s">
        <v>43</v>
      </c>
      <c r="K661" t="s">
        <v>75</v>
      </c>
      <c r="L661" t="s">
        <v>1414</v>
      </c>
      <c r="M661">
        <v>0.62</v>
      </c>
      <c r="N661" t="s">
        <v>34</v>
      </c>
      <c r="O661" t="s">
        <v>54</v>
      </c>
      <c r="P661" t="s">
        <v>291</v>
      </c>
      <c r="Q661" t="s">
        <v>1413</v>
      </c>
      <c r="R661">
        <v>49783</v>
      </c>
      <c r="S661" s="1">
        <v>42062</v>
      </c>
      <c r="T661" s="1">
        <v>42063</v>
      </c>
      <c r="U661">
        <v>101.97199999999999</v>
      </c>
      <c r="V661">
        <v>8</v>
      </c>
      <c r="W661">
        <v>438.33</v>
      </c>
      <c r="X661">
        <v>88136</v>
      </c>
      <c r="Y661">
        <f>cleaneddata[[#This Row],[Unit Price]]-cleaneddata[[#This Row],[Discount]]</f>
        <v>53.959999999999994</v>
      </c>
      <c r="Z661" t="str">
        <f>_xlfn.IFS(cleaneddata[[#This Row],[Region]]="Central","Chris",cleaneddata[[#This Row],[Region]]="East","Erin",cleaneddata[[#This Row],[Region]]="South","Sam",cleaneddata[[#This Row],[Region]]="West","William")</f>
        <v>Chris</v>
      </c>
    </row>
    <row r="662" spans="1:26" x14ac:dyDescent="0.3">
      <c r="A662">
        <v>2466</v>
      </c>
      <c r="B662" t="s">
        <v>1411</v>
      </c>
      <c r="C662" t="s">
        <v>118</v>
      </c>
      <c r="D662">
        <v>0.05</v>
      </c>
      <c r="E662">
        <v>4.9800000000000004</v>
      </c>
      <c r="F662">
        <v>5.0199999999999996</v>
      </c>
      <c r="G662" t="s">
        <v>40</v>
      </c>
      <c r="H662" t="s">
        <v>96</v>
      </c>
      <c r="I662" t="s">
        <v>50</v>
      </c>
      <c r="J662" t="s">
        <v>90</v>
      </c>
      <c r="K662" t="s">
        <v>75</v>
      </c>
      <c r="L662" t="s">
        <v>1415</v>
      </c>
      <c r="M662">
        <v>0.38</v>
      </c>
      <c r="N662" t="s">
        <v>34</v>
      </c>
      <c r="O662" t="s">
        <v>54</v>
      </c>
      <c r="P662" t="s">
        <v>291</v>
      </c>
      <c r="Q662" t="s">
        <v>1413</v>
      </c>
      <c r="R662">
        <v>49783</v>
      </c>
      <c r="S662" s="1">
        <v>42062</v>
      </c>
      <c r="T662" s="1">
        <v>42062</v>
      </c>
      <c r="U662">
        <v>-16.634799999999998</v>
      </c>
      <c r="V662">
        <v>7</v>
      </c>
      <c r="W662">
        <v>38.11</v>
      </c>
      <c r="X662">
        <v>88136</v>
      </c>
      <c r="Y662">
        <f>cleaneddata[[#This Row],[Unit Price]]-cleaneddata[[#This Row],[Discount]]</f>
        <v>4.9300000000000006</v>
      </c>
      <c r="Z662" t="str">
        <f>_xlfn.IFS(cleaneddata[[#This Row],[Region]]="Central","Chris",cleaneddata[[#This Row],[Region]]="East","Erin",cleaneddata[[#This Row],[Region]]="South","Sam",cleaneddata[[#This Row],[Region]]="West","William")</f>
        <v>Chris</v>
      </c>
    </row>
    <row r="663" spans="1:26" x14ac:dyDescent="0.3">
      <c r="A663">
        <v>972</v>
      </c>
      <c r="B663" t="s">
        <v>1416</v>
      </c>
      <c r="C663" t="s">
        <v>49</v>
      </c>
      <c r="D663">
        <v>0.03</v>
      </c>
      <c r="E663">
        <v>284.98</v>
      </c>
      <c r="F663">
        <v>69.55</v>
      </c>
      <c r="G663" t="s">
        <v>28</v>
      </c>
      <c r="H663" t="s">
        <v>96</v>
      </c>
      <c r="I663" t="s">
        <v>30</v>
      </c>
      <c r="J663" t="s">
        <v>111</v>
      </c>
      <c r="K663" t="s">
        <v>59</v>
      </c>
      <c r="L663" t="s">
        <v>1417</v>
      </c>
      <c r="M663">
        <v>0.6</v>
      </c>
      <c r="N663" t="s">
        <v>34</v>
      </c>
      <c r="O663" t="s">
        <v>61</v>
      </c>
      <c r="P663" t="s">
        <v>92</v>
      </c>
      <c r="Q663" t="s">
        <v>1418</v>
      </c>
      <c r="R663">
        <v>92503</v>
      </c>
      <c r="S663" s="1">
        <v>42063</v>
      </c>
      <c r="T663" s="1">
        <v>42068</v>
      </c>
      <c r="U663">
        <v>-116.584</v>
      </c>
      <c r="V663">
        <v>2</v>
      </c>
      <c r="W663">
        <v>619.38</v>
      </c>
      <c r="X663">
        <v>87259</v>
      </c>
      <c r="Y663">
        <f>cleaneddata[[#This Row],[Unit Price]]-cleaneddata[[#This Row],[Discount]]</f>
        <v>284.95000000000005</v>
      </c>
      <c r="Z663" t="str">
        <f>_xlfn.IFS(cleaneddata[[#This Row],[Region]]="Central","Chris",cleaneddata[[#This Row],[Region]]="East","Erin",cleaneddata[[#This Row],[Region]]="South","Sam",cleaneddata[[#This Row],[Region]]="West","William")</f>
        <v>William</v>
      </c>
    </row>
    <row r="664" spans="1:26" x14ac:dyDescent="0.3">
      <c r="A664">
        <v>972</v>
      </c>
      <c r="B664" t="s">
        <v>1416</v>
      </c>
      <c r="C664" t="s">
        <v>49</v>
      </c>
      <c r="D664">
        <v>0</v>
      </c>
      <c r="E664">
        <v>12.99</v>
      </c>
      <c r="F664">
        <v>14.37</v>
      </c>
      <c r="G664" t="s">
        <v>40</v>
      </c>
      <c r="H664" t="s">
        <v>96</v>
      </c>
      <c r="I664" t="s">
        <v>30</v>
      </c>
      <c r="J664" t="s">
        <v>128</v>
      </c>
      <c r="K664" t="s">
        <v>66</v>
      </c>
      <c r="L664" t="s">
        <v>408</v>
      </c>
      <c r="M664">
        <v>0.73</v>
      </c>
      <c r="N664" t="s">
        <v>34</v>
      </c>
      <c r="O664" t="s">
        <v>61</v>
      </c>
      <c r="P664" t="s">
        <v>92</v>
      </c>
      <c r="Q664" t="s">
        <v>1418</v>
      </c>
      <c r="R664">
        <v>92503</v>
      </c>
      <c r="S664" s="1">
        <v>42063</v>
      </c>
      <c r="T664" s="1">
        <v>42063</v>
      </c>
      <c r="U664">
        <v>12.896100000000001</v>
      </c>
      <c r="V664">
        <v>1</v>
      </c>
      <c r="W664">
        <v>18.690000000000001</v>
      </c>
      <c r="X664">
        <v>87259</v>
      </c>
      <c r="Y664">
        <f>cleaneddata[[#This Row],[Unit Price]]-cleaneddata[[#This Row],[Discount]]</f>
        <v>12.99</v>
      </c>
      <c r="Z664" t="str">
        <f>_xlfn.IFS(cleaneddata[[#This Row],[Region]]="Central","Chris",cleaneddata[[#This Row],[Region]]="East","Erin",cleaneddata[[#This Row],[Region]]="South","Sam",cleaneddata[[#This Row],[Region]]="West","William")</f>
        <v>William</v>
      </c>
    </row>
    <row r="665" spans="1:26" x14ac:dyDescent="0.3">
      <c r="A665">
        <v>2220</v>
      </c>
      <c r="B665" t="s">
        <v>1419</v>
      </c>
      <c r="C665" t="s">
        <v>49</v>
      </c>
      <c r="D665">
        <v>0.09</v>
      </c>
      <c r="E665">
        <v>14.2</v>
      </c>
      <c r="F665">
        <v>5.3</v>
      </c>
      <c r="G665" t="s">
        <v>40</v>
      </c>
      <c r="H665" t="s">
        <v>41</v>
      </c>
      <c r="I665" t="s">
        <v>30</v>
      </c>
      <c r="J665" t="s">
        <v>128</v>
      </c>
      <c r="K665" t="s">
        <v>52</v>
      </c>
      <c r="L665" t="s">
        <v>290</v>
      </c>
      <c r="M665">
        <v>0.46</v>
      </c>
      <c r="N665" t="s">
        <v>34</v>
      </c>
      <c r="O665" t="s">
        <v>35</v>
      </c>
      <c r="P665" t="s">
        <v>125</v>
      </c>
      <c r="Q665" t="s">
        <v>1420</v>
      </c>
      <c r="R665">
        <v>34787</v>
      </c>
      <c r="S665" s="1">
        <v>42063</v>
      </c>
      <c r="T665" s="1">
        <v>42064</v>
      </c>
      <c r="U665">
        <v>-324.73</v>
      </c>
      <c r="V665">
        <v>4</v>
      </c>
      <c r="W665">
        <v>55.08</v>
      </c>
      <c r="X665">
        <v>91036</v>
      </c>
      <c r="Y665">
        <f>cleaneddata[[#This Row],[Unit Price]]-cleaneddata[[#This Row],[Discount]]</f>
        <v>14.11</v>
      </c>
      <c r="Z665" t="str">
        <f>_xlfn.IFS(cleaneddata[[#This Row],[Region]]="Central","Chris",cleaneddata[[#This Row],[Region]]="East","Erin",cleaneddata[[#This Row],[Region]]="South","Sam",cleaneddata[[#This Row],[Region]]="West","William")</f>
        <v>Sam</v>
      </c>
    </row>
    <row r="666" spans="1:26" x14ac:dyDescent="0.3">
      <c r="A666">
        <v>3075</v>
      </c>
      <c r="B666" t="s">
        <v>1421</v>
      </c>
      <c r="C666" t="s">
        <v>49</v>
      </c>
      <c r="D666">
        <v>0.06</v>
      </c>
      <c r="E666">
        <v>19.23</v>
      </c>
      <c r="F666">
        <v>6.15</v>
      </c>
      <c r="G666" t="s">
        <v>40</v>
      </c>
      <c r="H666" t="s">
        <v>96</v>
      </c>
      <c r="I666" t="s">
        <v>30</v>
      </c>
      <c r="J666" t="s">
        <v>128</v>
      </c>
      <c r="K666" t="s">
        <v>44</v>
      </c>
      <c r="L666" t="s">
        <v>1279</v>
      </c>
      <c r="M666">
        <v>0.44</v>
      </c>
      <c r="N666" t="s">
        <v>34</v>
      </c>
      <c r="O666" t="s">
        <v>61</v>
      </c>
      <c r="P666" t="s">
        <v>92</v>
      </c>
      <c r="Q666" t="s">
        <v>102</v>
      </c>
      <c r="R666">
        <v>90061</v>
      </c>
      <c r="S666" s="1">
        <v>42063</v>
      </c>
      <c r="T666" s="1">
        <v>42063</v>
      </c>
      <c r="U666">
        <v>-25.38</v>
      </c>
      <c r="V666">
        <v>4</v>
      </c>
      <c r="W666">
        <v>84.6</v>
      </c>
      <c r="X666">
        <v>14756</v>
      </c>
      <c r="Y666">
        <f>cleaneddata[[#This Row],[Unit Price]]-cleaneddata[[#This Row],[Discount]]</f>
        <v>19.170000000000002</v>
      </c>
      <c r="Z666" t="str">
        <f>_xlfn.IFS(cleaneddata[[#This Row],[Region]]="Central","Chris",cleaneddata[[#This Row],[Region]]="East","Erin",cleaneddata[[#This Row],[Region]]="South","Sam",cleaneddata[[#This Row],[Region]]="West","William")</f>
        <v>William</v>
      </c>
    </row>
    <row r="667" spans="1:26" x14ac:dyDescent="0.3">
      <c r="A667">
        <v>3098</v>
      </c>
      <c r="B667" t="s">
        <v>1422</v>
      </c>
      <c r="C667" t="s">
        <v>49</v>
      </c>
      <c r="D667">
        <v>0.06</v>
      </c>
      <c r="E667">
        <v>2.89</v>
      </c>
      <c r="F667">
        <v>0.5</v>
      </c>
      <c r="G667" t="s">
        <v>40</v>
      </c>
      <c r="H667" t="s">
        <v>41</v>
      </c>
      <c r="I667" t="s">
        <v>50</v>
      </c>
      <c r="J667" t="s">
        <v>154</v>
      </c>
      <c r="K667" t="s">
        <v>75</v>
      </c>
      <c r="L667" t="s">
        <v>731</v>
      </c>
      <c r="M667">
        <v>0.38</v>
      </c>
      <c r="N667" t="s">
        <v>34</v>
      </c>
      <c r="O667" t="s">
        <v>113</v>
      </c>
      <c r="P667" t="s">
        <v>114</v>
      </c>
      <c r="Q667" t="s">
        <v>1423</v>
      </c>
      <c r="R667">
        <v>11967</v>
      </c>
      <c r="S667" s="1">
        <v>42063</v>
      </c>
      <c r="T667" s="1">
        <v>42063</v>
      </c>
      <c r="U667">
        <v>9.6117000000000008</v>
      </c>
      <c r="V667">
        <v>5</v>
      </c>
      <c r="W667">
        <v>13.93</v>
      </c>
      <c r="X667">
        <v>89316</v>
      </c>
      <c r="Y667">
        <f>cleaneddata[[#This Row],[Unit Price]]-cleaneddata[[#This Row],[Discount]]</f>
        <v>2.83</v>
      </c>
      <c r="Z667" t="str">
        <f>_xlfn.IFS(cleaneddata[[#This Row],[Region]]="Central","Chris",cleaneddata[[#This Row],[Region]]="East","Erin",cleaneddata[[#This Row],[Region]]="South","Sam",cleaneddata[[#This Row],[Region]]="West","William")</f>
        <v>Erin</v>
      </c>
    </row>
    <row r="668" spans="1:26" x14ac:dyDescent="0.3">
      <c r="A668">
        <v>3355</v>
      </c>
      <c r="B668" t="s">
        <v>1424</v>
      </c>
      <c r="C668" t="s">
        <v>49</v>
      </c>
      <c r="D668">
        <v>0.1</v>
      </c>
      <c r="E668">
        <v>120.98</v>
      </c>
      <c r="F668">
        <v>9.07</v>
      </c>
      <c r="G668" t="s">
        <v>40</v>
      </c>
      <c r="H668" t="s">
        <v>96</v>
      </c>
      <c r="I668" t="s">
        <v>50</v>
      </c>
      <c r="J668" t="s">
        <v>74</v>
      </c>
      <c r="K668" t="s">
        <v>75</v>
      </c>
      <c r="L668" t="s">
        <v>1425</v>
      </c>
      <c r="M668">
        <v>0.35</v>
      </c>
      <c r="N668" t="s">
        <v>34</v>
      </c>
      <c r="O668" t="s">
        <v>61</v>
      </c>
      <c r="P668" t="s">
        <v>92</v>
      </c>
      <c r="Q668" t="s">
        <v>1426</v>
      </c>
      <c r="R668">
        <v>93010</v>
      </c>
      <c r="S668" s="1">
        <v>42063</v>
      </c>
      <c r="T668" s="1">
        <v>42072</v>
      </c>
      <c r="U668">
        <v>379.3965</v>
      </c>
      <c r="V668">
        <v>5</v>
      </c>
      <c r="W668">
        <v>549.85</v>
      </c>
      <c r="X668">
        <v>88587</v>
      </c>
      <c r="Y668">
        <f>cleaneddata[[#This Row],[Unit Price]]-cleaneddata[[#This Row],[Discount]]</f>
        <v>120.88000000000001</v>
      </c>
      <c r="Z668" t="str">
        <f>_xlfn.IFS(cleaneddata[[#This Row],[Region]]="Central","Chris",cleaneddata[[#This Row],[Region]]="East","Erin",cleaneddata[[#This Row],[Region]]="South","Sam",cleaneddata[[#This Row],[Region]]="West","William")</f>
        <v>William</v>
      </c>
    </row>
    <row r="669" spans="1:26" x14ac:dyDescent="0.3">
      <c r="A669">
        <v>3355</v>
      </c>
      <c r="B669" t="s">
        <v>1424</v>
      </c>
      <c r="C669" t="s">
        <v>49</v>
      </c>
      <c r="D669">
        <v>0.08</v>
      </c>
      <c r="E669">
        <v>8.32</v>
      </c>
      <c r="F669">
        <v>2.38</v>
      </c>
      <c r="G669" t="s">
        <v>89</v>
      </c>
      <c r="H669" t="s">
        <v>96</v>
      </c>
      <c r="I669" t="s">
        <v>42</v>
      </c>
      <c r="J669" t="s">
        <v>43</v>
      </c>
      <c r="K669" t="s">
        <v>44</v>
      </c>
      <c r="L669" t="s">
        <v>1427</v>
      </c>
      <c r="M669">
        <v>0.74</v>
      </c>
      <c r="N669" t="s">
        <v>34</v>
      </c>
      <c r="O669" t="s">
        <v>61</v>
      </c>
      <c r="P669" t="s">
        <v>92</v>
      </c>
      <c r="Q669" t="s">
        <v>1426</v>
      </c>
      <c r="R669">
        <v>93010</v>
      </c>
      <c r="S669" s="1">
        <v>42063</v>
      </c>
      <c r="T669" s="1">
        <v>42067</v>
      </c>
      <c r="U669">
        <v>-41.83</v>
      </c>
      <c r="V669">
        <v>6</v>
      </c>
      <c r="W669">
        <v>48.99</v>
      </c>
      <c r="X669">
        <v>88587</v>
      </c>
      <c r="Y669">
        <f>cleaneddata[[#This Row],[Unit Price]]-cleaneddata[[#This Row],[Discount]]</f>
        <v>8.24</v>
      </c>
      <c r="Z669" t="str">
        <f>_xlfn.IFS(cleaneddata[[#This Row],[Region]]="Central","Chris",cleaneddata[[#This Row],[Region]]="East","Erin",cleaneddata[[#This Row],[Region]]="South","Sam",cleaneddata[[#This Row],[Region]]="West","William")</f>
        <v>William</v>
      </c>
    </row>
    <row r="670" spans="1:26" x14ac:dyDescent="0.3">
      <c r="A670">
        <v>3355</v>
      </c>
      <c r="B670" t="s">
        <v>1424</v>
      </c>
      <c r="C670" t="s">
        <v>49</v>
      </c>
      <c r="D670">
        <v>0.1</v>
      </c>
      <c r="E670">
        <v>125.99</v>
      </c>
      <c r="F670">
        <v>4.2</v>
      </c>
      <c r="G670" t="s">
        <v>40</v>
      </c>
      <c r="H670" t="s">
        <v>96</v>
      </c>
      <c r="I670" t="s">
        <v>42</v>
      </c>
      <c r="J670" t="s">
        <v>137</v>
      </c>
      <c r="K670" t="s">
        <v>75</v>
      </c>
      <c r="L670" t="s">
        <v>1428</v>
      </c>
      <c r="M670">
        <v>0.59</v>
      </c>
      <c r="N670" t="s">
        <v>34</v>
      </c>
      <c r="O670" t="s">
        <v>61</v>
      </c>
      <c r="P670" t="s">
        <v>92</v>
      </c>
      <c r="Q670" t="s">
        <v>1426</v>
      </c>
      <c r="R670">
        <v>93010</v>
      </c>
      <c r="S670" s="1">
        <v>42063</v>
      </c>
      <c r="T670" s="1">
        <v>42063</v>
      </c>
      <c r="U670">
        <v>372.40199999999999</v>
      </c>
      <c r="V670">
        <v>7</v>
      </c>
      <c r="W670">
        <v>681.42</v>
      </c>
      <c r="X670">
        <v>88587</v>
      </c>
      <c r="Y670">
        <f>cleaneddata[[#This Row],[Unit Price]]-cleaneddata[[#This Row],[Discount]]</f>
        <v>125.89</v>
      </c>
      <c r="Z670" t="str">
        <f>_xlfn.IFS(cleaneddata[[#This Row],[Region]]="Central","Chris",cleaneddata[[#This Row],[Region]]="East","Erin",cleaneddata[[#This Row],[Region]]="South","Sam",cleaneddata[[#This Row],[Region]]="West","William")</f>
        <v>William</v>
      </c>
    </row>
    <row r="671" spans="1:26" x14ac:dyDescent="0.3">
      <c r="A671">
        <v>2587</v>
      </c>
      <c r="B671" t="s">
        <v>1429</v>
      </c>
      <c r="C671" t="s">
        <v>118</v>
      </c>
      <c r="D671">
        <v>0.01</v>
      </c>
      <c r="E671">
        <v>6.48</v>
      </c>
      <c r="F671">
        <v>6.57</v>
      </c>
      <c r="G671" t="s">
        <v>89</v>
      </c>
      <c r="H671" t="s">
        <v>73</v>
      </c>
      <c r="I671" t="s">
        <v>50</v>
      </c>
      <c r="J671" t="s">
        <v>90</v>
      </c>
      <c r="K671" t="s">
        <v>75</v>
      </c>
      <c r="L671" t="s">
        <v>1430</v>
      </c>
      <c r="M671">
        <v>0.37</v>
      </c>
      <c r="N671" t="s">
        <v>34</v>
      </c>
      <c r="O671" t="s">
        <v>54</v>
      </c>
      <c r="P671" t="s">
        <v>359</v>
      </c>
      <c r="Q671" t="s">
        <v>1431</v>
      </c>
      <c r="R671">
        <v>54220</v>
      </c>
      <c r="S671" s="1">
        <v>42063</v>
      </c>
      <c r="T671" s="1">
        <v>42063</v>
      </c>
      <c r="U671">
        <v>-46.5244</v>
      </c>
      <c r="V671">
        <v>18</v>
      </c>
      <c r="W671">
        <v>127.83</v>
      </c>
      <c r="X671">
        <v>91166</v>
      </c>
      <c r="Y671">
        <f>cleaneddata[[#This Row],[Unit Price]]-cleaneddata[[#This Row],[Discount]]</f>
        <v>6.4700000000000006</v>
      </c>
      <c r="Z671" t="str">
        <f>_xlfn.IFS(cleaneddata[[#This Row],[Region]]="Central","Chris",cleaneddata[[#This Row],[Region]]="East","Erin",cleaneddata[[#This Row],[Region]]="South","Sam",cleaneddata[[#This Row],[Region]]="West","William")</f>
        <v>Chris</v>
      </c>
    </row>
    <row r="672" spans="1:26" x14ac:dyDescent="0.3">
      <c r="A672">
        <v>2861</v>
      </c>
      <c r="B672" t="s">
        <v>1432</v>
      </c>
      <c r="C672" t="s">
        <v>118</v>
      </c>
      <c r="D672">
        <v>0.05</v>
      </c>
      <c r="E672">
        <v>20.99</v>
      </c>
      <c r="F672">
        <v>4.8099999999999996</v>
      </c>
      <c r="G672" t="s">
        <v>40</v>
      </c>
      <c r="H672" t="s">
        <v>96</v>
      </c>
      <c r="I672" t="s">
        <v>42</v>
      </c>
      <c r="J672" t="s">
        <v>137</v>
      </c>
      <c r="K672" t="s">
        <v>146</v>
      </c>
      <c r="L672" t="s">
        <v>1433</v>
      </c>
      <c r="M672">
        <v>0.57999999999999996</v>
      </c>
      <c r="N672" t="s">
        <v>34</v>
      </c>
      <c r="O672" t="s">
        <v>54</v>
      </c>
      <c r="P672" t="s">
        <v>539</v>
      </c>
      <c r="Q672" t="s">
        <v>1212</v>
      </c>
      <c r="R672">
        <v>67601</v>
      </c>
      <c r="S672" s="1">
        <v>42063</v>
      </c>
      <c r="T672" s="1">
        <v>42063</v>
      </c>
      <c r="U672">
        <v>4.9017600000000003</v>
      </c>
      <c r="V672">
        <v>11</v>
      </c>
      <c r="W672">
        <v>199.43</v>
      </c>
      <c r="X672">
        <v>88280</v>
      </c>
      <c r="Y672">
        <f>cleaneddata[[#This Row],[Unit Price]]-cleaneddata[[#This Row],[Discount]]</f>
        <v>20.939999999999998</v>
      </c>
      <c r="Z672" t="str">
        <f>_xlfn.IFS(cleaneddata[[#This Row],[Region]]="Central","Chris",cleaneddata[[#This Row],[Region]]="East","Erin",cleaneddata[[#This Row],[Region]]="South","Sam",cleaneddata[[#This Row],[Region]]="West","William")</f>
        <v>Chris</v>
      </c>
    </row>
    <row r="673" spans="1:26" x14ac:dyDescent="0.3">
      <c r="A673">
        <v>2923</v>
      </c>
      <c r="B673" t="s">
        <v>1434</v>
      </c>
      <c r="C673" t="s">
        <v>118</v>
      </c>
      <c r="D673">
        <v>0</v>
      </c>
      <c r="E673">
        <v>6.37</v>
      </c>
      <c r="F673">
        <v>5.19</v>
      </c>
      <c r="G673" t="s">
        <v>40</v>
      </c>
      <c r="H673" t="s">
        <v>41</v>
      </c>
      <c r="I673" t="s">
        <v>50</v>
      </c>
      <c r="J673" t="s">
        <v>74</v>
      </c>
      <c r="K673" t="s">
        <v>75</v>
      </c>
      <c r="L673" t="s">
        <v>909</v>
      </c>
      <c r="M673">
        <v>0.38</v>
      </c>
      <c r="N673" t="s">
        <v>34</v>
      </c>
      <c r="O673" t="s">
        <v>113</v>
      </c>
      <c r="P673" t="s">
        <v>420</v>
      </c>
      <c r="Q673" t="s">
        <v>1435</v>
      </c>
      <c r="R673">
        <v>21740</v>
      </c>
      <c r="S673" s="1">
        <v>42063</v>
      </c>
      <c r="T673" s="1">
        <v>42065</v>
      </c>
      <c r="U673">
        <v>-27.1492</v>
      </c>
      <c r="V673">
        <v>15</v>
      </c>
      <c r="W673">
        <v>99.75</v>
      </c>
      <c r="X673">
        <v>86592</v>
      </c>
      <c r="Y673">
        <f>cleaneddata[[#This Row],[Unit Price]]-cleaneddata[[#This Row],[Discount]]</f>
        <v>6.37</v>
      </c>
      <c r="Z673" t="str">
        <f>_xlfn.IFS(cleaneddata[[#This Row],[Region]]="Central","Chris",cleaneddata[[#This Row],[Region]]="East","Erin",cleaneddata[[#This Row],[Region]]="South","Sam",cleaneddata[[#This Row],[Region]]="West","William")</f>
        <v>Erin</v>
      </c>
    </row>
    <row r="674" spans="1:26" x14ac:dyDescent="0.3">
      <c r="A674">
        <v>3151</v>
      </c>
      <c r="B674" t="s">
        <v>955</v>
      </c>
      <c r="C674" t="s">
        <v>118</v>
      </c>
      <c r="D674">
        <v>0.04</v>
      </c>
      <c r="E674">
        <v>17.239999999999998</v>
      </c>
      <c r="F674">
        <v>3.26</v>
      </c>
      <c r="G674" t="s">
        <v>40</v>
      </c>
      <c r="H674" t="s">
        <v>73</v>
      </c>
      <c r="I674" t="s">
        <v>50</v>
      </c>
      <c r="J674" t="s">
        <v>570</v>
      </c>
      <c r="K674" t="s">
        <v>44</v>
      </c>
      <c r="L674" t="s">
        <v>1436</v>
      </c>
      <c r="M674">
        <v>0.56000000000000005</v>
      </c>
      <c r="N674" t="s">
        <v>34</v>
      </c>
      <c r="O674" t="s">
        <v>61</v>
      </c>
      <c r="P674" t="s">
        <v>92</v>
      </c>
      <c r="Q674" t="s">
        <v>956</v>
      </c>
      <c r="R674">
        <v>92277</v>
      </c>
      <c r="S674" s="1">
        <v>42063</v>
      </c>
      <c r="T674" s="1">
        <v>42063</v>
      </c>
      <c r="U674">
        <v>47.73</v>
      </c>
      <c r="V674">
        <v>7</v>
      </c>
      <c r="W674">
        <v>119.6</v>
      </c>
      <c r="X674">
        <v>88546</v>
      </c>
      <c r="Y674">
        <f>cleaneddata[[#This Row],[Unit Price]]-cleaneddata[[#This Row],[Discount]]</f>
        <v>17.2</v>
      </c>
      <c r="Z674" t="str">
        <f>_xlfn.IFS(cleaneddata[[#This Row],[Region]]="Central","Chris",cleaneddata[[#This Row],[Region]]="East","Erin",cleaneddata[[#This Row],[Region]]="South","Sam",cleaneddata[[#This Row],[Region]]="West","William")</f>
        <v>William</v>
      </c>
    </row>
    <row r="675" spans="1:26" x14ac:dyDescent="0.3">
      <c r="A675">
        <v>719</v>
      </c>
      <c r="B675" t="s">
        <v>1437</v>
      </c>
      <c r="C675" t="s">
        <v>72</v>
      </c>
      <c r="D675">
        <v>0</v>
      </c>
      <c r="E675">
        <v>8.5</v>
      </c>
      <c r="F675">
        <v>1.99</v>
      </c>
      <c r="G675" t="s">
        <v>40</v>
      </c>
      <c r="H675" t="s">
        <v>96</v>
      </c>
      <c r="I675" t="s">
        <v>42</v>
      </c>
      <c r="J675" t="s">
        <v>43</v>
      </c>
      <c r="K675" t="s">
        <v>44</v>
      </c>
      <c r="L675" t="s">
        <v>1408</v>
      </c>
      <c r="M675">
        <v>0.49</v>
      </c>
      <c r="N675" t="s">
        <v>34</v>
      </c>
      <c r="O675" t="s">
        <v>61</v>
      </c>
      <c r="P675" t="s">
        <v>298</v>
      </c>
      <c r="Q675" t="s">
        <v>1438</v>
      </c>
      <c r="R675">
        <v>89041</v>
      </c>
      <c r="S675" s="1">
        <v>42063</v>
      </c>
      <c r="T675" s="1">
        <v>42065</v>
      </c>
      <c r="U675">
        <v>71.735600000000005</v>
      </c>
      <c r="V675">
        <v>14</v>
      </c>
      <c r="W675">
        <v>122.25</v>
      </c>
      <c r="X675">
        <v>89344</v>
      </c>
      <c r="Y675">
        <f>cleaneddata[[#This Row],[Unit Price]]-cleaneddata[[#This Row],[Discount]]</f>
        <v>8.5</v>
      </c>
      <c r="Z675" t="str">
        <f>_xlfn.IFS(cleaneddata[[#This Row],[Region]]="Central","Chris",cleaneddata[[#This Row],[Region]]="East","Erin",cleaneddata[[#This Row],[Region]]="South","Sam",cleaneddata[[#This Row],[Region]]="West","William")</f>
        <v>William</v>
      </c>
    </row>
    <row r="676" spans="1:26" x14ac:dyDescent="0.3">
      <c r="A676">
        <v>719</v>
      </c>
      <c r="B676" t="s">
        <v>1437</v>
      </c>
      <c r="C676" t="s">
        <v>72</v>
      </c>
      <c r="D676">
        <v>0.03</v>
      </c>
      <c r="E676">
        <v>95.43</v>
      </c>
      <c r="F676">
        <v>19.989999999999998</v>
      </c>
      <c r="G676" t="s">
        <v>40</v>
      </c>
      <c r="H676" t="s">
        <v>96</v>
      </c>
      <c r="I676" t="s">
        <v>50</v>
      </c>
      <c r="J676" t="s">
        <v>80</v>
      </c>
      <c r="K676" t="s">
        <v>75</v>
      </c>
      <c r="L676" t="s">
        <v>1439</v>
      </c>
      <c r="M676">
        <v>0.79</v>
      </c>
      <c r="N676" t="s">
        <v>34</v>
      </c>
      <c r="O676" t="s">
        <v>61</v>
      </c>
      <c r="P676" t="s">
        <v>298</v>
      </c>
      <c r="Q676" t="s">
        <v>1438</v>
      </c>
      <c r="R676">
        <v>89041</v>
      </c>
      <c r="S676" s="1">
        <v>42063</v>
      </c>
      <c r="T676" s="1">
        <v>42065</v>
      </c>
      <c r="U676">
        <v>-79.320800000000006</v>
      </c>
      <c r="V676">
        <v>2</v>
      </c>
      <c r="W676">
        <v>206.09</v>
      </c>
      <c r="X676">
        <v>89344</v>
      </c>
      <c r="Y676">
        <f>cleaneddata[[#This Row],[Unit Price]]-cleaneddata[[#This Row],[Discount]]</f>
        <v>95.4</v>
      </c>
      <c r="Z676" t="str">
        <f>_xlfn.IFS(cleaneddata[[#This Row],[Region]]="Central","Chris",cleaneddata[[#This Row],[Region]]="East","Erin",cleaneddata[[#This Row],[Region]]="South","Sam",cleaneddata[[#This Row],[Region]]="West","William")</f>
        <v>William</v>
      </c>
    </row>
    <row r="677" spans="1:26" x14ac:dyDescent="0.3">
      <c r="A677">
        <v>1482</v>
      </c>
      <c r="B677" t="s">
        <v>1440</v>
      </c>
      <c r="C677" t="s">
        <v>72</v>
      </c>
      <c r="D677">
        <v>0.05</v>
      </c>
      <c r="E677">
        <v>9.65</v>
      </c>
      <c r="F677">
        <v>6.22</v>
      </c>
      <c r="G677" t="s">
        <v>40</v>
      </c>
      <c r="H677" t="s">
        <v>96</v>
      </c>
      <c r="I677" t="s">
        <v>30</v>
      </c>
      <c r="J677" t="s">
        <v>128</v>
      </c>
      <c r="K677" t="s">
        <v>75</v>
      </c>
      <c r="L677" t="s">
        <v>1283</v>
      </c>
      <c r="M677">
        <v>0.55000000000000004</v>
      </c>
      <c r="N677" t="s">
        <v>34</v>
      </c>
      <c r="O677" t="s">
        <v>54</v>
      </c>
      <c r="P677" t="s">
        <v>291</v>
      </c>
      <c r="Q677" t="s">
        <v>996</v>
      </c>
      <c r="R677">
        <v>48708</v>
      </c>
      <c r="S677" s="1">
        <v>42063</v>
      </c>
      <c r="T677" s="1">
        <v>42063</v>
      </c>
      <c r="U677">
        <v>-14.6432</v>
      </c>
      <c r="V677">
        <v>15</v>
      </c>
      <c r="W677">
        <v>151.34</v>
      </c>
      <c r="X677">
        <v>91363</v>
      </c>
      <c r="Y677">
        <f>cleaneddata[[#This Row],[Unit Price]]-cleaneddata[[#This Row],[Discount]]</f>
        <v>9.6</v>
      </c>
      <c r="Z677" t="str">
        <f>_xlfn.IFS(cleaneddata[[#This Row],[Region]]="Central","Chris",cleaneddata[[#This Row],[Region]]="East","Erin",cleaneddata[[#This Row],[Region]]="South","Sam",cleaneddata[[#This Row],[Region]]="West","William")</f>
        <v>Chris</v>
      </c>
    </row>
    <row r="678" spans="1:26" x14ac:dyDescent="0.3">
      <c r="A678">
        <v>2908</v>
      </c>
      <c r="B678" t="s">
        <v>327</v>
      </c>
      <c r="C678" t="s">
        <v>72</v>
      </c>
      <c r="D678">
        <v>0.05</v>
      </c>
      <c r="E678">
        <v>34.979999999999997</v>
      </c>
      <c r="F678">
        <v>7.53</v>
      </c>
      <c r="G678" t="s">
        <v>89</v>
      </c>
      <c r="H678" t="s">
        <v>73</v>
      </c>
      <c r="I678" t="s">
        <v>42</v>
      </c>
      <c r="J678" t="s">
        <v>43</v>
      </c>
      <c r="K678" t="s">
        <v>75</v>
      </c>
      <c r="L678" t="s">
        <v>1441</v>
      </c>
      <c r="M678">
        <v>0.76</v>
      </c>
      <c r="N678" t="s">
        <v>34</v>
      </c>
      <c r="O678" t="s">
        <v>113</v>
      </c>
      <c r="P678" t="s">
        <v>319</v>
      </c>
      <c r="Q678" t="s">
        <v>329</v>
      </c>
      <c r="R678">
        <v>44125</v>
      </c>
      <c r="S678" s="1">
        <v>42063</v>
      </c>
      <c r="T678" s="1">
        <v>42066</v>
      </c>
      <c r="U678">
        <v>-32.666400000000003</v>
      </c>
      <c r="V678">
        <v>16</v>
      </c>
      <c r="W678">
        <v>581.08000000000004</v>
      </c>
      <c r="X678">
        <v>88157</v>
      </c>
      <c r="Y678">
        <f>cleaneddata[[#This Row],[Unit Price]]-cleaneddata[[#This Row],[Discount]]</f>
        <v>34.93</v>
      </c>
      <c r="Z678" t="str">
        <f>_xlfn.IFS(cleaneddata[[#This Row],[Region]]="Central","Chris",cleaneddata[[#This Row],[Region]]="East","Erin",cleaneddata[[#This Row],[Region]]="South","Sam",cleaneddata[[#This Row],[Region]]="West","William")</f>
        <v>Erin</v>
      </c>
    </row>
    <row r="679" spans="1:26" x14ac:dyDescent="0.3">
      <c r="A679">
        <v>2908</v>
      </c>
      <c r="B679" t="s">
        <v>327</v>
      </c>
      <c r="C679" t="s">
        <v>72</v>
      </c>
      <c r="D679">
        <v>0</v>
      </c>
      <c r="E679">
        <v>3.14</v>
      </c>
      <c r="F679">
        <v>1.92</v>
      </c>
      <c r="G679" t="s">
        <v>40</v>
      </c>
      <c r="H679" t="s">
        <v>73</v>
      </c>
      <c r="I679" t="s">
        <v>50</v>
      </c>
      <c r="J679" t="s">
        <v>570</v>
      </c>
      <c r="K679" t="s">
        <v>52</v>
      </c>
      <c r="L679" t="s">
        <v>1442</v>
      </c>
      <c r="M679">
        <v>0.84</v>
      </c>
      <c r="N679" t="s">
        <v>34</v>
      </c>
      <c r="O679" t="s">
        <v>113</v>
      </c>
      <c r="P679" t="s">
        <v>319</v>
      </c>
      <c r="Q679" t="s">
        <v>329</v>
      </c>
      <c r="R679">
        <v>44125</v>
      </c>
      <c r="S679" s="1">
        <v>42063</v>
      </c>
      <c r="T679" s="1">
        <v>42065</v>
      </c>
      <c r="U679">
        <v>-13.135199999999999</v>
      </c>
      <c r="V679">
        <v>8</v>
      </c>
      <c r="W679">
        <v>27.53</v>
      </c>
      <c r="X679">
        <v>88157</v>
      </c>
      <c r="Y679">
        <f>cleaneddata[[#This Row],[Unit Price]]-cleaneddata[[#This Row],[Discount]]</f>
        <v>3.14</v>
      </c>
      <c r="Z679" t="str">
        <f>_xlfn.IFS(cleaneddata[[#This Row],[Region]]="Central","Chris",cleaneddata[[#This Row],[Region]]="East","Erin",cleaneddata[[#This Row],[Region]]="South","Sam",cleaneddata[[#This Row],[Region]]="West","William")</f>
        <v>Erin</v>
      </c>
    </row>
    <row r="680" spans="1:26" x14ac:dyDescent="0.3">
      <c r="A680">
        <v>2931</v>
      </c>
      <c r="B680" t="s">
        <v>1443</v>
      </c>
      <c r="C680" t="s">
        <v>72</v>
      </c>
      <c r="D680">
        <v>0.1</v>
      </c>
      <c r="E680">
        <v>11.55</v>
      </c>
      <c r="F680">
        <v>2.36</v>
      </c>
      <c r="G680" t="s">
        <v>40</v>
      </c>
      <c r="H680" t="s">
        <v>29</v>
      </c>
      <c r="I680" t="s">
        <v>50</v>
      </c>
      <c r="J680" t="s">
        <v>51</v>
      </c>
      <c r="K680" t="s">
        <v>52</v>
      </c>
      <c r="L680" t="s">
        <v>382</v>
      </c>
      <c r="M680">
        <v>0.55000000000000004</v>
      </c>
      <c r="N680" t="s">
        <v>34</v>
      </c>
      <c r="O680" t="s">
        <v>61</v>
      </c>
      <c r="P680" t="s">
        <v>92</v>
      </c>
      <c r="Q680" t="s">
        <v>1444</v>
      </c>
      <c r="R680">
        <v>95630</v>
      </c>
      <c r="S680" s="1">
        <v>42063</v>
      </c>
      <c r="T680" s="1">
        <v>42063</v>
      </c>
      <c r="U680">
        <v>69.767200000000003</v>
      </c>
      <c r="V680">
        <v>12</v>
      </c>
      <c r="W680">
        <v>135.77000000000001</v>
      </c>
      <c r="X680">
        <v>87619</v>
      </c>
      <c r="Y680">
        <f>cleaneddata[[#This Row],[Unit Price]]-cleaneddata[[#This Row],[Discount]]</f>
        <v>11.450000000000001</v>
      </c>
      <c r="Z680" t="str">
        <f>_xlfn.IFS(cleaneddata[[#This Row],[Region]]="Central","Chris",cleaneddata[[#This Row],[Region]]="East","Erin",cleaneddata[[#This Row],[Region]]="South","Sam",cleaneddata[[#This Row],[Region]]="West","William")</f>
        <v>William</v>
      </c>
    </row>
    <row r="681" spans="1:26" x14ac:dyDescent="0.3">
      <c r="A681">
        <v>946</v>
      </c>
      <c r="B681" t="s">
        <v>1445</v>
      </c>
      <c r="C681" t="s">
        <v>27</v>
      </c>
      <c r="D681">
        <v>0.09</v>
      </c>
      <c r="E681">
        <v>90.98</v>
      </c>
      <c r="F681">
        <v>56.2</v>
      </c>
      <c r="G681" t="s">
        <v>89</v>
      </c>
      <c r="H681" t="s">
        <v>73</v>
      </c>
      <c r="I681" t="s">
        <v>30</v>
      </c>
      <c r="J681" t="s">
        <v>128</v>
      </c>
      <c r="K681" t="s">
        <v>146</v>
      </c>
      <c r="L681" t="s">
        <v>809</v>
      </c>
      <c r="M681">
        <v>0.74</v>
      </c>
      <c r="N681" t="s">
        <v>34</v>
      </c>
      <c r="O681" t="s">
        <v>113</v>
      </c>
      <c r="P681" t="s">
        <v>333</v>
      </c>
      <c r="Q681" t="s">
        <v>1206</v>
      </c>
      <c r="R681">
        <v>4210</v>
      </c>
      <c r="S681" s="1">
        <v>42064</v>
      </c>
      <c r="T681" s="1">
        <v>42065</v>
      </c>
      <c r="U681">
        <v>-1570.32</v>
      </c>
      <c r="V681">
        <v>20</v>
      </c>
      <c r="W681">
        <v>1782.44</v>
      </c>
      <c r="X681">
        <v>86566</v>
      </c>
      <c r="Y681">
        <f>cleaneddata[[#This Row],[Unit Price]]-cleaneddata[[#This Row],[Discount]]</f>
        <v>90.89</v>
      </c>
      <c r="Z681" t="str">
        <f>_xlfn.IFS(cleaneddata[[#This Row],[Region]]="Central","Chris",cleaneddata[[#This Row],[Region]]="East","Erin",cleaneddata[[#This Row],[Region]]="South","Sam",cleaneddata[[#This Row],[Region]]="West","William")</f>
        <v>Erin</v>
      </c>
    </row>
    <row r="682" spans="1:26" x14ac:dyDescent="0.3">
      <c r="A682">
        <v>1014</v>
      </c>
      <c r="B682" t="s">
        <v>1446</v>
      </c>
      <c r="C682" t="s">
        <v>27</v>
      </c>
      <c r="D682">
        <v>0.09</v>
      </c>
      <c r="E682">
        <v>28.48</v>
      </c>
      <c r="F682">
        <v>1.99</v>
      </c>
      <c r="G682" t="s">
        <v>40</v>
      </c>
      <c r="H682" t="s">
        <v>73</v>
      </c>
      <c r="I682" t="s">
        <v>42</v>
      </c>
      <c r="J682" t="s">
        <v>43</v>
      </c>
      <c r="K682" t="s">
        <v>44</v>
      </c>
      <c r="L682" t="s">
        <v>214</v>
      </c>
      <c r="M682">
        <v>0.4</v>
      </c>
      <c r="N682" t="s">
        <v>34</v>
      </c>
      <c r="O682" t="s">
        <v>35</v>
      </c>
      <c r="P682" t="s">
        <v>46</v>
      </c>
      <c r="Q682" t="s">
        <v>1447</v>
      </c>
      <c r="R682">
        <v>72022</v>
      </c>
      <c r="S682" s="1">
        <v>42064</v>
      </c>
      <c r="T682" s="1">
        <v>42065</v>
      </c>
      <c r="U682">
        <v>-17.149999999999999</v>
      </c>
      <c r="V682">
        <v>6</v>
      </c>
      <c r="W682">
        <v>160.16999999999999</v>
      </c>
      <c r="X682">
        <v>88387</v>
      </c>
      <c r="Y682">
        <f>cleaneddata[[#This Row],[Unit Price]]-cleaneddata[[#This Row],[Discount]]</f>
        <v>28.39</v>
      </c>
      <c r="Z682" t="str">
        <f>_xlfn.IFS(cleaneddata[[#This Row],[Region]]="Central","Chris",cleaneddata[[#This Row],[Region]]="East","Erin",cleaneddata[[#This Row],[Region]]="South","Sam",cleaneddata[[#This Row],[Region]]="West","William")</f>
        <v>Sam</v>
      </c>
    </row>
    <row r="683" spans="1:26" x14ac:dyDescent="0.3">
      <c r="A683">
        <v>1014</v>
      </c>
      <c r="B683" t="s">
        <v>1446</v>
      </c>
      <c r="C683" t="s">
        <v>27</v>
      </c>
      <c r="D683">
        <v>0</v>
      </c>
      <c r="E683">
        <v>2.08</v>
      </c>
      <c r="F683">
        <v>5.33</v>
      </c>
      <c r="G683" t="s">
        <v>40</v>
      </c>
      <c r="H683" t="s">
        <v>73</v>
      </c>
      <c r="I683" t="s">
        <v>30</v>
      </c>
      <c r="J683" t="s">
        <v>128</v>
      </c>
      <c r="K683" t="s">
        <v>75</v>
      </c>
      <c r="L683" t="s">
        <v>461</v>
      </c>
      <c r="M683">
        <v>0.43</v>
      </c>
      <c r="N683" t="s">
        <v>34</v>
      </c>
      <c r="O683" t="s">
        <v>35</v>
      </c>
      <c r="P683" t="s">
        <v>46</v>
      </c>
      <c r="Q683" t="s">
        <v>1447</v>
      </c>
      <c r="R683">
        <v>72022</v>
      </c>
      <c r="S683" s="1">
        <v>42064</v>
      </c>
      <c r="T683" s="1">
        <v>42066</v>
      </c>
      <c r="U683">
        <v>-29.54</v>
      </c>
      <c r="V683">
        <v>3</v>
      </c>
      <c r="W683">
        <v>7.47</v>
      </c>
      <c r="X683">
        <v>88387</v>
      </c>
      <c r="Y683">
        <f>cleaneddata[[#This Row],[Unit Price]]-cleaneddata[[#This Row],[Discount]]</f>
        <v>2.08</v>
      </c>
      <c r="Z683" t="str">
        <f>_xlfn.IFS(cleaneddata[[#This Row],[Region]]="Central","Chris",cleaneddata[[#This Row],[Region]]="East","Erin",cleaneddata[[#This Row],[Region]]="South","Sam",cleaneddata[[#This Row],[Region]]="West","William")</f>
        <v>Sam</v>
      </c>
    </row>
    <row r="684" spans="1:26" x14ac:dyDescent="0.3">
      <c r="A684">
        <v>1014</v>
      </c>
      <c r="B684" t="s">
        <v>1446</v>
      </c>
      <c r="C684" t="s">
        <v>27</v>
      </c>
      <c r="D684">
        <v>0.06</v>
      </c>
      <c r="E684">
        <v>45.99</v>
      </c>
      <c r="F684">
        <v>4.99</v>
      </c>
      <c r="G684" t="s">
        <v>89</v>
      </c>
      <c r="H684" t="s">
        <v>73</v>
      </c>
      <c r="I684" t="s">
        <v>42</v>
      </c>
      <c r="J684" t="s">
        <v>137</v>
      </c>
      <c r="K684" t="s">
        <v>75</v>
      </c>
      <c r="L684" t="s">
        <v>1448</v>
      </c>
      <c r="M684">
        <v>0.56000000000000005</v>
      </c>
      <c r="N684" t="s">
        <v>34</v>
      </c>
      <c r="O684" t="s">
        <v>35</v>
      </c>
      <c r="P684" t="s">
        <v>46</v>
      </c>
      <c r="Q684" t="s">
        <v>1447</v>
      </c>
      <c r="R684">
        <v>72022</v>
      </c>
      <c r="S684" s="1">
        <v>42064</v>
      </c>
      <c r="T684" s="1">
        <v>42065</v>
      </c>
      <c r="U684">
        <v>-329.78399999999999</v>
      </c>
      <c r="V684">
        <v>10</v>
      </c>
      <c r="W684">
        <v>370.81</v>
      </c>
      <c r="X684">
        <v>88387</v>
      </c>
      <c r="Y684">
        <f>cleaneddata[[#This Row],[Unit Price]]-cleaneddata[[#This Row],[Discount]]</f>
        <v>45.93</v>
      </c>
      <c r="Z684" t="str">
        <f>_xlfn.IFS(cleaneddata[[#This Row],[Region]]="Central","Chris",cleaneddata[[#This Row],[Region]]="East","Erin",cleaneddata[[#This Row],[Region]]="South","Sam",cleaneddata[[#This Row],[Region]]="West","William")</f>
        <v>Sam</v>
      </c>
    </row>
    <row r="685" spans="1:26" x14ac:dyDescent="0.3">
      <c r="A685">
        <v>1279</v>
      </c>
      <c r="B685" t="s">
        <v>1449</v>
      </c>
      <c r="C685" t="s">
        <v>27</v>
      </c>
      <c r="D685">
        <v>7.0000000000000007E-2</v>
      </c>
      <c r="E685">
        <v>40.98</v>
      </c>
      <c r="F685">
        <v>7.47</v>
      </c>
      <c r="G685" t="s">
        <v>40</v>
      </c>
      <c r="H685" t="s">
        <v>96</v>
      </c>
      <c r="I685" t="s">
        <v>50</v>
      </c>
      <c r="J685" t="s">
        <v>74</v>
      </c>
      <c r="K685" t="s">
        <v>75</v>
      </c>
      <c r="L685" t="s">
        <v>1381</v>
      </c>
      <c r="M685">
        <v>0.37</v>
      </c>
      <c r="N685" t="s">
        <v>34</v>
      </c>
      <c r="O685" t="s">
        <v>54</v>
      </c>
      <c r="P685" t="s">
        <v>55</v>
      </c>
      <c r="Q685" t="s">
        <v>1450</v>
      </c>
      <c r="R685">
        <v>46324</v>
      </c>
      <c r="S685" s="1">
        <v>42064</v>
      </c>
      <c r="T685" s="1">
        <v>42065</v>
      </c>
      <c r="U685">
        <v>54.901499999999999</v>
      </c>
      <c r="V685">
        <v>2</v>
      </c>
      <c r="W685">
        <v>81.900000000000006</v>
      </c>
      <c r="X685">
        <v>90114</v>
      </c>
      <c r="Y685">
        <f>cleaneddata[[#This Row],[Unit Price]]-cleaneddata[[#This Row],[Discount]]</f>
        <v>40.909999999999997</v>
      </c>
      <c r="Z685" t="str">
        <f>_xlfn.IFS(cleaneddata[[#This Row],[Region]]="Central","Chris",cleaneddata[[#This Row],[Region]]="East","Erin",cleaneddata[[#This Row],[Region]]="South","Sam",cleaneddata[[#This Row],[Region]]="West","William")</f>
        <v>Chris</v>
      </c>
    </row>
    <row r="686" spans="1:26" x14ac:dyDescent="0.3">
      <c r="A686">
        <v>1280</v>
      </c>
      <c r="B686" t="s">
        <v>1451</v>
      </c>
      <c r="C686" t="s">
        <v>27</v>
      </c>
      <c r="D686">
        <v>7.0000000000000007E-2</v>
      </c>
      <c r="E686">
        <v>40.98</v>
      </c>
      <c r="F686">
        <v>7.47</v>
      </c>
      <c r="G686" t="s">
        <v>40</v>
      </c>
      <c r="H686" t="s">
        <v>96</v>
      </c>
      <c r="I686" t="s">
        <v>50</v>
      </c>
      <c r="J686" t="s">
        <v>74</v>
      </c>
      <c r="K686" t="s">
        <v>75</v>
      </c>
      <c r="L686" t="s">
        <v>1381</v>
      </c>
      <c r="M686">
        <v>0.37</v>
      </c>
      <c r="N686" t="s">
        <v>34</v>
      </c>
      <c r="O686" t="s">
        <v>61</v>
      </c>
      <c r="P686" t="s">
        <v>68</v>
      </c>
      <c r="Q686" t="s">
        <v>144</v>
      </c>
      <c r="R686">
        <v>98119</v>
      </c>
      <c r="S686" s="1">
        <v>42064</v>
      </c>
      <c r="T686" s="1">
        <v>42065</v>
      </c>
      <c r="U686">
        <v>54.901499999999999</v>
      </c>
      <c r="V686">
        <v>8</v>
      </c>
      <c r="W686">
        <v>327.61</v>
      </c>
      <c r="X686">
        <v>19042</v>
      </c>
      <c r="Y686">
        <f>cleaneddata[[#This Row],[Unit Price]]-cleaneddata[[#This Row],[Discount]]</f>
        <v>40.909999999999997</v>
      </c>
      <c r="Z686" t="str">
        <f>_xlfn.IFS(cleaneddata[[#This Row],[Region]]="Central","Chris",cleaneddata[[#This Row],[Region]]="East","Erin",cleaneddata[[#This Row],[Region]]="South","Sam",cleaneddata[[#This Row],[Region]]="West","William")</f>
        <v>William</v>
      </c>
    </row>
    <row r="687" spans="1:26" x14ac:dyDescent="0.3">
      <c r="A687">
        <v>2718</v>
      </c>
      <c r="B687" t="s">
        <v>1452</v>
      </c>
      <c r="C687" t="s">
        <v>27</v>
      </c>
      <c r="D687">
        <v>0.1</v>
      </c>
      <c r="E687">
        <v>6.74</v>
      </c>
      <c r="F687">
        <v>1.72</v>
      </c>
      <c r="G687" t="s">
        <v>40</v>
      </c>
      <c r="H687" t="s">
        <v>41</v>
      </c>
      <c r="I687" t="s">
        <v>50</v>
      </c>
      <c r="J687" t="s">
        <v>90</v>
      </c>
      <c r="K687" t="s">
        <v>52</v>
      </c>
      <c r="L687" t="s">
        <v>1453</v>
      </c>
      <c r="M687">
        <v>0.35</v>
      </c>
      <c r="N687" t="s">
        <v>34</v>
      </c>
      <c r="O687" t="s">
        <v>54</v>
      </c>
      <c r="P687" t="s">
        <v>105</v>
      </c>
      <c r="Q687" t="s">
        <v>446</v>
      </c>
      <c r="R687">
        <v>60438</v>
      </c>
      <c r="S687" s="1">
        <v>42064</v>
      </c>
      <c r="T687" s="1">
        <v>42066</v>
      </c>
      <c r="U687">
        <v>65.41</v>
      </c>
      <c r="V687">
        <v>15</v>
      </c>
      <c r="W687">
        <v>98.17</v>
      </c>
      <c r="X687">
        <v>89394</v>
      </c>
      <c r="Y687">
        <f>cleaneddata[[#This Row],[Unit Price]]-cleaneddata[[#This Row],[Discount]]</f>
        <v>6.6400000000000006</v>
      </c>
      <c r="Z687" t="str">
        <f>_xlfn.IFS(cleaneddata[[#This Row],[Region]]="Central","Chris",cleaneddata[[#This Row],[Region]]="East","Erin",cleaneddata[[#This Row],[Region]]="South","Sam",cleaneddata[[#This Row],[Region]]="West","William")</f>
        <v>Chris</v>
      </c>
    </row>
    <row r="688" spans="1:26" x14ac:dyDescent="0.3">
      <c r="A688">
        <v>1561</v>
      </c>
      <c r="B688" t="s">
        <v>1454</v>
      </c>
      <c r="C688" t="s">
        <v>39</v>
      </c>
      <c r="D688">
        <v>0.02</v>
      </c>
      <c r="E688">
        <v>11.34</v>
      </c>
      <c r="F688">
        <v>11.25</v>
      </c>
      <c r="G688" t="s">
        <v>40</v>
      </c>
      <c r="H688" t="s">
        <v>96</v>
      </c>
      <c r="I688" t="s">
        <v>50</v>
      </c>
      <c r="J688" t="s">
        <v>90</v>
      </c>
      <c r="K688" t="s">
        <v>75</v>
      </c>
      <c r="L688" t="s">
        <v>1455</v>
      </c>
      <c r="M688">
        <v>0.36</v>
      </c>
      <c r="N688" t="s">
        <v>34</v>
      </c>
      <c r="O688" t="s">
        <v>54</v>
      </c>
      <c r="P688" t="s">
        <v>189</v>
      </c>
      <c r="Q688" t="s">
        <v>1456</v>
      </c>
      <c r="R688">
        <v>76063</v>
      </c>
      <c r="S688" s="1">
        <v>42064</v>
      </c>
      <c r="T688" s="1">
        <v>42065</v>
      </c>
      <c r="U688">
        <v>-155.21</v>
      </c>
      <c r="V688">
        <v>9</v>
      </c>
      <c r="W688">
        <v>105.75</v>
      </c>
      <c r="X688">
        <v>88093</v>
      </c>
      <c r="Y688">
        <f>cleaneddata[[#This Row],[Unit Price]]-cleaneddata[[#This Row],[Discount]]</f>
        <v>11.32</v>
      </c>
      <c r="Z688" t="str">
        <f>_xlfn.IFS(cleaneddata[[#This Row],[Region]]="Central","Chris",cleaneddata[[#This Row],[Region]]="East","Erin",cleaneddata[[#This Row],[Region]]="South","Sam",cleaneddata[[#This Row],[Region]]="West","William")</f>
        <v>Chris</v>
      </c>
    </row>
    <row r="689" spans="1:26" x14ac:dyDescent="0.3">
      <c r="A689">
        <v>1764</v>
      </c>
      <c r="B689" t="s">
        <v>713</v>
      </c>
      <c r="C689" t="s">
        <v>39</v>
      </c>
      <c r="D689">
        <v>0.06</v>
      </c>
      <c r="E689">
        <v>19.98</v>
      </c>
      <c r="F689">
        <v>10.49</v>
      </c>
      <c r="G689" t="s">
        <v>40</v>
      </c>
      <c r="H689" t="s">
        <v>41</v>
      </c>
      <c r="I689" t="s">
        <v>30</v>
      </c>
      <c r="J689" t="s">
        <v>128</v>
      </c>
      <c r="K689" t="s">
        <v>75</v>
      </c>
      <c r="L689" t="s">
        <v>1457</v>
      </c>
      <c r="M689">
        <v>0.49</v>
      </c>
      <c r="N689" t="s">
        <v>34</v>
      </c>
      <c r="O689" t="s">
        <v>35</v>
      </c>
      <c r="P689" t="s">
        <v>125</v>
      </c>
      <c r="Q689" t="s">
        <v>715</v>
      </c>
      <c r="R689">
        <v>34698</v>
      </c>
      <c r="S689" s="1">
        <v>42064</v>
      </c>
      <c r="T689" s="1">
        <v>42066</v>
      </c>
      <c r="U689">
        <v>514.17719999999997</v>
      </c>
      <c r="V689">
        <v>5</v>
      </c>
      <c r="W689">
        <v>103.37</v>
      </c>
      <c r="X689">
        <v>89776</v>
      </c>
      <c r="Y689">
        <f>cleaneddata[[#This Row],[Unit Price]]-cleaneddata[[#This Row],[Discount]]</f>
        <v>19.920000000000002</v>
      </c>
      <c r="Z689" t="str">
        <f>_xlfn.IFS(cleaneddata[[#This Row],[Region]]="Central","Chris",cleaneddata[[#This Row],[Region]]="East","Erin",cleaneddata[[#This Row],[Region]]="South","Sam",cleaneddata[[#This Row],[Region]]="West","William")</f>
        <v>Sam</v>
      </c>
    </row>
    <row r="690" spans="1:26" x14ac:dyDescent="0.3">
      <c r="A690">
        <v>1764</v>
      </c>
      <c r="B690" t="s">
        <v>713</v>
      </c>
      <c r="C690" t="s">
        <v>39</v>
      </c>
      <c r="D690">
        <v>0.08</v>
      </c>
      <c r="E690">
        <v>1.76</v>
      </c>
      <c r="F690">
        <v>4.8600000000000003</v>
      </c>
      <c r="G690" t="s">
        <v>40</v>
      </c>
      <c r="H690" t="s">
        <v>41</v>
      </c>
      <c r="I690" t="s">
        <v>30</v>
      </c>
      <c r="J690" t="s">
        <v>128</v>
      </c>
      <c r="K690" t="s">
        <v>75</v>
      </c>
      <c r="L690" t="s">
        <v>608</v>
      </c>
      <c r="M690">
        <v>0.41</v>
      </c>
      <c r="N690" t="s">
        <v>34</v>
      </c>
      <c r="O690" t="s">
        <v>35</v>
      </c>
      <c r="P690" t="s">
        <v>125</v>
      </c>
      <c r="Q690" t="s">
        <v>715</v>
      </c>
      <c r="R690">
        <v>34698</v>
      </c>
      <c r="S690" s="1">
        <v>42064</v>
      </c>
      <c r="T690" s="1">
        <v>42065</v>
      </c>
      <c r="U690">
        <v>235.65600000000001</v>
      </c>
      <c r="V690">
        <v>23</v>
      </c>
      <c r="W690">
        <v>40.22</v>
      </c>
      <c r="X690">
        <v>89776</v>
      </c>
      <c r="Y690">
        <f>cleaneddata[[#This Row],[Unit Price]]-cleaneddata[[#This Row],[Discount]]</f>
        <v>1.68</v>
      </c>
      <c r="Z690" t="str">
        <f>_xlfn.IFS(cleaneddata[[#This Row],[Region]]="Central","Chris",cleaneddata[[#This Row],[Region]]="East","Erin",cleaneddata[[#This Row],[Region]]="South","Sam",cleaneddata[[#This Row],[Region]]="West","William")</f>
        <v>Sam</v>
      </c>
    </row>
    <row r="691" spans="1:26" x14ac:dyDescent="0.3">
      <c r="A691">
        <v>1917</v>
      </c>
      <c r="B691" t="s">
        <v>1458</v>
      </c>
      <c r="C691" t="s">
        <v>39</v>
      </c>
      <c r="D691">
        <v>0.08</v>
      </c>
      <c r="E691">
        <v>22.23</v>
      </c>
      <c r="F691">
        <v>3.63</v>
      </c>
      <c r="G691" t="s">
        <v>40</v>
      </c>
      <c r="H691" t="s">
        <v>73</v>
      </c>
      <c r="I691" t="s">
        <v>30</v>
      </c>
      <c r="J691" t="s">
        <v>128</v>
      </c>
      <c r="K691" t="s">
        <v>44</v>
      </c>
      <c r="L691" t="s">
        <v>1459</v>
      </c>
      <c r="M691">
        <v>0.52</v>
      </c>
      <c r="N691" t="s">
        <v>34</v>
      </c>
      <c r="O691" t="s">
        <v>35</v>
      </c>
      <c r="P691" t="s">
        <v>46</v>
      </c>
      <c r="Q691" t="s">
        <v>1460</v>
      </c>
      <c r="R691">
        <v>72113</v>
      </c>
      <c r="S691" s="1">
        <v>42064</v>
      </c>
      <c r="T691" s="1">
        <v>42066</v>
      </c>
      <c r="U691">
        <v>-29.61</v>
      </c>
      <c r="V691">
        <v>10</v>
      </c>
      <c r="W691">
        <v>210.33</v>
      </c>
      <c r="X691">
        <v>85897</v>
      </c>
      <c r="Y691">
        <f>cleaneddata[[#This Row],[Unit Price]]-cleaneddata[[#This Row],[Discount]]</f>
        <v>22.150000000000002</v>
      </c>
      <c r="Z691" t="str">
        <f>_xlfn.IFS(cleaneddata[[#This Row],[Region]]="Central","Chris",cleaneddata[[#This Row],[Region]]="East","Erin",cleaneddata[[#This Row],[Region]]="South","Sam",cleaneddata[[#This Row],[Region]]="West","William")</f>
        <v>Sam</v>
      </c>
    </row>
    <row r="692" spans="1:26" x14ac:dyDescent="0.3">
      <c r="A692">
        <v>2437</v>
      </c>
      <c r="B692" t="s">
        <v>1461</v>
      </c>
      <c r="C692" t="s">
        <v>49</v>
      </c>
      <c r="D692">
        <v>0.09</v>
      </c>
      <c r="E692">
        <v>90.97</v>
      </c>
      <c r="F692">
        <v>14</v>
      </c>
      <c r="G692" t="s">
        <v>28</v>
      </c>
      <c r="H692" t="s">
        <v>73</v>
      </c>
      <c r="I692" t="s">
        <v>42</v>
      </c>
      <c r="J692" t="s">
        <v>58</v>
      </c>
      <c r="K692" t="s">
        <v>59</v>
      </c>
      <c r="L692" t="s">
        <v>1112</v>
      </c>
      <c r="M692">
        <v>0.36</v>
      </c>
      <c r="N692" t="s">
        <v>34</v>
      </c>
      <c r="O692" t="s">
        <v>54</v>
      </c>
      <c r="P692" t="s">
        <v>359</v>
      </c>
      <c r="Q692" t="s">
        <v>1462</v>
      </c>
      <c r="R692">
        <v>53150</v>
      </c>
      <c r="S692" s="1">
        <v>42064</v>
      </c>
      <c r="T692" s="1">
        <v>42066</v>
      </c>
      <c r="U692">
        <v>35.29</v>
      </c>
      <c r="V692">
        <v>3</v>
      </c>
      <c r="W692">
        <v>260</v>
      </c>
      <c r="X692">
        <v>90301</v>
      </c>
      <c r="Y692">
        <f>cleaneddata[[#This Row],[Unit Price]]-cleaneddata[[#This Row],[Discount]]</f>
        <v>90.88</v>
      </c>
      <c r="Z692" t="str">
        <f>_xlfn.IFS(cleaneddata[[#This Row],[Region]]="Central","Chris",cleaneddata[[#This Row],[Region]]="East","Erin",cleaneddata[[#This Row],[Region]]="South","Sam",cleaneddata[[#This Row],[Region]]="West","William")</f>
        <v>Chris</v>
      </c>
    </row>
    <row r="693" spans="1:26" x14ac:dyDescent="0.3">
      <c r="A693">
        <v>2454</v>
      </c>
      <c r="B693" t="s">
        <v>1463</v>
      </c>
      <c r="C693" t="s">
        <v>118</v>
      </c>
      <c r="D693">
        <v>0.06</v>
      </c>
      <c r="E693">
        <v>3499.99</v>
      </c>
      <c r="F693">
        <v>24.49</v>
      </c>
      <c r="G693" t="s">
        <v>89</v>
      </c>
      <c r="H693" t="s">
        <v>96</v>
      </c>
      <c r="I693" t="s">
        <v>42</v>
      </c>
      <c r="J693" t="s">
        <v>65</v>
      </c>
      <c r="K693" t="s">
        <v>66</v>
      </c>
      <c r="L693" t="s">
        <v>520</v>
      </c>
      <c r="M693">
        <v>0.37</v>
      </c>
      <c r="N693" t="s">
        <v>34</v>
      </c>
      <c r="O693" t="s">
        <v>35</v>
      </c>
      <c r="P693" t="s">
        <v>166</v>
      </c>
      <c r="Q693" t="s">
        <v>1464</v>
      </c>
      <c r="R693">
        <v>35244</v>
      </c>
      <c r="S693" s="1">
        <v>42064</v>
      </c>
      <c r="T693" s="1">
        <v>42067</v>
      </c>
      <c r="U693">
        <v>-68.432000000000002</v>
      </c>
      <c r="V693">
        <v>1</v>
      </c>
      <c r="W693">
        <v>3550.28</v>
      </c>
      <c r="X693">
        <v>89219</v>
      </c>
      <c r="Y693">
        <f>cleaneddata[[#This Row],[Unit Price]]-cleaneddata[[#This Row],[Discount]]</f>
        <v>3499.93</v>
      </c>
      <c r="Z693" t="str">
        <f>_xlfn.IFS(cleaneddata[[#This Row],[Region]]="Central","Chris",cleaneddata[[#This Row],[Region]]="East","Erin",cleaneddata[[#This Row],[Region]]="South","Sam",cleaneddata[[#This Row],[Region]]="West","William")</f>
        <v>Sam</v>
      </c>
    </row>
    <row r="694" spans="1:26" x14ac:dyDescent="0.3">
      <c r="A694">
        <v>1882</v>
      </c>
      <c r="B694" t="s">
        <v>1465</v>
      </c>
      <c r="C694" t="s">
        <v>72</v>
      </c>
      <c r="D694">
        <v>0.09</v>
      </c>
      <c r="E694">
        <v>5.78</v>
      </c>
      <c r="F694">
        <v>5.67</v>
      </c>
      <c r="G694" t="s">
        <v>40</v>
      </c>
      <c r="H694" t="s">
        <v>73</v>
      </c>
      <c r="I694" t="s">
        <v>50</v>
      </c>
      <c r="J694" t="s">
        <v>90</v>
      </c>
      <c r="K694" t="s">
        <v>75</v>
      </c>
      <c r="L694" t="s">
        <v>617</v>
      </c>
      <c r="M694">
        <v>0.36</v>
      </c>
      <c r="N694" t="s">
        <v>34</v>
      </c>
      <c r="O694" t="s">
        <v>113</v>
      </c>
      <c r="P694" t="s">
        <v>399</v>
      </c>
      <c r="Q694" t="s">
        <v>1466</v>
      </c>
      <c r="R694">
        <v>7036</v>
      </c>
      <c r="S694" s="1">
        <v>42064</v>
      </c>
      <c r="T694" s="1">
        <v>42066</v>
      </c>
      <c r="U694">
        <v>-7.96</v>
      </c>
      <c r="V694">
        <v>1</v>
      </c>
      <c r="W694">
        <v>11.35</v>
      </c>
      <c r="X694">
        <v>87378</v>
      </c>
      <c r="Y694">
        <f>cleaneddata[[#This Row],[Unit Price]]-cleaneddata[[#This Row],[Discount]]</f>
        <v>5.69</v>
      </c>
      <c r="Z694" t="str">
        <f>_xlfn.IFS(cleaneddata[[#This Row],[Region]]="Central","Chris",cleaneddata[[#This Row],[Region]]="East","Erin",cleaneddata[[#This Row],[Region]]="South","Sam",cleaneddata[[#This Row],[Region]]="West","William")</f>
        <v>Erin</v>
      </c>
    </row>
    <row r="695" spans="1:26" x14ac:dyDescent="0.3">
      <c r="A695">
        <v>1885</v>
      </c>
      <c r="B695" t="s">
        <v>1467</v>
      </c>
      <c r="C695" t="s">
        <v>72</v>
      </c>
      <c r="D695">
        <v>0.05</v>
      </c>
      <c r="E695">
        <v>535.64</v>
      </c>
      <c r="F695">
        <v>14.7</v>
      </c>
      <c r="G695" t="s">
        <v>28</v>
      </c>
      <c r="H695" t="s">
        <v>73</v>
      </c>
      <c r="I695" t="s">
        <v>42</v>
      </c>
      <c r="J695" t="s">
        <v>58</v>
      </c>
      <c r="K695" t="s">
        <v>59</v>
      </c>
      <c r="L695" t="s">
        <v>1468</v>
      </c>
      <c r="M695">
        <v>0.59</v>
      </c>
      <c r="N695" t="s">
        <v>34</v>
      </c>
      <c r="O695" t="s">
        <v>113</v>
      </c>
      <c r="P695" t="s">
        <v>586</v>
      </c>
      <c r="Q695" t="s">
        <v>1469</v>
      </c>
      <c r="R695">
        <v>2806</v>
      </c>
      <c r="S695" s="1">
        <v>42064</v>
      </c>
      <c r="T695" s="1">
        <v>42066</v>
      </c>
      <c r="U695">
        <v>4407.4399999999996</v>
      </c>
      <c r="V695">
        <v>15</v>
      </c>
      <c r="W695">
        <v>7029.1</v>
      </c>
      <c r="X695">
        <v>87378</v>
      </c>
      <c r="Y695">
        <f>cleaneddata[[#This Row],[Unit Price]]-cleaneddata[[#This Row],[Discount]]</f>
        <v>535.59</v>
      </c>
      <c r="Z695" t="str">
        <f>_xlfn.IFS(cleaneddata[[#This Row],[Region]]="Central","Chris",cleaneddata[[#This Row],[Region]]="East","Erin",cleaneddata[[#This Row],[Region]]="South","Sam",cleaneddata[[#This Row],[Region]]="West","William")</f>
        <v>Erin</v>
      </c>
    </row>
    <row r="696" spans="1:26" x14ac:dyDescent="0.3">
      <c r="A696">
        <v>3187</v>
      </c>
      <c r="B696" t="s">
        <v>1470</v>
      </c>
      <c r="C696" t="s">
        <v>39</v>
      </c>
      <c r="D696">
        <v>0.08</v>
      </c>
      <c r="E696">
        <v>170.98</v>
      </c>
      <c r="F696">
        <v>35.89</v>
      </c>
      <c r="G696" t="s">
        <v>28</v>
      </c>
      <c r="H696" t="s">
        <v>29</v>
      </c>
      <c r="I696" t="s">
        <v>30</v>
      </c>
      <c r="J696" t="s">
        <v>119</v>
      </c>
      <c r="K696" t="s">
        <v>32</v>
      </c>
      <c r="L696" t="s">
        <v>1471</v>
      </c>
      <c r="M696">
        <v>0.66</v>
      </c>
      <c r="N696" t="s">
        <v>34</v>
      </c>
      <c r="O696" t="s">
        <v>35</v>
      </c>
      <c r="P696" t="s">
        <v>125</v>
      </c>
      <c r="Q696" t="s">
        <v>1472</v>
      </c>
      <c r="R696">
        <v>33569</v>
      </c>
      <c r="S696" s="1">
        <v>42065</v>
      </c>
      <c r="T696" s="1">
        <v>42067</v>
      </c>
      <c r="U696">
        <v>-119.812</v>
      </c>
      <c r="V696">
        <v>1</v>
      </c>
      <c r="W696">
        <v>199.48</v>
      </c>
      <c r="X696">
        <v>89025</v>
      </c>
      <c r="Y696">
        <f>cleaneddata[[#This Row],[Unit Price]]-cleaneddata[[#This Row],[Discount]]</f>
        <v>170.89999999999998</v>
      </c>
      <c r="Z696" t="str">
        <f>_xlfn.IFS(cleaneddata[[#This Row],[Region]]="Central","Chris",cleaneddata[[#This Row],[Region]]="East","Erin",cleaneddata[[#This Row],[Region]]="South","Sam",cleaneddata[[#This Row],[Region]]="West","William")</f>
        <v>Sam</v>
      </c>
    </row>
    <row r="697" spans="1:26" x14ac:dyDescent="0.3">
      <c r="A697">
        <v>64</v>
      </c>
      <c r="B697" t="s">
        <v>1473</v>
      </c>
      <c r="C697" t="s">
        <v>72</v>
      </c>
      <c r="D697">
        <v>0</v>
      </c>
      <c r="E697">
        <v>3.69</v>
      </c>
      <c r="F697">
        <v>0.5</v>
      </c>
      <c r="G697" t="s">
        <v>40</v>
      </c>
      <c r="H697" t="s">
        <v>29</v>
      </c>
      <c r="I697" t="s">
        <v>50</v>
      </c>
      <c r="J697" t="s">
        <v>154</v>
      </c>
      <c r="K697" t="s">
        <v>75</v>
      </c>
      <c r="L697" t="s">
        <v>1474</v>
      </c>
      <c r="M697">
        <v>0.38</v>
      </c>
      <c r="N697" t="s">
        <v>34</v>
      </c>
      <c r="O697" t="s">
        <v>35</v>
      </c>
      <c r="P697" t="s">
        <v>244</v>
      </c>
      <c r="Q697" t="s">
        <v>1475</v>
      </c>
      <c r="R697">
        <v>24153</v>
      </c>
      <c r="S697" s="1">
        <v>42065</v>
      </c>
      <c r="T697" s="1">
        <v>42067</v>
      </c>
      <c r="U697">
        <v>-37.5291</v>
      </c>
      <c r="V697">
        <v>1</v>
      </c>
      <c r="W697">
        <v>4</v>
      </c>
      <c r="X697">
        <v>87406</v>
      </c>
      <c r="Y697">
        <f>cleaneddata[[#This Row],[Unit Price]]-cleaneddata[[#This Row],[Discount]]</f>
        <v>3.69</v>
      </c>
      <c r="Z697" t="str">
        <f>_xlfn.IFS(cleaneddata[[#This Row],[Region]]="Central","Chris",cleaneddata[[#This Row],[Region]]="East","Erin",cleaneddata[[#This Row],[Region]]="South","Sam",cleaneddata[[#This Row],[Region]]="West","William")</f>
        <v>Sam</v>
      </c>
    </row>
    <row r="698" spans="1:26" x14ac:dyDescent="0.3">
      <c r="A698">
        <v>64</v>
      </c>
      <c r="B698" t="s">
        <v>1473</v>
      </c>
      <c r="C698" t="s">
        <v>72</v>
      </c>
      <c r="D698">
        <v>0.02</v>
      </c>
      <c r="E698">
        <v>175.99</v>
      </c>
      <c r="F698">
        <v>4.99</v>
      </c>
      <c r="G698" t="s">
        <v>89</v>
      </c>
      <c r="H698" t="s">
        <v>29</v>
      </c>
      <c r="I698" t="s">
        <v>42</v>
      </c>
      <c r="J698" t="s">
        <v>137</v>
      </c>
      <c r="K698" t="s">
        <v>75</v>
      </c>
      <c r="L698" t="s">
        <v>1251</v>
      </c>
      <c r="M698">
        <v>0.59</v>
      </c>
      <c r="N698" t="s">
        <v>34</v>
      </c>
      <c r="O698" t="s">
        <v>35</v>
      </c>
      <c r="P698" t="s">
        <v>244</v>
      </c>
      <c r="Q698" t="s">
        <v>1475</v>
      </c>
      <c r="R698">
        <v>24153</v>
      </c>
      <c r="S698" s="1">
        <v>42065</v>
      </c>
      <c r="T698" s="1">
        <v>42065</v>
      </c>
      <c r="U698">
        <v>101.49</v>
      </c>
      <c r="V698">
        <v>4</v>
      </c>
      <c r="W698">
        <v>589.79999999999995</v>
      </c>
      <c r="X698">
        <v>87406</v>
      </c>
      <c r="Y698">
        <f>cleaneddata[[#This Row],[Unit Price]]-cleaneddata[[#This Row],[Discount]]</f>
        <v>175.97</v>
      </c>
      <c r="Z698" t="str">
        <f>_xlfn.IFS(cleaneddata[[#This Row],[Region]]="Central","Chris",cleaneddata[[#This Row],[Region]]="East","Erin",cleaneddata[[#This Row],[Region]]="South","Sam",cleaneddata[[#This Row],[Region]]="West","William")</f>
        <v>Sam</v>
      </c>
    </row>
    <row r="699" spans="1:26" x14ac:dyDescent="0.3">
      <c r="A699">
        <v>2877</v>
      </c>
      <c r="B699" t="s">
        <v>1476</v>
      </c>
      <c r="C699" t="s">
        <v>72</v>
      </c>
      <c r="D699">
        <v>0</v>
      </c>
      <c r="E699">
        <v>8.33</v>
      </c>
      <c r="F699">
        <v>1.99</v>
      </c>
      <c r="G699" t="s">
        <v>89</v>
      </c>
      <c r="H699" t="s">
        <v>41</v>
      </c>
      <c r="I699" t="s">
        <v>42</v>
      </c>
      <c r="J699" t="s">
        <v>43</v>
      </c>
      <c r="K699" t="s">
        <v>44</v>
      </c>
      <c r="L699" t="s">
        <v>1176</v>
      </c>
      <c r="M699">
        <v>0.52</v>
      </c>
      <c r="N699" t="s">
        <v>34</v>
      </c>
      <c r="O699" t="s">
        <v>113</v>
      </c>
      <c r="P699" t="s">
        <v>319</v>
      </c>
      <c r="Q699" t="s">
        <v>1477</v>
      </c>
      <c r="R699">
        <v>44070</v>
      </c>
      <c r="S699" s="1">
        <v>42065</v>
      </c>
      <c r="T699" s="1">
        <v>42067</v>
      </c>
      <c r="U699">
        <v>74.181899999999999</v>
      </c>
      <c r="V699">
        <v>12</v>
      </c>
      <c r="W699">
        <v>107.51</v>
      </c>
      <c r="X699">
        <v>91492</v>
      </c>
      <c r="Y699">
        <f>cleaneddata[[#This Row],[Unit Price]]-cleaneddata[[#This Row],[Discount]]</f>
        <v>8.33</v>
      </c>
      <c r="Z699" t="str">
        <f>_xlfn.IFS(cleaneddata[[#This Row],[Region]]="Central","Chris",cleaneddata[[#This Row],[Region]]="East","Erin",cleaneddata[[#This Row],[Region]]="South","Sam",cleaneddata[[#This Row],[Region]]="West","William")</f>
        <v>Erin</v>
      </c>
    </row>
    <row r="700" spans="1:26" x14ac:dyDescent="0.3">
      <c r="A700">
        <v>2878</v>
      </c>
      <c r="B700" t="s">
        <v>1478</v>
      </c>
      <c r="C700" t="s">
        <v>72</v>
      </c>
      <c r="D700">
        <v>0</v>
      </c>
      <c r="E700">
        <v>8.33</v>
      </c>
      <c r="F700">
        <v>1.99</v>
      </c>
      <c r="G700" t="s">
        <v>89</v>
      </c>
      <c r="H700" t="s">
        <v>41</v>
      </c>
      <c r="I700" t="s">
        <v>42</v>
      </c>
      <c r="J700" t="s">
        <v>43</v>
      </c>
      <c r="K700" t="s">
        <v>44</v>
      </c>
      <c r="L700" t="s">
        <v>1176</v>
      </c>
      <c r="M700">
        <v>0.52</v>
      </c>
      <c r="N700" t="s">
        <v>34</v>
      </c>
      <c r="O700" t="s">
        <v>61</v>
      </c>
      <c r="P700" t="s">
        <v>68</v>
      </c>
      <c r="Q700" t="s">
        <v>144</v>
      </c>
      <c r="R700">
        <v>98107</v>
      </c>
      <c r="S700" s="1">
        <v>42065</v>
      </c>
      <c r="T700" s="1">
        <v>42067</v>
      </c>
      <c r="U700">
        <v>82.31</v>
      </c>
      <c r="V700">
        <v>47</v>
      </c>
      <c r="W700">
        <v>421.08</v>
      </c>
      <c r="X700">
        <v>54369</v>
      </c>
      <c r="Y700">
        <f>cleaneddata[[#This Row],[Unit Price]]-cleaneddata[[#This Row],[Discount]]</f>
        <v>8.33</v>
      </c>
      <c r="Z700" t="str">
        <f>_xlfn.IFS(cleaneddata[[#This Row],[Region]]="Central","Chris",cleaneddata[[#This Row],[Region]]="East","Erin",cleaneddata[[#This Row],[Region]]="South","Sam",cleaneddata[[#This Row],[Region]]="West","William")</f>
        <v>William</v>
      </c>
    </row>
    <row r="701" spans="1:26" x14ac:dyDescent="0.3">
      <c r="A701">
        <v>3067</v>
      </c>
      <c r="B701" t="s">
        <v>1479</v>
      </c>
      <c r="C701" t="s">
        <v>72</v>
      </c>
      <c r="D701">
        <v>0.06</v>
      </c>
      <c r="E701">
        <v>355.98</v>
      </c>
      <c r="F701">
        <v>58.92</v>
      </c>
      <c r="G701" t="s">
        <v>28</v>
      </c>
      <c r="H701" t="s">
        <v>41</v>
      </c>
      <c r="I701" t="s">
        <v>30</v>
      </c>
      <c r="J701" t="s">
        <v>111</v>
      </c>
      <c r="K701" t="s">
        <v>59</v>
      </c>
      <c r="L701" t="s">
        <v>696</v>
      </c>
      <c r="M701">
        <v>0.64</v>
      </c>
      <c r="N701" t="s">
        <v>34</v>
      </c>
      <c r="O701" t="s">
        <v>113</v>
      </c>
      <c r="P701" t="s">
        <v>319</v>
      </c>
      <c r="Q701" t="s">
        <v>1480</v>
      </c>
      <c r="R701">
        <v>44515</v>
      </c>
      <c r="S701" s="1">
        <v>42065</v>
      </c>
      <c r="T701" s="1">
        <v>42066</v>
      </c>
      <c r="U701">
        <v>1660.92</v>
      </c>
      <c r="V701">
        <v>14</v>
      </c>
      <c r="W701">
        <v>5086.08</v>
      </c>
      <c r="X701">
        <v>91376</v>
      </c>
      <c r="Y701">
        <f>cleaneddata[[#This Row],[Unit Price]]-cleaneddata[[#This Row],[Discount]]</f>
        <v>355.92</v>
      </c>
      <c r="Z701" t="str">
        <f>_xlfn.IFS(cleaneddata[[#This Row],[Region]]="Central","Chris",cleaneddata[[#This Row],[Region]]="East","Erin",cleaneddata[[#This Row],[Region]]="South","Sam",cleaneddata[[#This Row],[Region]]="West","William")</f>
        <v>Erin</v>
      </c>
    </row>
    <row r="702" spans="1:26" x14ac:dyDescent="0.3">
      <c r="A702">
        <v>1686</v>
      </c>
      <c r="B702" t="s">
        <v>1481</v>
      </c>
      <c r="C702" t="s">
        <v>49</v>
      </c>
      <c r="D702">
        <v>0.08</v>
      </c>
      <c r="E702">
        <v>2.08</v>
      </c>
      <c r="F702">
        <v>5.33</v>
      </c>
      <c r="G702" t="s">
        <v>40</v>
      </c>
      <c r="H702" t="s">
        <v>96</v>
      </c>
      <c r="I702" t="s">
        <v>30</v>
      </c>
      <c r="J702" t="s">
        <v>128</v>
      </c>
      <c r="K702" t="s">
        <v>75</v>
      </c>
      <c r="L702" t="s">
        <v>461</v>
      </c>
      <c r="M702">
        <v>0.43</v>
      </c>
      <c r="N702" t="s">
        <v>34</v>
      </c>
      <c r="O702" t="s">
        <v>54</v>
      </c>
      <c r="P702" t="s">
        <v>105</v>
      </c>
      <c r="Q702" t="s">
        <v>1482</v>
      </c>
      <c r="R702">
        <v>60123</v>
      </c>
      <c r="S702" s="1">
        <v>42066</v>
      </c>
      <c r="T702" s="1">
        <v>42073</v>
      </c>
      <c r="U702">
        <v>-129.01</v>
      </c>
      <c r="V702">
        <v>9</v>
      </c>
      <c r="W702">
        <v>19.670000000000002</v>
      </c>
      <c r="X702">
        <v>86973</v>
      </c>
      <c r="Y702">
        <f>cleaneddata[[#This Row],[Unit Price]]-cleaneddata[[#This Row],[Discount]]</f>
        <v>2</v>
      </c>
      <c r="Z702" t="str">
        <f>_xlfn.IFS(cleaneddata[[#This Row],[Region]]="Central","Chris",cleaneddata[[#This Row],[Region]]="East","Erin",cleaneddata[[#This Row],[Region]]="South","Sam",cleaneddata[[#This Row],[Region]]="West","William")</f>
        <v>Chris</v>
      </c>
    </row>
    <row r="703" spans="1:26" x14ac:dyDescent="0.3">
      <c r="A703">
        <v>428</v>
      </c>
      <c r="B703" t="s">
        <v>513</v>
      </c>
      <c r="C703" t="s">
        <v>72</v>
      </c>
      <c r="D703">
        <v>0.05</v>
      </c>
      <c r="E703">
        <v>10.98</v>
      </c>
      <c r="F703">
        <v>4.8</v>
      </c>
      <c r="G703" t="s">
        <v>40</v>
      </c>
      <c r="H703" t="s">
        <v>96</v>
      </c>
      <c r="I703" t="s">
        <v>50</v>
      </c>
      <c r="J703" t="s">
        <v>347</v>
      </c>
      <c r="K703" t="s">
        <v>75</v>
      </c>
      <c r="L703" t="s">
        <v>1483</v>
      </c>
      <c r="M703">
        <v>0.36</v>
      </c>
      <c r="N703" t="s">
        <v>34</v>
      </c>
      <c r="O703" t="s">
        <v>61</v>
      </c>
      <c r="P703" t="s">
        <v>298</v>
      </c>
      <c r="Q703" t="s">
        <v>515</v>
      </c>
      <c r="R703">
        <v>89701</v>
      </c>
      <c r="S703" s="1">
        <v>42066</v>
      </c>
      <c r="T703" s="1">
        <v>42068</v>
      </c>
      <c r="U703">
        <v>90.62</v>
      </c>
      <c r="V703">
        <v>22</v>
      </c>
      <c r="W703">
        <v>243.11</v>
      </c>
      <c r="X703">
        <v>88480</v>
      </c>
      <c r="Y703">
        <f>cleaneddata[[#This Row],[Unit Price]]-cleaneddata[[#This Row],[Discount]]</f>
        <v>10.93</v>
      </c>
      <c r="Z703" t="str">
        <f>_xlfn.IFS(cleaneddata[[#This Row],[Region]]="Central","Chris",cleaneddata[[#This Row],[Region]]="East","Erin",cleaneddata[[#This Row],[Region]]="South","Sam",cleaneddata[[#This Row],[Region]]="West","William")</f>
        <v>William</v>
      </c>
    </row>
    <row r="704" spans="1:26" x14ac:dyDescent="0.3">
      <c r="A704">
        <v>568</v>
      </c>
      <c r="B704" t="s">
        <v>1484</v>
      </c>
      <c r="C704" t="s">
        <v>27</v>
      </c>
      <c r="D704">
        <v>0.02</v>
      </c>
      <c r="E704">
        <v>280.98</v>
      </c>
      <c r="F704">
        <v>57</v>
      </c>
      <c r="G704" t="s">
        <v>28</v>
      </c>
      <c r="H704" t="s">
        <v>41</v>
      </c>
      <c r="I704" t="s">
        <v>30</v>
      </c>
      <c r="J704" t="s">
        <v>111</v>
      </c>
      <c r="K704" t="s">
        <v>59</v>
      </c>
      <c r="L704" t="s">
        <v>864</v>
      </c>
      <c r="M704">
        <v>0.78</v>
      </c>
      <c r="N704" t="s">
        <v>34</v>
      </c>
      <c r="O704" t="s">
        <v>35</v>
      </c>
      <c r="P704" t="s">
        <v>36</v>
      </c>
      <c r="Q704" t="s">
        <v>1485</v>
      </c>
      <c r="R704">
        <v>39701</v>
      </c>
      <c r="S704" s="1">
        <v>42067</v>
      </c>
      <c r="T704" s="1">
        <v>42068</v>
      </c>
      <c r="U704">
        <v>1141.7940000000001</v>
      </c>
      <c r="V704">
        <v>4</v>
      </c>
      <c r="W704">
        <v>1128.74</v>
      </c>
      <c r="X704">
        <v>88879</v>
      </c>
      <c r="Y704">
        <f>cleaneddata[[#This Row],[Unit Price]]-cleaneddata[[#This Row],[Discount]]</f>
        <v>280.96000000000004</v>
      </c>
      <c r="Z704" t="str">
        <f>_xlfn.IFS(cleaneddata[[#This Row],[Region]]="Central","Chris",cleaneddata[[#This Row],[Region]]="East","Erin",cleaneddata[[#This Row],[Region]]="South","Sam",cleaneddata[[#This Row],[Region]]="West","William")</f>
        <v>Sam</v>
      </c>
    </row>
    <row r="705" spans="1:26" x14ac:dyDescent="0.3">
      <c r="A705">
        <v>3133</v>
      </c>
      <c r="B705" t="s">
        <v>563</v>
      </c>
      <c r="C705" t="s">
        <v>27</v>
      </c>
      <c r="D705">
        <v>0.08</v>
      </c>
      <c r="E705">
        <v>5.4</v>
      </c>
      <c r="F705">
        <v>7.78</v>
      </c>
      <c r="G705" t="s">
        <v>40</v>
      </c>
      <c r="H705" t="s">
        <v>96</v>
      </c>
      <c r="I705" t="s">
        <v>50</v>
      </c>
      <c r="J705" t="s">
        <v>74</v>
      </c>
      <c r="K705" t="s">
        <v>75</v>
      </c>
      <c r="L705" t="s">
        <v>1486</v>
      </c>
      <c r="M705">
        <v>0.37</v>
      </c>
      <c r="N705" t="s">
        <v>34</v>
      </c>
      <c r="O705" t="s">
        <v>54</v>
      </c>
      <c r="P705" t="s">
        <v>105</v>
      </c>
      <c r="Q705" t="s">
        <v>564</v>
      </c>
      <c r="R705">
        <v>60540</v>
      </c>
      <c r="S705" s="1">
        <v>42067</v>
      </c>
      <c r="T705" s="1">
        <v>42067</v>
      </c>
      <c r="U705">
        <v>-44.067999999999998</v>
      </c>
      <c r="V705">
        <v>4</v>
      </c>
      <c r="W705">
        <v>25.35</v>
      </c>
      <c r="X705">
        <v>86792</v>
      </c>
      <c r="Y705">
        <f>cleaneddata[[#This Row],[Unit Price]]-cleaneddata[[#This Row],[Discount]]</f>
        <v>5.32</v>
      </c>
      <c r="Z705" t="str">
        <f>_xlfn.IFS(cleaneddata[[#This Row],[Region]]="Central","Chris",cleaneddata[[#This Row],[Region]]="East","Erin",cleaneddata[[#This Row],[Region]]="South","Sam",cleaneddata[[#This Row],[Region]]="West","William")</f>
        <v>Chris</v>
      </c>
    </row>
    <row r="706" spans="1:26" x14ac:dyDescent="0.3">
      <c r="A706">
        <v>3133</v>
      </c>
      <c r="B706" t="s">
        <v>563</v>
      </c>
      <c r="C706" t="s">
        <v>27</v>
      </c>
      <c r="D706">
        <v>0.09</v>
      </c>
      <c r="E706">
        <v>8.4600000000000009</v>
      </c>
      <c r="F706">
        <v>8.99</v>
      </c>
      <c r="G706" t="s">
        <v>89</v>
      </c>
      <c r="H706" t="s">
        <v>96</v>
      </c>
      <c r="I706" t="s">
        <v>42</v>
      </c>
      <c r="J706" t="s">
        <v>43</v>
      </c>
      <c r="K706" t="s">
        <v>44</v>
      </c>
      <c r="L706" t="s">
        <v>1487</v>
      </c>
      <c r="M706">
        <v>0.79</v>
      </c>
      <c r="N706" t="s">
        <v>34</v>
      </c>
      <c r="O706" t="s">
        <v>54</v>
      </c>
      <c r="P706" t="s">
        <v>105</v>
      </c>
      <c r="Q706" t="s">
        <v>564</v>
      </c>
      <c r="R706">
        <v>60540</v>
      </c>
      <c r="S706" s="1">
        <v>42067</v>
      </c>
      <c r="T706" s="1">
        <v>42070</v>
      </c>
      <c r="U706">
        <v>-100.51</v>
      </c>
      <c r="V706">
        <v>5</v>
      </c>
      <c r="W706">
        <v>45.03</v>
      </c>
      <c r="X706">
        <v>86792</v>
      </c>
      <c r="Y706">
        <f>cleaneddata[[#This Row],[Unit Price]]-cleaneddata[[#This Row],[Discount]]</f>
        <v>8.370000000000001</v>
      </c>
      <c r="Z706" t="str">
        <f>_xlfn.IFS(cleaneddata[[#This Row],[Region]]="Central","Chris",cleaneddata[[#This Row],[Region]]="East","Erin",cleaneddata[[#This Row],[Region]]="South","Sam",cleaneddata[[#This Row],[Region]]="West","William")</f>
        <v>Chris</v>
      </c>
    </row>
    <row r="707" spans="1:26" x14ac:dyDescent="0.3">
      <c r="A707">
        <v>3133</v>
      </c>
      <c r="B707" t="s">
        <v>563</v>
      </c>
      <c r="C707" t="s">
        <v>27</v>
      </c>
      <c r="D707">
        <v>0.21</v>
      </c>
      <c r="E707">
        <v>14.98</v>
      </c>
      <c r="F707">
        <v>8.99</v>
      </c>
      <c r="G707" t="s">
        <v>40</v>
      </c>
      <c r="H707" t="s">
        <v>96</v>
      </c>
      <c r="I707" t="s">
        <v>30</v>
      </c>
      <c r="J707" t="s">
        <v>128</v>
      </c>
      <c r="K707" t="s">
        <v>44</v>
      </c>
      <c r="L707" t="s">
        <v>1488</v>
      </c>
      <c r="M707">
        <v>0.39</v>
      </c>
      <c r="N707" t="s">
        <v>34</v>
      </c>
      <c r="O707" t="s">
        <v>54</v>
      </c>
      <c r="P707" t="s">
        <v>105</v>
      </c>
      <c r="Q707" t="s">
        <v>564</v>
      </c>
      <c r="R707">
        <v>60540</v>
      </c>
      <c r="S707" s="1">
        <v>42067</v>
      </c>
      <c r="T707" s="1">
        <v>42068</v>
      </c>
      <c r="U707">
        <v>-17.75</v>
      </c>
      <c r="V707">
        <v>10</v>
      </c>
      <c r="W707">
        <v>153.87</v>
      </c>
      <c r="X707">
        <v>86792</v>
      </c>
      <c r="Y707">
        <f>cleaneddata[[#This Row],[Unit Price]]-cleaneddata[[#This Row],[Discount]]</f>
        <v>14.77</v>
      </c>
      <c r="Z707" t="str">
        <f>_xlfn.IFS(cleaneddata[[#This Row],[Region]]="Central","Chris",cleaneddata[[#This Row],[Region]]="East","Erin",cleaneddata[[#This Row],[Region]]="South","Sam",cleaneddata[[#This Row],[Region]]="West","William")</f>
        <v>Chris</v>
      </c>
    </row>
    <row r="708" spans="1:26" x14ac:dyDescent="0.3">
      <c r="A708">
        <v>3133</v>
      </c>
      <c r="B708" t="s">
        <v>563</v>
      </c>
      <c r="C708" t="s">
        <v>27</v>
      </c>
      <c r="D708">
        <v>0.04</v>
      </c>
      <c r="E708">
        <v>155.99</v>
      </c>
      <c r="F708">
        <v>8.08</v>
      </c>
      <c r="G708" t="s">
        <v>40</v>
      </c>
      <c r="H708" t="s">
        <v>96</v>
      </c>
      <c r="I708" t="s">
        <v>42</v>
      </c>
      <c r="J708" t="s">
        <v>137</v>
      </c>
      <c r="K708" t="s">
        <v>75</v>
      </c>
      <c r="L708" t="s">
        <v>1489</v>
      </c>
      <c r="M708">
        <v>0.6</v>
      </c>
      <c r="N708" t="s">
        <v>34</v>
      </c>
      <c r="O708" t="s">
        <v>54</v>
      </c>
      <c r="P708" t="s">
        <v>105</v>
      </c>
      <c r="Q708" t="s">
        <v>564</v>
      </c>
      <c r="R708">
        <v>60540</v>
      </c>
      <c r="S708" s="1">
        <v>42067</v>
      </c>
      <c r="T708" s="1">
        <v>42068</v>
      </c>
      <c r="U708">
        <v>1374.9480000000001</v>
      </c>
      <c r="V708">
        <v>22</v>
      </c>
      <c r="W708">
        <v>2800.33</v>
      </c>
      <c r="X708">
        <v>86792</v>
      </c>
      <c r="Y708">
        <f>cleaneddata[[#This Row],[Unit Price]]-cleaneddata[[#This Row],[Discount]]</f>
        <v>155.95000000000002</v>
      </c>
      <c r="Z708" t="str">
        <f>_xlfn.IFS(cleaneddata[[#This Row],[Region]]="Central","Chris",cleaneddata[[#This Row],[Region]]="East","Erin",cleaneddata[[#This Row],[Region]]="South","Sam",cleaneddata[[#This Row],[Region]]="West","William")</f>
        <v>Chris</v>
      </c>
    </row>
    <row r="709" spans="1:26" x14ac:dyDescent="0.3">
      <c r="A709">
        <v>1005</v>
      </c>
      <c r="B709" t="s">
        <v>1399</v>
      </c>
      <c r="C709" t="s">
        <v>49</v>
      </c>
      <c r="D709">
        <v>0.06</v>
      </c>
      <c r="E709">
        <v>10.14</v>
      </c>
      <c r="F709">
        <v>2.27</v>
      </c>
      <c r="G709" t="s">
        <v>40</v>
      </c>
      <c r="H709" t="s">
        <v>29</v>
      </c>
      <c r="I709" t="s">
        <v>50</v>
      </c>
      <c r="J709" t="s">
        <v>90</v>
      </c>
      <c r="K709" t="s">
        <v>52</v>
      </c>
      <c r="L709" t="s">
        <v>173</v>
      </c>
      <c r="M709">
        <v>0.36</v>
      </c>
      <c r="N709" t="s">
        <v>34</v>
      </c>
      <c r="O709" t="s">
        <v>54</v>
      </c>
      <c r="P709" t="s">
        <v>105</v>
      </c>
      <c r="Q709" t="s">
        <v>1401</v>
      </c>
      <c r="R709">
        <v>60089</v>
      </c>
      <c r="S709" s="1">
        <v>42067</v>
      </c>
      <c r="T709" s="1">
        <v>42067</v>
      </c>
      <c r="U709">
        <v>-3.88</v>
      </c>
      <c r="V709">
        <v>1</v>
      </c>
      <c r="W709">
        <v>12.18</v>
      </c>
      <c r="X709">
        <v>90043</v>
      </c>
      <c r="Y709">
        <f>cleaneddata[[#This Row],[Unit Price]]-cleaneddata[[#This Row],[Discount]]</f>
        <v>10.08</v>
      </c>
      <c r="Z709" t="str">
        <f>_xlfn.IFS(cleaneddata[[#This Row],[Region]]="Central","Chris",cleaneddata[[#This Row],[Region]]="East","Erin",cleaneddata[[#This Row],[Region]]="South","Sam",cleaneddata[[#This Row],[Region]]="West","William")</f>
        <v>Chris</v>
      </c>
    </row>
    <row r="710" spans="1:26" x14ac:dyDescent="0.3">
      <c r="A710">
        <v>2358</v>
      </c>
      <c r="B710" t="s">
        <v>1168</v>
      </c>
      <c r="C710" t="s">
        <v>49</v>
      </c>
      <c r="D710">
        <v>0.1</v>
      </c>
      <c r="E710">
        <v>205.99</v>
      </c>
      <c r="F710">
        <v>8.99</v>
      </c>
      <c r="G710" t="s">
        <v>40</v>
      </c>
      <c r="H710" t="s">
        <v>96</v>
      </c>
      <c r="I710" t="s">
        <v>42</v>
      </c>
      <c r="J710" t="s">
        <v>137</v>
      </c>
      <c r="K710" t="s">
        <v>75</v>
      </c>
      <c r="L710" t="s">
        <v>665</v>
      </c>
      <c r="M710">
        <v>0.56000000000000005</v>
      </c>
      <c r="N710" t="s">
        <v>34</v>
      </c>
      <c r="O710" t="s">
        <v>35</v>
      </c>
      <c r="P710" t="s">
        <v>125</v>
      </c>
      <c r="Q710" t="s">
        <v>1098</v>
      </c>
      <c r="R710">
        <v>33311</v>
      </c>
      <c r="S710" s="1">
        <v>42067</v>
      </c>
      <c r="T710" s="1">
        <v>42071</v>
      </c>
      <c r="U710">
        <v>147</v>
      </c>
      <c r="V710">
        <v>2</v>
      </c>
      <c r="W710">
        <v>324.62</v>
      </c>
      <c r="X710">
        <v>88267</v>
      </c>
      <c r="Y710">
        <f>cleaneddata[[#This Row],[Unit Price]]-cleaneddata[[#This Row],[Discount]]</f>
        <v>205.89000000000001</v>
      </c>
      <c r="Z710" t="str">
        <f>_xlfn.IFS(cleaneddata[[#This Row],[Region]]="Central","Chris",cleaneddata[[#This Row],[Region]]="East","Erin",cleaneddata[[#This Row],[Region]]="South","Sam",cleaneddata[[#This Row],[Region]]="West","William")</f>
        <v>Sam</v>
      </c>
    </row>
    <row r="711" spans="1:26" x14ac:dyDescent="0.3">
      <c r="A711">
        <v>91</v>
      </c>
      <c r="B711" t="s">
        <v>1248</v>
      </c>
      <c r="C711" t="s">
        <v>118</v>
      </c>
      <c r="D711">
        <v>0.06</v>
      </c>
      <c r="E711">
        <v>175.99</v>
      </c>
      <c r="F711">
        <v>8.99</v>
      </c>
      <c r="G711" t="s">
        <v>40</v>
      </c>
      <c r="H711" t="s">
        <v>96</v>
      </c>
      <c r="I711" t="s">
        <v>42</v>
      </c>
      <c r="J711" t="s">
        <v>137</v>
      </c>
      <c r="K711" t="s">
        <v>75</v>
      </c>
      <c r="L711" t="s">
        <v>1181</v>
      </c>
      <c r="M711">
        <v>0.56999999999999995</v>
      </c>
      <c r="N711" t="s">
        <v>34</v>
      </c>
      <c r="O711" t="s">
        <v>61</v>
      </c>
      <c r="P711" t="s">
        <v>92</v>
      </c>
      <c r="Q711" t="s">
        <v>1249</v>
      </c>
      <c r="R711">
        <v>94591</v>
      </c>
      <c r="S711" s="1">
        <v>42067</v>
      </c>
      <c r="T711" s="1">
        <v>42069</v>
      </c>
      <c r="U711">
        <v>2031.5070000000001</v>
      </c>
      <c r="V711">
        <v>23</v>
      </c>
      <c r="W711">
        <v>3363.53</v>
      </c>
      <c r="X711">
        <v>87177</v>
      </c>
      <c r="Y711">
        <f>cleaneddata[[#This Row],[Unit Price]]-cleaneddata[[#This Row],[Discount]]</f>
        <v>175.93</v>
      </c>
      <c r="Z711" t="str">
        <f>_xlfn.IFS(cleaneddata[[#This Row],[Region]]="Central","Chris",cleaneddata[[#This Row],[Region]]="East","Erin",cleaneddata[[#This Row],[Region]]="South","Sam",cleaneddata[[#This Row],[Region]]="West","William")</f>
        <v>William</v>
      </c>
    </row>
    <row r="712" spans="1:26" x14ac:dyDescent="0.3">
      <c r="A712">
        <v>679</v>
      </c>
      <c r="B712" t="s">
        <v>1490</v>
      </c>
      <c r="C712" t="s">
        <v>118</v>
      </c>
      <c r="D712">
        <v>0.01</v>
      </c>
      <c r="E712">
        <v>3.95</v>
      </c>
      <c r="F712">
        <v>5.13</v>
      </c>
      <c r="G712" t="s">
        <v>40</v>
      </c>
      <c r="H712" t="s">
        <v>96</v>
      </c>
      <c r="I712" t="s">
        <v>50</v>
      </c>
      <c r="J712" t="s">
        <v>97</v>
      </c>
      <c r="K712" t="s">
        <v>75</v>
      </c>
      <c r="L712" t="s">
        <v>1491</v>
      </c>
      <c r="M712">
        <v>0.59</v>
      </c>
      <c r="N712" t="s">
        <v>34</v>
      </c>
      <c r="O712" t="s">
        <v>61</v>
      </c>
      <c r="P712" t="s">
        <v>68</v>
      </c>
      <c r="Q712" t="s">
        <v>1492</v>
      </c>
      <c r="R712">
        <v>98387</v>
      </c>
      <c r="S712" s="1">
        <v>42067</v>
      </c>
      <c r="T712" s="1">
        <v>42068</v>
      </c>
      <c r="U712">
        <v>-19.93</v>
      </c>
      <c r="V712">
        <v>2</v>
      </c>
      <c r="W712">
        <v>10.11</v>
      </c>
      <c r="X712">
        <v>88890</v>
      </c>
      <c r="Y712">
        <f>cleaneddata[[#This Row],[Unit Price]]-cleaneddata[[#This Row],[Discount]]</f>
        <v>3.9400000000000004</v>
      </c>
      <c r="Z712" t="str">
        <f>_xlfn.IFS(cleaneddata[[#This Row],[Region]]="Central","Chris",cleaneddata[[#This Row],[Region]]="East","Erin",cleaneddata[[#This Row],[Region]]="South","Sam",cleaneddata[[#This Row],[Region]]="West","William")</f>
        <v>William</v>
      </c>
    </row>
    <row r="713" spans="1:26" x14ac:dyDescent="0.3">
      <c r="A713">
        <v>679</v>
      </c>
      <c r="B713" t="s">
        <v>1490</v>
      </c>
      <c r="C713" t="s">
        <v>118</v>
      </c>
      <c r="D713">
        <v>0.02</v>
      </c>
      <c r="E713">
        <v>367.99</v>
      </c>
      <c r="F713">
        <v>19.989999999999998</v>
      </c>
      <c r="G713" t="s">
        <v>40</v>
      </c>
      <c r="H713" t="s">
        <v>96</v>
      </c>
      <c r="I713" t="s">
        <v>50</v>
      </c>
      <c r="J713" t="s">
        <v>74</v>
      </c>
      <c r="K713" t="s">
        <v>75</v>
      </c>
      <c r="L713" t="s">
        <v>1493</v>
      </c>
      <c r="M713">
        <v>0.4</v>
      </c>
      <c r="N713" t="s">
        <v>34</v>
      </c>
      <c r="O713" t="s">
        <v>61</v>
      </c>
      <c r="P713" t="s">
        <v>68</v>
      </c>
      <c r="Q713" t="s">
        <v>1492</v>
      </c>
      <c r="R713">
        <v>98387</v>
      </c>
      <c r="S713" s="1">
        <v>42067</v>
      </c>
      <c r="T713" s="1">
        <v>42068</v>
      </c>
      <c r="U713">
        <v>4568.6072999999997</v>
      </c>
      <c r="V713">
        <v>17</v>
      </c>
      <c r="W713">
        <v>6621.17</v>
      </c>
      <c r="X713">
        <v>88890</v>
      </c>
      <c r="Y713">
        <f>cleaneddata[[#This Row],[Unit Price]]-cleaneddata[[#This Row],[Discount]]</f>
        <v>367.97</v>
      </c>
      <c r="Z713" t="str">
        <f>_xlfn.IFS(cleaneddata[[#This Row],[Region]]="Central","Chris",cleaneddata[[#This Row],[Region]]="East","Erin",cleaneddata[[#This Row],[Region]]="South","Sam",cleaneddata[[#This Row],[Region]]="West","William")</f>
        <v>William</v>
      </c>
    </row>
    <row r="714" spans="1:26" x14ac:dyDescent="0.3">
      <c r="A714">
        <v>680</v>
      </c>
      <c r="B714" t="s">
        <v>1494</v>
      </c>
      <c r="C714" t="s">
        <v>118</v>
      </c>
      <c r="D714">
        <v>0.04</v>
      </c>
      <c r="E714">
        <v>95.99</v>
      </c>
      <c r="F714">
        <v>4.9000000000000004</v>
      </c>
      <c r="G714" t="s">
        <v>40</v>
      </c>
      <c r="H714" t="s">
        <v>96</v>
      </c>
      <c r="I714" t="s">
        <v>42</v>
      </c>
      <c r="J714" t="s">
        <v>137</v>
      </c>
      <c r="K714" t="s">
        <v>75</v>
      </c>
      <c r="L714" t="s">
        <v>770</v>
      </c>
      <c r="M714">
        <v>0.56000000000000005</v>
      </c>
      <c r="N714" t="s">
        <v>34</v>
      </c>
      <c r="O714" t="s">
        <v>61</v>
      </c>
      <c r="P714" t="s">
        <v>68</v>
      </c>
      <c r="Q714" t="s">
        <v>1495</v>
      </c>
      <c r="R714">
        <v>99207</v>
      </c>
      <c r="S714" s="1">
        <v>42067</v>
      </c>
      <c r="T714" s="1">
        <v>42069</v>
      </c>
      <c r="U714">
        <v>-258.22500000000002</v>
      </c>
      <c r="V714">
        <v>3</v>
      </c>
      <c r="W714">
        <v>253.78</v>
      </c>
      <c r="X714">
        <v>88890</v>
      </c>
      <c r="Y714">
        <f>cleaneddata[[#This Row],[Unit Price]]-cleaneddata[[#This Row],[Discount]]</f>
        <v>95.949999999999989</v>
      </c>
      <c r="Z714" t="str">
        <f>_xlfn.IFS(cleaneddata[[#This Row],[Region]]="Central","Chris",cleaneddata[[#This Row],[Region]]="East","Erin",cleaneddata[[#This Row],[Region]]="South","Sam",cleaneddata[[#This Row],[Region]]="West","William")</f>
        <v>William</v>
      </c>
    </row>
    <row r="715" spans="1:26" x14ac:dyDescent="0.3">
      <c r="A715">
        <v>2696</v>
      </c>
      <c r="B715" t="s">
        <v>1496</v>
      </c>
      <c r="C715" t="s">
        <v>27</v>
      </c>
      <c r="D715">
        <v>0.05</v>
      </c>
      <c r="E715">
        <v>107.53</v>
      </c>
      <c r="F715">
        <v>5.81</v>
      </c>
      <c r="G715" t="s">
        <v>40</v>
      </c>
      <c r="H715" t="s">
        <v>73</v>
      </c>
      <c r="I715" t="s">
        <v>30</v>
      </c>
      <c r="J715" t="s">
        <v>128</v>
      </c>
      <c r="K715" t="s">
        <v>146</v>
      </c>
      <c r="L715" t="s">
        <v>1497</v>
      </c>
      <c r="M715">
        <v>0.65</v>
      </c>
      <c r="N715" t="s">
        <v>34</v>
      </c>
      <c r="O715" t="s">
        <v>35</v>
      </c>
      <c r="P715" t="s">
        <v>166</v>
      </c>
      <c r="Q715" t="s">
        <v>1498</v>
      </c>
      <c r="R715">
        <v>35401</v>
      </c>
      <c r="S715" s="1">
        <v>42068</v>
      </c>
      <c r="T715" s="1">
        <v>42069</v>
      </c>
      <c r="U715">
        <v>-89.418000000000006</v>
      </c>
      <c r="V715">
        <v>6</v>
      </c>
      <c r="W715">
        <v>612.91999999999996</v>
      </c>
      <c r="X715">
        <v>87676</v>
      </c>
      <c r="Y715">
        <f>cleaneddata[[#This Row],[Unit Price]]-cleaneddata[[#This Row],[Discount]]</f>
        <v>107.48</v>
      </c>
      <c r="Z715" t="str">
        <f>_xlfn.IFS(cleaneddata[[#This Row],[Region]]="Central","Chris",cleaneddata[[#This Row],[Region]]="East","Erin",cleaneddata[[#This Row],[Region]]="South","Sam",cleaneddata[[#This Row],[Region]]="West","William")</f>
        <v>Sam</v>
      </c>
    </row>
    <row r="716" spans="1:26" x14ac:dyDescent="0.3">
      <c r="A716">
        <v>2376</v>
      </c>
      <c r="B716" t="s">
        <v>1499</v>
      </c>
      <c r="C716" t="s">
        <v>39</v>
      </c>
      <c r="D716">
        <v>0.05</v>
      </c>
      <c r="E716">
        <v>3.28</v>
      </c>
      <c r="F716">
        <v>3.97</v>
      </c>
      <c r="G716" t="s">
        <v>40</v>
      </c>
      <c r="H716" t="s">
        <v>96</v>
      </c>
      <c r="I716" t="s">
        <v>50</v>
      </c>
      <c r="J716" t="s">
        <v>51</v>
      </c>
      <c r="K716" t="s">
        <v>52</v>
      </c>
      <c r="L716" t="s">
        <v>247</v>
      </c>
      <c r="M716">
        <v>0.56000000000000005</v>
      </c>
      <c r="N716" t="s">
        <v>34</v>
      </c>
      <c r="O716" t="s">
        <v>61</v>
      </c>
      <c r="P716" t="s">
        <v>492</v>
      </c>
      <c r="Q716" t="s">
        <v>1500</v>
      </c>
      <c r="R716">
        <v>83843</v>
      </c>
      <c r="S716" s="1">
        <v>42068</v>
      </c>
      <c r="T716" s="1">
        <v>42069</v>
      </c>
      <c r="U716">
        <v>-100.24</v>
      </c>
      <c r="V716">
        <v>18</v>
      </c>
      <c r="W716">
        <v>61.29</v>
      </c>
      <c r="X716">
        <v>91321</v>
      </c>
      <c r="Y716">
        <f>cleaneddata[[#This Row],[Unit Price]]-cleaneddata[[#This Row],[Discount]]</f>
        <v>3.23</v>
      </c>
      <c r="Z716" t="str">
        <f>_xlfn.IFS(cleaneddata[[#This Row],[Region]]="Central","Chris",cleaneddata[[#This Row],[Region]]="East","Erin",cleaneddata[[#This Row],[Region]]="South","Sam",cleaneddata[[#This Row],[Region]]="West","William")</f>
        <v>William</v>
      </c>
    </row>
    <row r="717" spans="1:26" x14ac:dyDescent="0.3">
      <c r="A717">
        <v>2376</v>
      </c>
      <c r="B717" t="s">
        <v>1499</v>
      </c>
      <c r="C717" t="s">
        <v>39</v>
      </c>
      <c r="D717">
        <v>0.03</v>
      </c>
      <c r="E717">
        <v>6.98</v>
      </c>
      <c r="F717">
        <v>9.69</v>
      </c>
      <c r="G717" t="s">
        <v>40</v>
      </c>
      <c r="H717" t="s">
        <v>96</v>
      </c>
      <c r="I717" t="s">
        <v>50</v>
      </c>
      <c r="J717" t="s">
        <v>80</v>
      </c>
      <c r="K717" t="s">
        <v>75</v>
      </c>
      <c r="L717" t="s">
        <v>1501</v>
      </c>
      <c r="M717">
        <v>0.83</v>
      </c>
      <c r="N717" t="s">
        <v>34</v>
      </c>
      <c r="O717" t="s">
        <v>61</v>
      </c>
      <c r="P717" t="s">
        <v>492</v>
      </c>
      <c r="Q717" t="s">
        <v>1500</v>
      </c>
      <c r="R717">
        <v>83843</v>
      </c>
      <c r="S717" s="1">
        <v>42068</v>
      </c>
      <c r="T717" s="1">
        <v>42070</v>
      </c>
      <c r="U717">
        <v>-262.62</v>
      </c>
      <c r="V717">
        <v>15</v>
      </c>
      <c r="W717">
        <v>109.15</v>
      </c>
      <c r="X717">
        <v>91321</v>
      </c>
      <c r="Y717">
        <f>cleaneddata[[#This Row],[Unit Price]]-cleaneddata[[#This Row],[Discount]]</f>
        <v>6.95</v>
      </c>
      <c r="Z717" t="str">
        <f>_xlfn.IFS(cleaneddata[[#This Row],[Region]]="Central","Chris",cleaneddata[[#This Row],[Region]]="East","Erin",cleaneddata[[#This Row],[Region]]="South","Sam",cleaneddata[[#This Row],[Region]]="West","William")</f>
        <v>William</v>
      </c>
    </row>
    <row r="718" spans="1:26" x14ac:dyDescent="0.3">
      <c r="A718">
        <v>670</v>
      </c>
      <c r="B718" t="s">
        <v>1502</v>
      </c>
      <c r="C718" t="s">
        <v>49</v>
      </c>
      <c r="D718">
        <v>0.08</v>
      </c>
      <c r="E718">
        <v>296.18</v>
      </c>
      <c r="F718">
        <v>54.12</v>
      </c>
      <c r="G718" t="s">
        <v>28</v>
      </c>
      <c r="H718" t="s">
        <v>73</v>
      </c>
      <c r="I718" t="s">
        <v>30</v>
      </c>
      <c r="J718" t="s">
        <v>31</v>
      </c>
      <c r="K718" t="s">
        <v>32</v>
      </c>
      <c r="L718" t="s">
        <v>1081</v>
      </c>
      <c r="M718">
        <v>0.76</v>
      </c>
      <c r="N718" t="s">
        <v>34</v>
      </c>
      <c r="O718" t="s">
        <v>35</v>
      </c>
      <c r="P718" t="s">
        <v>244</v>
      </c>
      <c r="Q718" t="s">
        <v>1503</v>
      </c>
      <c r="R718">
        <v>22025</v>
      </c>
      <c r="S718" s="1">
        <v>42068</v>
      </c>
      <c r="T718" s="1">
        <v>42075</v>
      </c>
      <c r="U718">
        <v>-187.22200000000001</v>
      </c>
      <c r="V718">
        <v>5</v>
      </c>
      <c r="W718">
        <v>1429.81</v>
      </c>
      <c r="X718">
        <v>88474</v>
      </c>
      <c r="Y718">
        <f>cleaneddata[[#This Row],[Unit Price]]-cleaneddata[[#This Row],[Discount]]</f>
        <v>296.10000000000002</v>
      </c>
      <c r="Z718" t="str">
        <f>_xlfn.IFS(cleaneddata[[#This Row],[Region]]="Central","Chris",cleaneddata[[#This Row],[Region]]="East","Erin",cleaneddata[[#This Row],[Region]]="South","Sam",cleaneddata[[#This Row],[Region]]="West","William")</f>
        <v>Sam</v>
      </c>
    </row>
    <row r="719" spans="1:26" x14ac:dyDescent="0.3">
      <c r="A719">
        <v>2944</v>
      </c>
      <c r="B719" t="s">
        <v>1504</v>
      </c>
      <c r="C719" t="s">
        <v>49</v>
      </c>
      <c r="D719">
        <v>0.04</v>
      </c>
      <c r="E719">
        <v>4.55</v>
      </c>
      <c r="F719">
        <v>1.49</v>
      </c>
      <c r="G719" t="s">
        <v>40</v>
      </c>
      <c r="H719" t="s">
        <v>96</v>
      </c>
      <c r="I719" t="s">
        <v>50</v>
      </c>
      <c r="J719" t="s">
        <v>74</v>
      </c>
      <c r="K719" t="s">
        <v>75</v>
      </c>
      <c r="L719" t="s">
        <v>1505</v>
      </c>
      <c r="M719">
        <v>0.35</v>
      </c>
      <c r="N719" t="s">
        <v>34</v>
      </c>
      <c r="O719" t="s">
        <v>54</v>
      </c>
      <c r="P719" t="s">
        <v>291</v>
      </c>
      <c r="Q719" t="s">
        <v>1506</v>
      </c>
      <c r="R719">
        <v>48640</v>
      </c>
      <c r="S719" s="1">
        <v>42068</v>
      </c>
      <c r="T719" s="1">
        <v>42070</v>
      </c>
      <c r="U719">
        <v>28.288</v>
      </c>
      <c r="V719">
        <v>13</v>
      </c>
      <c r="W719">
        <v>59.75</v>
      </c>
      <c r="X719">
        <v>90309</v>
      </c>
      <c r="Y719">
        <f>cleaneddata[[#This Row],[Unit Price]]-cleaneddata[[#This Row],[Discount]]</f>
        <v>4.51</v>
      </c>
      <c r="Z719" t="str">
        <f>_xlfn.IFS(cleaneddata[[#This Row],[Region]]="Central","Chris",cleaneddata[[#This Row],[Region]]="East","Erin",cleaneddata[[#This Row],[Region]]="South","Sam",cleaneddata[[#This Row],[Region]]="West","William")</f>
        <v>Chris</v>
      </c>
    </row>
    <row r="720" spans="1:26" x14ac:dyDescent="0.3">
      <c r="A720">
        <v>392</v>
      </c>
      <c r="B720" t="s">
        <v>1507</v>
      </c>
      <c r="C720" t="s">
        <v>118</v>
      </c>
      <c r="D720">
        <v>0.02</v>
      </c>
      <c r="E720">
        <v>34.979999999999997</v>
      </c>
      <c r="F720">
        <v>7.53</v>
      </c>
      <c r="G720" t="s">
        <v>40</v>
      </c>
      <c r="H720" t="s">
        <v>96</v>
      </c>
      <c r="I720" t="s">
        <v>42</v>
      </c>
      <c r="J720" t="s">
        <v>43</v>
      </c>
      <c r="K720" t="s">
        <v>75</v>
      </c>
      <c r="L720" t="s">
        <v>1441</v>
      </c>
      <c r="M720">
        <v>0.76</v>
      </c>
      <c r="N720" t="s">
        <v>34</v>
      </c>
      <c r="O720" t="s">
        <v>54</v>
      </c>
      <c r="P720" t="s">
        <v>82</v>
      </c>
      <c r="Q720" t="s">
        <v>1508</v>
      </c>
      <c r="R720">
        <v>63105</v>
      </c>
      <c r="S720" s="1">
        <v>42068</v>
      </c>
      <c r="T720" s="1">
        <v>42070</v>
      </c>
      <c r="U720">
        <v>-159.68</v>
      </c>
      <c r="V720">
        <v>1</v>
      </c>
      <c r="W720">
        <v>37.159999999999997</v>
      </c>
      <c r="X720">
        <v>86383</v>
      </c>
      <c r="Y720">
        <f>cleaneddata[[#This Row],[Unit Price]]-cleaneddata[[#This Row],[Discount]]</f>
        <v>34.959999999999994</v>
      </c>
      <c r="Z720" t="str">
        <f>_xlfn.IFS(cleaneddata[[#This Row],[Region]]="Central","Chris",cleaneddata[[#This Row],[Region]]="East","Erin",cleaneddata[[#This Row],[Region]]="South","Sam",cleaneddata[[#This Row],[Region]]="West","William")</f>
        <v>Chris</v>
      </c>
    </row>
    <row r="721" spans="1:26" x14ac:dyDescent="0.3">
      <c r="A721">
        <v>392</v>
      </c>
      <c r="B721" t="s">
        <v>1507</v>
      </c>
      <c r="C721" t="s">
        <v>118</v>
      </c>
      <c r="D721">
        <v>0.01</v>
      </c>
      <c r="E721">
        <v>19.989999999999998</v>
      </c>
      <c r="F721">
        <v>11.17</v>
      </c>
      <c r="G721" t="s">
        <v>40</v>
      </c>
      <c r="H721" t="s">
        <v>96</v>
      </c>
      <c r="I721" t="s">
        <v>30</v>
      </c>
      <c r="J721" t="s">
        <v>128</v>
      </c>
      <c r="K721" t="s">
        <v>66</v>
      </c>
      <c r="L721" t="s">
        <v>491</v>
      </c>
      <c r="M721">
        <v>0.6</v>
      </c>
      <c r="N721" t="s">
        <v>34</v>
      </c>
      <c r="O721" t="s">
        <v>54</v>
      </c>
      <c r="P721" t="s">
        <v>82</v>
      </c>
      <c r="Q721" t="s">
        <v>1508</v>
      </c>
      <c r="R721">
        <v>63105</v>
      </c>
      <c r="S721" s="1">
        <v>42068</v>
      </c>
      <c r="T721" s="1">
        <v>42071</v>
      </c>
      <c r="U721">
        <v>27.91</v>
      </c>
      <c r="V721">
        <v>2</v>
      </c>
      <c r="W721">
        <v>43.65</v>
      </c>
      <c r="X721">
        <v>86383</v>
      </c>
      <c r="Y721">
        <f>cleaneddata[[#This Row],[Unit Price]]-cleaneddata[[#This Row],[Discount]]</f>
        <v>19.979999999999997</v>
      </c>
      <c r="Z721" t="str">
        <f>_xlfn.IFS(cleaneddata[[#This Row],[Region]]="Central","Chris",cleaneddata[[#This Row],[Region]]="East","Erin",cleaneddata[[#This Row],[Region]]="South","Sam",cleaneddata[[#This Row],[Region]]="West","William")</f>
        <v>Chris</v>
      </c>
    </row>
    <row r="722" spans="1:26" x14ac:dyDescent="0.3">
      <c r="A722">
        <v>3003</v>
      </c>
      <c r="B722" t="s">
        <v>1509</v>
      </c>
      <c r="C722" t="s">
        <v>118</v>
      </c>
      <c r="D722">
        <v>0.03</v>
      </c>
      <c r="E722">
        <v>85.99</v>
      </c>
      <c r="F722">
        <v>0.99</v>
      </c>
      <c r="G722" t="s">
        <v>40</v>
      </c>
      <c r="H722" t="s">
        <v>73</v>
      </c>
      <c r="I722" t="s">
        <v>42</v>
      </c>
      <c r="J722" t="s">
        <v>137</v>
      </c>
      <c r="K722" t="s">
        <v>52</v>
      </c>
      <c r="L722" t="s">
        <v>1178</v>
      </c>
      <c r="M722">
        <v>0.55000000000000004</v>
      </c>
      <c r="N722" t="s">
        <v>34</v>
      </c>
      <c r="O722" t="s">
        <v>61</v>
      </c>
      <c r="P722" t="s">
        <v>492</v>
      </c>
      <c r="Q722" t="s">
        <v>1510</v>
      </c>
      <c r="R722">
        <v>83814</v>
      </c>
      <c r="S722" s="1">
        <v>42068</v>
      </c>
      <c r="T722" s="1">
        <v>42069</v>
      </c>
      <c r="U722">
        <v>1037.1044999999999</v>
      </c>
      <c r="V722">
        <v>20</v>
      </c>
      <c r="W722">
        <v>1503.05</v>
      </c>
      <c r="X722">
        <v>91586</v>
      </c>
      <c r="Y722">
        <f>cleaneddata[[#This Row],[Unit Price]]-cleaneddata[[#This Row],[Discount]]</f>
        <v>85.96</v>
      </c>
      <c r="Z722" t="str">
        <f>_xlfn.IFS(cleaneddata[[#This Row],[Region]]="Central","Chris",cleaneddata[[#This Row],[Region]]="East","Erin",cleaneddata[[#This Row],[Region]]="South","Sam",cleaneddata[[#This Row],[Region]]="West","William")</f>
        <v>William</v>
      </c>
    </row>
    <row r="723" spans="1:26" x14ac:dyDescent="0.3">
      <c r="A723">
        <v>1014</v>
      </c>
      <c r="B723" t="s">
        <v>1446</v>
      </c>
      <c r="C723" t="s">
        <v>72</v>
      </c>
      <c r="D723">
        <v>0.08</v>
      </c>
      <c r="E723">
        <v>10.91</v>
      </c>
      <c r="F723">
        <v>2.99</v>
      </c>
      <c r="G723" t="s">
        <v>40</v>
      </c>
      <c r="H723" t="s">
        <v>73</v>
      </c>
      <c r="I723" t="s">
        <v>50</v>
      </c>
      <c r="J723" t="s">
        <v>74</v>
      </c>
      <c r="K723" t="s">
        <v>75</v>
      </c>
      <c r="L723" t="s">
        <v>1511</v>
      </c>
      <c r="M723">
        <v>0.38</v>
      </c>
      <c r="N723" t="s">
        <v>34</v>
      </c>
      <c r="O723" t="s">
        <v>35</v>
      </c>
      <c r="P723" t="s">
        <v>46</v>
      </c>
      <c r="Q723" t="s">
        <v>1447</v>
      </c>
      <c r="R723">
        <v>72022</v>
      </c>
      <c r="S723" s="1">
        <v>42068</v>
      </c>
      <c r="T723" s="1">
        <v>42069</v>
      </c>
      <c r="U723">
        <v>-2.1</v>
      </c>
      <c r="V723">
        <v>11</v>
      </c>
      <c r="W723">
        <v>119.99</v>
      </c>
      <c r="X723">
        <v>88388</v>
      </c>
      <c r="Y723">
        <f>cleaneddata[[#This Row],[Unit Price]]-cleaneddata[[#This Row],[Discount]]</f>
        <v>10.83</v>
      </c>
      <c r="Z723" t="str">
        <f>_xlfn.IFS(cleaneddata[[#This Row],[Region]]="Central","Chris",cleaneddata[[#This Row],[Region]]="East","Erin",cleaneddata[[#This Row],[Region]]="South","Sam",cleaneddata[[#This Row],[Region]]="West","William")</f>
        <v>Sam</v>
      </c>
    </row>
    <row r="724" spans="1:26" x14ac:dyDescent="0.3">
      <c r="A724">
        <v>1279</v>
      </c>
      <c r="B724" t="s">
        <v>1449</v>
      </c>
      <c r="C724" t="s">
        <v>72</v>
      </c>
      <c r="D724">
        <v>0</v>
      </c>
      <c r="E724">
        <v>442.14</v>
      </c>
      <c r="F724">
        <v>14.7</v>
      </c>
      <c r="G724" t="s">
        <v>28</v>
      </c>
      <c r="H724" t="s">
        <v>96</v>
      </c>
      <c r="I724" t="s">
        <v>42</v>
      </c>
      <c r="J724" t="s">
        <v>58</v>
      </c>
      <c r="K724" t="s">
        <v>59</v>
      </c>
      <c r="L724" t="s">
        <v>1314</v>
      </c>
      <c r="M724">
        <v>0.56000000000000005</v>
      </c>
      <c r="N724" t="s">
        <v>34</v>
      </c>
      <c r="O724" t="s">
        <v>54</v>
      </c>
      <c r="P724" t="s">
        <v>55</v>
      </c>
      <c r="Q724" t="s">
        <v>1450</v>
      </c>
      <c r="R724">
        <v>46324</v>
      </c>
      <c r="S724" s="1">
        <v>42068</v>
      </c>
      <c r="T724" s="1">
        <v>42068</v>
      </c>
      <c r="U724">
        <v>501.51</v>
      </c>
      <c r="V724">
        <v>5</v>
      </c>
      <c r="W724">
        <v>2343.34</v>
      </c>
      <c r="X724">
        <v>90115</v>
      </c>
      <c r="Y724">
        <f>cleaneddata[[#This Row],[Unit Price]]-cleaneddata[[#This Row],[Discount]]</f>
        <v>442.14</v>
      </c>
      <c r="Z724" t="str">
        <f>_xlfn.IFS(cleaneddata[[#This Row],[Region]]="Central","Chris",cleaneddata[[#This Row],[Region]]="East","Erin",cleaneddata[[#This Row],[Region]]="South","Sam",cleaneddata[[#This Row],[Region]]="West","William")</f>
        <v>Chris</v>
      </c>
    </row>
    <row r="725" spans="1:26" x14ac:dyDescent="0.3">
      <c r="A725">
        <v>1432</v>
      </c>
      <c r="B725" t="s">
        <v>1512</v>
      </c>
      <c r="C725" t="s">
        <v>72</v>
      </c>
      <c r="D725">
        <v>0.05</v>
      </c>
      <c r="E725">
        <v>9.7799999999999994</v>
      </c>
      <c r="F725">
        <v>1.39</v>
      </c>
      <c r="G725" t="s">
        <v>40</v>
      </c>
      <c r="H725" t="s">
        <v>96</v>
      </c>
      <c r="I725" t="s">
        <v>50</v>
      </c>
      <c r="J725" t="s">
        <v>347</v>
      </c>
      <c r="K725" t="s">
        <v>75</v>
      </c>
      <c r="L725" t="s">
        <v>1513</v>
      </c>
      <c r="M725">
        <v>0.39</v>
      </c>
      <c r="N725" t="s">
        <v>34</v>
      </c>
      <c r="O725" t="s">
        <v>54</v>
      </c>
      <c r="P725" t="s">
        <v>55</v>
      </c>
      <c r="Q725" t="s">
        <v>1514</v>
      </c>
      <c r="R725">
        <v>46203</v>
      </c>
      <c r="S725" s="1">
        <v>42068</v>
      </c>
      <c r="T725" s="1">
        <v>42069</v>
      </c>
      <c r="U725">
        <v>74.278499999999994</v>
      </c>
      <c r="V725">
        <v>11</v>
      </c>
      <c r="W725">
        <v>107.65</v>
      </c>
      <c r="X725">
        <v>86826</v>
      </c>
      <c r="Y725">
        <f>cleaneddata[[#This Row],[Unit Price]]-cleaneddata[[#This Row],[Discount]]</f>
        <v>9.7299999999999986</v>
      </c>
      <c r="Z725" t="str">
        <f>_xlfn.IFS(cleaneddata[[#This Row],[Region]]="Central","Chris",cleaneddata[[#This Row],[Region]]="East","Erin",cleaneddata[[#This Row],[Region]]="South","Sam",cleaneddata[[#This Row],[Region]]="West","William")</f>
        <v>Chris</v>
      </c>
    </row>
    <row r="726" spans="1:26" x14ac:dyDescent="0.3">
      <c r="A726">
        <v>1433</v>
      </c>
      <c r="B726" t="s">
        <v>1515</v>
      </c>
      <c r="C726" t="s">
        <v>72</v>
      </c>
      <c r="D726">
        <v>0.02</v>
      </c>
      <c r="E726">
        <v>3.28</v>
      </c>
      <c r="F726">
        <v>3.97</v>
      </c>
      <c r="G726" t="s">
        <v>89</v>
      </c>
      <c r="H726" t="s">
        <v>96</v>
      </c>
      <c r="I726" t="s">
        <v>50</v>
      </c>
      <c r="J726" t="s">
        <v>51</v>
      </c>
      <c r="K726" t="s">
        <v>52</v>
      </c>
      <c r="L726" t="s">
        <v>369</v>
      </c>
      <c r="M726">
        <v>0.56000000000000005</v>
      </c>
      <c r="N726" t="s">
        <v>34</v>
      </c>
      <c r="O726" t="s">
        <v>54</v>
      </c>
      <c r="P726" t="s">
        <v>55</v>
      </c>
      <c r="Q726" t="s">
        <v>1516</v>
      </c>
      <c r="R726">
        <v>47130</v>
      </c>
      <c r="S726" s="1">
        <v>42068</v>
      </c>
      <c r="T726" s="1">
        <v>42069</v>
      </c>
      <c r="U726">
        <v>-66.349999999999994</v>
      </c>
      <c r="V726">
        <v>7</v>
      </c>
      <c r="W726">
        <v>25.15</v>
      </c>
      <c r="X726">
        <v>86826</v>
      </c>
      <c r="Y726">
        <f>cleaneddata[[#This Row],[Unit Price]]-cleaneddata[[#This Row],[Discount]]</f>
        <v>3.26</v>
      </c>
      <c r="Z726" t="str">
        <f>_xlfn.IFS(cleaneddata[[#This Row],[Region]]="Central","Chris",cleaneddata[[#This Row],[Region]]="East","Erin",cleaneddata[[#This Row],[Region]]="South","Sam",cleaneddata[[#This Row],[Region]]="West","William")</f>
        <v>Chris</v>
      </c>
    </row>
    <row r="727" spans="1:26" x14ac:dyDescent="0.3">
      <c r="A727">
        <v>2006</v>
      </c>
      <c r="B727" t="s">
        <v>1517</v>
      </c>
      <c r="C727" t="s">
        <v>72</v>
      </c>
      <c r="D727">
        <v>0.03</v>
      </c>
      <c r="E727">
        <v>5.78</v>
      </c>
      <c r="F727">
        <v>5.37</v>
      </c>
      <c r="G727" t="s">
        <v>40</v>
      </c>
      <c r="H727" t="s">
        <v>73</v>
      </c>
      <c r="I727" t="s">
        <v>50</v>
      </c>
      <c r="J727" t="s">
        <v>90</v>
      </c>
      <c r="K727" t="s">
        <v>75</v>
      </c>
      <c r="L727" t="s">
        <v>1518</v>
      </c>
      <c r="M727">
        <v>0.36</v>
      </c>
      <c r="N727" t="s">
        <v>34</v>
      </c>
      <c r="O727" t="s">
        <v>61</v>
      </c>
      <c r="P727" t="s">
        <v>62</v>
      </c>
      <c r="Q727" t="s">
        <v>1245</v>
      </c>
      <c r="R727">
        <v>81301</v>
      </c>
      <c r="S727" s="1">
        <v>42068</v>
      </c>
      <c r="T727" s="1">
        <v>42069</v>
      </c>
      <c r="U727">
        <v>-63.35</v>
      </c>
      <c r="V727">
        <v>15</v>
      </c>
      <c r="W727">
        <v>88.22</v>
      </c>
      <c r="X727">
        <v>88798</v>
      </c>
      <c r="Y727">
        <f>cleaneddata[[#This Row],[Unit Price]]-cleaneddata[[#This Row],[Discount]]</f>
        <v>5.75</v>
      </c>
      <c r="Z727" t="str">
        <f>_xlfn.IFS(cleaneddata[[#This Row],[Region]]="Central","Chris",cleaneddata[[#This Row],[Region]]="East","Erin",cleaneddata[[#This Row],[Region]]="South","Sam",cleaneddata[[#This Row],[Region]]="West","William")</f>
        <v>William</v>
      </c>
    </row>
    <row r="728" spans="1:26" x14ac:dyDescent="0.3">
      <c r="A728">
        <v>868</v>
      </c>
      <c r="B728" t="s">
        <v>1370</v>
      </c>
      <c r="C728" t="s">
        <v>27</v>
      </c>
      <c r="D728">
        <v>0.06</v>
      </c>
      <c r="E728">
        <v>6.48</v>
      </c>
      <c r="F728">
        <v>8.8800000000000008</v>
      </c>
      <c r="G728" t="s">
        <v>40</v>
      </c>
      <c r="H728" t="s">
        <v>96</v>
      </c>
      <c r="I728" t="s">
        <v>50</v>
      </c>
      <c r="J728" t="s">
        <v>90</v>
      </c>
      <c r="K728" t="s">
        <v>75</v>
      </c>
      <c r="L728" t="s">
        <v>1519</v>
      </c>
      <c r="M728">
        <v>0.37</v>
      </c>
      <c r="N728" t="s">
        <v>34</v>
      </c>
      <c r="O728" t="s">
        <v>54</v>
      </c>
      <c r="P728" t="s">
        <v>86</v>
      </c>
      <c r="Q728" t="s">
        <v>1372</v>
      </c>
      <c r="R728">
        <v>55126</v>
      </c>
      <c r="S728" s="1">
        <v>42069</v>
      </c>
      <c r="T728" s="1">
        <v>42070</v>
      </c>
      <c r="U728">
        <v>-237.47</v>
      </c>
      <c r="V728">
        <v>20</v>
      </c>
      <c r="W728">
        <v>125.77</v>
      </c>
      <c r="X728">
        <v>91195</v>
      </c>
      <c r="Y728">
        <f>cleaneddata[[#This Row],[Unit Price]]-cleaneddata[[#This Row],[Discount]]</f>
        <v>6.4200000000000008</v>
      </c>
      <c r="Z728" t="str">
        <f>_xlfn.IFS(cleaneddata[[#This Row],[Region]]="Central","Chris",cleaneddata[[#This Row],[Region]]="East","Erin",cleaneddata[[#This Row],[Region]]="South","Sam",cleaneddata[[#This Row],[Region]]="West","William")</f>
        <v>Chris</v>
      </c>
    </row>
    <row r="729" spans="1:26" x14ac:dyDescent="0.3">
      <c r="A729">
        <v>3008</v>
      </c>
      <c r="B729" t="s">
        <v>1520</v>
      </c>
      <c r="C729" t="s">
        <v>27</v>
      </c>
      <c r="D729">
        <v>0.05</v>
      </c>
      <c r="E729">
        <v>9.99</v>
      </c>
      <c r="F729">
        <v>4.78</v>
      </c>
      <c r="G729" t="s">
        <v>40</v>
      </c>
      <c r="H729" t="s">
        <v>73</v>
      </c>
      <c r="I729" t="s">
        <v>50</v>
      </c>
      <c r="J729" t="s">
        <v>90</v>
      </c>
      <c r="K729" t="s">
        <v>75</v>
      </c>
      <c r="L729" t="s">
        <v>1521</v>
      </c>
      <c r="M729">
        <v>0.4</v>
      </c>
      <c r="N729" t="s">
        <v>34</v>
      </c>
      <c r="O729" t="s">
        <v>54</v>
      </c>
      <c r="P729" t="s">
        <v>86</v>
      </c>
      <c r="Q729" t="s">
        <v>1522</v>
      </c>
      <c r="R729">
        <v>55343</v>
      </c>
      <c r="S729" s="1">
        <v>42069</v>
      </c>
      <c r="T729" s="1">
        <v>42070</v>
      </c>
      <c r="U729">
        <v>41.3</v>
      </c>
      <c r="V729">
        <v>20</v>
      </c>
      <c r="W729">
        <v>203.37</v>
      </c>
      <c r="X729">
        <v>89414</v>
      </c>
      <c r="Y729">
        <f>cleaneddata[[#This Row],[Unit Price]]-cleaneddata[[#This Row],[Discount]]</f>
        <v>9.94</v>
      </c>
      <c r="Z729" t="str">
        <f>_xlfn.IFS(cleaneddata[[#This Row],[Region]]="Central","Chris",cleaneddata[[#This Row],[Region]]="East","Erin",cleaneddata[[#This Row],[Region]]="South","Sam",cleaneddata[[#This Row],[Region]]="West","William")</f>
        <v>Chris</v>
      </c>
    </row>
    <row r="730" spans="1:26" x14ac:dyDescent="0.3">
      <c r="A730">
        <v>688</v>
      </c>
      <c r="B730" t="s">
        <v>1523</v>
      </c>
      <c r="C730" t="s">
        <v>49</v>
      </c>
      <c r="D730">
        <v>0.06</v>
      </c>
      <c r="E730">
        <v>4.18</v>
      </c>
      <c r="F730">
        <v>2.99</v>
      </c>
      <c r="G730" t="s">
        <v>40</v>
      </c>
      <c r="H730" t="s">
        <v>29</v>
      </c>
      <c r="I730" t="s">
        <v>50</v>
      </c>
      <c r="J730" t="s">
        <v>74</v>
      </c>
      <c r="K730" t="s">
        <v>75</v>
      </c>
      <c r="L730" t="s">
        <v>1524</v>
      </c>
      <c r="M730">
        <v>0.37</v>
      </c>
      <c r="N730" t="s">
        <v>34</v>
      </c>
      <c r="O730" t="s">
        <v>54</v>
      </c>
      <c r="P730" t="s">
        <v>82</v>
      </c>
      <c r="Q730" t="s">
        <v>1525</v>
      </c>
      <c r="R730">
        <v>63116</v>
      </c>
      <c r="S730" s="1">
        <v>42069</v>
      </c>
      <c r="T730" s="1">
        <v>42071</v>
      </c>
      <c r="U730">
        <v>-12.718999999999999</v>
      </c>
      <c r="V730">
        <v>5</v>
      </c>
      <c r="W730">
        <v>21.34</v>
      </c>
      <c r="X730">
        <v>88504</v>
      </c>
      <c r="Y730">
        <f>cleaneddata[[#This Row],[Unit Price]]-cleaneddata[[#This Row],[Discount]]</f>
        <v>4.12</v>
      </c>
      <c r="Z730" t="str">
        <f>_xlfn.IFS(cleaneddata[[#This Row],[Region]]="Central","Chris",cleaneddata[[#This Row],[Region]]="East","Erin",cleaneddata[[#This Row],[Region]]="South","Sam",cleaneddata[[#This Row],[Region]]="West","William")</f>
        <v>Chris</v>
      </c>
    </row>
    <row r="731" spans="1:26" x14ac:dyDescent="0.3">
      <c r="A731">
        <v>797</v>
      </c>
      <c r="B731" t="s">
        <v>1526</v>
      </c>
      <c r="C731" t="s">
        <v>49</v>
      </c>
      <c r="D731">
        <v>0.09</v>
      </c>
      <c r="E731">
        <v>6.48</v>
      </c>
      <c r="F731">
        <v>6.86</v>
      </c>
      <c r="G731" t="s">
        <v>40</v>
      </c>
      <c r="H731" t="s">
        <v>96</v>
      </c>
      <c r="I731" t="s">
        <v>50</v>
      </c>
      <c r="J731" t="s">
        <v>90</v>
      </c>
      <c r="K731" t="s">
        <v>75</v>
      </c>
      <c r="L731" t="s">
        <v>1527</v>
      </c>
      <c r="M731">
        <v>0.37</v>
      </c>
      <c r="N731" t="s">
        <v>34</v>
      </c>
      <c r="O731" t="s">
        <v>61</v>
      </c>
      <c r="P731" t="s">
        <v>148</v>
      </c>
      <c r="Q731" t="s">
        <v>1528</v>
      </c>
      <c r="R731">
        <v>84067</v>
      </c>
      <c r="S731" s="1">
        <v>42069</v>
      </c>
      <c r="T731" s="1">
        <v>42071</v>
      </c>
      <c r="U731">
        <v>-62.23</v>
      </c>
      <c r="V731">
        <v>8</v>
      </c>
      <c r="W731">
        <v>50.88</v>
      </c>
      <c r="X731">
        <v>86870</v>
      </c>
      <c r="Y731">
        <f>cleaneddata[[#This Row],[Unit Price]]-cleaneddata[[#This Row],[Discount]]</f>
        <v>6.3900000000000006</v>
      </c>
      <c r="Z731" t="str">
        <f>_xlfn.IFS(cleaneddata[[#This Row],[Region]]="Central","Chris",cleaneddata[[#This Row],[Region]]="East","Erin",cleaneddata[[#This Row],[Region]]="South","Sam",cleaneddata[[#This Row],[Region]]="West","William")</f>
        <v>William</v>
      </c>
    </row>
    <row r="732" spans="1:26" x14ac:dyDescent="0.3">
      <c r="A732">
        <v>2729</v>
      </c>
      <c r="B732" t="s">
        <v>1529</v>
      </c>
      <c r="C732" t="s">
        <v>49</v>
      </c>
      <c r="D732">
        <v>0.08</v>
      </c>
      <c r="E732">
        <v>230.98</v>
      </c>
      <c r="F732">
        <v>23.78</v>
      </c>
      <c r="G732" t="s">
        <v>28</v>
      </c>
      <c r="H732" t="s">
        <v>41</v>
      </c>
      <c r="I732" t="s">
        <v>30</v>
      </c>
      <c r="J732" t="s">
        <v>31</v>
      </c>
      <c r="K732" t="s">
        <v>32</v>
      </c>
      <c r="L732" t="s">
        <v>1530</v>
      </c>
      <c r="M732">
        <v>0.6</v>
      </c>
      <c r="N732" t="s">
        <v>34</v>
      </c>
      <c r="O732" t="s">
        <v>61</v>
      </c>
      <c r="P732" t="s">
        <v>68</v>
      </c>
      <c r="Q732" t="s">
        <v>406</v>
      </c>
      <c r="R732">
        <v>98226</v>
      </c>
      <c r="S732" s="1">
        <v>42069</v>
      </c>
      <c r="T732" s="1">
        <v>42073</v>
      </c>
      <c r="U732">
        <v>501.69</v>
      </c>
      <c r="V732">
        <v>4</v>
      </c>
      <c r="W732">
        <v>924.8</v>
      </c>
      <c r="X732">
        <v>88114</v>
      </c>
      <c r="Y732">
        <f>cleaneddata[[#This Row],[Unit Price]]-cleaneddata[[#This Row],[Discount]]</f>
        <v>230.89999999999998</v>
      </c>
      <c r="Z732" t="str">
        <f>_xlfn.IFS(cleaneddata[[#This Row],[Region]]="Central","Chris",cleaneddata[[#This Row],[Region]]="East","Erin",cleaneddata[[#This Row],[Region]]="South","Sam",cleaneddata[[#This Row],[Region]]="West","William")</f>
        <v>William</v>
      </c>
    </row>
    <row r="733" spans="1:26" x14ac:dyDescent="0.3">
      <c r="A733">
        <v>1771</v>
      </c>
      <c r="B733" t="s">
        <v>1531</v>
      </c>
      <c r="C733" t="s">
        <v>118</v>
      </c>
      <c r="D733">
        <v>7.0000000000000007E-2</v>
      </c>
      <c r="E733">
        <v>60.98</v>
      </c>
      <c r="F733">
        <v>49</v>
      </c>
      <c r="G733" t="s">
        <v>40</v>
      </c>
      <c r="H733" t="s">
        <v>73</v>
      </c>
      <c r="I733" t="s">
        <v>50</v>
      </c>
      <c r="J733" t="s">
        <v>97</v>
      </c>
      <c r="K733" t="s">
        <v>66</v>
      </c>
      <c r="L733" t="s">
        <v>1532</v>
      </c>
      <c r="M733">
        <v>0.59</v>
      </c>
      <c r="N733" t="s">
        <v>34</v>
      </c>
      <c r="O733" t="s">
        <v>54</v>
      </c>
      <c r="P733" t="s">
        <v>105</v>
      </c>
      <c r="Q733" t="s">
        <v>1039</v>
      </c>
      <c r="R733">
        <v>61032</v>
      </c>
      <c r="S733" s="1">
        <v>42069</v>
      </c>
      <c r="T733" s="1">
        <v>42070</v>
      </c>
      <c r="U733">
        <v>-807.89</v>
      </c>
      <c r="V733">
        <v>7</v>
      </c>
      <c r="W733">
        <v>410.17</v>
      </c>
      <c r="X733">
        <v>89106</v>
      </c>
      <c r="Y733">
        <f>cleaneddata[[#This Row],[Unit Price]]-cleaneddata[[#This Row],[Discount]]</f>
        <v>60.91</v>
      </c>
      <c r="Z733" t="str">
        <f>_xlfn.IFS(cleaneddata[[#This Row],[Region]]="Central","Chris",cleaneddata[[#This Row],[Region]]="East","Erin",cleaneddata[[#This Row],[Region]]="South","Sam",cleaneddata[[#This Row],[Region]]="West","William")</f>
        <v>Chris</v>
      </c>
    </row>
    <row r="734" spans="1:26" x14ac:dyDescent="0.3">
      <c r="A734">
        <v>945</v>
      </c>
      <c r="B734" t="s">
        <v>1533</v>
      </c>
      <c r="C734" t="s">
        <v>72</v>
      </c>
      <c r="D734">
        <v>0.03</v>
      </c>
      <c r="E734">
        <v>31.74</v>
      </c>
      <c r="F734">
        <v>12.62</v>
      </c>
      <c r="G734" t="s">
        <v>40</v>
      </c>
      <c r="H734" t="s">
        <v>73</v>
      </c>
      <c r="I734" t="s">
        <v>50</v>
      </c>
      <c r="J734" t="s">
        <v>74</v>
      </c>
      <c r="K734" t="s">
        <v>75</v>
      </c>
      <c r="L734" t="s">
        <v>1534</v>
      </c>
      <c r="M734">
        <v>0.37</v>
      </c>
      <c r="N734" t="s">
        <v>34</v>
      </c>
      <c r="O734" t="s">
        <v>61</v>
      </c>
      <c r="P734" t="s">
        <v>92</v>
      </c>
      <c r="Q734" t="s">
        <v>1535</v>
      </c>
      <c r="R734">
        <v>95070</v>
      </c>
      <c r="S734" s="1">
        <v>42069</v>
      </c>
      <c r="T734" s="1">
        <v>42069</v>
      </c>
      <c r="U734">
        <v>-4.3010000000000002</v>
      </c>
      <c r="V734">
        <v>3</v>
      </c>
      <c r="W734">
        <v>98.7</v>
      </c>
      <c r="X734">
        <v>86567</v>
      </c>
      <c r="Y734">
        <f>cleaneddata[[#This Row],[Unit Price]]-cleaneddata[[#This Row],[Discount]]</f>
        <v>31.709999999999997</v>
      </c>
      <c r="Z734" t="str">
        <f>_xlfn.IFS(cleaneddata[[#This Row],[Region]]="Central","Chris",cleaneddata[[#This Row],[Region]]="East","Erin",cleaneddata[[#This Row],[Region]]="South","Sam",cleaneddata[[#This Row],[Region]]="West","William")</f>
        <v>William</v>
      </c>
    </row>
    <row r="735" spans="1:26" x14ac:dyDescent="0.3">
      <c r="A735">
        <v>3327</v>
      </c>
      <c r="B735" t="s">
        <v>1536</v>
      </c>
      <c r="C735" t="s">
        <v>72</v>
      </c>
      <c r="D735">
        <v>0.06</v>
      </c>
      <c r="E735">
        <v>113.98</v>
      </c>
      <c r="F735">
        <v>30</v>
      </c>
      <c r="G735" t="s">
        <v>28</v>
      </c>
      <c r="H735" t="s">
        <v>29</v>
      </c>
      <c r="I735" t="s">
        <v>30</v>
      </c>
      <c r="J735" t="s">
        <v>111</v>
      </c>
      <c r="K735" t="s">
        <v>59</v>
      </c>
      <c r="L735" t="s">
        <v>1537</v>
      </c>
      <c r="M735">
        <v>0.69</v>
      </c>
      <c r="N735" t="s">
        <v>34</v>
      </c>
      <c r="O735" t="s">
        <v>54</v>
      </c>
      <c r="P735" t="s">
        <v>291</v>
      </c>
      <c r="Q735" t="s">
        <v>1538</v>
      </c>
      <c r="R735">
        <v>48060</v>
      </c>
      <c r="S735" s="1">
        <v>42069</v>
      </c>
      <c r="T735" s="1">
        <v>42071</v>
      </c>
      <c r="U735">
        <v>-127.3</v>
      </c>
      <c r="V735">
        <v>3</v>
      </c>
      <c r="W735">
        <v>356.14</v>
      </c>
      <c r="X735">
        <v>87272</v>
      </c>
      <c r="Y735">
        <f>cleaneddata[[#This Row],[Unit Price]]-cleaneddata[[#This Row],[Discount]]</f>
        <v>113.92</v>
      </c>
      <c r="Z735" t="str">
        <f>_xlfn.IFS(cleaneddata[[#This Row],[Region]]="Central","Chris",cleaneddata[[#This Row],[Region]]="East","Erin",cleaneddata[[#This Row],[Region]]="South","Sam",cleaneddata[[#This Row],[Region]]="West","William")</f>
        <v>Chris</v>
      </c>
    </row>
    <row r="736" spans="1:26" x14ac:dyDescent="0.3">
      <c r="A736">
        <v>3327</v>
      </c>
      <c r="B736" t="s">
        <v>1536</v>
      </c>
      <c r="C736" t="s">
        <v>72</v>
      </c>
      <c r="D736">
        <v>0.05</v>
      </c>
      <c r="E736">
        <v>6.48</v>
      </c>
      <c r="F736">
        <v>6.86</v>
      </c>
      <c r="G736" t="s">
        <v>40</v>
      </c>
      <c r="H736" t="s">
        <v>29</v>
      </c>
      <c r="I736" t="s">
        <v>50</v>
      </c>
      <c r="J736" t="s">
        <v>90</v>
      </c>
      <c r="K736" t="s">
        <v>75</v>
      </c>
      <c r="L736" t="s">
        <v>1527</v>
      </c>
      <c r="M736">
        <v>0.37</v>
      </c>
      <c r="N736" t="s">
        <v>34</v>
      </c>
      <c r="O736" t="s">
        <v>54</v>
      </c>
      <c r="P736" t="s">
        <v>291</v>
      </c>
      <c r="Q736" t="s">
        <v>1538</v>
      </c>
      <c r="R736">
        <v>48060</v>
      </c>
      <c r="S736" s="1">
        <v>42069</v>
      </c>
      <c r="T736" s="1">
        <v>42071</v>
      </c>
      <c r="U736">
        <v>-52.77</v>
      </c>
      <c r="V736">
        <v>4</v>
      </c>
      <c r="W736">
        <v>27.08</v>
      </c>
      <c r="X736">
        <v>87272</v>
      </c>
      <c r="Y736">
        <f>cleaneddata[[#This Row],[Unit Price]]-cleaneddata[[#This Row],[Discount]]</f>
        <v>6.4300000000000006</v>
      </c>
      <c r="Z736" t="str">
        <f>_xlfn.IFS(cleaneddata[[#This Row],[Region]]="Central","Chris",cleaneddata[[#This Row],[Region]]="East","Erin",cleaneddata[[#This Row],[Region]]="South","Sam",cleaneddata[[#This Row],[Region]]="West","William")</f>
        <v>Chris</v>
      </c>
    </row>
    <row r="737" spans="1:26" x14ac:dyDescent="0.3">
      <c r="A737">
        <v>1020</v>
      </c>
      <c r="B737" t="s">
        <v>1020</v>
      </c>
      <c r="C737" t="s">
        <v>27</v>
      </c>
      <c r="D737">
        <v>0.09</v>
      </c>
      <c r="E737">
        <v>517.48</v>
      </c>
      <c r="F737">
        <v>16.63</v>
      </c>
      <c r="G737" t="s">
        <v>28</v>
      </c>
      <c r="H737" t="s">
        <v>29</v>
      </c>
      <c r="I737" t="s">
        <v>42</v>
      </c>
      <c r="J737" t="s">
        <v>58</v>
      </c>
      <c r="K737" t="s">
        <v>32</v>
      </c>
      <c r="L737" t="s">
        <v>1539</v>
      </c>
      <c r="M737">
        <v>0.59</v>
      </c>
      <c r="N737" t="s">
        <v>34</v>
      </c>
      <c r="O737" t="s">
        <v>54</v>
      </c>
      <c r="P737" t="s">
        <v>539</v>
      </c>
      <c r="Q737" t="s">
        <v>1022</v>
      </c>
      <c r="R737">
        <v>66762</v>
      </c>
      <c r="S737" s="1">
        <v>42070</v>
      </c>
      <c r="T737" s="1">
        <v>42070</v>
      </c>
      <c r="U737">
        <v>909.36</v>
      </c>
      <c r="V737">
        <v>5</v>
      </c>
      <c r="W737">
        <v>2354.54</v>
      </c>
      <c r="X737">
        <v>88632</v>
      </c>
      <c r="Y737">
        <f>cleaneddata[[#This Row],[Unit Price]]-cleaneddata[[#This Row],[Discount]]</f>
        <v>517.39</v>
      </c>
      <c r="Z737" t="str">
        <f>_xlfn.IFS(cleaneddata[[#This Row],[Region]]="Central","Chris",cleaneddata[[#This Row],[Region]]="East","Erin",cleaneddata[[#This Row],[Region]]="South","Sam",cleaneddata[[#This Row],[Region]]="West","William")</f>
        <v>Chris</v>
      </c>
    </row>
    <row r="738" spans="1:26" x14ac:dyDescent="0.3">
      <c r="A738">
        <v>850</v>
      </c>
      <c r="B738" t="s">
        <v>1540</v>
      </c>
      <c r="C738" t="s">
        <v>72</v>
      </c>
      <c r="D738">
        <v>7.0000000000000007E-2</v>
      </c>
      <c r="E738">
        <v>6.08</v>
      </c>
      <c r="F738">
        <v>0.91</v>
      </c>
      <c r="G738" t="s">
        <v>40</v>
      </c>
      <c r="H738" t="s">
        <v>96</v>
      </c>
      <c r="I738" t="s">
        <v>50</v>
      </c>
      <c r="J738" t="s">
        <v>51</v>
      </c>
      <c r="K738" t="s">
        <v>52</v>
      </c>
      <c r="L738" t="s">
        <v>1541</v>
      </c>
      <c r="M738">
        <v>0.51</v>
      </c>
      <c r="N738" t="s">
        <v>34</v>
      </c>
      <c r="O738" t="s">
        <v>61</v>
      </c>
      <c r="P738" t="s">
        <v>92</v>
      </c>
      <c r="Q738" t="s">
        <v>1542</v>
      </c>
      <c r="R738">
        <v>93117</v>
      </c>
      <c r="S738" s="1">
        <v>42070</v>
      </c>
      <c r="T738" s="1">
        <v>42071</v>
      </c>
      <c r="U738">
        <v>19.57</v>
      </c>
      <c r="V738">
        <v>7</v>
      </c>
      <c r="W738">
        <v>41.96</v>
      </c>
      <c r="X738">
        <v>88569</v>
      </c>
      <c r="Y738">
        <f>cleaneddata[[#This Row],[Unit Price]]-cleaneddata[[#This Row],[Discount]]</f>
        <v>6.01</v>
      </c>
      <c r="Z738" t="str">
        <f>_xlfn.IFS(cleaneddata[[#This Row],[Region]]="Central","Chris",cleaneddata[[#This Row],[Region]]="East","Erin",cleaneddata[[#This Row],[Region]]="South","Sam",cleaneddata[[#This Row],[Region]]="West","William")</f>
        <v>William</v>
      </c>
    </row>
    <row r="739" spans="1:26" x14ac:dyDescent="0.3">
      <c r="A739">
        <v>851</v>
      </c>
      <c r="B739" t="s">
        <v>1366</v>
      </c>
      <c r="C739" t="s">
        <v>72</v>
      </c>
      <c r="D739">
        <v>0.08</v>
      </c>
      <c r="E739">
        <v>19.899999999999999</v>
      </c>
      <c r="F739">
        <v>5.29</v>
      </c>
      <c r="G739" t="s">
        <v>40</v>
      </c>
      <c r="H739" t="s">
        <v>96</v>
      </c>
      <c r="I739" t="s">
        <v>50</v>
      </c>
      <c r="J739" t="s">
        <v>97</v>
      </c>
      <c r="K739" t="s">
        <v>146</v>
      </c>
      <c r="L739" t="s">
        <v>1543</v>
      </c>
      <c r="M739">
        <v>0.4</v>
      </c>
      <c r="N739" t="s">
        <v>34</v>
      </c>
      <c r="O739" t="s">
        <v>61</v>
      </c>
      <c r="P739" t="s">
        <v>92</v>
      </c>
      <c r="Q739" t="s">
        <v>1368</v>
      </c>
      <c r="R739">
        <v>91745</v>
      </c>
      <c r="S739" s="1">
        <v>42070</v>
      </c>
      <c r="T739" s="1">
        <v>42072</v>
      </c>
      <c r="U739">
        <v>107.11</v>
      </c>
      <c r="V739">
        <v>13</v>
      </c>
      <c r="W739">
        <v>240.46</v>
      </c>
      <c r="X739">
        <v>88569</v>
      </c>
      <c r="Y739">
        <f>cleaneddata[[#This Row],[Unit Price]]-cleaneddata[[#This Row],[Discount]]</f>
        <v>19.82</v>
      </c>
      <c r="Z739" t="str">
        <f>_xlfn.IFS(cleaneddata[[#This Row],[Region]]="Central","Chris",cleaneddata[[#This Row],[Region]]="East","Erin",cleaneddata[[#This Row],[Region]]="South","Sam",cleaneddata[[#This Row],[Region]]="West","William")</f>
        <v>William</v>
      </c>
    </row>
    <row r="740" spans="1:26" x14ac:dyDescent="0.3">
      <c r="A740">
        <v>851</v>
      </c>
      <c r="B740" t="s">
        <v>1366</v>
      </c>
      <c r="C740" t="s">
        <v>72</v>
      </c>
      <c r="D740">
        <v>0.02</v>
      </c>
      <c r="E740">
        <v>3.36</v>
      </c>
      <c r="F740">
        <v>6.27</v>
      </c>
      <c r="G740" t="s">
        <v>40</v>
      </c>
      <c r="H740" t="s">
        <v>96</v>
      </c>
      <c r="I740" t="s">
        <v>50</v>
      </c>
      <c r="J740" t="s">
        <v>74</v>
      </c>
      <c r="K740" t="s">
        <v>75</v>
      </c>
      <c r="L740" t="s">
        <v>188</v>
      </c>
      <c r="M740">
        <v>0.4</v>
      </c>
      <c r="N740" t="s">
        <v>34</v>
      </c>
      <c r="O740" t="s">
        <v>61</v>
      </c>
      <c r="P740" t="s">
        <v>92</v>
      </c>
      <c r="Q740" t="s">
        <v>1368</v>
      </c>
      <c r="R740">
        <v>91745</v>
      </c>
      <c r="S740" s="1">
        <v>42070</v>
      </c>
      <c r="T740" s="1">
        <v>42072</v>
      </c>
      <c r="U740">
        <v>-216.154</v>
      </c>
      <c r="V740">
        <v>21</v>
      </c>
      <c r="W740">
        <v>74.08</v>
      </c>
      <c r="X740">
        <v>88569</v>
      </c>
      <c r="Y740">
        <f>cleaneddata[[#This Row],[Unit Price]]-cleaneddata[[#This Row],[Discount]]</f>
        <v>3.34</v>
      </c>
      <c r="Z740" t="str">
        <f>_xlfn.IFS(cleaneddata[[#This Row],[Region]]="Central","Chris",cleaneddata[[#This Row],[Region]]="East","Erin",cleaneddata[[#This Row],[Region]]="South","Sam",cleaneddata[[#This Row],[Region]]="West","William")</f>
        <v>William</v>
      </c>
    </row>
    <row r="741" spans="1:26" x14ac:dyDescent="0.3">
      <c r="A741">
        <v>2750</v>
      </c>
      <c r="B741" t="s">
        <v>1544</v>
      </c>
      <c r="C741" t="s">
        <v>27</v>
      </c>
      <c r="D741">
        <v>0.02</v>
      </c>
      <c r="E741">
        <v>161.55000000000001</v>
      </c>
      <c r="F741">
        <v>19.989999999999998</v>
      </c>
      <c r="G741" t="s">
        <v>40</v>
      </c>
      <c r="H741" t="s">
        <v>29</v>
      </c>
      <c r="I741" t="s">
        <v>50</v>
      </c>
      <c r="J741" t="s">
        <v>80</v>
      </c>
      <c r="K741" t="s">
        <v>75</v>
      </c>
      <c r="L741" t="s">
        <v>81</v>
      </c>
      <c r="M741">
        <v>0.66</v>
      </c>
      <c r="N741" t="s">
        <v>34</v>
      </c>
      <c r="O741" t="s">
        <v>35</v>
      </c>
      <c r="P741" t="s">
        <v>244</v>
      </c>
      <c r="Q741" t="s">
        <v>1545</v>
      </c>
      <c r="R741">
        <v>22980</v>
      </c>
      <c r="S741" s="1">
        <v>42071</v>
      </c>
      <c r="T741" s="1">
        <v>42071</v>
      </c>
      <c r="U741">
        <v>664.51800000000003</v>
      </c>
      <c r="V741">
        <v>4</v>
      </c>
      <c r="W741">
        <v>657.61</v>
      </c>
      <c r="X741">
        <v>91424</v>
      </c>
      <c r="Y741">
        <f>cleaneddata[[#This Row],[Unit Price]]-cleaneddata[[#This Row],[Discount]]</f>
        <v>161.53</v>
      </c>
      <c r="Z741" t="str">
        <f>_xlfn.IFS(cleaneddata[[#This Row],[Region]]="Central","Chris",cleaneddata[[#This Row],[Region]]="East","Erin",cleaneddata[[#This Row],[Region]]="South","Sam",cleaneddata[[#This Row],[Region]]="West","William")</f>
        <v>Sam</v>
      </c>
    </row>
    <row r="742" spans="1:26" x14ac:dyDescent="0.3">
      <c r="A742">
        <v>2770</v>
      </c>
      <c r="B742" t="s">
        <v>1546</v>
      </c>
      <c r="C742" t="s">
        <v>27</v>
      </c>
      <c r="D742">
        <v>0.02</v>
      </c>
      <c r="E742">
        <v>11.55</v>
      </c>
      <c r="F742">
        <v>2.36</v>
      </c>
      <c r="G742" t="s">
        <v>40</v>
      </c>
      <c r="H742" t="s">
        <v>96</v>
      </c>
      <c r="I742" t="s">
        <v>50</v>
      </c>
      <c r="J742" t="s">
        <v>51</v>
      </c>
      <c r="K742" t="s">
        <v>52</v>
      </c>
      <c r="L742" t="s">
        <v>382</v>
      </c>
      <c r="M742">
        <v>0.55000000000000004</v>
      </c>
      <c r="N742" t="s">
        <v>34</v>
      </c>
      <c r="O742" t="s">
        <v>35</v>
      </c>
      <c r="P742" t="s">
        <v>77</v>
      </c>
      <c r="Q742" t="s">
        <v>1547</v>
      </c>
      <c r="R742">
        <v>30338</v>
      </c>
      <c r="S742" s="1">
        <v>42071</v>
      </c>
      <c r="T742" s="1">
        <v>42073</v>
      </c>
      <c r="U742">
        <v>1289.3820000000001</v>
      </c>
      <c r="V742">
        <v>14</v>
      </c>
      <c r="W742">
        <v>159.53</v>
      </c>
      <c r="X742">
        <v>88975</v>
      </c>
      <c r="Y742">
        <f>cleaneddata[[#This Row],[Unit Price]]-cleaneddata[[#This Row],[Discount]]</f>
        <v>11.530000000000001</v>
      </c>
      <c r="Z742" t="str">
        <f>_xlfn.IFS(cleaneddata[[#This Row],[Region]]="Central","Chris",cleaneddata[[#This Row],[Region]]="East","Erin",cleaneddata[[#This Row],[Region]]="South","Sam",cleaneddata[[#This Row],[Region]]="West","William")</f>
        <v>Sam</v>
      </c>
    </row>
    <row r="743" spans="1:26" x14ac:dyDescent="0.3">
      <c r="A743">
        <v>2837</v>
      </c>
      <c r="B743" t="s">
        <v>1548</v>
      </c>
      <c r="C743" t="s">
        <v>39</v>
      </c>
      <c r="D743">
        <v>7.0000000000000007E-2</v>
      </c>
      <c r="E743">
        <v>51.98</v>
      </c>
      <c r="F743">
        <v>10.17</v>
      </c>
      <c r="G743" t="s">
        <v>40</v>
      </c>
      <c r="H743" t="s">
        <v>73</v>
      </c>
      <c r="I743" t="s">
        <v>42</v>
      </c>
      <c r="J743" t="s">
        <v>58</v>
      </c>
      <c r="K743" t="s">
        <v>146</v>
      </c>
      <c r="L743" t="s">
        <v>1549</v>
      </c>
      <c r="M743">
        <v>0.37</v>
      </c>
      <c r="N743" t="s">
        <v>34</v>
      </c>
      <c r="O743" t="s">
        <v>54</v>
      </c>
      <c r="P743" t="s">
        <v>209</v>
      </c>
      <c r="Q743" t="s">
        <v>1550</v>
      </c>
      <c r="R743">
        <v>74133</v>
      </c>
      <c r="S743" s="1">
        <v>42071</v>
      </c>
      <c r="T743" s="1">
        <v>42073</v>
      </c>
      <c r="U743">
        <v>439.78530000000001</v>
      </c>
      <c r="V743">
        <v>13</v>
      </c>
      <c r="W743">
        <v>637.37</v>
      </c>
      <c r="X743">
        <v>89801</v>
      </c>
      <c r="Y743">
        <f>cleaneddata[[#This Row],[Unit Price]]-cleaneddata[[#This Row],[Discount]]</f>
        <v>51.91</v>
      </c>
      <c r="Z743" t="str">
        <f>_xlfn.IFS(cleaneddata[[#This Row],[Region]]="Central","Chris",cleaneddata[[#This Row],[Region]]="East","Erin",cleaneddata[[#This Row],[Region]]="South","Sam",cleaneddata[[#This Row],[Region]]="West","William")</f>
        <v>Chris</v>
      </c>
    </row>
    <row r="744" spans="1:26" x14ac:dyDescent="0.3">
      <c r="A744">
        <v>2837</v>
      </c>
      <c r="B744" t="s">
        <v>1548</v>
      </c>
      <c r="C744" t="s">
        <v>39</v>
      </c>
      <c r="D744">
        <v>0.1</v>
      </c>
      <c r="E744">
        <v>80.97</v>
      </c>
      <c r="F744">
        <v>33.6</v>
      </c>
      <c r="G744" t="s">
        <v>28</v>
      </c>
      <c r="H744" t="s">
        <v>73</v>
      </c>
      <c r="I744" t="s">
        <v>42</v>
      </c>
      <c r="J744" t="s">
        <v>58</v>
      </c>
      <c r="K744" t="s">
        <v>59</v>
      </c>
      <c r="L744" t="s">
        <v>911</v>
      </c>
      <c r="M744">
        <v>0.37</v>
      </c>
      <c r="N744" t="s">
        <v>34</v>
      </c>
      <c r="O744" t="s">
        <v>54</v>
      </c>
      <c r="P744" t="s">
        <v>209</v>
      </c>
      <c r="Q744" t="s">
        <v>1550</v>
      </c>
      <c r="R744">
        <v>74133</v>
      </c>
      <c r="S744" s="1">
        <v>42071</v>
      </c>
      <c r="T744" s="1">
        <v>42074</v>
      </c>
      <c r="U744">
        <v>-149.4573</v>
      </c>
      <c r="V744">
        <v>3</v>
      </c>
      <c r="W744">
        <v>232.16</v>
      </c>
      <c r="X744">
        <v>89801</v>
      </c>
      <c r="Y744">
        <f>cleaneddata[[#This Row],[Unit Price]]-cleaneddata[[#This Row],[Discount]]</f>
        <v>80.87</v>
      </c>
      <c r="Z744" t="str">
        <f>_xlfn.IFS(cleaneddata[[#This Row],[Region]]="Central","Chris",cleaneddata[[#This Row],[Region]]="East","Erin",cleaneddata[[#This Row],[Region]]="South","Sam",cleaneddata[[#This Row],[Region]]="West","William")</f>
        <v>Chris</v>
      </c>
    </row>
    <row r="745" spans="1:26" x14ac:dyDescent="0.3">
      <c r="A745">
        <v>693</v>
      </c>
      <c r="B745" t="s">
        <v>1551</v>
      </c>
      <c r="C745" t="s">
        <v>49</v>
      </c>
      <c r="D745">
        <v>0.09</v>
      </c>
      <c r="E745">
        <v>5.34</v>
      </c>
      <c r="F745">
        <v>2.99</v>
      </c>
      <c r="G745" t="s">
        <v>89</v>
      </c>
      <c r="H745" t="s">
        <v>29</v>
      </c>
      <c r="I745" t="s">
        <v>50</v>
      </c>
      <c r="J745" t="s">
        <v>74</v>
      </c>
      <c r="K745" t="s">
        <v>75</v>
      </c>
      <c r="L745" t="s">
        <v>1380</v>
      </c>
      <c r="M745">
        <v>0.38</v>
      </c>
      <c r="N745" t="s">
        <v>34</v>
      </c>
      <c r="O745" t="s">
        <v>61</v>
      </c>
      <c r="P745" t="s">
        <v>62</v>
      </c>
      <c r="Q745" t="s">
        <v>1552</v>
      </c>
      <c r="R745">
        <v>80229</v>
      </c>
      <c r="S745" s="1">
        <v>42071</v>
      </c>
      <c r="T745" s="1">
        <v>42078</v>
      </c>
      <c r="U745">
        <v>9.4860000000000007</v>
      </c>
      <c r="V745">
        <v>17</v>
      </c>
      <c r="W745">
        <v>95.1</v>
      </c>
      <c r="X745">
        <v>87812</v>
      </c>
      <c r="Y745">
        <f>cleaneddata[[#This Row],[Unit Price]]-cleaneddata[[#This Row],[Discount]]</f>
        <v>5.25</v>
      </c>
      <c r="Z745" t="str">
        <f>_xlfn.IFS(cleaneddata[[#This Row],[Region]]="Central","Chris",cleaneddata[[#This Row],[Region]]="East","Erin",cleaneddata[[#This Row],[Region]]="South","Sam",cleaneddata[[#This Row],[Region]]="West","William")</f>
        <v>William</v>
      </c>
    </row>
    <row r="746" spans="1:26" x14ac:dyDescent="0.3">
      <c r="A746">
        <v>693</v>
      </c>
      <c r="B746" t="s">
        <v>1551</v>
      </c>
      <c r="C746" t="s">
        <v>49</v>
      </c>
      <c r="D746">
        <v>7.0000000000000007E-2</v>
      </c>
      <c r="E746">
        <v>140.97999999999999</v>
      </c>
      <c r="F746">
        <v>53.48</v>
      </c>
      <c r="G746" t="s">
        <v>28</v>
      </c>
      <c r="H746" t="s">
        <v>29</v>
      </c>
      <c r="I746" t="s">
        <v>30</v>
      </c>
      <c r="J746" t="s">
        <v>119</v>
      </c>
      <c r="K746" t="s">
        <v>32</v>
      </c>
      <c r="L746" t="s">
        <v>1553</v>
      </c>
      <c r="M746">
        <v>0.65</v>
      </c>
      <c r="N746" t="s">
        <v>34</v>
      </c>
      <c r="O746" t="s">
        <v>61</v>
      </c>
      <c r="P746" t="s">
        <v>62</v>
      </c>
      <c r="Q746" t="s">
        <v>1552</v>
      </c>
      <c r="R746">
        <v>80229</v>
      </c>
      <c r="S746" s="1">
        <v>42071</v>
      </c>
      <c r="T746" s="1">
        <v>42078</v>
      </c>
      <c r="U746">
        <v>-263.64999999999998</v>
      </c>
      <c r="V746">
        <v>5</v>
      </c>
      <c r="W746">
        <v>734.74</v>
      </c>
      <c r="X746">
        <v>87812</v>
      </c>
      <c r="Y746">
        <f>cleaneddata[[#This Row],[Unit Price]]-cleaneddata[[#This Row],[Discount]]</f>
        <v>140.91</v>
      </c>
      <c r="Z746" t="str">
        <f>_xlfn.IFS(cleaneddata[[#This Row],[Region]]="Central","Chris",cleaneddata[[#This Row],[Region]]="East","Erin",cleaneddata[[#This Row],[Region]]="South","Sam",cleaneddata[[#This Row],[Region]]="West","William")</f>
        <v>William</v>
      </c>
    </row>
    <row r="747" spans="1:26" x14ac:dyDescent="0.3">
      <c r="A747">
        <v>693</v>
      </c>
      <c r="B747" t="s">
        <v>1551</v>
      </c>
      <c r="C747" t="s">
        <v>49</v>
      </c>
      <c r="D747">
        <v>0.06</v>
      </c>
      <c r="E747">
        <v>205.99</v>
      </c>
      <c r="F747">
        <v>5.26</v>
      </c>
      <c r="G747" t="s">
        <v>40</v>
      </c>
      <c r="H747" t="s">
        <v>29</v>
      </c>
      <c r="I747" t="s">
        <v>42</v>
      </c>
      <c r="J747" t="s">
        <v>137</v>
      </c>
      <c r="K747" t="s">
        <v>75</v>
      </c>
      <c r="L747" t="s">
        <v>1554</v>
      </c>
      <c r="M747">
        <v>0.56000000000000005</v>
      </c>
      <c r="N747" t="s">
        <v>34</v>
      </c>
      <c r="O747" t="s">
        <v>61</v>
      </c>
      <c r="P747" t="s">
        <v>62</v>
      </c>
      <c r="Q747" t="s">
        <v>1552</v>
      </c>
      <c r="R747">
        <v>80229</v>
      </c>
      <c r="S747" s="1">
        <v>42071</v>
      </c>
      <c r="T747" s="1">
        <v>42078</v>
      </c>
      <c r="U747">
        <v>890.18100000000004</v>
      </c>
      <c r="V747">
        <v>11</v>
      </c>
      <c r="W747">
        <v>1882.87</v>
      </c>
      <c r="X747">
        <v>87812</v>
      </c>
      <c r="Y747">
        <f>cleaneddata[[#This Row],[Unit Price]]-cleaneddata[[#This Row],[Discount]]</f>
        <v>205.93</v>
      </c>
      <c r="Z747" t="str">
        <f>_xlfn.IFS(cleaneddata[[#This Row],[Region]]="Central","Chris",cleaneddata[[#This Row],[Region]]="East","Erin",cleaneddata[[#This Row],[Region]]="South","Sam",cleaneddata[[#This Row],[Region]]="West","William")</f>
        <v>William</v>
      </c>
    </row>
    <row r="748" spans="1:26" x14ac:dyDescent="0.3">
      <c r="A748">
        <v>1718</v>
      </c>
      <c r="B748" t="s">
        <v>1555</v>
      </c>
      <c r="C748" t="s">
        <v>49</v>
      </c>
      <c r="D748">
        <v>0.01</v>
      </c>
      <c r="E748">
        <v>300.98</v>
      </c>
      <c r="F748">
        <v>64.73</v>
      </c>
      <c r="G748" t="s">
        <v>28</v>
      </c>
      <c r="H748" t="s">
        <v>41</v>
      </c>
      <c r="I748" t="s">
        <v>30</v>
      </c>
      <c r="J748" t="s">
        <v>111</v>
      </c>
      <c r="K748" t="s">
        <v>59</v>
      </c>
      <c r="L748" t="s">
        <v>1342</v>
      </c>
      <c r="M748">
        <v>0.56000000000000005</v>
      </c>
      <c r="N748" t="s">
        <v>34</v>
      </c>
      <c r="O748" t="s">
        <v>35</v>
      </c>
      <c r="P748" t="s">
        <v>99</v>
      </c>
      <c r="Q748" t="s">
        <v>1556</v>
      </c>
      <c r="R748">
        <v>27529</v>
      </c>
      <c r="S748" s="1">
        <v>42071</v>
      </c>
      <c r="T748" s="1">
        <v>42078</v>
      </c>
      <c r="U748">
        <v>-48.874000000000002</v>
      </c>
      <c r="V748">
        <v>3</v>
      </c>
      <c r="W748">
        <v>974.14</v>
      </c>
      <c r="X748">
        <v>90621</v>
      </c>
      <c r="Y748">
        <f>cleaneddata[[#This Row],[Unit Price]]-cleaneddata[[#This Row],[Discount]]</f>
        <v>300.97000000000003</v>
      </c>
      <c r="Z748" t="str">
        <f>_xlfn.IFS(cleaneddata[[#This Row],[Region]]="Central","Chris",cleaneddata[[#This Row],[Region]]="East","Erin",cleaneddata[[#This Row],[Region]]="South","Sam",cleaneddata[[#This Row],[Region]]="West","William")</f>
        <v>Sam</v>
      </c>
    </row>
    <row r="749" spans="1:26" x14ac:dyDescent="0.3">
      <c r="A749">
        <v>1075</v>
      </c>
      <c r="B749" t="s">
        <v>1557</v>
      </c>
      <c r="C749" t="s">
        <v>39</v>
      </c>
      <c r="D749">
        <v>0.04</v>
      </c>
      <c r="E749">
        <v>19.23</v>
      </c>
      <c r="F749">
        <v>6.15</v>
      </c>
      <c r="G749" t="s">
        <v>40</v>
      </c>
      <c r="H749" t="s">
        <v>73</v>
      </c>
      <c r="I749" t="s">
        <v>30</v>
      </c>
      <c r="J749" t="s">
        <v>128</v>
      </c>
      <c r="K749" t="s">
        <v>44</v>
      </c>
      <c r="L749" t="s">
        <v>1279</v>
      </c>
      <c r="M749">
        <v>0.44</v>
      </c>
      <c r="N749" t="s">
        <v>34</v>
      </c>
      <c r="O749" t="s">
        <v>54</v>
      </c>
      <c r="P749" t="s">
        <v>105</v>
      </c>
      <c r="Q749" t="s">
        <v>1558</v>
      </c>
      <c r="R749">
        <v>60441</v>
      </c>
      <c r="S749" s="1">
        <v>42072</v>
      </c>
      <c r="T749" s="1">
        <v>42073</v>
      </c>
      <c r="U749">
        <v>152.4348</v>
      </c>
      <c r="V749">
        <v>11</v>
      </c>
      <c r="W749">
        <v>220.92</v>
      </c>
      <c r="X749">
        <v>86422</v>
      </c>
      <c r="Y749">
        <f>cleaneddata[[#This Row],[Unit Price]]-cleaneddata[[#This Row],[Discount]]</f>
        <v>19.190000000000001</v>
      </c>
      <c r="Z749" t="str">
        <f>_xlfn.IFS(cleaneddata[[#This Row],[Region]]="Central","Chris",cleaneddata[[#This Row],[Region]]="East","Erin",cleaneddata[[#This Row],[Region]]="South","Sam",cleaneddata[[#This Row],[Region]]="West","William")</f>
        <v>Chris</v>
      </c>
    </row>
    <row r="750" spans="1:26" x14ac:dyDescent="0.3">
      <c r="A750">
        <v>2258</v>
      </c>
      <c r="B750" t="s">
        <v>1559</v>
      </c>
      <c r="C750" t="s">
        <v>49</v>
      </c>
      <c r="D750">
        <v>0.01</v>
      </c>
      <c r="E750">
        <v>7.64</v>
      </c>
      <c r="F750">
        <v>1.39</v>
      </c>
      <c r="G750" t="s">
        <v>89</v>
      </c>
      <c r="H750" t="s">
        <v>96</v>
      </c>
      <c r="I750" t="s">
        <v>50</v>
      </c>
      <c r="J750" t="s">
        <v>347</v>
      </c>
      <c r="K750" t="s">
        <v>75</v>
      </c>
      <c r="L750" t="s">
        <v>1560</v>
      </c>
      <c r="M750">
        <v>0.36</v>
      </c>
      <c r="N750" t="s">
        <v>34</v>
      </c>
      <c r="O750" t="s">
        <v>35</v>
      </c>
      <c r="P750" t="s">
        <v>99</v>
      </c>
      <c r="Q750" t="s">
        <v>1561</v>
      </c>
      <c r="R750">
        <v>27801</v>
      </c>
      <c r="S750" s="1">
        <v>42072</v>
      </c>
      <c r="T750" s="1">
        <v>42076</v>
      </c>
      <c r="U750">
        <v>-1676.6120000000001</v>
      </c>
      <c r="V750">
        <v>9</v>
      </c>
      <c r="W750">
        <v>73.290000000000006</v>
      </c>
      <c r="X750">
        <v>87962</v>
      </c>
      <c r="Y750">
        <f>cleaneddata[[#This Row],[Unit Price]]-cleaneddata[[#This Row],[Discount]]</f>
        <v>7.63</v>
      </c>
      <c r="Z750" t="str">
        <f>_xlfn.IFS(cleaneddata[[#This Row],[Region]]="Central","Chris",cleaneddata[[#This Row],[Region]]="East","Erin",cleaneddata[[#This Row],[Region]]="South","Sam",cleaneddata[[#This Row],[Region]]="West","William")</f>
        <v>Sam</v>
      </c>
    </row>
    <row r="751" spans="1:26" x14ac:dyDescent="0.3">
      <c r="A751">
        <v>2258</v>
      </c>
      <c r="B751" t="s">
        <v>1559</v>
      </c>
      <c r="C751" t="s">
        <v>49</v>
      </c>
      <c r="D751">
        <v>7.0000000000000007E-2</v>
      </c>
      <c r="E751">
        <v>400.97</v>
      </c>
      <c r="F751">
        <v>48.26</v>
      </c>
      <c r="G751" t="s">
        <v>28</v>
      </c>
      <c r="H751" t="s">
        <v>96</v>
      </c>
      <c r="I751" t="s">
        <v>42</v>
      </c>
      <c r="J751" t="s">
        <v>58</v>
      </c>
      <c r="K751" t="s">
        <v>32</v>
      </c>
      <c r="L751" t="s">
        <v>1562</v>
      </c>
      <c r="M751">
        <v>0.36</v>
      </c>
      <c r="N751" t="s">
        <v>34</v>
      </c>
      <c r="O751" t="s">
        <v>35</v>
      </c>
      <c r="P751" t="s">
        <v>99</v>
      </c>
      <c r="Q751" t="s">
        <v>1561</v>
      </c>
      <c r="R751">
        <v>27801</v>
      </c>
      <c r="S751" s="1">
        <v>42072</v>
      </c>
      <c r="T751" s="1">
        <v>42076</v>
      </c>
      <c r="U751">
        <v>45.127800000000001</v>
      </c>
      <c r="V751">
        <v>8</v>
      </c>
      <c r="W751">
        <v>2961.32</v>
      </c>
      <c r="X751">
        <v>87962</v>
      </c>
      <c r="Y751">
        <f>cleaneddata[[#This Row],[Unit Price]]-cleaneddata[[#This Row],[Discount]]</f>
        <v>400.90000000000003</v>
      </c>
      <c r="Z751" t="str">
        <f>_xlfn.IFS(cleaneddata[[#This Row],[Region]]="Central","Chris",cleaneddata[[#This Row],[Region]]="East","Erin",cleaneddata[[#This Row],[Region]]="South","Sam",cleaneddata[[#This Row],[Region]]="West","William")</f>
        <v>Sam</v>
      </c>
    </row>
    <row r="752" spans="1:26" x14ac:dyDescent="0.3">
      <c r="A752">
        <v>2855</v>
      </c>
      <c r="B752" t="s">
        <v>680</v>
      </c>
      <c r="C752" t="s">
        <v>49</v>
      </c>
      <c r="D752">
        <v>0.09</v>
      </c>
      <c r="E752">
        <v>6783.02</v>
      </c>
      <c r="F752">
        <v>24.49</v>
      </c>
      <c r="G752" t="s">
        <v>40</v>
      </c>
      <c r="H752" t="s">
        <v>41</v>
      </c>
      <c r="I752" t="s">
        <v>42</v>
      </c>
      <c r="J752" t="s">
        <v>58</v>
      </c>
      <c r="K752" t="s">
        <v>66</v>
      </c>
      <c r="L752" t="s">
        <v>316</v>
      </c>
      <c r="M752">
        <v>0.39</v>
      </c>
      <c r="N752" t="s">
        <v>34</v>
      </c>
      <c r="O752" t="s">
        <v>61</v>
      </c>
      <c r="P752" t="s">
        <v>68</v>
      </c>
      <c r="Q752" t="s">
        <v>682</v>
      </c>
      <c r="R752">
        <v>98198</v>
      </c>
      <c r="S752" s="1">
        <v>42073</v>
      </c>
      <c r="T752" s="1">
        <v>42077</v>
      </c>
      <c r="U752">
        <v>-14140.7016</v>
      </c>
      <c r="V752">
        <v>1</v>
      </c>
      <c r="W752">
        <v>6296</v>
      </c>
      <c r="X752">
        <v>87317</v>
      </c>
      <c r="Y752">
        <f>cleaneddata[[#This Row],[Unit Price]]-cleaneddata[[#This Row],[Discount]]</f>
        <v>6782.93</v>
      </c>
      <c r="Z752" t="str">
        <f>_xlfn.IFS(cleaneddata[[#This Row],[Region]]="Central","Chris",cleaneddata[[#This Row],[Region]]="East","Erin",cleaneddata[[#This Row],[Region]]="South","Sam",cleaneddata[[#This Row],[Region]]="West","William")</f>
        <v>William</v>
      </c>
    </row>
    <row r="753" spans="1:26" x14ac:dyDescent="0.3">
      <c r="A753">
        <v>2545</v>
      </c>
      <c r="B753" t="s">
        <v>1563</v>
      </c>
      <c r="C753" t="s">
        <v>118</v>
      </c>
      <c r="D753">
        <v>0.01</v>
      </c>
      <c r="E753">
        <v>99.99</v>
      </c>
      <c r="F753">
        <v>19.989999999999998</v>
      </c>
      <c r="G753" t="s">
        <v>89</v>
      </c>
      <c r="H753" t="s">
        <v>73</v>
      </c>
      <c r="I753" t="s">
        <v>42</v>
      </c>
      <c r="J753" t="s">
        <v>58</v>
      </c>
      <c r="K753" t="s">
        <v>75</v>
      </c>
      <c r="L753" t="s">
        <v>1564</v>
      </c>
      <c r="M753">
        <v>0.52</v>
      </c>
      <c r="N753" t="s">
        <v>34</v>
      </c>
      <c r="O753" t="s">
        <v>35</v>
      </c>
      <c r="P753" t="s">
        <v>244</v>
      </c>
      <c r="Q753" t="s">
        <v>880</v>
      </c>
      <c r="R753">
        <v>22153</v>
      </c>
      <c r="S753" s="1">
        <v>42073</v>
      </c>
      <c r="T753" s="1">
        <v>42075</v>
      </c>
      <c r="U753">
        <v>90.024000000000001</v>
      </c>
      <c r="V753">
        <v>2</v>
      </c>
      <c r="W753">
        <v>202.98</v>
      </c>
      <c r="X753">
        <v>87915</v>
      </c>
      <c r="Y753">
        <f>cleaneddata[[#This Row],[Unit Price]]-cleaneddata[[#This Row],[Discount]]</f>
        <v>99.97999999999999</v>
      </c>
      <c r="Z753" t="str">
        <f>_xlfn.IFS(cleaneddata[[#This Row],[Region]]="Central","Chris",cleaneddata[[#This Row],[Region]]="East","Erin",cleaneddata[[#This Row],[Region]]="South","Sam",cleaneddata[[#This Row],[Region]]="West","William")</f>
        <v>Sam</v>
      </c>
    </row>
    <row r="754" spans="1:26" x14ac:dyDescent="0.3">
      <c r="A754">
        <v>3194</v>
      </c>
      <c r="B754" t="s">
        <v>1565</v>
      </c>
      <c r="C754" t="s">
        <v>118</v>
      </c>
      <c r="D754">
        <v>0.1</v>
      </c>
      <c r="E754">
        <v>4.9800000000000004</v>
      </c>
      <c r="F754">
        <v>7.54</v>
      </c>
      <c r="G754" t="s">
        <v>40</v>
      </c>
      <c r="H754" t="s">
        <v>41</v>
      </c>
      <c r="I754" t="s">
        <v>50</v>
      </c>
      <c r="J754" t="s">
        <v>90</v>
      </c>
      <c r="K754" t="s">
        <v>75</v>
      </c>
      <c r="L754" t="s">
        <v>1566</v>
      </c>
      <c r="M754">
        <v>0.38</v>
      </c>
      <c r="N754" t="s">
        <v>34</v>
      </c>
      <c r="O754" t="s">
        <v>35</v>
      </c>
      <c r="P754" t="s">
        <v>125</v>
      </c>
      <c r="Q754" t="s">
        <v>438</v>
      </c>
      <c r="R754">
        <v>34609</v>
      </c>
      <c r="S754" s="1">
        <v>42073</v>
      </c>
      <c r="T754" s="1">
        <v>42074</v>
      </c>
      <c r="U754">
        <v>45.078000000000003</v>
      </c>
      <c r="V754">
        <v>9</v>
      </c>
      <c r="W754">
        <v>43.84</v>
      </c>
      <c r="X754">
        <v>89805</v>
      </c>
      <c r="Y754">
        <f>cleaneddata[[#This Row],[Unit Price]]-cleaneddata[[#This Row],[Discount]]</f>
        <v>4.8800000000000008</v>
      </c>
      <c r="Z754" t="str">
        <f>_xlfn.IFS(cleaneddata[[#This Row],[Region]]="Central","Chris",cleaneddata[[#This Row],[Region]]="East","Erin",cleaneddata[[#This Row],[Region]]="South","Sam",cleaneddata[[#This Row],[Region]]="West","William")</f>
        <v>Sam</v>
      </c>
    </row>
    <row r="755" spans="1:26" x14ac:dyDescent="0.3">
      <c r="A755">
        <v>3194</v>
      </c>
      <c r="B755" t="s">
        <v>1565</v>
      </c>
      <c r="C755" t="s">
        <v>118</v>
      </c>
      <c r="D755">
        <v>0</v>
      </c>
      <c r="E755">
        <v>22.84</v>
      </c>
      <c r="F755">
        <v>8.18</v>
      </c>
      <c r="G755" t="s">
        <v>40</v>
      </c>
      <c r="H755" t="s">
        <v>41</v>
      </c>
      <c r="I755" t="s">
        <v>50</v>
      </c>
      <c r="J755" t="s">
        <v>90</v>
      </c>
      <c r="K755" t="s">
        <v>75</v>
      </c>
      <c r="L755" t="s">
        <v>607</v>
      </c>
      <c r="M755">
        <v>0.39</v>
      </c>
      <c r="N755" t="s">
        <v>34</v>
      </c>
      <c r="O755" t="s">
        <v>35</v>
      </c>
      <c r="P755" t="s">
        <v>125</v>
      </c>
      <c r="Q755" t="s">
        <v>438</v>
      </c>
      <c r="R755">
        <v>34609</v>
      </c>
      <c r="S755" s="1">
        <v>42073</v>
      </c>
      <c r="T755" s="1">
        <v>42075</v>
      </c>
      <c r="U755">
        <v>-110.376</v>
      </c>
      <c r="V755">
        <v>6</v>
      </c>
      <c r="W755">
        <v>141.74</v>
      </c>
      <c r="X755">
        <v>89805</v>
      </c>
      <c r="Y755">
        <f>cleaneddata[[#This Row],[Unit Price]]-cleaneddata[[#This Row],[Discount]]</f>
        <v>22.84</v>
      </c>
      <c r="Z755" t="str">
        <f>_xlfn.IFS(cleaneddata[[#This Row],[Region]]="Central","Chris",cleaneddata[[#This Row],[Region]]="East","Erin",cleaneddata[[#This Row],[Region]]="South","Sam",cleaneddata[[#This Row],[Region]]="West","William")</f>
        <v>Sam</v>
      </c>
    </row>
    <row r="756" spans="1:26" x14ac:dyDescent="0.3">
      <c r="A756">
        <v>52</v>
      </c>
      <c r="B756" t="s">
        <v>1567</v>
      </c>
      <c r="C756" t="s">
        <v>72</v>
      </c>
      <c r="D756">
        <v>0</v>
      </c>
      <c r="E756">
        <v>115.99</v>
      </c>
      <c r="F756">
        <v>2.5</v>
      </c>
      <c r="G756" t="s">
        <v>40</v>
      </c>
      <c r="H756" t="s">
        <v>96</v>
      </c>
      <c r="I756" t="s">
        <v>42</v>
      </c>
      <c r="J756" t="s">
        <v>137</v>
      </c>
      <c r="K756" t="s">
        <v>75</v>
      </c>
      <c r="L756" t="s">
        <v>1568</v>
      </c>
      <c r="M756">
        <v>0.56999999999999995</v>
      </c>
      <c r="N756" t="s">
        <v>34</v>
      </c>
      <c r="O756" t="s">
        <v>61</v>
      </c>
      <c r="P756" t="s">
        <v>68</v>
      </c>
      <c r="Q756" t="s">
        <v>1569</v>
      </c>
      <c r="R756">
        <v>98373</v>
      </c>
      <c r="S756" s="1">
        <v>42073</v>
      </c>
      <c r="T756" s="1">
        <v>42073</v>
      </c>
      <c r="U756">
        <v>162.666</v>
      </c>
      <c r="V756">
        <v>6</v>
      </c>
      <c r="W756">
        <v>627.04</v>
      </c>
      <c r="X756">
        <v>88426</v>
      </c>
      <c r="Y756">
        <f>cleaneddata[[#This Row],[Unit Price]]-cleaneddata[[#This Row],[Discount]]</f>
        <v>115.99</v>
      </c>
      <c r="Z756" t="str">
        <f>_xlfn.IFS(cleaneddata[[#This Row],[Region]]="Central","Chris",cleaneddata[[#This Row],[Region]]="East","Erin",cleaneddata[[#This Row],[Region]]="South","Sam",cleaneddata[[#This Row],[Region]]="West","William")</f>
        <v>William</v>
      </c>
    </row>
    <row r="757" spans="1:26" x14ac:dyDescent="0.3">
      <c r="A757">
        <v>53</v>
      </c>
      <c r="B757" t="s">
        <v>842</v>
      </c>
      <c r="C757" t="s">
        <v>72</v>
      </c>
      <c r="D757">
        <v>0.02</v>
      </c>
      <c r="E757">
        <v>5.98</v>
      </c>
      <c r="F757">
        <v>5.79</v>
      </c>
      <c r="G757" t="s">
        <v>40</v>
      </c>
      <c r="H757" t="s">
        <v>96</v>
      </c>
      <c r="I757" t="s">
        <v>50</v>
      </c>
      <c r="J757" t="s">
        <v>90</v>
      </c>
      <c r="K757" t="s">
        <v>75</v>
      </c>
      <c r="L757" t="s">
        <v>473</v>
      </c>
      <c r="M757">
        <v>0.36</v>
      </c>
      <c r="N757" t="s">
        <v>34</v>
      </c>
      <c r="O757" t="s">
        <v>61</v>
      </c>
      <c r="P757" t="s">
        <v>68</v>
      </c>
      <c r="Q757" t="s">
        <v>844</v>
      </c>
      <c r="R757">
        <v>98052</v>
      </c>
      <c r="S757" s="1">
        <v>42073</v>
      </c>
      <c r="T757" s="1">
        <v>42074</v>
      </c>
      <c r="U757">
        <v>-67.489999999999995</v>
      </c>
      <c r="V757">
        <v>17</v>
      </c>
      <c r="W757">
        <v>110.19</v>
      </c>
      <c r="X757">
        <v>88426</v>
      </c>
      <c r="Y757">
        <f>cleaneddata[[#This Row],[Unit Price]]-cleaneddata[[#This Row],[Discount]]</f>
        <v>5.9600000000000009</v>
      </c>
      <c r="Z757" t="str">
        <f>_xlfn.IFS(cleaneddata[[#This Row],[Region]]="Central","Chris",cleaneddata[[#This Row],[Region]]="East","Erin",cleaneddata[[#This Row],[Region]]="South","Sam",cleaneddata[[#This Row],[Region]]="West","William")</f>
        <v>William</v>
      </c>
    </row>
    <row r="758" spans="1:26" x14ac:dyDescent="0.3">
      <c r="A758">
        <v>753</v>
      </c>
      <c r="B758" t="s">
        <v>1570</v>
      </c>
      <c r="C758" t="s">
        <v>27</v>
      </c>
      <c r="D758">
        <v>0.06</v>
      </c>
      <c r="E758">
        <v>2.61</v>
      </c>
      <c r="F758">
        <v>0.5</v>
      </c>
      <c r="G758" t="s">
        <v>89</v>
      </c>
      <c r="H758" t="s">
        <v>96</v>
      </c>
      <c r="I758" t="s">
        <v>50</v>
      </c>
      <c r="J758" t="s">
        <v>154</v>
      </c>
      <c r="K758" t="s">
        <v>75</v>
      </c>
      <c r="L758" t="s">
        <v>1571</v>
      </c>
      <c r="M758">
        <v>0.39</v>
      </c>
      <c r="N758" t="s">
        <v>34</v>
      </c>
      <c r="O758" t="s">
        <v>61</v>
      </c>
      <c r="P758" t="s">
        <v>590</v>
      </c>
      <c r="Q758" t="s">
        <v>1572</v>
      </c>
      <c r="R758">
        <v>86301</v>
      </c>
      <c r="S758" s="1">
        <v>42074</v>
      </c>
      <c r="T758" s="1">
        <v>42074</v>
      </c>
      <c r="U758">
        <v>10.85</v>
      </c>
      <c r="V758">
        <v>1</v>
      </c>
      <c r="W758">
        <v>17.59</v>
      </c>
      <c r="X758">
        <v>90438</v>
      </c>
      <c r="Y758">
        <f>cleaneddata[[#This Row],[Unit Price]]-cleaneddata[[#This Row],[Discount]]</f>
        <v>2.5499999999999998</v>
      </c>
      <c r="Z758" t="str">
        <f>_xlfn.IFS(cleaneddata[[#This Row],[Region]]="Central","Chris",cleaneddata[[#This Row],[Region]]="East","Erin",cleaneddata[[#This Row],[Region]]="South","Sam",cleaneddata[[#This Row],[Region]]="West","William")</f>
        <v>William</v>
      </c>
    </row>
    <row r="759" spans="1:26" x14ac:dyDescent="0.3">
      <c r="A759">
        <v>753</v>
      </c>
      <c r="B759" t="s">
        <v>1570</v>
      </c>
      <c r="C759" t="s">
        <v>27</v>
      </c>
      <c r="D759">
        <v>0.01</v>
      </c>
      <c r="E759">
        <v>6.35</v>
      </c>
      <c r="F759">
        <v>1.02</v>
      </c>
      <c r="G759" t="s">
        <v>40</v>
      </c>
      <c r="H759" t="s">
        <v>96</v>
      </c>
      <c r="I759" t="s">
        <v>50</v>
      </c>
      <c r="J759" t="s">
        <v>90</v>
      </c>
      <c r="K759" t="s">
        <v>52</v>
      </c>
      <c r="L759" t="s">
        <v>529</v>
      </c>
      <c r="M759">
        <v>0.39</v>
      </c>
      <c r="N759" t="s">
        <v>34</v>
      </c>
      <c r="O759" t="s">
        <v>61</v>
      </c>
      <c r="P759" t="s">
        <v>590</v>
      </c>
      <c r="Q759" t="s">
        <v>1572</v>
      </c>
      <c r="R759">
        <v>86301</v>
      </c>
      <c r="S759" s="1">
        <v>42074</v>
      </c>
      <c r="T759" s="1">
        <v>42076</v>
      </c>
      <c r="U759">
        <v>97.662599999999998</v>
      </c>
      <c r="V759">
        <v>22</v>
      </c>
      <c r="W759">
        <v>141.54</v>
      </c>
      <c r="X759">
        <v>90438</v>
      </c>
      <c r="Y759">
        <f>cleaneddata[[#This Row],[Unit Price]]-cleaneddata[[#This Row],[Discount]]</f>
        <v>6.34</v>
      </c>
      <c r="Z759" t="str">
        <f>_xlfn.IFS(cleaneddata[[#This Row],[Region]]="Central","Chris",cleaneddata[[#This Row],[Region]]="East","Erin",cleaneddata[[#This Row],[Region]]="South","Sam",cleaneddata[[#This Row],[Region]]="West","William")</f>
        <v>William</v>
      </c>
    </row>
    <row r="760" spans="1:26" x14ac:dyDescent="0.3">
      <c r="A760">
        <v>1494</v>
      </c>
      <c r="B760" t="s">
        <v>1573</v>
      </c>
      <c r="C760" t="s">
        <v>27</v>
      </c>
      <c r="D760">
        <v>0.06</v>
      </c>
      <c r="E760">
        <v>8.3699999999999992</v>
      </c>
      <c r="F760">
        <v>10.16</v>
      </c>
      <c r="G760" t="s">
        <v>40</v>
      </c>
      <c r="H760" t="s">
        <v>96</v>
      </c>
      <c r="I760" t="s">
        <v>30</v>
      </c>
      <c r="J760" t="s">
        <v>128</v>
      </c>
      <c r="K760" t="s">
        <v>66</v>
      </c>
      <c r="L760" t="s">
        <v>1574</v>
      </c>
      <c r="M760">
        <v>0.59</v>
      </c>
      <c r="N760" t="s">
        <v>34</v>
      </c>
      <c r="O760" t="s">
        <v>113</v>
      </c>
      <c r="P760" t="s">
        <v>420</v>
      </c>
      <c r="Q760" t="s">
        <v>1575</v>
      </c>
      <c r="R760">
        <v>21222</v>
      </c>
      <c r="S760" s="1">
        <v>42074</v>
      </c>
      <c r="T760" s="1">
        <v>42076</v>
      </c>
      <c r="U760">
        <v>-255.65</v>
      </c>
      <c r="V760">
        <v>18</v>
      </c>
      <c r="W760">
        <v>157.63999999999999</v>
      </c>
      <c r="X760">
        <v>85880</v>
      </c>
      <c r="Y760">
        <f>cleaneddata[[#This Row],[Unit Price]]-cleaneddata[[#This Row],[Discount]]</f>
        <v>8.3099999999999987</v>
      </c>
      <c r="Z760" t="str">
        <f>_xlfn.IFS(cleaneddata[[#This Row],[Region]]="Central","Chris",cleaneddata[[#This Row],[Region]]="East","Erin",cleaneddata[[#This Row],[Region]]="South","Sam",cleaneddata[[#This Row],[Region]]="West","William")</f>
        <v>Erin</v>
      </c>
    </row>
    <row r="761" spans="1:26" x14ac:dyDescent="0.3">
      <c r="A761">
        <v>1494</v>
      </c>
      <c r="B761" t="s">
        <v>1573</v>
      </c>
      <c r="C761" t="s">
        <v>27</v>
      </c>
      <c r="D761">
        <v>0.09</v>
      </c>
      <c r="E761">
        <v>6.48</v>
      </c>
      <c r="F761">
        <v>9.17</v>
      </c>
      <c r="G761" t="s">
        <v>89</v>
      </c>
      <c r="H761" t="s">
        <v>96</v>
      </c>
      <c r="I761" t="s">
        <v>50</v>
      </c>
      <c r="J761" t="s">
        <v>90</v>
      </c>
      <c r="K761" t="s">
        <v>75</v>
      </c>
      <c r="L761" t="s">
        <v>396</v>
      </c>
      <c r="M761">
        <v>0.37</v>
      </c>
      <c r="N761" t="s">
        <v>34</v>
      </c>
      <c r="O761" t="s">
        <v>113</v>
      </c>
      <c r="P761" t="s">
        <v>420</v>
      </c>
      <c r="Q761" t="s">
        <v>1575</v>
      </c>
      <c r="R761">
        <v>21222</v>
      </c>
      <c r="S761" s="1">
        <v>42074</v>
      </c>
      <c r="T761" s="1">
        <v>42076</v>
      </c>
      <c r="U761">
        <v>-76.540000000000006</v>
      </c>
      <c r="V761">
        <v>6</v>
      </c>
      <c r="W761">
        <v>42.16</v>
      </c>
      <c r="X761">
        <v>85880</v>
      </c>
      <c r="Y761">
        <f>cleaneddata[[#This Row],[Unit Price]]-cleaneddata[[#This Row],[Discount]]</f>
        <v>6.3900000000000006</v>
      </c>
      <c r="Z761" t="str">
        <f>_xlfn.IFS(cleaneddata[[#This Row],[Region]]="Central","Chris",cleaneddata[[#This Row],[Region]]="East","Erin",cleaneddata[[#This Row],[Region]]="South","Sam",cleaneddata[[#This Row],[Region]]="West","William")</f>
        <v>Erin</v>
      </c>
    </row>
    <row r="762" spans="1:26" x14ac:dyDescent="0.3">
      <c r="A762">
        <v>1497</v>
      </c>
      <c r="B762" t="s">
        <v>1576</v>
      </c>
      <c r="C762" t="s">
        <v>27</v>
      </c>
      <c r="D762">
        <v>0.09</v>
      </c>
      <c r="E762">
        <v>6.28</v>
      </c>
      <c r="F762">
        <v>5.29</v>
      </c>
      <c r="G762" t="s">
        <v>40</v>
      </c>
      <c r="H762" t="s">
        <v>96</v>
      </c>
      <c r="I762" t="s">
        <v>30</v>
      </c>
      <c r="J762" t="s">
        <v>128</v>
      </c>
      <c r="K762" t="s">
        <v>75</v>
      </c>
      <c r="L762" t="s">
        <v>1577</v>
      </c>
      <c r="M762">
        <v>0.43</v>
      </c>
      <c r="N762" t="s">
        <v>34</v>
      </c>
      <c r="O762" t="s">
        <v>113</v>
      </c>
      <c r="P762" t="s">
        <v>114</v>
      </c>
      <c r="Q762" t="s">
        <v>1578</v>
      </c>
      <c r="R762">
        <v>14901</v>
      </c>
      <c r="S762" s="1">
        <v>42074</v>
      </c>
      <c r="T762" s="1">
        <v>42075</v>
      </c>
      <c r="U762">
        <v>-10.09</v>
      </c>
      <c r="V762">
        <v>2</v>
      </c>
      <c r="W762">
        <v>14.08</v>
      </c>
      <c r="X762">
        <v>85880</v>
      </c>
      <c r="Y762">
        <f>cleaneddata[[#This Row],[Unit Price]]-cleaneddata[[#This Row],[Discount]]</f>
        <v>6.19</v>
      </c>
      <c r="Z762" t="str">
        <f>_xlfn.IFS(cleaneddata[[#This Row],[Region]]="Central","Chris",cleaneddata[[#This Row],[Region]]="East","Erin",cleaneddata[[#This Row],[Region]]="South","Sam",cleaneddata[[#This Row],[Region]]="West","William")</f>
        <v>Erin</v>
      </c>
    </row>
    <row r="763" spans="1:26" x14ac:dyDescent="0.3">
      <c r="A763">
        <v>1497</v>
      </c>
      <c r="B763" t="s">
        <v>1576</v>
      </c>
      <c r="C763" t="s">
        <v>27</v>
      </c>
      <c r="D763">
        <v>0.03</v>
      </c>
      <c r="E763">
        <v>15.14</v>
      </c>
      <c r="F763">
        <v>4.53</v>
      </c>
      <c r="G763" t="s">
        <v>40</v>
      </c>
      <c r="H763" t="s">
        <v>96</v>
      </c>
      <c r="I763" t="s">
        <v>50</v>
      </c>
      <c r="J763" t="s">
        <v>80</v>
      </c>
      <c r="K763" t="s">
        <v>75</v>
      </c>
      <c r="L763" t="s">
        <v>1357</v>
      </c>
      <c r="M763">
        <v>0.81</v>
      </c>
      <c r="N763" t="s">
        <v>34</v>
      </c>
      <c r="O763" t="s">
        <v>113</v>
      </c>
      <c r="P763" t="s">
        <v>114</v>
      </c>
      <c r="Q763" t="s">
        <v>1578</v>
      </c>
      <c r="R763">
        <v>14901</v>
      </c>
      <c r="S763" s="1">
        <v>42074</v>
      </c>
      <c r="T763" s="1">
        <v>42076</v>
      </c>
      <c r="U763">
        <v>-92.87</v>
      </c>
      <c r="V763">
        <v>17</v>
      </c>
      <c r="W763">
        <v>256.73</v>
      </c>
      <c r="X763">
        <v>85880</v>
      </c>
      <c r="Y763">
        <f>cleaneddata[[#This Row],[Unit Price]]-cleaneddata[[#This Row],[Discount]]</f>
        <v>15.110000000000001</v>
      </c>
      <c r="Z763" t="str">
        <f>_xlfn.IFS(cleaneddata[[#This Row],[Region]]="Central","Chris",cleaneddata[[#This Row],[Region]]="East","Erin",cleaneddata[[#This Row],[Region]]="South","Sam",cleaneddata[[#This Row],[Region]]="West","William")</f>
        <v>Erin</v>
      </c>
    </row>
    <row r="764" spans="1:26" x14ac:dyDescent="0.3">
      <c r="A764">
        <v>2616</v>
      </c>
      <c r="B764" t="s">
        <v>1579</v>
      </c>
      <c r="C764" t="s">
        <v>27</v>
      </c>
      <c r="D764">
        <v>0</v>
      </c>
      <c r="E764">
        <v>2.6</v>
      </c>
      <c r="F764">
        <v>2.4</v>
      </c>
      <c r="G764" t="s">
        <v>40</v>
      </c>
      <c r="H764" t="s">
        <v>96</v>
      </c>
      <c r="I764" t="s">
        <v>50</v>
      </c>
      <c r="J764" t="s">
        <v>51</v>
      </c>
      <c r="K764" t="s">
        <v>52</v>
      </c>
      <c r="L764" t="s">
        <v>358</v>
      </c>
      <c r="M764">
        <v>0.57999999999999996</v>
      </c>
      <c r="N764" t="s">
        <v>34</v>
      </c>
      <c r="O764" t="s">
        <v>54</v>
      </c>
      <c r="P764" t="s">
        <v>291</v>
      </c>
      <c r="Q764" t="s">
        <v>1580</v>
      </c>
      <c r="R764">
        <v>49002</v>
      </c>
      <c r="S764" s="1">
        <v>42074</v>
      </c>
      <c r="T764" s="1">
        <v>42076</v>
      </c>
      <c r="U764">
        <v>-45.21</v>
      </c>
      <c r="V764">
        <v>16</v>
      </c>
      <c r="W764">
        <v>44.75</v>
      </c>
      <c r="X764">
        <v>91495</v>
      </c>
      <c r="Y764">
        <f>cleaneddata[[#This Row],[Unit Price]]-cleaneddata[[#This Row],[Discount]]</f>
        <v>2.6</v>
      </c>
      <c r="Z764" t="str">
        <f>_xlfn.IFS(cleaneddata[[#This Row],[Region]]="Central","Chris",cleaneddata[[#This Row],[Region]]="East","Erin",cleaneddata[[#This Row],[Region]]="South","Sam",cleaneddata[[#This Row],[Region]]="West","William")</f>
        <v>Chris</v>
      </c>
    </row>
    <row r="765" spans="1:26" x14ac:dyDescent="0.3">
      <c r="A765">
        <v>1484</v>
      </c>
      <c r="B765" t="s">
        <v>1581</v>
      </c>
      <c r="C765" t="s">
        <v>39</v>
      </c>
      <c r="D765">
        <v>0.06</v>
      </c>
      <c r="E765">
        <v>99.99</v>
      </c>
      <c r="F765">
        <v>19.989999999999998</v>
      </c>
      <c r="G765" t="s">
        <v>40</v>
      </c>
      <c r="H765" t="s">
        <v>73</v>
      </c>
      <c r="I765" t="s">
        <v>42</v>
      </c>
      <c r="J765" t="s">
        <v>43</v>
      </c>
      <c r="K765" t="s">
        <v>75</v>
      </c>
      <c r="L765" t="s">
        <v>1582</v>
      </c>
      <c r="M765">
        <v>0.52</v>
      </c>
      <c r="N765" t="s">
        <v>34</v>
      </c>
      <c r="O765" t="s">
        <v>54</v>
      </c>
      <c r="P765" t="s">
        <v>105</v>
      </c>
      <c r="Q765" t="s">
        <v>1583</v>
      </c>
      <c r="R765">
        <v>60016</v>
      </c>
      <c r="S765" s="1">
        <v>42074</v>
      </c>
      <c r="T765" s="1">
        <v>42077</v>
      </c>
      <c r="U765">
        <v>-127.56</v>
      </c>
      <c r="V765">
        <v>3</v>
      </c>
      <c r="W765">
        <v>290.24</v>
      </c>
      <c r="X765">
        <v>91235</v>
      </c>
      <c r="Y765">
        <f>cleaneddata[[#This Row],[Unit Price]]-cleaneddata[[#This Row],[Discount]]</f>
        <v>99.929999999999993</v>
      </c>
      <c r="Z765" t="str">
        <f>_xlfn.IFS(cleaneddata[[#This Row],[Region]]="Central","Chris",cleaneddata[[#This Row],[Region]]="East","Erin",cleaneddata[[#This Row],[Region]]="South","Sam",cleaneddata[[#This Row],[Region]]="West","William")</f>
        <v>Chris</v>
      </c>
    </row>
    <row r="766" spans="1:26" x14ac:dyDescent="0.3">
      <c r="A766">
        <v>1484</v>
      </c>
      <c r="B766" t="s">
        <v>1581</v>
      </c>
      <c r="C766" t="s">
        <v>39</v>
      </c>
      <c r="D766">
        <v>0</v>
      </c>
      <c r="E766">
        <v>193.17</v>
      </c>
      <c r="F766">
        <v>19.989999999999998</v>
      </c>
      <c r="G766" t="s">
        <v>40</v>
      </c>
      <c r="H766" t="s">
        <v>73</v>
      </c>
      <c r="I766" t="s">
        <v>50</v>
      </c>
      <c r="J766" t="s">
        <v>80</v>
      </c>
      <c r="K766" t="s">
        <v>75</v>
      </c>
      <c r="L766" t="s">
        <v>1584</v>
      </c>
      <c r="M766">
        <v>0.71</v>
      </c>
      <c r="N766" t="s">
        <v>34</v>
      </c>
      <c r="O766" t="s">
        <v>54</v>
      </c>
      <c r="P766" t="s">
        <v>105</v>
      </c>
      <c r="Q766" t="s">
        <v>1583</v>
      </c>
      <c r="R766">
        <v>60016</v>
      </c>
      <c r="S766" s="1">
        <v>42074</v>
      </c>
      <c r="T766" s="1">
        <v>42075</v>
      </c>
      <c r="U766">
        <v>282.18</v>
      </c>
      <c r="V766">
        <v>5</v>
      </c>
      <c r="W766">
        <v>971.4</v>
      </c>
      <c r="X766">
        <v>91235</v>
      </c>
      <c r="Y766">
        <f>cleaneddata[[#This Row],[Unit Price]]-cleaneddata[[#This Row],[Discount]]</f>
        <v>193.17</v>
      </c>
      <c r="Z766" t="str">
        <f>_xlfn.IFS(cleaneddata[[#This Row],[Region]]="Central","Chris",cleaneddata[[#This Row],[Region]]="East","Erin",cleaneddata[[#This Row],[Region]]="South","Sam",cleaneddata[[#This Row],[Region]]="West","William")</f>
        <v>Chris</v>
      </c>
    </row>
    <row r="767" spans="1:26" x14ac:dyDescent="0.3">
      <c r="A767">
        <v>1484</v>
      </c>
      <c r="B767" t="s">
        <v>1581</v>
      </c>
      <c r="C767" t="s">
        <v>39</v>
      </c>
      <c r="D767">
        <v>0.08</v>
      </c>
      <c r="E767">
        <v>20.99</v>
      </c>
      <c r="F767">
        <v>3.3</v>
      </c>
      <c r="G767" t="s">
        <v>89</v>
      </c>
      <c r="H767" t="s">
        <v>73</v>
      </c>
      <c r="I767" t="s">
        <v>42</v>
      </c>
      <c r="J767" t="s">
        <v>137</v>
      </c>
      <c r="K767" t="s">
        <v>44</v>
      </c>
      <c r="L767" t="s">
        <v>1585</v>
      </c>
      <c r="M767">
        <v>0.81</v>
      </c>
      <c r="N767" t="s">
        <v>34</v>
      </c>
      <c r="O767" t="s">
        <v>54</v>
      </c>
      <c r="P767" t="s">
        <v>105</v>
      </c>
      <c r="Q767" t="s">
        <v>1583</v>
      </c>
      <c r="R767">
        <v>60016</v>
      </c>
      <c r="S767" s="1">
        <v>42074</v>
      </c>
      <c r="T767" s="1">
        <v>42074</v>
      </c>
      <c r="U767">
        <v>-96.337999999999994</v>
      </c>
      <c r="V767">
        <v>11</v>
      </c>
      <c r="W767">
        <v>193.51</v>
      </c>
      <c r="X767">
        <v>91235</v>
      </c>
      <c r="Y767">
        <f>cleaneddata[[#This Row],[Unit Price]]-cleaneddata[[#This Row],[Discount]]</f>
        <v>20.91</v>
      </c>
      <c r="Z767" t="str">
        <f>_xlfn.IFS(cleaneddata[[#This Row],[Region]]="Central","Chris",cleaneddata[[#This Row],[Region]]="East","Erin",cleaneddata[[#This Row],[Region]]="South","Sam",cleaneddata[[#This Row],[Region]]="West","William")</f>
        <v>Chris</v>
      </c>
    </row>
    <row r="768" spans="1:26" x14ac:dyDescent="0.3">
      <c r="A768">
        <v>3397</v>
      </c>
      <c r="B768" t="s">
        <v>1586</v>
      </c>
      <c r="C768" t="s">
        <v>39</v>
      </c>
      <c r="D768">
        <v>0.01</v>
      </c>
      <c r="E768">
        <v>10.9</v>
      </c>
      <c r="F768">
        <v>7.46</v>
      </c>
      <c r="G768" t="s">
        <v>40</v>
      </c>
      <c r="H768" t="s">
        <v>29</v>
      </c>
      <c r="I768" t="s">
        <v>50</v>
      </c>
      <c r="J768" t="s">
        <v>80</v>
      </c>
      <c r="K768" t="s">
        <v>75</v>
      </c>
      <c r="L768" t="s">
        <v>1587</v>
      </c>
      <c r="M768">
        <v>0.59</v>
      </c>
      <c r="N768" t="s">
        <v>34</v>
      </c>
      <c r="O768" t="s">
        <v>54</v>
      </c>
      <c r="P768" t="s">
        <v>105</v>
      </c>
      <c r="Q768" t="s">
        <v>1588</v>
      </c>
      <c r="R768">
        <v>61832</v>
      </c>
      <c r="S768" s="1">
        <v>42074</v>
      </c>
      <c r="T768" s="1">
        <v>42075</v>
      </c>
      <c r="U768">
        <v>-116.76</v>
      </c>
      <c r="V768">
        <v>18</v>
      </c>
      <c r="W768">
        <v>207.31</v>
      </c>
      <c r="X768">
        <v>87536</v>
      </c>
      <c r="Y768">
        <f>cleaneddata[[#This Row],[Unit Price]]-cleaneddata[[#This Row],[Discount]]</f>
        <v>10.89</v>
      </c>
      <c r="Z768" t="str">
        <f>_xlfn.IFS(cleaneddata[[#This Row],[Region]]="Central","Chris",cleaneddata[[#This Row],[Region]]="East","Erin",cleaneddata[[#This Row],[Region]]="South","Sam",cleaneddata[[#This Row],[Region]]="West","William")</f>
        <v>Chris</v>
      </c>
    </row>
    <row r="769" spans="1:26" x14ac:dyDescent="0.3">
      <c r="A769">
        <v>3397</v>
      </c>
      <c r="B769" t="s">
        <v>1586</v>
      </c>
      <c r="C769" t="s">
        <v>39</v>
      </c>
      <c r="D769">
        <v>0.1</v>
      </c>
      <c r="E769">
        <v>7.99</v>
      </c>
      <c r="F769">
        <v>5.03</v>
      </c>
      <c r="G769" t="s">
        <v>40</v>
      </c>
      <c r="H769" t="s">
        <v>29</v>
      </c>
      <c r="I769" t="s">
        <v>42</v>
      </c>
      <c r="J769" t="s">
        <v>137</v>
      </c>
      <c r="K769" t="s">
        <v>146</v>
      </c>
      <c r="L769" t="s">
        <v>467</v>
      </c>
      <c r="M769">
        <v>0.6</v>
      </c>
      <c r="N769" t="s">
        <v>34</v>
      </c>
      <c r="O769" t="s">
        <v>54</v>
      </c>
      <c r="P769" t="s">
        <v>105</v>
      </c>
      <c r="Q769" t="s">
        <v>1588</v>
      </c>
      <c r="R769">
        <v>61832</v>
      </c>
      <c r="S769" s="1">
        <v>42074</v>
      </c>
      <c r="T769" s="1">
        <v>42075</v>
      </c>
      <c r="U769">
        <v>-160.952</v>
      </c>
      <c r="V769">
        <v>22</v>
      </c>
      <c r="W769">
        <v>143.12</v>
      </c>
      <c r="X769">
        <v>87536</v>
      </c>
      <c r="Y769">
        <f>cleaneddata[[#This Row],[Unit Price]]-cleaneddata[[#This Row],[Discount]]</f>
        <v>7.8900000000000006</v>
      </c>
      <c r="Z769" t="str">
        <f>_xlfn.IFS(cleaneddata[[#This Row],[Region]]="Central","Chris",cleaneddata[[#This Row],[Region]]="East","Erin",cleaneddata[[#This Row],[Region]]="South","Sam",cleaneddata[[#This Row],[Region]]="West","William")</f>
        <v>Chris</v>
      </c>
    </row>
    <row r="770" spans="1:26" x14ac:dyDescent="0.3">
      <c r="A770">
        <v>3151</v>
      </c>
      <c r="B770" t="s">
        <v>955</v>
      </c>
      <c r="C770" t="s">
        <v>118</v>
      </c>
      <c r="D770">
        <v>0.02</v>
      </c>
      <c r="E770">
        <v>5.98</v>
      </c>
      <c r="F770">
        <v>1.49</v>
      </c>
      <c r="G770" t="s">
        <v>40</v>
      </c>
      <c r="H770" t="s">
        <v>96</v>
      </c>
      <c r="I770" t="s">
        <v>50</v>
      </c>
      <c r="J770" t="s">
        <v>74</v>
      </c>
      <c r="K770" t="s">
        <v>75</v>
      </c>
      <c r="L770" t="s">
        <v>1589</v>
      </c>
      <c r="M770">
        <v>0.39</v>
      </c>
      <c r="N770" t="s">
        <v>34</v>
      </c>
      <c r="O770" t="s">
        <v>61</v>
      </c>
      <c r="P770" t="s">
        <v>92</v>
      </c>
      <c r="Q770" t="s">
        <v>956</v>
      </c>
      <c r="R770">
        <v>92277</v>
      </c>
      <c r="S770" s="1">
        <v>42074</v>
      </c>
      <c r="T770" s="1">
        <v>42075</v>
      </c>
      <c r="U770">
        <v>28.526</v>
      </c>
      <c r="V770">
        <v>10</v>
      </c>
      <c r="W770">
        <v>59.9</v>
      </c>
      <c r="X770">
        <v>88547</v>
      </c>
      <c r="Y770">
        <f>cleaneddata[[#This Row],[Unit Price]]-cleaneddata[[#This Row],[Discount]]</f>
        <v>5.9600000000000009</v>
      </c>
      <c r="Z770" t="str">
        <f>_xlfn.IFS(cleaneddata[[#This Row],[Region]]="Central","Chris",cleaneddata[[#This Row],[Region]]="East","Erin",cleaneddata[[#This Row],[Region]]="South","Sam",cleaneddata[[#This Row],[Region]]="West","William")</f>
        <v>William</v>
      </c>
    </row>
    <row r="771" spans="1:26" x14ac:dyDescent="0.3">
      <c r="A771">
        <v>796</v>
      </c>
      <c r="B771" t="s">
        <v>1590</v>
      </c>
      <c r="C771" t="s">
        <v>72</v>
      </c>
      <c r="D771">
        <v>0.06</v>
      </c>
      <c r="E771">
        <v>8.6</v>
      </c>
      <c r="F771">
        <v>6.19</v>
      </c>
      <c r="G771" t="s">
        <v>40</v>
      </c>
      <c r="H771" t="s">
        <v>96</v>
      </c>
      <c r="I771" t="s">
        <v>50</v>
      </c>
      <c r="J771" t="s">
        <v>74</v>
      </c>
      <c r="K771" t="s">
        <v>75</v>
      </c>
      <c r="L771" t="s">
        <v>534</v>
      </c>
      <c r="M771">
        <v>0.38</v>
      </c>
      <c r="N771" t="s">
        <v>34</v>
      </c>
      <c r="O771" t="s">
        <v>54</v>
      </c>
      <c r="P771" t="s">
        <v>135</v>
      </c>
      <c r="Q771" t="s">
        <v>1591</v>
      </c>
      <c r="R771">
        <v>68046</v>
      </c>
      <c r="S771" s="1">
        <v>42074</v>
      </c>
      <c r="T771" s="1">
        <v>42075</v>
      </c>
      <c r="U771">
        <v>-46.115000000000002</v>
      </c>
      <c r="V771">
        <v>9</v>
      </c>
      <c r="W771">
        <v>79.400000000000006</v>
      </c>
      <c r="X771">
        <v>86867</v>
      </c>
      <c r="Y771">
        <f>cleaneddata[[#This Row],[Unit Price]]-cleaneddata[[#This Row],[Discount]]</f>
        <v>8.5399999999999991</v>
      </c>
      <c r="Z771" t="str">
        <f>_xlfn.IFS(cleaneddata[[#This Row],[Region]]="Central","Chris",cleaneddata[[#This Row],[Region]]="East","Erin",cleaneddata[[#This Row],[Region]]="South","Sam",cleaneddata[[#This Row],[Region]]="West","William")</f>
        <v>Chris</v>
      </c>
    </row>
    <row r="772" spans="1:26" x14ac:dyDescent="0.3">
      <c r="A772">
        <v>1254</v>
      </c>
      <c r="B772" t="s">
        <v>1592</v>
      </c>
      <c r="C772" t="s">
        <v>27</v>
      </c>
      <c r="D772">
        <v>0.06</v>
      </c>
      <c r="E772">
        <v>80.98</v>
      </c>
      <c r="F772">
        <v>35</v>
      </c>
      <c r="G772" t="s">
        <v>40</v>
      </c>
      <c r="H772" t="s">
        <v>73</v>
      </c>
      <c r="I772" t="s">
        <v>50</v>
      </c>
      <c r="J772" t="s">
        <v>80</v>
      </c>
      <c r="K772" t="s">
        <v>66</v>
      </c>
      <c r="L772" t="s">
        <v>226</v>
      </c>
      <c r="M772">
        <v>0.81</v>
      </c>
      <c r="N772" t="s">
        <v>34</v>
      </c>
      <c r="O772" t="s">
        <v>54</v>
      </c>
      <c r="P772" t="s">
        <v>189</v>
      </c>
      <c r="Q772" t="s">
        <v>1593</v>
      </c>
      <c r="R772">
        <v>77530</v>
      </c>
      <c r="S772" s="1">
        <v>42075</v>
      </c>
      <c r="T772" s="1">
        <v>42076</v>
      </c>
      <c r="U772">
        <v>-218.77</v>
      </c>
      <c r="V772">
        <v>2</v>
      </c>
      <c r="W772">
        <v>172.79</v>
      </c>
      <c r="X772">
        <v>89983</v>
      </c>
      <c r="Y772">
        <f>cleaneddata[[#This Row],[Unit Price]]-cleaneddata[[#This Row],[Discount]]</f>
        <v>80.92</v>
      </c>
      <c r="Z772" t="str">
        <f>_xlfn.IFS(cleaneddata[[#This Row],[Region]]="Central","Chris",cleaneddata[[#This Row],[Region]]="East","Erin",cleaneddata[[#This Row],[Region]]="South","Sam",cleaneddata[[#This Row],[Region]]="West","William")</f>
        <v>Chris</v>
      </c>
    </row>
    <row r="773" spans="1:26" x14ac:dyDescent="0.3">
      <c r="A773">
        <v>2896</v>
      </c>
      <c r="B773" t="s">
        <v>725</v>
      </c>
      <c r="C773" t="s">
        <v>27</v>
      </c>
      <c r="D773">
        <v>0</v>
      </c>
      <c r="E773">
        <v>22.84</v>
      </c>
      <c r="F773">
        <v>16.920000000000002</v>
      </c>
      <c r="G773" t="s">
        <v>40</v>
      </c>
      <c r="H773" t="s">
        <v>73</v>
      </c>
      <c r="I773" t="s">
        <v>50</v>
      </c>
      <c r="J773" t="s">
        <v>90</v>
      </c>
      <c r="K773" t="s">
        <v>75</v>
      </c>
      <c r="L773" t="s">
        <v>1594</v>
      </c>
      <c r="M773">
        <v>0.39</v>
      </c>
      <c r="N773" t="s">
        <v>34</v>
      </c>
      <c r="O773" t="s">
        <v>54</v>
      </c>
      <c r="P773" t="s">
        <v>86</v>
      </c>
      <c r="Q773" t="s">
        <v>726</v>
      </c>
      <c r="R773">
        <v>56001</v>
      </c>
      <c r="S773" s="1">
        <v>42075</v>
      </c>
      <c r="T773" s="1">
        <v>42077</v>
      </c>
      <c r="U773">
        <v>-83.75</v>
      </c>
      <c r="V773">
        <v>15</v>
      </c>
      <c r="W773">
        <v>370.62</v>
      </c>
      <c r="X773">
        <v>86927</v>
      </c>
      <c r="Y773">
        <f>cleaneddata[[#This Row],[Unit Price]]-cleaneddata[[#This Row],[Discount]]</f>
        <v>22.84</v>
      </c>
      <c r="Z773" t="str">
        <f>_xlfn.IFS(cleaneddata[[#This Row],[Region]]="Central","Chris",cleaneddata[[#This Row],[Region]]="East","Erin",cleaneddata[[#This Row],[Region]]="South","Sam",cleaneddata[[#This Row],[Region]]="West","William")</f>
        <v>Chris</v>
      </c>
    </row>
    <row r="774" spans="1:26" x14ac:dyDescent="0.3">
      <c r="A774">
        <v>1027</v>
      </c>
      <c r="B774" t="s">
        <v>1595</v>
      </c>
      <c r="C774" t="s">
        <v>39</v>
      </c>
      <c r="D774">
        <v>0.1</v>
      </c>
      <c r="E774">
        <v>73.98</v>
      </c>
      <c r="F774">
        <v>4</v>
      </c>
      <c r="G774" t="s">
        <v>40</v>
      </c>
      <c r="H774" t="s">
        <v>29</v>
      </c>
      <c r="I774" t="s">
        <v>42</v>
      </c>
      <c r="J774" t="s">
        <v>43</v>
      </c>
      <c r="K774" t="s">
        <v>75</v>
      </c>
      <c r="L774" t="s">
        <v>310</v>
      </c>
      <c r="M774">
        <v>0.79</v>
      </c>
      <c r="N774" t="s">
        <v>34</v>
      </c>
      <c r="O774" t="s">
        <v>113</v>
      </c>
      <c r="P774" t="s">
        <v>114</v>
      </c>
      <c r="Q774" t="s">
        <v>1596</v>
      </c>
      <c r="R774">
        <v>14225</v>
      </c>
      <c r="S774" s="1">
        <v>42075</v>
      </c>
      <c r="T774" s="1">
        <v>42076</v>
      </c>
      <c r="U774">
        <v>-229.87</v>
      </c>
      <c r="V774">
        <v>5</v>
      </c>
      <c r="W774">
        <v>347.23</v>
      </c>
      <c r="X774">
        <v>89004</v>
      </c>
      <c r="Y774">
        <f>cleaneddata[[#This Row],[Unit Price]]-cleaneddata[[#This Row],[Discount]]</f>
        <v>73.88000000000001</v>
      </c>
      <c r="Z774" t="str">
        <f>_xlfn.IFS(cleaneddata[[#This Row],[Region]]="Central","Chris",cleaneddata[[#This Row],[Region]]="East","Erin",cleaneddata[[#This Row],[Region]]="South","Sam",cleaneddata[[#This Row],[Region]]="West","William")</f>
        <v>Erin</v>
      </c>
    </row>
    <row r="775" spans="1:26" x14ac:dyDescent="0.3">
      <c r="A775">
        <v>1027</v>
      </c>
      <c r="B775" t="s">
        <v>1595</v>
      </c>
      <c r="C775" t="s">
        <v>39</v>
      </c>
      <c r="D775">
        <v>0.05</v>
      </c>
      <c r="E775">
        <v>51.98</v>
      </c>
      <c r="F775">
        <v>10.17</v>
      </c>
      <c r="G775" t="s">
        <v>40</v>
      </c>
      <c r="H775" t="s">
        <v>29</v>
      </c>
      <c r="I775" t="s">
        <v>42</v>
      </c>
      <c r="J775" t="s">
        <v>58</v>
      </c>
      <c r="K775" t="s">
        <v>146</v>
      </c>
      <c r="L775" t="s">
        <v>1549</v>
      </c>
      <c r="M775">
        <v>0.37</v>
      </c>
      <c r="N775" t="s">
        <v>34</v>
      </c>
      <c r="O775" t="s">
        <v>113</v>
      </c>
      <c r="P775" t="s">
        <v>114</v>
      </c>
      <c r="Q775" t="s">
        <v>1596</v>
      </c>
      <c r="R775">
        <v>14225</v>
      </c>
      <c r="S775" s="1">
        <v>42075</v>
      </c>
      <c r="T775" s="1">
        <v>42076</v>
      </c>
      <c r="U775">
        <v>329.9787</v>
      </c>
      <c r="V775">
        <v>9</v>
      </c>
      <c r="W775">
        <v>478.23</v>
      </c>
      <c r="X775">
        <v>89004</v>
      </c>
      <c r="Y775">
        <f>cleaneddata[[#This Row],[Unit Price]]-cleaneddata[[#This Row],[Discount]]</f>
        <v>51.93</v>
      </c>
      <c r="Z775" t="str">
        <f>_xlfn.IFS(cleaneddata[[#This Row],[Region]]="Central","Chris",cleaneddata[[#This Row],[Region]]="East","Erin",cleaneddata[[#This Row],[Region]]="South","Sam",cleaneddata[[#This Row],[Region]]="West","William")</f>
        <v>Erin</v>
      </c>
    </row>
    <row r="776" spans="1:26" x14ac:dyDescent="0.3">
      <c r="A776">
        <v>32</v>
      </c>
      <c r="B776" t="s">
        <v>646</v>
      </c>
      <c r="C776" t="s">
        <v>49</v>
      </c>
      <c r="D776">
        <v>0.06</v>
      </c>
      <c r="E776">
        <v>205.99</v>
      </c>
      <c r="F776">
        <v>8.99</v>
      </c>
      <c r="G776" t="s">
        <v>40</v>
      </c>
      <c r="H776" t="s">
        <v>96</v>
      </c>
      <c r="I776" t="s">
        <v>42</v>
      </c>
      <c r="J776" t="s">
        <v>137</v>
      </c>
      <c r="K776" t="s">
        <v>75</v>
      </c>
      <c r="L776" t="s">
        <v>665</v>
      </c>
      <c r="M776">
        <v>0.56000000000000005</v>
      </c>
      <c r="N776" t="s">
        <v>34</v>
      </c>
      <c r="O776" t="s">
        <v>61</v>
      </c>
      <c r="P776" t="s">
        <v>141</v>
      </c>
      <c r="Q776" t="s">
        <v>648</v>
      </c>
      <c r="R776">
        <v>97526</v>
      </c>
      <c r="S776" s="1">
        <v>42075</v>
      </c>
      <c r="T776" s="1">
        <v>42082</v>
      </c>
      <c r="U776">
        <v>3568.096</v>
      </c>
      <c r="V776">
        <v>22</v>
      </c>
      <c r="W776">
        <v>3838.14</v>
      </c>
      <c r="X776">
        <v>89203</v>
      </c>
      <c r="Y776">
        <f>cleaneddata[[#This Row],[Unit Price]]-cleaneddata[[#This Row],[Discount]]</f>
        <v>205.93</v>
      </c>
      <c r="Z776" t="str">
        <f>_xlfn.IFS(cleaneddata[[#This Row],[Region]]="Central","Chris",cleaneddata[[#This Row],[Region]]="East","Erin",cleaneddata[[#This Row],[Region]]="South","Sam",cleaneddata[[#This Row],[Region]]="West","William")</f>
        <v>William</v>
      </c>
    </row>
    <row r="777" spans="1:26" x14ac:dyDescent="0.3">
      <c r="A777">
        <v>2593</v>
      </c>
      <c r="B777" t="s">
        <v>1597</v>
      </c>
      <c r="C777" t="s">
        <v>49</v>
      </c>
      <c r="D777">
        <v>0.01</v>
      </c>
      <c r="E777">
        <v>85.99</v>
      </c>
      <c r="F777">
        <v>0.99</v>
      </c>
      <c r="G777" t="s">
        <v>40</v>
      </c>
      <c r="H777" t="s">
        <v>96</v>
      </c>
      <c r="I777" t="s">
        <v>42</v>
      </c>
      <c r="J777" t="s">
        <v>137</v>
      </c>
      <c r="K777" t="s">
        <v>52</v>
      </c>
      <c r="L777" t="s">
        <v>1598</v>
      </c>
      <c r="M777">
        <v>0.85</v>
      </c>
      <c r="N777" t="s">
        <v>34</v>
      </c>
      <c r="O777" t="s">
        <v>35</v>
      </c>
      <c r="P777" t="s">
        <v>77</v>
      </c>
      <c r="Q777" t="s">
        <v>1599</v>
      </c>
      <c r="R777">
        <v>30605</v>
      </c>
      <c r="S777" s="1">
        <v>42075</v>
      </c>
      <c r="T777" s="1">
        <v>42080</v>
      </c>
      <c r="U777">
        <v>311.73</v>
      </c>
      <c r="V777">
        <v>2</v>
      </c>
      <c r="W777">
        <v>146.16999999999999</v>
      </c>
      <c r="X777">
        <v>87773</v>
      </c>
      <c r="Y777">
        <f>cleaneddata[[#This Row],[Unit Price]]-cleaneddata[[#This Row],[Discount]]</f>
        <v>85.97999999999999</v>
      </c>
      <c r="Z777" t="str">
        <f>_xlfn.IFS(cleaneddata[[#This Row],[Region]]="Central","Chris",cleaneddata[[#This Row],[Region]]="East","Erin",cleaneddata[[#This Row],[Region]]="South","Sam",cleaneddata[[#This Row],[Region]]="West","William")</f>
        <v>Sam</v>
      </c>
    </row>
    <row r="778" spans="1:26" x14ac:dyDescent="0.3">
      <c r="A778">
        <v>2741</v>
      </c>
      <c r="B778" t="s">
        <v>1600</v>
      </c>
      <c r="C778" t="s">
        <v>49</v>
      </c>
      <c r="D778">
        <v>0.01</v>
      </c>
      <c r="E778">
        <v>35.99</v>
      </c>
      <c r="F778">
        <v>5.99</v>
      </c>
      <c r="G778" t="s">
        <v>40</v>
      </c>
      <c r="H778" t="s">
        <v>29</v>
      </c>
      <c r="I778" t="s">
        <v>42</v>
      </c>
      <c r="J778" t="s">
        <v>137</v>
      </c>
      <c r="K778" t="s">
        <v>52</v>
      </c>
      <c r="L778" t="s">
        <v>1374</v>
      </c>
      <c r="M778">
        <v>0.38</v>
      </c>
      <c r="N778" t="s">
        <v>34</v>
      </c>
      <c r="O778" t="s">
        <v>61</v>
      </c>
      <c r="P778" t="s">
        <v>492</v>
      </c>
      <c r="Q778" t="s">
        <v>1601</v>
      </c>
      <c r="R778">
        <v>83605</v>
      </c>
      <c r="S778" s="1">
        <v>42075</v>
      </c>
      <c r="T778" s="1">
        <v>42082</v>
      </c>
      <c r="U778">
        <v>218.23320000000001</v>
      </c>
      <c r="V778">
        <v>10</v>
      </c>
      <c r="W778">
        <v>316.27999999999997</v>
      </c>
      <c r="X778">
        <v>89481</v>
      </c>
      <c r="Y778">
        <f>cleaneddata[[#This Row],[Unit Price]]-cleaneddata[[#This Row],[Discount]]</f>
        <v>35.980000000000004</v>
      </c>
      <c r="Z778" t="str">
        <f>_xlfn.IFS(cleaneddata[[#This Row],[Region]]="Central","Chris",cleaneddata[[#This Row],[Region]]="East","Erin",cleaneddata[[#This Row],[Region]]="South","Sam",cleaneddata[[#This Row],[Region]]="West","William")</f>
        <v>William</v>
      </c>
    </row>
    <row r="779" spans="1:26" x14ac:dyDescent="0.3">
      <c r="A779">
        <v>146</v>
      </c>
      <c r="B779" t="s">
        <v>1602</v>
      </c>
      <c r="C779" t="s">
        <v>72</v>
      </c>
      <c r="D779">
        <v>0.01</v>
      </c>
      <c r="E779">
        <v>45.98</v>
      </c>
      <c r="F779">
        <v>4.8</v>
      </c>
      <c r="G779" t="s">
        <v>40</v>
      </c>
      <c r="H779" t="s">
        <v>29</v>
      </c>
      <c r="I779" t="s">
        <v>30</v>
      </c>
      <c r="J779" t="s">
        <v>128</v>
      </c>
      <c r="K779" t="s">
        <v>52</v>
      </c>
      <c r="L779" t="s">
        <v>1603</v>
      </c>
      <c r="M779">
        <v>0.68</v>
      </c>
      <c r="N779" t="s">
        <v>34</v>
      </c>
      <c r="O779" t="s">
        <v>54</v>
      </c>
      <c r="P779" t="s">
        <v>189</v>
      </c>
      <c r="Q779" t="s">
        <v>1604</v>
      </c>
      <c r="R779">
        <v>76148</v>
      </c>
      <c r="S779" s="1">
        <v>42075</v>
      </c>
      <c r="T779" s="1">
        <v>42076</v>
      </c>
      <c r="U779">
        <v>133.5771</v>
      </c>
      <c r="V779">
        <v>4</v>
      </c>
      <c r="W779">
        <v>193.59</v>
      </c>
      <c r="X779">
        <v>91088</v>
      </c>
      <c r="Y779">
        <f>cleaneddata[[#This Row],[Unit Price]]-cleaneddata[[#This Row],[Discount]]</f>
        <v>45.97</v>
      </c>
      <c r="Z779" t="str">
        <f>_xlfn.IFS(cleaneddata[[#This Row],[Region]]="Central","Chris",cleaneddata[[#This Row],[Region]]="East","Erin",cleaneddata[[#This Row],[Region]]="South","Sam",cleaneddata[[#This Row],[Region]]="West","William")</f>
        <v>Chris</v>
      </c>
    </row>
    <row r="780" spans="1:26" x14ac:dyDescent="0.3">
      <c r="A780">
        <v>903</v>
      </c>
      <c r="B780" t="s">
        <v>1605</v>
      </c>
      <c r="C780" t="s">
        <v>72</v>
      </c>
      <c r="D780">
        <v>0</v>
      </c>
      <c r="E780">
        <v>5.98</v>
      </c>
      <c r="F780">
        <v>1.49</v>
      </c>
      <c r="G780" t="s">
        <v>40</v>
      </c>
      <c r="H780" t="s">
        <v>41</v>
      </c>
      <c r="I780" t="s">
        <v>50</v>
      </c>
      <c r="J780" t="s">
        <v>74</v>
      </c>
      <c r="K780" t="s">
        <v>75</v>
      </c>
      <c r="L780" t="s">
        <v>1589</v>
      </c>
      <c r="M780">
        <v>0.39</v>
      </c>
      <c r="N780" t="s">
        <v>34</v>
      </c>
      <c r="O780" t="s">
        <v>113</v>
      </c>
      <c r="P780" t="s">
        <v>405</v>
      </c>
      <c r="Q780" t="s">
        <v>1110</v>
      </c>
      <c r="R780">
        <v>1887</v>
      </c>
      <c r="S780" s="1">
        <v>42075</v>
      </c>
      <c r="T780" s="1">
        <v>42077</v>
      </c>
      <c r="U780">
        <v>80.674800000000005</v>
      </c>
      <c r="V780">
        <v>18</v>
      </c>
      <c r="W780">
        <v>116.92</v>
      </c>
      <c r="X780">
        <v>90806</v>
      </c>
      <c r="Y780">
        <f>cleaneddata[[#This Row],[Unit Price]]-cleaneddata[[#This Row],[Discount]]</f>
        <v>5.98</v>
      </c>
      <c r="Z780" t="str">
        <f>_xlfn.IFS(cleaneddata[[#This Row],[Region]]="Central","Chris",cleaneddata[[#This Row],[Region]]="East","Erin",cleaneddata[[#This Row],[Region]]="South","Sam",cleaneddata[[#This Row],[Region]]="West","William")</f>
        <v>Erin</v>
      </c>
    </row>
    <row r="781" spans="1:26" x14ac:dyDescent="0.3">
      <c r="A781">
        <v>2037</v>
      </c>
      <c r="B781" t="s">
        <v>1606</v>
      </c>
      <c r="C781" t="s">
        <v>72</v>
      </c>
      <c r="D781">
        <v>0</v>
      </c>
      <c r="E781">
        <v>73.98</v>
      </c>
      <c r="F781">
        <v>14.52</v>
      </c>
      <c r="G781" t="s">
        <v>40</v>
      </c>
      <c r="H781" t="s">
        <v>29</v>
      </c>
      <c r="I781" t="s">
        <v>42</v>
      </c>
      <c r="J781" t="s">
        <v>43</v>
      </c>
      <c r="K781" t="s">
        <v>75</v>
      </c>
      <c r="L781" t="s">
        <v>310</v>
      </c>
      <c r="M781">
        <v>0.65</v>
      </c>
      <c r="N781" t="s">
        <v>34</v>
      </c>
      <c r="O781" t="s">
        <v>61</v>
      </c>
      <c r="P781" t="s">
        <v>279</v>
      </c>
      <c r="Q781" t="s">
        <v>918</v>
      </c>
      <c r="R781">
        <v>59715</v>
      </c>
      <c r="S781" s="1">
        <v>42075</v>
      </c>
      <c r="T781" s="1">
        <v>42077</v>
      </c>
      <c r="U781">
        <v>-88.61</v>
      </c>
      <c r="V781">
        <v>4</v>
      </c>
      <c r="W781">
        <v>305.70999999999998</v>
      </c>
      <c r="X781">
        <v>89333</v>
      </c>
      <c r="Y781">
        <f>cleaneddata[[#This Row],[Unit Price]]-cleaneddata[[#This Row],[Discount]]</f>
        <v>73.98</v>
      </c>
      <c r="Z781" t="str">
        <f>_xlfn.IFS(cleaneddata[[#This Row],[Region]]="Central","Chris",cleaneddata[[#This Row],[Region]]="East","Erin",cleaneddata[[#This Row],[Region]]="South","Sam",cleaneddata[[#This Row],[Region]]="West","William")</f>
        <v>William</v>
      </c>
    </row>
    <row r="782" spans="1:26" x14ac:dyDescent="0.3">
      <c r="A782">
        <v>2787</v>
      </c>
      <c r="B782" t="s">
        <v>1607</v>
      </c>
      <c r="C782" t="s">
        <v>72</v>
      </c>
      <c r="D782">
        <v>0.01</v>
      </c>
      <c r="E782">
        <v>47.98</v>
      </c>
      <c r="F782">
        <v>3.61</v>
      </c>
      <c r="G782" t="s">
        <v>89</v>
      </c>
      <c r="H782" t="s">
        <v>41</v>
      </c>
      <c r="I782" t="s">
        <v>42</v>
      </c>
      <c r="J782" t="s">
        <v>43</v>
      </c>
      <c r="K782" t="s">
        <v>44</v>
      </c>
      <c r="L782" t="s">
        <v>1241</v>
      </c>
      <c r="M782">
        <v>0.71</v>
      </c>
      <c r="N782" t="s">
        <v>34</v>
      </c>
      <c r="O782" t="s">
        <v>35</v>
      </c>
      <c r="P782" t="s">
        <v>170</v>
      </c>
      <c r="Q782" t="s">
        <v>1608</v>
      </c>
      <c r="R782">
        <v>70003</v>
      </c>
      <c r="S782" s="1">
        <v>42075</v>
      </c>
      <c r="T782" s="1">
        <v>42076</v>
      </c>
      <c r="U782">
        <v>-44.436</v>
      </c>
      <c r="V782">
        <v>8</v>
      </c>
      <c r="W782">
        <v>393.98</v>
      </c>
      <c r="X782">
        <v>91316</v>
      </c>
      <c r="Y782">
        <f>cleaneddata[[#This Row],[Unit Price]]-cleaneddata[[#This Row],[Discount]]</f>
        <v>47.97</v>
      </c>
      <c r="Z782" t="str">
        <f>_xlfn.IFS(cleaneddata[[#This Row],[Region]]="Central","Chris",cleaneddata[[#This Row],[Region]]="East","Erin",cleaneddata[[#This Row],[Region]]="South","Sam",cleaneddata[[#This Row],[Region]]="West","William")</f>
        <v>Sam</v>
      </c>
    </row>
    <row r="783" spans="1:26" x14ac:dyDescent="0.3">
      <c r="A783">
        <v>573</v>
      </c>
      <c r="B783" t="s">
        <v>1382</v>
      </c>
      <c r="C783" t="s">
        <v>27</v>
      </c>
      <c r="D783">
        <v>0.05</v>
      </c>
      <c r="E783">
        <v>4.13</v>
      </c>
      <c r="F783">
        <v>5.04</v>
      </c>
      <c r="G783" t="s">
        <v>40</v>
      </c>
      <c r="H783" t="s">
        <v>73</v>
      </c>
      <c r="I783" t="s">
        <v>50</v>
      </c>
      <c r="J783" t="s">
        <v>74</v>
      </c>
      <c r="K783" t="s">
        <v>75</v>
      </c>
      <c r="L783" t="s">
        <v>1021</v>
      </c>
      <c r="M783">
        <v>0.38</v>
      </c>
      <c r="N783" t="s">
        <v>34</v>
      </c>
      <c r="O783" t="s">
        <v>54</v>
      </c>
      <c r="P783" t="s">
        <v>105</v>
      </c>
      <c r="Q783" t="s">
        <v>1384</v>
      </c>
      <c r="R783">
        <v>61554</v>
      </c>
      <c r="S783" s="1">
        <v>42076</v>
      </c>
      <c r="T783" s="1">
        <v>42077</v>
      </c>
      <c r="U783">
        <v>-12.1555</v>
      </c>
      <c r="V783">
        <v>1</v>
      </c>
      <c r="W783">
        <v>5.84</v>
      </c>
      <c r="X783">
        <v>86555</v>
      </c>
      <c r="Y783">
        <f>cleaneddata[[#This Row],[Unit Price]]-cleaneddata[[#This Row],[Discount]]</f>
        <v>4.08</v>
      </c>
      <c r="Z783" t="str">
        <f>_xlfn.IFS(cleaneddata[[#This Row],[Region]]="Central","Chris",cleaneddata[[#This Row],[Region]]="East","Erin",cleaneddata[[#This Row],[Region]]="South","Sam",cleaneddata[[#This Row],[Region]]="West","William")</f>
        <v>Chris</v>
      </c>
    </row>
    <row r="784" spans="1:26" x14ac:dyDescent="0.3">
      <c r="A784">
        <v>1035</v>
      </c>
      <c r="B784" t="s">
        <v>1609</v>
      </c>
      <c r="C784" t="s">
        <v>27</v>
      </c>
      <c r="D784">
        <v>7.0000000000000007E-2</v>
      </c>
      <c r="E784">
        <v>125.99</v>
      </c>
      <c r="F784">
        <v>2.5</v>
      </c>
      <c r="G784" t="s">
        <v>40</v>
      </c>
      <c r="H784" t="s">
        <v>73</v>
      </c>
      <c r="I784" t="s">
        <v>42</v>
      </c>
      <c r="J784" t="s">
        <v>137</v>
      </c>
      <c r="K784" t="s">
        <v>75</v>
      </c>
      <c r="L784" t="s">
        <v>950</v>
      </c>
      <c r="M784">
        <v>0.6</v>
      </c>
      <c r="N784" t="s">
        <v>34</v>
      </c>
      <c r="O784" t="s">
        <v>113</v>
      </c>
      <c r="P784" t="s">
        <v>319</v>
      </c>
      <c r="Q784" t="s">
        <v>1610</v>
      </c>
      <c r="R784">
        <v>43015</v>
      </c>
      <c r="S784" s="1">
        <v>42076</v>
      </c>
      <c r="T784" s="1">
        <v>42076</v>
      </c>
      <c r="U784">
        <v>-604.40599999999995</v>
      </c>
      <c r="V784">
        <v>1</v>
      </c>
      <c r="W784">
        <v>100.59</v>
      </c>
      <c r="X784">
        <v>90710</v>
      </c>
      <c r="Y784">
        <f>cleaneddata[[#This Row],[Unit Price]]-cleaneddata[[#This Row],[Discount]]</f>
        <v>125.92</v>
      </c>
      <c r="Z784" t="str">
        <f>_xlfn.IFS(cleaneddata[[#This Row],[Region]]="Central","Chris",cleaneddata[[#This Row],[Region]]="East","Erin",cleaneddata[[#This Row],[Region]]="South","Sam",cleaneddata[[#This Row],[Region]]="West","William")</f>
        <v>Erin</v>
      </c>
    </row>
    <row r="785" spans="1:26" x14ac:dyDescent="0.3">
      <c r="A785">
        <v>1036</v>
      </c>
      <c r="B785" t="s">
        <v>1611</v>
      </c>
      <c r="C785" t="s">
        <v>27</v>
      </c>
      <c r="D785">
        <v>0.03</v>
      </c>
      <c r="E785">
        <v>99.99</v>
      </c>
      <c r="F785">
        <v>19.989999999999998</v>
      </c>
      <c r="G785" t="s">
        <v>40</v>
      </c>
      <c r="H785" t="s">
        <v>73</v>
      </c>
      <c r="I785" t="s">
        <v>42</v>
      </c>
      <c r="J785" t="s">
        <v>43</v>
      </c>
      <c r="K785" t="s">
        <v>75</v>
      </c>
      <c r="L785" t="s">
        <v>1582</v>
      </c>
      <c r="M785">
        <v>0.52</v>
      </c>
      <c r="N785" t="s">
        <v>34</v>
      </c>
      <c r="O785" t="s">
        <v>113</v>
      </c>
      <c r="P785" t="s">
        <v>319</v>
      </c>
      <c r="Q785" t="s">
        <v>1612</v>
      </c>
      <c r="R785">
        <v>43017</v>
      </c>
      <c r="S785" s="1">
        <v>42076</v>
      </c>
      <c r="T785" s="1">
        <v>42077</v>
      </c>
      <c r="U785">
        <v>293.66000000000003</v>
      </c>
      <c r="V785">
        <v>6</v>
      </c>
      <c r="W785">
        <v>598.38</v>
      </c>
      <c r="X785">
        <v>90710</v>
      </c>
      <c r="Y785">
        <f>cleaneddata[[#This Row],[Unit Price]]-cleaneddata[[#This Row],[Discount]]</f>
        <v>99.96</v>
      </c>
      <c r="Z785" t="str">
        <f>_xlfn.IFS(cleaneddata[[#This Row],[Region]]="Central","Chris",cleaneddata[[#This Row],[Region]]="East","Erin",cleaneddata[[#This Row],[Region]]="South","Sam",cleaneddata[[#This Row],[Region]]="West","William")</f>
        <v>Erin</v>
      </c>
    </row>
    <row r="786" spans="1:26" x14ac:dyDescent="0.3">
      <c r="A786">
        <v>2468</v>
      </c>
      <c r="B786" t="s">
        <v>1613</v>
      </c>
      <c r="C786" t="s">
        <v>27</v>
      </c>
      <c r="D786">
        <v>0.04</v>
      </c>
      <c r="E786">
        <v>65.989999999999995</v>
      </c>
      <c r="F786">
        <v>8.99</v>
      </c>
      <c r="G786" t="s">
        <v>40</v>
      </c>
      <c r="H786" t="s">
        <v>96</v>
      </c>
      <c r="I786" t="s">
        <v>42</v>
      </c>
      <c r="J786" t="s">
        <v>137</v>
      </c>
      <c r="K786" t="s">
        <v>75</v>
      </c>
      <c r="L786" t="s">
        <v>1614</v>
      </c>
      <c r="M786">
        <v>0.55000000000000004</v>
      </c>
      <c r="N786" t="s">
        <v>34</v>
      </c>
      <c r="O786" t="s">
        <v>35</v>
      </c>
      <c r="P786" t="s">
        <v>99</v>
      </c>
      <c r="Q786" t="s">
        <v>1615</v>
      </c>
      <c r="R786">
        <v>28144</v>
      </c>
      <c r="S786" s="1">
        <v>42076</v>
      </c>
      <c r="T786" s="1">
        <v>42077</v>
      </c>
      <c r="U786">
        <v>-335.041</v>
      </c>
      <c r="V786">
        <v>13</v>
      </c>
      <c r="W786">
        <v>724.57</v>
      </c>
      <c r="X786">
        <v>88137</v>
      </c>
      <c r="Y786">
        <f>cleaneddata[[#This Row],[Unit Price]]-cleaneddata[[#This Row],[Discount]]</f>
        <v>65.949999999999989</v>
      </c>
      <c r="Z786" t="str">
        <f>_xlfn.IFS(cleaneddata[[#This Row],[Region]]="Central","Chris",cleaneddata[[#This Row],[Region]]="East","Erin",cleaneddata[[#This Row],[Region]]="South","Sam",cleaneddata[[#This Row],[Region]]="West","William")</f>
        <v>Sam</v>
      </c>
    </row>
    <row r="787" spans="1:26" x14ac:dyDescent="0.3">
      <c r="A787">
        <v>3036</v>
      </c>
      <c r="B787" t="s">
        <v>566</v>
      </c>
      <c r="C787" t="s">
        <v>27</v>
      </c>
      <c r="D787">
        <v>0.08</v>
      </c>
      <c r="E787">
        <v>178.47</v>
      </c>
      <c r="F787">
        <v>19.989999999999998</v>
      </c>
      <c r="G787" t="s">
        <v>40</v>
      </c>
      <c r="H787" t="s">
        <v>73</v>
      </c>
      <c r="I787" t="s">
        <v>50</v>
      </c>
      <c r="J787" t="s">
        <v>80</v>
      </c>
      <c r="K787" t="s">
        <v>75</v>
      </c>
      <c r="L787" t="s">
        <v>1013</v>
      </c>
      <c r="M787">
        <v>0.55000000000000004</v>
      </c>
      <c r="N787" t="s">
        <v>34</v>
      </c>
      <c r="O787" t="s">
        <v>54</v>
      </c>
      <c r="P787" t="s">
        <v>567</v>
      </c>
      <c r="Q787" t="s">
        <v>568</v>
      </c>
      <c r="R787">
        <v>58554</v>
      </c>
      <c r="S787" s="1">
        <v>42076</v>
      </c>
      <c r="T787" s="1">
        <v>42079</v>
      </c>
      <c r="U787">
        <v>2267.2199999999998</v>
      </c>
      <c r="V787">
        <v>22</v>
      </c>
      <c r="W787">
        <v>3802.01</v>
      </c>
      <c r="X787">
        <v>89130</v>
      </c>
      <c r="Y787">
        <f>cleaneddata[[#This Row],[Unit Price]]-cleaneddata[[#This Row],[Discount]]</f>
        <v>178.39</v>
      </c>
      <c r="Z787" t="str">
        <f>_xlfn.IFS(cleaneddata[[#This Row],[Region]]="Central","Chris",cleaneddata[[#This Row],[Region]]="East","Erin",cleaneddata[[#This Row],[Region]]="South","Sam",cleaneddata[[#This Row],[Region]]="West","William")</f>
        <v>Chris</v>
      </c>
    </row>
    <row r="788" spans="1:26" x14ac:dyDescent="0.3">
      <c r="A788">
        <v>600</v>
      </c>
      <c r="B788" t="s">
        <v>1616</v>
      </c>
      <c r="C788" t="s">
        <v>118</v>
      </c>
      <c r="D788">
        <v>0.06</v>
      </c>
      <c r="E788">
        <v>6.48</v>
      </c>
      <c r="F788">
        <v>7.37</v>
      </c>
      <c r="G788" t="s">
        <v>40</v>
      </c>
      <c r="H788" t="s">
        <v>96</v>
      </c>
      <c r="I788" t="s">
        <v>50</v>
      </c>
      <c r="J788" t="s">
        <v>90</v>
      </c>
      <c r="K788" t="s">
        <v>75</v>
      </c>
      <c r="L788" t="s">
        <v>1617</v>
      </c>
      <c r="M788">
        <v>0.37</v>
      </c>
      <c r="N788" t="s">
        <v>34</v>
      </c>
      <c r="O788" t="s">
        <v>113</v>
      </c>
      <c r="P788" t="s">
        <v>420</v>
      </c>
      <c r="Q788" t="s">
        <v>1618</v>
      </c>
      <c r="R788">
        <v>21136</v>
      </c>
      <c r="S788" s="1">
        <v>42076</v>
      </c>
      <c r="T788" s="1">
        <v>42077</v>
      </c>
      <c r="U788">
        <v>-75.44</v>
      </c>
      <c r="V788">
        <v>5</v>
      </c>
      <c r="W788">
        <v>32.39</v>
      </c>
      <c r="X788">
        <v>87579</v>
      </c>
      <c r="Y788">
        <f>cleaneddata[[#This Row],[Unit Price]]-cleaneddata[[#This Row],[Discount]]</f>
        <v>6.4200000000000008</v>
      </c>
      <c r="Z788" t="str">
        <f>_xlfn.IFS(cleaneddata[[#This Row],[Region]]="Central","Chris",cleaneddata[[#This Row],[Region]]="East","Erin",cleaneddata[[#This Row],[Region]]="South","Sam",cleaneddata[[#This Row],[Region]]="West","William")</f>
        <v>Erin</v>
      </c>
    </row>
    <row r="789" spans="1:26" x14ac:dyDescent="0.3">
      <c r="A789">
        <v>2285</v>
      </c>
      <c r="B789" t="s">
        <v>1619</v>
      </c>
      <c r="C789" t="s">
        <v>118</v>
      </c>
      <c r="D789">
        <v>0.02</v>
      </c>
      <c r="E789">
        <v>17.7</v>
      </c>
      <c r="F789">
        <v>9.4700000000000006</v>
      </c>
      <c r="G789" t="s">
        <v>89</v>
      </c>
      <c r="H789" t="s">
        <v>96</v>
      </c>
      <c r="I789" t="s">
        <v>50</v>
      </c>
      <c r="J789" t="s">
        <v>80</v>
      </c>
      <c r="K789" t="s">
        <v>75</v>
      </c>
      <c r="L789" t="s">
        <v>1053</v>
      </c>
      <c r="M789">
        <v>0.59</v>
      </c>
      <c r="N789" t="s">
        <v>34</v>
      </c>
      <c r="O789" t="s">
        <v>35</v>
      </c>
      <c r="P789" t="s">
        <v>273</v>
      </c>
      <c r="Q789" t="s">
        <v>1620</v>
      </c>
      <c r="R789">
        <v>29730</v>
      </c>
      <c r="S789" s="1">
        <v>42076</v>
      </c>
      <c r="T789" s="1">
        <v>42078</v>
      </c>
      <c r="U789">
        <v>-85.022000000000006</v>
      </c>
      <c r="V789">
        <v>21</v>
      </c>
      <c r="W789">
        <v>374.6</v>
      </c>
      <c r="X789">
        <v>90148</v>
      </c>
      <c r="Y789">
        <f>cleaneddata[[#This Row],[Unit Price]]-cleaneddata[[#This Row],[Discount]]</f>
        <v>17.68</v>
      </c>
      <c r="Z789" t="str">
        <f>_xlfn.IFS(cleaneddata[[#This Row],[Region]]="Central","Chris",cleaneddata[[#This Row],[Region]]="East","Erin",cleaneddata[[#This Row],[Region]]="South","Sam",cleaneddata[[#This Row],[Region]]="West","William")</f>
        <v>Sam</v>
      </c>
    </row>
    <row r="790" spans="1:26" x14ac:dyDescent="0.3">
      <c r="A790">
        <v>2484</v>
      </c>
      <c r="B790" t="s">
        <v>1621</v>
      </c>
      <c r="C790" t="s">
        <v>118</v>
      </c>
      <c r="D790">
        <v>0.05</v>
      </c>
      <c r="E790">
        <v>6.48</v>
      </c>
      <c r="F790">
        <v>7.91</v>
      </c>
      <c r="G790" t="s">
        <v>40</v>
      </c>
      <c r="H790" t="s">
        <v>96</v>
      </c>
      <c r="I790" t="s">
        <v>50</v>
      </c>
      <c r="J790" t="s">
        <v>90</v>
      </c>
      <c r="K790" t="s">
        <v>75</v>
      </c>
      <c r="L790" t="s">
        <v>1622</v>
      </c>
      <c r="M790">
        <v>0.37</v>
      </c>
      <c r="N790" t="s">
        <v>34</v>
      </c>
      <c r="O790" t="s">
        <v>35</v>
      </c>
      <c r="P790" t="s">
        <v>125</v>
      </c>
      <c r="Q790" t="s">
        <v>1623</v>
      </c>
      <c r="R790">
        <v>33881</v>
      </c>
      <c r="S790" s="1">
        <v>42076</v>
      </c>
      <c r="T790" s="1">
        <v>42077</v>
      </c>
      <c r="U790">
        <v>322.12200000000001</v>
      </c>
      <c r="V790">
        <v>16</v>
      </c>
      <c r="W790">
        <v>109.99</v>
      </c>
      <c r="X790">
        <v>88998</v>
      </c>
      <c r="Y790">
        <f>cleaneddata[[#This Row],[Unit Price]]-cleaneddata[[#This Row],[Discount]]</f>
        <v>6.4300000000000006</v>
      </c>
      <c r="Z790" t="str">
        <f>_xlfn.IFS(cleaneddata[[#This Row],[Region]]="Central","Chris",cleaneddata[[#This Row],[Region]]="East","Erin",cleaneddata[[#This Row],[Region]]="South","Sam",cleaneddata[[#This Row],[Region]]="West","William")</f>
        <v>Sam</v>
      </c>
    </row>
    <row r="791" spans="1:26" x14ac:dyDescent="0.3">
      <c r="A791">
        <v>2484</v>
      </c>
      <c r="B791" t="s">
        <v>1621</v>
      </c>
      <c r="C791" t="s">
        <v>118</v>
      </c>
      <c r="D791">
        <v>0.03</v>
      </c>
      <c r="E791">
        <v>111.03</v>
      </c>
      <c r="F791">
        <v>8.64</v>
      </c>
      <c r="G791" t="s">
        <v>40</v>
      </c>
      <c r="H791" t="s">
        <v>96</v>
      </c>
      <c r="I791" t="s">
        <v>50</v>
      </c>
      <c r="J791" t="s">
        <v>80</v>
      </c>
      <c r="K791" t="s">
        <v>75</v>
      </c>
      <c r="L791" t="s">
        <v>1624</v>
      </c>
      <c r="M791">
        <v>0.78</v>
      </c>
      <c r="N791" t="s">
        <v>34</v>
      </c>
      <c r="O791" t="s">
        <v>35</v>
      </c>
      <c r="P791" t="s">
        <v>125</v>
      </c>
      <c r="Q791" t="s">
        <v>1623</v>
      </c>
      <c r="R791">
        <v>33881</v>
      </c>
      <c r="S791" s="1">
        <v>42076</v>
      </c>
      <c r="T791" s="1">
        <v>42077</v>
      </c>
      <c r="U791">
        <v>366.54</v>
      </c>
      <c r="V791">
        <v>8</v>
      </c>
      <c r="W791">
        <v>900.12</v>
      </c>
      <c r="X791">
        <v>88998</v>
      </c>
      <c r="Y791">
        <f>cleaneddata[[#This Row],[Unit Price]]-cleaneddata[[#This Row],[Discount]]</f>
        <v>111</v>
      </c>
      <c r="Z791" t="str">
        <f>_xlfn.IFS(cleaneddata[[#This Row],[Region]]="Central","Chris",cleaneddata[[#This Row],[Region]]="East","Erin",cleaneddata[[#This Row],[Region]]="South","Sam",cleaneddata[[#This Row],[Region]]="West","William")</f>
        <v>Sam</v>
      </c>
    </row>
    <row r="792" spans="1:26" x14ac:dyDescent="0.3">
      <c r="A792">
        <v>604</v>
      </c>
      <c r="B792" t="s">
        <v>743</v>
      </c>
      <c r="C792" t="s">
        <v>27</v>
      </c>
      <c r="D792">
        <v>0.09</v>
      </c>
      <c r="E792">
        <v>154.13</v>
      </c>
      <c r="F792">
        <v>69</v>
      </c>
      <c r="G792" t="s">
        <v>89</v>
      </c>
      <c r="H792" t="s">
        <v>96</v>
      </c>
      <c r="I792" t="s">
        <v>30</v>
      </c>
      <c r="J792" t="s">
        <v>31</v>
      </c>
      <c r="K792" t="s">
        <v>66</v>
      </c>
      <c r="L792" t="s">
        <v>926</v>
      </c>
      <c r="M792">
        <v>0.68</v>
      </c>
      <c r="N792" t="s">
        <v>34</v>
      </c>
      <c r="O792" t="s">
        <v>61</v>
      </c>
      <c r="P792" t="s">
        <v>92</v>
      </c>
      <c r="Q792" t="s">
        <v>102</v>
      </c>
      <c r="R792">
        <v>90045</v>
      </c>
      <c r="S792" s="1">
        <v>42077</v>
      </c>
      <c r="T792" s="1">
        <v>42078</v>
      </c>
      <c r="U792">
        <v>-1763.7476999999999</v>
      </c>
      <c r="V792">
        <v>38</v>
      </c>
      <c r="W792">
        <v>5679.59</v>
      </c>
      <c r="X792">
        <v>28647</v>
      </c>
      <c r="Y792">
        <f>cleaneddata[[#This Row],[Unit Price]]-cleaneddata[[#This Row],[Discount]]</f>
        <v>154.04</v>
      </c>
      <c r="Z792" t="str">
        <f>_xlfn.IFS(cleaneddata[[#This Row],[Region]]="Central","Chris",cleaneddata[[#This Row],[Region]]="East","Erin",cleaneddata[[#This Row],[Region]]="South","Sam",cleaneddata[[#This Row],[Region]]="West","William")</f>
        <v>William</v>
      </c>
    </row>
    <row r="793" spans="1:26" x14ac:dyDescent="0.3">
      <c r="A793">
        <v>605</v>
      </c>
      <c r="B793" t="s">
        <v>1625</v>
      </c>
      <c r="C793" t="s">
        <v>27</v>
      </c>
      <c r="D793">
        <v>0.09</v>
      </c>
      <c r="E793">
        <v>154.13</v>
      </c>
      <c r="F793">
        <v>69</v>
      </c>
      <c r="G793" t="s">
        <v>89</v>
      </c>
      <c r="H793" t="s">
        <v>96</v>
      </c>
      <c r="I793" t="s">
        <v>30</v>
      </c>
      <c r="J793" t="s">
        <v>31</v>
      </c>
      <c r="K793" t="s">
        <v>66</v>
      </c>
      <c r="L793" t="s">
        <v>926</v>
      </c>
      <c r="M793">
        <v>0.68</v>
      </c>
      <c r="N793" t="s">
        <v>34</v>
      </c>
      <c r="O793" t="s">
        <v>113</v>
      </c>
      <c r="P793" t="s">
        <v>114</v>
      </c>
      <c r="Q793" t="s">
        <v>1626</v>
      </c>
      <c r="R793">
        <v>11795</v>
      </c>
      <c r="S793" s="1">
        <v>42077</v>
      </c>
      <c r="T793" s="1">
        <v>42078</v>
      </c>
      <c r="U793">
        <v>-1763.7476999999999</v>
      </c>
      <c r="V793">
        <v>10</v>
      </c>
      <c r="W793">
        <v>1494.63</v>
      </c>
      <c r="X793">
        <v>91144</v>
      </c>
      <c r="Y793">
        <f>cleaneddata[[#This Row],[Unit Price]]-cleaneddata[[#This Row],[Discount]]</f>
        <v>154.04</v>
      </c>
      <c r="Z793" t="str">
        <f>_xlfn.IFS(cleaneddata[[#This Row],[Region]]="Central","Chris",cleaneddata[[#This Row],[Region]]="East","Erin",cleaneddata[[#This Row],[Region]]="South","Sam",cleaneddata[[#This Row],[Region]]="West","William")</f>
        <v>Erin</v>
      </c>
    </row>
    <row r="794" spans="1:26" x14ac:dyDescent="0.3">
      <c r="A794">
        <v>994</v>
      </c>
      <c r="B794" t="s">
        <v>1627</v>
      </c>
      <c r="C794" t="s">
        <v>39</v>
      </c>
      <c r="D794">
        <v>0.1</v>
      </c>
      <c r="E794">
        <v>400.98</v>
      </c>
      <c r="F794">
        <v>76.37</v>
      </c>
      <c r="G794" t="s">
        <v>28</v>
      </c>
      <c r="H794" t="s">
        <v>29</v>
      </c>
      <c r="I794" t="s">
        <v>30</v>
      </c>
      <c r="J794" t="s">
        <v>31</v>
      </c>
      <c r="K794" t="s">
        <v>32</v>
      </c>
      <c r="L794" t="s">
        <v>1004</v>
      </c>
      <c r="M794">
        <v>0.6</v>
      </c>
      <c r="N794" t="s">
        <v>34</v>
      </c>
      <c r="O794" t="s">
        <v>113</v>
      </c>
      <c r="P794" t="s">
        <v>333</v>
      </c>
      <c r="Q794" t="s">
        <v>334</v>
      </c>
      <c r="R794">
        <v>4073</v>
      </c>
      <c r="S794" s="1">
        <v>42077</v>
      </c>
      <c r="T794" s="1">
        <v>42078</v>
      </c>
      <c r="U794">
        <v>-969.04836599999999</v>
      </c>
      <c r="V794">
        <v>2</v>
      </c>
      <c r="W794">
        <v>810.47</v>
      </c>
      <c r="X794">
        <v>89433</v>
      </c>
      <c r="Y794">
        <f>cleaneddata[[#This Row],[Unit Price]]-cleaneddata[[#This Row],[Discount]]</f>
        <v>400.88</v>
      </c>
      <c r="Z794" t="str">
        <f>_xlfn.IFS(cleaneddata[[#This Row],[Region]]="Central","Chris",cleaneddata[[#This Row],[Region]]="East","Erin",cleaneddata[[#This Row],[Region]]="South","Sam",cleaneddata[[#This Row],[Region]]="West","William")</f>
        <v>Erin</v>
      </c>
    </row>
    <row r="795" spans="1:26" x14ac:dyDescent="0.3">
      <c r="A795">
        <v>999</v>
      </c>
      <c r="B795" t="s">
        <v>1628</v>
      </c>
      <c r="C795" t="s">
        <v>39</v>
      </c>
      <c r="D795">
        <v>0.08</v>
      </c>
      <c r="E795">
        <v>45.19</v>
      </c>
      <c r="F795">
        <v>1.99</v>
      </c>
      <c r="G795" t="s">
        <v>40</v>
      </c>
      <c r="H795" t="s">
        <v>29</v>
      </c>
      <c r="I795" t="s">
        <v>42</v>
      </c>
      <c r="J795" t="s">
        <v>43</v>
      </c>
      <c r="K795" t="s">
        <v>44</v>
      </c>
      <c r="L795" t="s">
        <v>45</v>
      </c>
      <c r="M795">
        <v>0.55000000000000004</v>
      </c>
      <c r="N795" t="s">
        <v>34</v>
      </c>
      <c r="O795" t="s">
        <v>113</v>
      </c>
      <c r="P795" t="s">
        <v>399</v>
      </c>
      <c r="Q795" t="s">
        <v>1629</v>
      </c>
      <c r="R795">
        <v>7450</v>
      </c>
      <c r="S795" s="1">
        <v>42077</v>
      </c>
      <c r="T795" s="1">
        <v>42078</v>
      </c>
      <c r="U795">
        <v>-71.83</v>
      </c>
      <c r="V795">
        <v>3</v>
      </c>
      <c r="W795">
        <v>127.22</v>
      </c>
      <c r="X795">
        <v>89433</v>
      </c>
      <c r="Y795">
        <f>cleaneddata[[#This Row],[Unit Price]]-cleaneddata[[#This Row],[Discount]]</f>
        <v>45.11</v>
      </c>
      <c r="Z795" t="str">
        <f>_xlfn.IFS(cleaneddata[[#This Row],[Region]]="Central","Chris",cleaneddata[[#This Row],[Region]]="East","Erin",cleaneddata[[#This Row],[Region]]="South","Sam",cleaneddata[[#This Row],[Region]]="West","William")</f>
        <v>Erin</v>
      </c>
    </row>
    <row r="796" spans="1:26" x14ac:dyDescent="0.3">
      <c r="A796">
        <v>1000</v>
      </c>
      <c r="B796" t="s">
        <v>1630</v>
      </c>
      <c r="C796" t="s">
        <v>39</v>
      </c>
      <c r="D796">
        <v>0.03</v>
      </c>
      <c r="E796">
        <v>33.979999999999997</v>
      </c>
      <c r="F796">
        <v>19.989999999999998</v>
      </c>
      <c r="G796" t="s">
        <v>40</v>
      </c>
      <c r="H796" t="s">
        <v>29</v>
      </c>
      <c r="I796" t="s">
        <v>30</v>
      </c>
      <c r="J796" t="s">
        <v>128</v>
      </c>
      <c r="K796" t="s">
        <v>75</v>
      </c>
      <c r="L796" t="s">
        <v>1631</v>
      </c>
      <c r="M796">
        <v>0.55000000000000004</v>
      </c>
      <c r="N796" t="s">
        <v>34</v>
      </c>
      <c r="O796" t="s">
        <v>113</v>
      </c>
      <c r="P796" t="s">
        <v>635</v>
      </c>
      <c r="Q796" t="s">
        <v>1632</v>
      </c>
      <c r="R796">
        <v>5201</v>
      </c>
      <c r="S796" s="1">
        <v>42077</v>
      </c>
      <c r="T796" s="1">
        <v>42078</v>
      </c>
      <c r="U796">
        <v>-0.74</v>
      </c>
      <c r="V796">
        <v>12</v>
      </c>
      <c r="W796">
        <v>432.44</v>
      </c>
      <c r="X796">
        <v>89433</v>
      </c>
      <c r="Y796">
        <f>cleaneddata[[#This Row],[Unit Price]]-cleaneddata[[#This Row],[Discount]]</f>
        <v>33.949999999999996</v>
      </c>
      <c r="Z796" t="str">
        <f>_xlfn.IFS(cleaneddata[[#This Row],[Region]]="Central","Chris",cleaneddata[[#This Row],[Region]]="East","Erin",cleaneddata[[#This Row],[Region]]="South","Sam",cleaneddata[[#This Row],[Region]]="West","William")</f>
        <v>Erin</v>
      </c>
    </row>
    <row r="797" spans="1:26" x14ac:dyDescent="0.3">
      <c r="A797">
        <v>2345</v>
      </c>
      <c r="B797" t="s">
        <v>1633</v>
      </c>
      <c r="C797" t="s">
        <v>118</v>
      </c>
      <c r="D797">
        <v>7.0000000000000007E-2</v>
      </c>
      <c r="E797">
        <v>200.98</v>
      </c>
      <c r="F797">
        <v>23.76</v>
      </c>
      <c r="G797" t="s">
        <v>28</v>
      </c>
      <c r="H797" t="s">
        <v>96</v>
      </c>
      <c r="I797" t="s">
        <v>30</v>
      </c>
      <c r="J797" t="s">
        <v>111</v>
      </c>
      <c r="K797" t="s">
        <v>59</v>
      </c>
      <c r="L797" t="s">
        <v>1634</v>
      </c>
      <c r="M797">
        <v>0.57999999999999996</v>
      </c>
      <c r="N797" t="s">
        <v>34</v>
      </c>
      <c r="O797" t="s">
        <v>35</v>
      </c>
      <c r="P797" t="s">
        <v>390</v>
      </c>
      <c r="Q797" t="s">
        <v>829</v>
      </c>
      <c r="R797">
        <v>42003</v>
      </c>
      <c r="S797" s="1">
        <v>42077</v>
      </c>
      <c r="T797" s="1">
        <v>42078</v>
      </c>
      <c r="U797">
        <v>-132.42599999999999</v>
      </c>
      <c r="V797">
        <v>9</v>
      </c>
      <c r="W797">
        <v>1805.9</v>
      </c>
      <c r="X797">
        <v>89504</v>
      </c>
      <c r="Y797">
        <f>cleaneddata[[#This Row],[Unit Price]]-cleaneddata[[#This Row],[Discount]]</f>
        <v>200.91</v>
      </c>
      <c r="Z797" t="str">
        <f>_xlfn.IFS(cleaneddata[[#This Row],[Region]]="Central","Chris",cleaneddata[[#This Row],[Region]]="East","Erin",cleaneddata[[#This Row],[Region]]="South","Sam",cleaneddata[[#This Row],[Region]]="West","William")</f>
        <v>Sam</v>
      </c>
    </row>
    <row r="798" spans="1:26" x14ac:dyDescent="0.3">
      <c r="A798">
        <v>2345</v>
      </c>
      <c r="B798" t="s">
        <v>1633</v>
      </c>
      <c r="C798" t="s">
        <v>118</v>
      </c>
      <c r="D798">
        <v>0.02</v>
      </c>
      <c r="E798">
        <v>179.29</v>
      </c>
      <c r="F798">
        <v>29.21</v>
      </c>
      <c r="G798" t="s">
        <v>28</v>
      </c>
      <c r="H798" t="s">
        <v>96</v>
      </c>
      <c r="I798" t="s">
        <v>30</v>
      </c>
      <c r="J798" t="s">
        <v>31</v>
      </c>
      <c r="K798" t="s">
        <v>32</v>
      </c>
      <c r="L798" t="s">
        <v>545</v>
      </c>
      <c r="M798">
        <v>0.76</v>
      </c>
      <c r="N798" t="s">
        <v>34</v>
      </c>
      <c r="O798" t="s">
        <v>35</v>
      </c>
      <c r="P798" t="s">
        <v>390</v>
      </c>
      <c r="Q798" t="s">
        <v>829</v>
      </c>
      <c r="R798">
        <v>42003</v>
      </c>
      <c r="S798" s="1">
        <v>42077</v>
      </c>
      <c r="T798" s="1">
        <v>42077</v>
      </c>
      <c r="U798">
        <v>-411.23599999999999</v>
      </c>
      <c r="V798">
        <v>2</v>
      </c>
      <c r="W798">
        <v>311.41000000000003</v>
      </c>
      <c r="X798">
        <v>89504</v>
      </c>
      <c r="Y798">
        <f>cleaneddata[[#This Row],[Unit Price]]-cleaneddata[[#This Row],[Discount]]</f>
        <v>179.26999999999998</v>
      </c>
      <c r="Z798" t="str">
        <f>_xlfn.IFS(cleaneddata[[#This Row],[Region]]="Central","Chris",cleaneddata[[#This Row],[Region]]="East","Erin",cleaneddata[[#This Row],[Region]]="South","Sam",cleaneddata[[#This Row],[Region]]="West","William")</f>
        <v>Sam</v>
      </c>
    </row>
    <row r="799" spans="1:26" x14ac:dyDescent="0.3">
      <c r="A799">
        <v>2417</v>
      </c>
      <c r="B799" t="s">
        <v>1635</v>
      </c>
      <c r="C799" t="s">
        <v>118</v>
      </c>
      <c r="D799">
        <v>0</v>
      </c>
      <c r="E799">
        <v>65.989999999999995</v>
      </c>
      <c r="F799">
        <v>3.99</v>
      </c>
      <c r="G799" t="s">
        <v>40</v>
      </c>
      <c r="H799" t="s">
        <v>41</v>
      </c>
      <c r="I799" t="s">
        <v>42</v>
      </c>
      <c r="J799" t="s">
        <v>137</v>
      </c>
      <c r="K799" t="s">
        <v>75</v>
      </c>
      <c r="L799" t="s">
        <v>1636</v>
      </c>
      <c r="M799">
        <v>0.59</v>
      </c>
      <c r="N799" t="s">
        <v>34</v>
      </c>
      <c r="O799" t="s">
        <v>35</v>
      </c>
      <c r="P799" t="s">
        <v>244</v>
      </c>
      <c r="Q799" t="s">
        <v>1637</v>
      </c>
      <c r="R799">
        <v>22124</v>
      </c>
      <c r="S799" s="1">
        <v>42077</v>
      </c>
      <c r="T799" s="1">
        <v>42078</v>
      </c>
      <c r="U799">
        <v>-60.564</v>
      </c>
      <c r="V799">
        <v>13</v>
      </c>
      <c r="W799">
        <v>765.65</v>
      </c>
      <c r="X799">
        <v>86754</v>
      </c>
      <c r="Y799">
        <f>cleaneddata[[#This Row],[Unit Price]]-cleaneddata[[#This Row],[Discount]]</f>
        <v>65.989999999999995</v>
      </c>
      <c r="Z799" t="str">
        <f>_xlfn.IFS(cleaneddata[[#This Row],[Region]]="Central","Chris",cleaneddata[[#This Row],[Region]]="East","Erin",cleaneddata[[#This Row],[Region]]="South","Sam",cleaneddata[[#This Row],[Region]]="West","William")</f>
        <v>Sam</v>
      </c>
    </row>
    <row r="800" spans="1:26" x14ac:dyDescent="0.3">
      <c r="A800">
        <v>3279</v>
      </c>
      <c r="B800" t="s">
        <v>1638</v>
      </c>
      <c r="C800" t="s">
        <v>118</v>
      </c>
      <c r="D800">
        <v>0.01</v>
      </c>
      <c r="E800">
        <v>45.99</v>
      </c>
      <c r="F800">
        <v>4.99</v>
      </c>
      <c r="G800" t="s">
        <v>40</v>
      </c>
      <c r="H800" t="s">
        <v>73</v>
      </c>
      <c r="I800" t="s">
        <v>42</v>
      </c>
      <c r="J800" t="s">
        <v>137</v>
      </c>
      <c r="K800" t="s">
        <v>75</v>
      </c>
      <c r="L800" t="s">
        <v>1448</v>
      </c>
      <c r="M800">
        <v>0.56000000000000005</v>
      </c>
      <c r="N800" t="s">
        <v>34</v>
      </c>
      <c r="O800" t="s">
        <v>35</v>
      </c>
      <c r="P800" t="s">
        <v>273</v>
      </c>
      <c r="Q800" t="s">
        <v>1639</v>
      </c>
      <c r="R800">
        <v>29203</v>
      </c>
      <c r="S800" s="1">
        <v>42077</v>
      </c>
      <c r="T800" s="1">
        <v>42079</v>
      </c>
      <c r="U800">
        <v>24.018000000000001</v>
      </c>
      <c r="V800">
        <v>3</v>
      </c>
      <c r="W800">
        <v>125.19</v>
      </c>
      <c r="X800">
        <v>90767</v>
      </c>
      <c r="Y800">
        <f>cleaneddata[[#This Row],[Unit Price]]-cleaneddata[[#This Row],[Discount]]</f>
        <v>45.980000000000004</v>
      </c>
      <c r="Z800" t="str">
        <f>_xlfn.IFS(cleaneddata[[#This Row],[Region]]="Central","Chris",cleaneddata[[#This Row],[Region]]="East","Erin",cleaneddata[[#This Row],[Region]]="South","Sam",cleaneddata[[#This Row],[Region]]="West","William")</f>
        <v>Sam</v>
      </c>
    </row>
    <row r="801" spans="1:26" x14ac:dyDescent="0.3">
      <c r="A801">
        <v>373</v>
      </c>
      <c r="B801" t="s">
        <v>1640</v>
      </c>
      <c r="C801" t="s">
        <v>72</v>
      </c>
      <c r="D801">
        <v>0.02</v>
      </c>
      <c r="E801">
        <v>200.98</v>
      </c>
      <c r="F801">
        <v>55.96</v>
      </c>
      <c r="G801" t="s">
        <v>28</v>
      </c>
      <c r="H801" t="s">
        <v>29</v>
      </c>
      <c r="I801" t="s">
        <v>30</v>
      </c>
      <c r="J801" t="s">
        <v>119</v>
      </c>
      <c r="K801" t="s">
        <v>32</v>
      </c>
      <c r="L801" t="s">
        <v>1641</v>
      </c>
      <c r="M801">
        <v>0.75</v>
      </c>
      <c r="N801" t="s">
        <v>34</v>
      </c>
      <c r="O801" t="s">
        <v>54</v>
      </c>
      <c r="P801" t="s">
        <v>291</v>
      </c>
      <c r="Q801" t="s">
        <v>1165</v>
      </c>
      <c r="R801">
        <v>48234</v>
      </c>
      <c r="S801" s="1">
        <v>42077</v>
      </c>
      <c r="T801" s="1">
        <v>42079</v>
      </c>
      <c r="U801">
        <v>-163.63</v>
      </c>
      <c r="V801">
        <v>45</v>
      </c>
      <c r="W801">
        <v>9539.6</v>
      </c>
      <c r="X801">
        <v>24193</v>
      </c>
      <c r="Y801">
        <f>cleaneddata[[#This Row],[Unit Price]]-cleaneddata[[#This Row],[Discount]]</f>
        <v>200.95999999999998</v>
      </c>
      <c r="Z801" t="str">
        <f>_xlfn.IFS(cleaneddata[[#This Row],[Region]]="Central","Chris",cleaneddata[[#This Row],[Region]]="East","Erin",cleaneddata[[#This Row],[Region]]="South","Sam",cleaneddata[[#This Row],[Region]]="West","William")</f>
        <v>Chris</v>
      </c>
    </row>
    <row r="802" spans="1:26" x14ac:dyDescent="0.3">
      <c r="A802">
        <v>373</v>
      </c>
      <c r="B802" t="s">
        <v>1640</v>
      </c>
      <c r="C802" t="s">
        <v>72</v>
      </c>
      <c r="D802">
        <v>0.02</v>
      </c>
      <c r="E802">
        <v>4.28</v>
      </c>
      <c r="F802">
        <v>5.17</v>
      </c>
      <c r="G802" t="s">
        <v>40</v>
      </c>
      <c r="H802" t="s">
        <v>29</v>
      </c>
      <c r="I802" t="s">
        <v>50</v>
      </c>
      <c r="J802" t="s">
        <v>90</v>
      </c>
      <c r="K802" t="s">
        <v>75</v>
      </c>
      <c r="L802" t="s">
        <v>1256</v>
      </c>
      <c r="M802">
        <v>0.4</v>
      </c>
      <c r="N802" t="s">
        <v>34</v>
      </c>
      <c r="O802" t="s">
        <v>54</v>
      </c>
      <c r="P802" t="s">
        <v>291</v>
      </c>
      <c r="Q802" t="s">
        <v>1165</v>
      </c>
      <c r="R802">
        <v>48234</v>
      </c>
      <c r="S802" s="1">
        <v>42077</v>
      </c>
      <c r="T802" s="1">
        <v>42078</v>
      </c>
      <c r="U802">
        <v>-63.87</v>
      </c>
      <c r="V802">
        <v>24</v>
      </c>
      <c r="W802">
        <v>109.86</v>
      </c>
      <c r="X802">
        <v>24193</v>
      </c>
      <c r="Y802">
        <f>cleaneddata[[#This Row],[Unit Price]]-cleaneddata[[#This Row],[Discount]]</f>
        <v>4.2600000000000007</v>
      </c>
      <c r="Z802" t="str">
        <f>_xlfn.IFS(cleaneddata[[#This Row],[Region]]="Central","Chris",cleaneddata[[#This Row],[Region]]="East","Erin",cleaneddata[[#This Row],[Region]]="South","Sam",cleaneddata[[#This Row],[Region]]="West","William")</f>
        <v>Chris</v>
      </c>
    </row>
    <row r="803" spans="1:26" x14ac:dyDescent="0.3">
      <c r="A803">
        <v>373</v>
      </c>
      <c r="B803" t="s">
        <v>1640</v>
      </c>
      <c r="C803" t="s">
        <v>72</v>
      </c>
      <c r="D803">
        <v>0.04</v>
      </c>
      <c r="E803">
        <v>85.99</v>
      </c>
      <c r="F803">
        <v>0.99</v>
      </c>
      <c r="G803" t="s">
        <v>40</v>
      </c>
      <c r="H803" t="s">
        <v>29</v>
      </c>
      <c r="I803" t="s">
        <v>42</v>
      </c>
      <c r="J803" t="s">
        <v>137</v>
      </c>
      <c r="K803" t="s">
        <v>52</v>
      </c>
      <c r="L803" t="s">
        <v>1598</v>
      </c>
      <c r="M803">
        <v>0.85</v>
      </c>
      <c r="N803" t="s">
        <v>34</v>
      </c>
      <c r="O803" t="s">
        <v>54</v>
      </c>
      <c r="P803" t="s">
        <v>291</v>
      </c>
      <c r="Q803" t="s">
        <v>1165</v>
      </c>
      <c r="R803">
        <v>48234</v>
      </c>
      <c r="S803" s="1">
        <v>42077</v>
      </c>
      <c r="T803" s="1">
        <v>42079</v>
      </c>
      <c r="U803">
        <v>-175.17500000000001</v>
      </c>
      <c r="V803">
        <v>19</v>
      </c>
      <c r="W803">
        <v>1426.51</v>
      </c>
      <c r="X803">
        <v>24193</v>
      </c>
      <c r="Y803">
        <f>cleaneddata[[#This Row],[Unit Price]]-cleaneddata[[#This Row],[Discount]]</f>
        <v>85.949999999999989</v>
      </c>
      <c r="Z803" t="str">
        <f>_xlfn.IFS(cleaneddata[[#This Row],[Region]]="Central","Chris",cleaneddata[[#This Row],[Region]]="East","Erin",cleaneddata[[#This Row],[Region]]="South","Sam",cleaneddata[[#This Row],[Region]]="West","William")</f>
        <v>Chris</v>
      </c>
    </row>
    <row r="804" spans="1:26" x14ac:dyDescent="0.3">
      <c r="A804">
        <v>375</v>
      </c>
      <c r="B804" t="s">
        <v>1642</v>
      </c>
      <c r="C804" t="s">
        <v>72</v>
      </c>
      <c r="D804">
        <v>0.02</v>
      </c>
      <c r="E804">
        <v>200.98</v>
      </c>
      <c r="F804">
        <v>55.96</v>
      </c>
      <c r="G804" t="s">
        <v>28</v>
      </c>
      <c r="H804" t="s">
        <v>29</v>
      </c>
      <c r="I804" t="s">
        <v>30</v>
      </c>
      <c r="J804" t="s">
        <v>119</v>
      </c>
      <c r="K804" t="s">
        <v>32</v>
      </c>
      <c r="L804" t="s">
        <v>1641</v>
      </c>
      <c r="M804">
        <v>0.75</v>
      </c>
      <c r="N804" t="s">
        <v>34</v>
      </c>
      <c r="O804" t="s">
        <v>35</v>
      </c>
      <c r="P804" t="s">
        <v>402</v>
      </c>
      <c r="Q804" t="s">
        <v>1643</v>
      </c>
      <c r="R804">
        <v>37814</v>
      </c>
      <c r="S804" s="1">
        <v>42077</v>
      </c>
      <c r="T804" s="1">
        <v>42079</v>
      </c>
      <c r="U804">
        <v>-224.9478</v>
      </c>
      <c r="V804">
        <v>11</v>
      </c>
      <c r="W804">
        <v>2331.9</v>
      </c>
      <c r="X804">
        <v>90917</v>
      </c>
      <c r="Y804">
        <f>cleaneddata[[#This Row],[Unit Price]]-cleaneddata[[#This Row],[Discount]]</f>
        <v>200.95999999999998</v>
      </c>
      <c r="Z804" t="str">
        <f>_xlfn.IFS(cleaneddata[[#This Row],[Region]]="Central","Chris",cleaneddata[[#This Row],[Region]]="East","Erin",cleaneddata[[#This Row],[Region]]="South","Sam",cleaneddata[[#This Row],[Region]]="West","William")</f>
        <v>Sam</v>
      </c>
    </row>
    <row r="805" spans="1:26" x14ac:dyDescent="0.3">
      <c r="A805">
        <v>375</v>
      </c>
      <c r="B805" t="s">
        <v>1642</v>
      </c>
      <c r="C805" t="s">
        <v>72</v>
      </c>
      <c r="D805">
        <v>0.02</v>
      </c>
      <c r="E805">
        <v>4.28</v>
      </c>
      <c r="F805">
        <v>5.17</v>
      </c>
      <c r="G805" t="s">
        <v>40</v>
      </c>
      <c r="H805" t="s">
        <v>29</v>
      </c>
      <c r="I805" t="s">
        <v>50</v>
      </c>
      <c r="J805" t="s">
        <v>90</v>
      </c>
      <c r="K805" t="s">
        <v>75</v>
      </c>
      <c r="L805" t="s">
        <v>1256</v>
      </c>
      <c r="M805">
        <v>0.4</v>
      </c>
      <c r="N805" t="s">
        <v>34</v>
      </c>
      <c r="O805" t="s">
        <v>35</v>
      </c>
      <c r="P805" t="s">
        <v>402</v>
      </c>
      <c r="Q805" t="s">
        <v>1643</v>
      </c>
      <c r="R805">
        <v>37814</v>
      </c>
      <c r="S805" s="1">
        <v>42077</v>
      </c>
      <c r="T805" s="1">
        <v>42078</v>
      </c>
      <c r="U805">
        <v>196.8</v>
      </c>
      <c r="V805">
        <v>6</v>
      </c>
      <c r="W805">
        <v>27.47</v>
      </c>
      <c r="X805">
        <v>90917</v>
      </c>
      <c r="Y805">
        <f>cleaneddata[[#This Row],[Unit Price]]-cleaneddata[[#This Row],[Discount]]</f>
        <v>4.2600000000000007</v>
      </c>
      <c r="Z805" t="str">
        <f>_xlfn.IFS(cleaneddata[[#This Row],[Region]]="Central","Chris",cleaneddata[[#This Row],[Region]]="East","Erin",cleaneddata[[#This Row],[Region]]="South","Sam",cleaneddata[[#This Row],[Region]]="West","William")</f>
        <v>Sam</v>
      </c>
    </row>
    <row r="806" spans="1:26" x14ac:dyDescent="0.3">
      <c r="A806">
        <v>1682</v>
      </c>
      <c r="B806" t="s">
        <v>1188</v>
      </c>
      <c r="C806" t="s">
        <v>72</v>
      </c>
      <c r="D806">
        <v>0.08</v>
      </c>
      <c r="E806">
        <v>4.9800000000000004</v>
      </c>
      <c r="F806">
        <v>4.7</v>
      </c>
      <c r="G806" t="s">
        <v>40</v>
      </c>
      <c r="H806" t="s">
        <v>41</v>
      </c>
      <c r="I806" t="s">
        <v>50</v>
      </c>
      <c r="J806" t="s">
        <v>90</v>
      </c>
      <c r="K806" t="s">
        <v>75</v>
      </c>
      <c r="L806" t="s">
        <v>1336</v>
      </c>
      <c r="M806">
        <v>0.38</v>
      </c>
      <c r="N806" t="s">
        <v>34</v>
      </c>
      <c r="O806" t="s">
        <v>54</v>
      </c>
      <c r="P806" t="s">
        <v>105</v>
      </c>
      <c r="Q806" t="s">
        <v>535</v>
      </c>
      <c r="R806">
        <v>60611</v>
      </c>
      <c r="S806" s="1">
        <v>42077</v>
      </c>
      <c r="T806" s="1">
        <v>42078</v>
      </c>
      <c r="U806">
        <v>-56.35</v>
      </c>
      <c r="V806">
        <v>47</v>
      </c>
      <c r="W806">
        <v>225.98</v>
      </c>
      <c r="X806">
        <v>38080</v>
      </c>
      <c r="Y806">
        <f>cleaneddata[[#This Row],[Unit Price]]-cleaneddata[[#This Row],[Discount]]</f>
        <v>4.9000000000000004</v>
      </c>
      <c r="Z806" t="str">
        <f>_xlfn.IFS(cleaneddata[[#This Row],[Region]]="Central","Chris",cleaneddata[[#This Row],[Region]]="East","Erin",cleaneddata[[#This Row],[Region]]="South","Sam",cleaneddata[[#This Row],[Region]]="West","William")</f>
        <v>Chris</v>
      </c>
    </row>
    <row r="807" spans="1:26" x14ac:dyDescent="0.3">
      <c r="A807">
        <v>1683</v>
      </c>
      <c r="B807" t="s">
        <v>1189</v>
      </c>
      <c r="C807" t="s">
        <v>72</v>
      </c>
      <c r="D807">
        <v>0.08</v>
      </c>
      <c r="E807">
        <v>4.9800000000000004</v>
      </c>
      <c r="F807">
        <v>4.7</v>
      </c>
      <c r="G807" t="s">
        <v>40</v>
      </c>
      <c r="H807" t="s">
        <v>41</v>
      </c>
      <c r="I807" t="s">
        <v>50</v>
      </c>
      <c r="J807" t="s">
        <v>90</v>
      </c>
      <c r="K807" t="s">
        <v>75</v>
      </c>
      <c r="L807" t="s">
        <v>1336</v>
      </c>
      <c r="M807">
        <v>0.38</v>
      </c>
      <c r="N807" t="s">
        <v>34</v>
      </c>
      <c r="O807" t="s">
        <v>54</v>
      </c>
      <c r="P807" t="s">
        <v>189</v>
      </c>
      <c r="Q807" t="s">
        <v>1190</v>
      </c>
      <c r="R807">
        <v>77301</v>
      </c>
      <c r="S807" s="1">
        <v>42077</v>
      </c>
      <c r="T807" s="1">
        <v>42078</v>
      </c>
      <c r="U807">
        <v>-56.35</v>
      </c>
      <c r="V807">
        <v>12</v>
      </c>
      <c r="W807">
        <v>57.7</v>
      </c>
      <c r="X807">
        <v>90613</v>
      </c>
      <c r="Y807">
        <f>cleaneddata[[#This Row],[Unit Price]]-cleaneddata[[#This Row],[Discount]]</f>
        <v>4.9000000000000004</v>
      </c>
      <c r="Z807" t="str">
        <f>_xlfn.IFS(cleaneddata[[#This Row],[Region]]="Central","Chris",cleaneddata[[#This Row],[Region]]="East","Erin",cleaneddata[[#This Row],[Region]]="South","Sam",cleaneddata[[#This Row],[Region]]="West","William")</f>
        <v>Chris</v>
      </c>
    </row>
    <row r="808" spans="1:26" x14ac:dyDescent="0.3">
      <c r="A808">
        <v>3177</v>
      </c>
      <c r="B808" t="s">
        <v>1644</v>
      </c>
      <c r="C808" t="s">
        <v>72</v>
      </c>
      <c r="D808">
        <v>0.1</v>
      </c>
      <c r="E808">
        <v>62.18</v>
      </c>
      <c r="F808">
        <v>10.84</v>
      </c>
      <c r="G808" t="s">
        <v>40</v>
      </c>
      <c r="H808" t="s">
        <v>41</v>
      </c>
      <c r="I808" t="s">
        <v>30</v>
      </c>
      <c r="J808" t="s">
        <v>128</v>
      </c>
      <c r="K808" t="s">
        <v>146</v>
      </c>
      <c r="L808" t="s">
        <v>1233</v>
      </c>
      <c r="M808">
        <v>0.63</v>
      </c>
      <c r="N808" t="s">
        <v>34</v>
      </c>
      <c r="O808" t="s">
        <v>35</v>
      </c>
      <c r="P808" t="s">
        <v>125</v>
      </c>
      <c r="Q808" t="s">
        <v>1645</v>
      </c>
      <c r="R808">
        <v>33458</v>
      </c>
      <c r="S808" s="1">
        <v>42077</v>
      </c>
      <c r="T808" s="1">
        <v>42079</v>
      </c>
      <c r="U808">
        <v>-29.666</v>
      </c>
      <c r="V808">
        <v>9</v>
      </c>
      <c r="W808">
        <v>511.57</v>
      </c>
      <c r="X808">
        <v>90818</v>
      </c>
      <c r="Y808">
        <f>cleaneddata[[#This Row],[Unit Price]]-cleaneddata[[#This Row],[Discount]]</f>
        <v>62.08</v>
      </c>
      <c r="Z808" t="str">
        <f>_xlfn.IFS(cleaneddata[[#This Row],[Region]]="Central","Chris",cleaneddata[[#This Row],[Region]]="East","Erin",cleaneddata[[#This Row],[Region]]="South","Sam",cleaneddata[[#This Row],[Region]]="West","William")</f>
        <v>Sam</v>
      </c>
    </row>
    <row r="809" spans="1:26" x14ac:dyDescent="0.3">
      <c r="A809">
        <v>594</v>
      </c>
      <c r="B809" t="s">
        <v>1646</v>
      </c>
      <c r="C809" t="s">
        <v>27</v>
      </c>
      <c r="D809">
        <v>0.09</v>
      </c>
      <c r="E809">
        <v>13.79</v>
      </c>
      <c r="F809">
        <v>8.7799999999999994</v>
      </c>
      <c r="G809" t="s">
        <v>40</v>
      </c>
      <c r="H809" t="s">
        <v>41</v>
      </c>
      <c r="I809" t="s">
        <v>30</v>
      </c>
      <c r="J809" t="s">
        <v>128</v>
      </c>
      <c r="K809" t="s">
        <v>75</v>
      </c>
      <c r="L809" t="s">
        <v>1328</v>
      </c>
      <c r="M809">
        <v>0.43</v>
      </c>
      <c r="N809" t="s">
        <v>34</v>
      </c>
      <c r="O809" t="s">
        <v>54</v>
      </c>
      <c r="P809" t="s">
        <v>55</v>
      </c>
      <c r="Q809" t="s">
        <v>1647</v>
      </c>
      <c r="R809">
        <v>46016</v>
      </c>
      <c r="S809" s="1">
        <v>42078</v>
      </c>
      <c r="T809" s="1">
        <v>42080</v>
      </c>
      <c r="U809">
        <v>-22.12</v>
      </c>
      <c r="V809">
        <v>1</v>
      </c>
      <c r="W809">
        <v>17.440000000000001</v>
      </c>
      <c r="X809">
        <v>86309</v>
      </c>
      <c r="Y809">
        <f>cleaneddata[[#This Row],[Unit Price]]-cleaneddata[[#This Row],[Discount]]</f>
        <v>13.7</v>
      </c>
      <c r="Z809" t="str">
        <f>_xlfn.IFS(cleaneddata[[#This Row],[Region]]="Central","Chris",cleaneddata[[#This Row],[Region]]="East","Erin",cleaneddata[[#This Row],[Region]]="South","Sam",cleaneddata[[#This Row],[Region]]="West","William")</f>
        <v>Chris</v>
      </c>
    </row>
    <row r="810" spans="1:26" x14ac:dyDescent="0.3">
      <c r="A810">
        <v>83</v>
      </c>
      <c r="B810" t="s">
        <v>1648</v>
      </c>
      <c r="C810" t="s">
        <v>39</v>
      </c>
      <c r="D810">
        <v>0.04</v>
      </c>
      <c r="E810">
        <v>296.18</v>
      </c>
      <c r="F810">
        <v>54.12</v>
      </c>
      <c r="G810" t="s">
        <v>28</v>
      </c>
      <c r="H810" t="s">
        <v>96</v>
      </c>
      <c r="I810" t="s">
        <v>30</v>
      </c>
      <c r="J810" t="s">
        <v>31</v>
      </c>
      <c r="K810" t="s">
        <v>32</v>
      </c>
      <c r="L810" t="s">
        <v>1081</v>
      </c>
      <c r="M810">
        <v>0.76</v>
      </c>
      <c r="N810" t="s">
        <v>34</v>
      </c>
      <c r="O810" t="s">
        <v>113</v>
      </c>
      <c r="P810" t="s">
        <v>319</v>
      </c>
      <c r="Q810" t="s">
        <v>999</v>
      </c>
      <c r="R810">
        <v>44708</v>
      </c>
      <c r="S810" s="1">
        <v>42078</v>
      </c>
      <c r="T810" s="1">
        <v>42078</v>
      </c>
      <c r="U810">
        <v>-715.77820599999995</v>
      </c>
      <c r="V810">
        <v>6</v>
      </c>
      <c r="W810">
        <v>1821.89</v>
      </c>
      <c r="X810">
        <v>87365</v>
      </c>
      <c r="Y810">
        <f>cleaneddata[[#This Row],[Unit Price]]-cleaneddata[[#This Row],[Discount]]</f>
        <v>296.14</v>
      </c>
      <c r="Z810" t="str">
        <f>_xlfn.IFS(cleaneddata[[#This Row],[Region]]="Central","Chris",cleaneddata[[#This Row],[Region]]="East","Erin",cleaneddata[[#This Row],[Region]]="South","Sam",cleaneddata[[#This Row],[Region]]="West","William")</f>
        <v>Erin</v>
      </c>
    </row>
    <row r="811" spans="1:26" x14ac:dyDescent="0.3">
      <c r="A811">
        <v>1123</v>
      </c>
      <c r="B811" t="s">
        <v>1649</v>
      </c>
      <c r="C811" t="s">
        <v>39</v>
      </c>
      <c r="D811">
        <v>0.03</v>
      </c>
      <c r="E811">
        <v>7.3</v>
      </c>
      <c r="F811">
        <v>7.72</v>
      </c>
      <c r="G811" t="s">
        <v>40</v>
      </c>
      <c r="H811" t="s">
        <v>29</v>
      </c>
      <c r="I811" t="s">
        <v>50</v>
      </c>
      <c r="J811" t="s">
        <v>74</v>
      </c>
      <c r="K811" t="s">
        <v>75</v>
      </c>
      <c r="L811" t="s">
        <v>1650</v>
      </c>
      <c r="M811">
        <v>0.38</v>
      </c>
      <c r="N811" t="s">
        <v>34</v>
      </c>
      <c r="O811" t="s">
        <v>61</v>
      </c>
      <c r="P811" t="s">
        <v>92</v>
      </c>
      <c r="Q811" t="s">
        <v>1651</v>
      </c>
      <c r="R811">
        <v>95661</v>
      </c>
      <c r="S811" s="1">
        <v>42078</v>
      </c>
      <c r="T811" s="1">
        <v>42081</v>
      </c>
      <c r="U811">
        <v>-127.05200000000001</v>
      </c>
      <c r="V811">
        <v>14</v>
      </c>
      <c r="W811">
        <v>103.61</v>
      </c>
      <c r="X811">
        <v>87015</v>
      </c>
      <c r="Y811">
        <f>cleaneddata[[#This Row],[Unit Price]]-cleaneddata[[#This Row],[Discount]]</f>
        <v>7.27</v>
      </c>
      <c r="Z811" t="str">
        <f>_xlfn.IFS(cleaneddata[[#This Row],[Region]]="Central","Chris",cleaneddata[[#This Row],[Region]]="East","Erin",cleaneddata[[#This Row],[Region]]="South","Sam",cleaneddata[[#This Row],[Region]]="West","William")</f>
        <v>William</v>
      </c>
    </row>
    <row r="812" spans="1:26" x14ac:dyDescent="0.3">
      <c r="A812">
        <v>2426</v>
      </c>
      <c r="B812" t="s">
        <v>1652</v>
      </c>
      <c r="C812" t="s">
        <v>39</v>
      </c>
      <c r="D812">
        <v>0.08</v>
      </c>
      <c r="E812">
        <v>30.93</v>
      </c>
      <c r="F812">
        <v>3.92</v>
      </c>
      <c r="G812" t="s">
        <v>40</v>
      </c>
      <c r="H812" t="s">
        <v>29</v>
      </c>
      <c r="I812" t="s">
        <v>30</v>
      </c>
      <c r="J812" t="s">
        <v>128</v>
      </c>
      <c r="K812" t="s">
        <v>44</v>
      </c>
      <c r="L812" t="s">
        <v>1653</v>
      </c>
      <c r="M812">
        <v>0.44</v>
      </c>
      <c r="N812" t="s">
        <v>34</v>
      </c>
      <c r="O812" t="s">
        <v>54</v>
      </c>
      <c r="P812" t="s">
        <v>189</v>
      </c>
      <c r="Q812" t="s">
        <v>1654</v>
      </c>
      <c r="R812">
        <v>75061</v>
      </c>
      <c r="S812" s="1">
        <v>42078</v>
      </c>
      <c r="T812" s="1">
        <v>42079</v>
      </c>
      <c r="U812">
        <v>63.059100000000001</v>
      </c>
      <c r="V812">
        <v>3</v>
      </c>
      <c r="W812">
        <v>91.39</v>
      </c>
      <c r="X812">
        <v>90859</v>
      </c>
      <c r="Y812">
        <f>cleaneddata[[#This Row],[Unit Price]]-cleaneddata[[#This Row],[Discount]]</f>
        <v>30.85</v>
      </c>
      <c r="Z812" t="str">
        <f>_xlfn.IFS(cleaneddata[[#This Row],[Region]]="Central","Chris",cleaneddata[[#This Row],[Region]]="East","Erin",cleaneddata[[#This Row],[Region]]="South","Sam",cleaneddata[[#This Row],[Region]]="West","William")</f>
        <v>Chris</v>
      </c>
    </row>
    <row r="813" spans="1:26" x14ac:dyDescent="0.3">
      <c r="A813">
        <v>724</v>
      </c>
      <c r="B813" t="s">
        <v>1655</v>
      </c>
      <c r="C813" t="s">
        <v>118</v>
      </c>
      <c r="D813">
        <v>0.09</v>
      </c>
      <c r="E813">
        <v>125.99</v>
      </c>
      <c r="F813">
        <v>8.99</v>
      </c>
      <c r="G813" t="s">
        <v>40</v>
      </c>
      <c r="H813" t="s">
        <v>41</v>
      </c>
      <c r="I813" t="s">
        <v>42</v>
      </c>
      <c r="J813" t="s">
        <v>137</v>
      </c>
      <c r="K813" t="s">
        <v>75</v>
      </c>
      <c r="L813" t="s">
        <v>1656</v>
      </c>
      <c r="M813">
        <v>0.55000000000000004</v>
      </c>
      <c r="N813" t="s">
        <v>34</v>
      </c>
      <c r="O813" t="s">
        <v>113</v>
      </c>
      <c r="P813" t="s">
        <v>250</v>
      </c>
      <c r="Q813" t="s">
        <v>1657</v>
      </c>
      <c r="R813">
        <v>6614</v>
      </c>
      <c r="S813" s="1">
        <v>42078</v>
      </c>
      <c r="T813" s="1">
        <v>42079</v>
      </c>
      <c r="U813">
        <v>-605.37400000000002</v>
      </c>
      <c r="V813">
        <v>1</v>
      </c>
      <c r="W813">
        <v>100.38</v>
      </c>
      <c r="X813">
        <v>90359</v>
      </c>
      <c r="Y813">
        <f>cleaneddata[[#This Row],[Unit Price]]-cleaneddata[[#This Row],[Discount]]</f>
        <v>125.89999999999999</v>
      </c>
      <c r="Z813" t="str">
        <f>_xlfn.IFS(cleaneddata[[#This Row],[Region]]="Central","Chris",cleaneddata[[#This Row],[Region]]="East","Erin",cleaneddata[[#This Row],[Region]]="South","Sam",cleaneddata[[#This Row],[Region]]="West","William")</f>
        <v>Erin</v>
      </c>
    </row>
    <row r="814" spans="1:26" x14ac:dyDescent="0.3">
      <c r="A814">
        <v>727</v>
      </c>
      <c r="B814" t="s">
        <v>1658</v>
      </c>
      <c r="C814" t="s">
        <v>118</v>
      </c>
      <c r="D814">
        <v>0.1</v>
      </c>
      <c r="E814">
        <v>17.98</v>
      </c>
      <c r="F814">
        <v>4</v>
      </c>
      <c r="G814" t="s">
        <v>40</v>
      </c>
      <c r="H814" t="s">
        <v>41</v>
      </c>
      <c r="I814" t="s">
        <v>42</v>
      </c>
      <c r="J814" t="s">
        <v>43</v>
      </c>
      <c r="K814" t="s">
        <v>75</v>
      </c>
      <c r="L814" t="s">
        <v>1659</v>
      </c>
      <c r="M814">
        <v>0.79</v>
      </c>
      <c r="N814" t="s">
        <v>34</v>
      </c>
      <c r="O814" t="s">
        <v>113</v>
      </c>
      <c r="P814" t="s">
        <v>333</v>
      </c>
      <c r="Q814" t="s">
        <v>1660</v>
      </c>
      <c r="R814">
        <v>4240</v>
      </c>
      <c r="S814" s="1">
        <v>42078</v>
      </c>
      <c r="T814" s="1">
        <v>42079</v>
      </c>
      <c r="U814">
        <v>-99.55</v>
      </c>
      <c r="V814">
        <v>4</v>
      </c>
      <c r="W814">
        <v>66.319999999999993</v>
      </c>
      <c r="X814">
        <v>90359</v>
      </c>
      <c r="Y814">
        <f>cleaneddata[[#This Row],[Unit Price]]-cleaneddata[[#This Row],[Discount]]</f>
        <v>17.88</v>
      </c>
      <c r="Z814" t="str">
        <f>_xlfn.IFS(cleaneddata[[#This Row],[Region]]="Central","Chris",cleaneddata[[#This Row],[Region]]="East","Erin",cleaneddata[[#This Row],[Region]]="South","Sam",cleaneddata[[#This Row],[Region]]="West","William")</f>
        <v>Erin</v>
      </c>
    </row>
    <row r="815" spans="1:26" x14ac:dyDescent="0.3">
      <c r="A815">
        <v>2356</v>
      </c>
      <c r="B815" t="s">
        <v>1661</v>
      </c>
      <c r="C815" t="s">
        <v>118</v>
      </c>
      <c r="D815">
        <v>0</v>
      </c>
      <c r="E815">
        <v>29.34</v>
      </c>
      <c r="F815">
        <v>7.87</v>
      </c>
      <c r="G815" t="s">
        <v>40</v>
      </c>
      <c r="H815" t="s">
        <v>41</v>
      </c>
      <c r="I815" t="s">
        <v>30</v>
      </c>
      <c r="J815" t="s">
        <v>128</v>
      </c>
      <c r="K815" t="s">
        <v>75</v>
      </c>
      <c r="L815" t="s">
        <v>1662</v>
      </c>
      <c r="M815">
        <v>0.54</v>
      </c>
      <c r="N815" t="s">
        <v>34</v>
      </c>
      <c r="O815" t="s">
        <v>61</v>
      </c>
      <c r="P815" t="s">
        <v>1062</v>
      </c>
      <c r="Q815" t="s">
        <v>1663</v>
      </c>
      <c r="R815">
        <v>82901</v>
      </c>
      <c r="S815" s="1">
        <v>42078</v>
      </c>
      <c r="T815" s="1">
        <v>42080</v>
      </c>
      <c r="U815">
        <v>385.37</v>
      </c>
      <c r="V815">
        <v>22</v>
      </c>
      <c r="W815">
        <v>668.38</v>
      </c>
      <c r="X815">
        <v>91305</v>
      </c>
      <c r="Y815">
        <f>cleaneddata[[#This Row],[Unit Price]]-cleaneddata[[#This Row],[Discount]]</f>
        <v>29.34</v>
      </c>
      <c r="Z815" t="str">
        <f>_xlfn.IFS(cleaneddata[[#This Row],[Region]]="Central","Chris",cleaneddata[[#This Row],[Region]]="East","Erin",cleaneddata[[#This Row],[Region]]="South","Sam",cleaneddata[[#This Row],[Region]]="West","William")</f>
        <v>William</v>
      </c>
    </row>
    <row r="816" spans="1:26" x14ac:dyDescent="0.3">
      <c r="A816">
        <v>2372</v>
      </c>
      <c r="B816" t="s">
        <v>1664</v>
      </c>
      <c r="C816" t="s">
        <v>118</v>
      </c>
      <c r="D816">
        <v>0.01</v>
      </c>
      <c r="E816">
        <v>1.76</v>
      </c>
      <c r="F816">
        <v>0.7</v>
      </c>
      <c r="G816" t="s">
        <v>40</v>
      </c>
      <c r="H816" t="s">
        <v>96</v>
      </c>
      <c r="I816" t="s">
        <v>50</v>
      </c>
      <c r="J816" t="s">
        <v>51</v>
      </c>
      <c r="K816" t="s">
        <v>52</v>
      </c>
      <c r="L816" t="s">
        <v>1665</v>
      </c>
      <c r="M816">
        <v>0.56000000000000005</v>
      </c>
      <c r="N816" t="s">
        <v>34</v>
      </c>
      <c r="O816" t="s">
        <v>54</v>
      </c>
      <c r="P816" t="s">
        <v>86</v>
      </c>
      <c r="Q816" t="s">
        <v>1666</v>
      </c>
      <c r="R816">
        <v>55803</v>
      </c>
      <c r="S816" s="1">
        <v>42078</v>
      </c>
      <c r="T816" s="1">
        <v>42079</v>
      </c>
      <c r="U816">
        <v>-1.56</v>
      </c>
      <c r="V816">
        <v>4</v>
      </c>
      <c r="W816">
        <v>7.2</v>
      </c>
      <c r="X816">
        <v>90714</v>
      </c>
      <c r="Y816">
        <f>cleaneddata[[#This Row],[Unit Price]]-cleaneddata[[#This Row],[Discount]]</f>
        <v>1.75</v>
      </c>
      <c r="Z816" t="str">
        <f>_xlfn.IFS(cleaneddata[[#This Row],[Region]]="Central","Chris",cleaneddata[[#This Row],[Region]]="East","Erin",cleaneddata[[#This Row],[Region]]="South","Sam",cleaneddata[[#This Row],[Region]]="West","William")</f>
        <v>Chris</v>
      </c>
    </row>
    <row r="817" spans="1:26" x14ac:dyDescent="0.3">
      <c r="A817">
        <v>871</v>
      </c>
      <c r="B817" t="s">
        <v>1667</v>
      </c>
      <c r="C817" t="s">
        <v>72</v>
      </c>
      <c r="D817">
        <v>0.03</v>
      </c>
      <c r="E817">
        <v>14.2</v>
      </c>
      <c r="F817">
        <v>5.3</v>
      </c>
      <c r="G817" t="s">
        <v>40</v>
      </c>
      <c r="H817" t="s">
        <v>73</v>
      </c>
      <c r="I817" t="s">
        <v>30</v>
      </c>
      <c r="J817" t="s">
        <v>128</v>
      </c>
      <c r="K817" t="s">
        <v>52</v>
      </c>
      <c r="L817" t="s">
        <v>290</v>
      </c>
      <c r="M817">
        <v>0.46</v>
      </c>
      <c r="N817" t="s">
        <v>34</v>
      </c>
      <c r="O817" t="s">
        <v>61</v>
      </c>
      <c r="P817" t="s">
        <v>298</v>
      </c>
      <c r="Q817" t="s">
        <v>1668</v>
      </c>
      <c r="R817">
        <v>89502</v>
      </c>
      <c r="S817" s="1">
        <v>42078</v>
      </c>
      <c r="T817" s="1">
        <v>42080</v>
      </c>
      <c r="U817">
        <v>21.555599999999998</v>
      </c>
      <c r="V817">
        <v>2</v>
      </c>
      <c r="W817">
        <v>31.24</v>
      </c>
      <c r="X817">
        <v>90577</v>
      </c>
      <c r="Y817">
        <f>cleaneddata[[#This Row],[Unit Price]]-cleaneddata[[#This Row],[Discount]]</f>
        <v>14.17</v>
      </c>
      <c r="Z817" t="str">
        <f>_xlfn.IFS(cleaneddata[[#This Row],[Region]]="Central","Chris",cleaneddata[[#This Row],[Region]]="East","Erin",cleaneddata[[#This Row],[Region]]="South","Sam",cleaneddata[[#This Row],[Region]]="West","William")</f>
        <v>William</v>
      </c>
    </row>
    <row r="818" spans="1:26" x14ac:dyDescent="0.3">
      <c r="A818">
        <v>1646</v>
      </c>
      <c r="B818" t="s">
        <v>1669</v>
      </c>
      <c r="C818" t="s">
        <v>72</v>
      </c>
      <c r="D818">
        <v>0.06</v>
      </c>
      <c r="E818">
        <v>3.29</v>
      </c>
      <c r="F818">
        <v>1.35</v>
      </c>
      <c r="G818" t="s">
        <v>40</v>
      </c>
      <c r="H818" t="s">
        <v>29</v>
      </c>
      <c r="I818" t="s">
        <v>50</v>
      </c>
      <c r="J818" t="s">
        <v>178</v>
      </c>
      <c r="K818" t="s">
        <v>52</v>
      </c>
      <c r="L818" t="s">
        <v>1670</v>
      </c>
      <c r="M818">
        <v>0.4</v>
      </c>
      <c r="N818" t="s">
        <v>34</v>
      </c>
      <c r="O818" t="s">
        <v>113</v>
      </c>
      <c r="P818" t="s">
        <v>114</v>
      </c>
      <c r="Q818" t="s">
        <v>1671</v>
      </c>
      <c r="R818">
        <v>11714</v>
      </c>
      <c r="S818" s="1">
        <v>42078</v>
      </c>
      <c r="T818" s="1">
        <v>42080</v>
      </c>
      <c r="U818">
        <v>8.5299999999999994</v>
      </c>
      <c r="V818">
        <v>11</v>
      </c>
      <c r="W818">
        <v>35.97</v>
      </c>
      <c r="X818">
        <v>90932</v>
      </c>
      <c r="Y818">
        <f>cleaneddata[[#This Row],[Unit Price]]-cleaneddata[[#This Row],[Discount]]</f>
        <v>3.23</v>
      </c>
      <c r="Z818" t="str">
        <f>_xlfn.IFS(cleaneddata[[#This Row],[Region]]="Central","Chris",cleaneddata[[#This Row],[Region]]="East","Erin",cleaneddata[[#This Row],[Region]]="South","Sam",cleaneddata[[#This Row],[Region]]="West","William")</f>
        <v>Erin</v>
      </c>
    </row>
    <row r="819" spans="1:26" x14ac:dyDescent="0.3">
      <c r="A819">
        <v>853</v>
      </c>
      <c r="B819" t="s">
        <v>1672</v>
      </c>
      <c r="C819" t="s">
        <v>39</v>
      </c>
      <c r="D819">
        <v>0.05</v>
      </c>
      <c r="E819">
        <v>4.24</v>
      </c>
      <c r="F819">
        <v>5.41</v>
      </c>
      <c r="G819" t="s">
        <v>40</v>
      </c>
      <c r="H819" t="s">
        <v>29</v>
      </c>
      <c r="I819" t="s">
        <v>50</v>
      </c>
      <c r="J819" t="s">
        <v>74</v>
      </c>
      <c r="K819" t="s">
        <v>75</v>
      </c>
      <c r="L819" t="s">
        <v>1673</v>
      </c>
      <c r="M819">
        <v>0.35</v>
      </c>
      <c r="N819" t="s">
        <v>34</v>
      </c>
      <c r="O819" t="s">
        <v>61</v>
      </c>
      <c r="P819" t="s">
        <v>92</v>
      </c>
      <c r="Q819" t="s">
        <v>1674</v>
      </c>
      <c r="R819">
        <v>92345</v>
      </c>
      <c r="S819" s="1">
        <v>42079</v>
      </c>
      <c r="T819" s="1">
        <v>42081</v>
      </c>
      <c r="U819">
        <v>-89.216999999999999</v>
      </c>
      <c r="V819">
        <v>12</v>
      </c>
      <c r="W819">
        <v>50.83</v>
      </c>
      <c r="X819">
        <v>88570</v>
      </c>
      <c r="Y819">
        <f>cleaneddata[[#This Row],[Unit Price]]-cleaneddata[[#This Row],[Discount]]</f>
        <v>4.1900000000000004</v>
      </c>
      <c r="Z819" t="str">
        <f>_xlfn.IFS(cleaneddata[[#This Row],[Region]]="Central","Chris",cleaneddata[[#This Row],[Region]]="East","Erin",cleaneddata[[#This Row],[Region]]="South","Sam",cleaneddata[[#This Row],[Region]]="West","William")</f>
        <v>William</v>
      </c>
    </row>
    <row r="820" spans="1:26" x14ac:dyDescent="0.3">
      <c r="A820">
        <v>2272</v>
      </c>
      <c r="B820" t="s">
        <v>1675</v>
      </c>
      <c r="C820" t="s">
        <v>39</v>
      </c>
      <c r="D820">
        <v>0.08</v>
      </c>
      <c r="E820">
        <v>15.73</v>
      </c>
      <c r="F820">
        <v>7.42</v>
      </c>
      <c r="G820" t="s">
        <v>89</v>
      </c>
      <c r="H820" t="s">
        <v>96</v>
      </c>
      <c r="I820" t="s">
        <v>50</v>
      </c>
      <c r="J820" t="s">
        <v>570</v>
      </c>
      <c r="K820" t="s">
        <v>44</v>
      </c>
      <c r="L820" t="s">
        <v>957</v>
      </c>
      <c r="M820">
        <v>0.56000000000000005</v>
      </c>
      <c r="N820" t="s">
        <v>34</v>
      </c>
      <c r="O820" t="s">
        <v>54</v>
      </c>
      <c r="P820" t="s">
        <v>189</v>
      </c>
      <c r="Q820" t="s">
        <v>1676</v>
      </c>
      <c r="R820">
        <v>76543</v>
      </c>
      <c r="S820" s="1">
        <v>42079</v>
      </c>
      <c r="T820" s="1">
        <v>42081</v>
      </c>
      <c r="U820">
        <v>-37.6</v>
      </c>
      <c r="V820">
        <v>5</v>
      </c>
      <c r="W820">
        <v>78.08</v>
      </c>
      <c r="X820">
        <v>90110</v>
      </c>
      <c r="Y820">
        <f>cleaneddata[[#This Row],[Unit Price]]-cleaneddata[[#This Row],[Discount]]</f>
        <v>15.65</v>
      </c>
      <c r="Z820" t="str">
        <f>_xlfn.IFS(cleaneddata[[#This Row],[Region]]="Central","Chris",cleaneddata[[#This Row],[Region]]="East","Erin",cleaneddata[[#This Row],[Region]]="South","Sam",cleaneddata[[#This Row],[Region]]="West","William")</f>
        <v>Chris</v>
      </c>
    </row>
    <row r="821" spans="1:26" x14ac:dyDescent="0.3">
      <c r="A821">
        <v>2323</v>
      </c>
      <c r="B821" t="s">
        <v>1677</v>
      </c>
      <c r="C821" t="s">
        <v>39</v>
      </c>
      <c r="D821">
        <v>0.08</v>
      </c>
      <c r="E821">
        <v>68.81</v>
      </c>
      <c r="F821">
        <v>60</v>
      </c>
      <c r="G821" t="s">
        <v>28</v>
      </c>
      <c r="H821" t="s">
        <v>29</v>
      </c>
      <c r="I821" t="s">
        <v>50</v>
      </c>
      <c r="J821" t="s">
        <v>97</v>
      </c>
      <c r="K821" t="s">
        <v>59</v>
      </c>
      <c r="L821" t="s">
        <v>1678</v>
      </c>
      <c r="M821">
        <v>0.41</v>
      </c>
      <c r="N821" t="s">
        <v>34</v>
      </c>
      <c r="O821" t="s">
        <v>61</v>
      </c>
      <c r="P821" t="s">
        <v>92</v>
      </c>
      <c r="Q821" t="s">
        <v>1216</v>
      </c>
      <c r="R821">
        <v>92236</v>
      </c>
      <c r="S821" s="1">
        <v>42079</v>
      </c>
      <c r="T821" s="1">
        <v>42080</v>
      </c>
      <c r="U821">
        <v>-550.42999999999995</v>
      </c>
      <c r="V821">
        <v>5</v>
      </c>
      <c r="W821">
        <v>337.86</v>
      </c>
      <c r="X821">
        <v>88721</v>
      </c>
      <c r="Y821">
        <f>cleaneddata[[#This Row],[Unit Price]]-cleaneddata[[#This Row],[Discount]]</f>
        <v>68.73</v>
      </c>
      <c r="Z821" t="str">
        <f>_xlfn.IFS(cleaneddata[[#This Row],[Region]]="Central","Chris",cleaneddata[[#This Row],[Region]]="East","Erin",cleaneddata[[#This Row],[Region]]="South","Sam",cleaneddata[[#This Row],[Region]]="West","William")</f>
        <v>William</v>
      </c>
    </row>
    <row r="822" spans="1:26" x14ac:dyDescent="0.3">
      <c r="A822">
        <v>2323</v>
      </c>
      <c r="B822" t="s">
        <v>1677</v>
      </c>
      <c r="C822" t="s">
        <v>39</v>
      </c>
      <c r="D822">
        <v>0.04</v>
      </c>
      <c r="E822">
        <v>21.38</v>
      </c>
      <c r="F822">
        <v>8.99</v>
      </c>
      <c r="G822" t="s">
        <v>40</v>
      </c>
      <c r="H822" t="s">
        <v>29</v>
      </c>
      <c r="I822" t="s">
        <v>50</v>
      </c>
      <c r="J822" t="s">
        <v>51</v>
      </c>
      <c r="K822" t="s">
        <v>44</v>
      </c>
      <c r="L822" t="s">
        <v>1679</v>
      </c>
      <c r="M822">
        <v>0.59</v>
      </c>
      <c r="N822" t="s">
        <v>34</v>
      </c>
      <c r="O822" t="s">
        <v>61</v>
      </c>
      <c r="P822" t="s">
        <v>92</v>
      </c>
      <c r="Q822" t="s">
        <v>1216</v>
      </c>
      <c r="R822">
        <v>92236</v>
      </c>
      <c r="S822" s="1">
        <v>42079</v>
      </c>
      <c r="T822" s="1">
        <v>42081</v>
      </c>
      <c r="U822">
        <v>-52.12</v>
      </c>
      <c r="V822">
        <v>4</v>
      </c>
      <c r="W822">
        <v>84.21</v>
      </c>
      <c r="X822">
        <v>88721</v>
      </c>
      <c r="Y822">
        <f>cleaneddata[[#This Row],[Unit Price]]-cleaneddata[[#This Row],[Discount]]</f>
        <v>21.34</v>
      </c>
      <c r="Z822" t="str">
        <f>_xlfn.IFS(cleaneddata[[#This Row],[Region]]="Central","Chris",cleaneddata[[#This Row],[Region]]="East","Erin",cleaneddata[[#This Row],[Region]]="South","Sam",cleaneddata[[#This Row],[Region]]="West","William")</f>
        <v>William</v>
      </c>
    </row>
    <row r="823" spans="1:26" x14ac:dyDescent="0.3">
      <c r="A823">
        <v>145</v>
      </c>
      <c r="B823" t="s">
        <v>530</v>
      </c>
      <c r="C823" t="s">
        <v>49</v>
      </c>
      <c r="D823">
        <v>7.0000000000000007E-2</v>
      </c>
      <c r="E823">
        <v>154.13</v>
      </c>
      <c r="F823">
        <v>69</v>
      </c>
      <c r="G823" t="s">
        <v>89</v>
      </c>
      <c r="H823" t="s">
        <v>73</v>
      </c>
      <c r="I823" t="s">
        <v>30</v>
      </c>
      <c r="J823" t="s">
        <v>31</v>
      </c>
      <c r="K823" t="s">
        <v>66</v>
      </c>
      <c r="L823" t="s">
        <v>926</v>
      </c>
      <c r="M823">
        <v>0.68</v>
      </c>
      <c r="N823" t="s">
        <v>34</v>
      </c>
      <c r="O823" t="s">
        <v>113</v>
      </c>
      <c r="P823" t="s">
        <v>322</v>
      </c>
      <c r="Q823" t="s">
        <v>532</v>
      </c>
      <c r="R823">
        <v>15122</v>
      </c>
      <c r="S823" s="1">
        <v>42079</v>
      </c>
      <c r="T823" s="1">
        <v>42079</v>
      </c>
      <c r="U823">
        <v>-634.73410000000001</v>
      </c>
      <c r="V823">
        <v>3</v>
      </c>
      <c r="W823">
        <v>453.62</v>
      </c>
      <c r="X823">
        <v>91089</v>
      </c>
      <c r="Y823">
        <f>cleaneddata[[#This Row],[Unit Price]]-cleaneddata[[#This Row],[Discount]]</f>
        <v>154.06</v>
      </c>
      <c r="Z823" t="str">
        <f>_xlfn.IFS(cleaneddata[[#This Row],[Region]]="Central","Chris",cleaneddata[[#This Row],[Region]]="East","Erin",cleaneddata[[#This Row],[Region]]="South","Sam",cleaneddata[[#This Row],[Region]]="West","William")</f>
        <v>Erin</v>
      </c>
    </row>
    <row r="824" spans="1:26" x14ac:dyDescent="0.3">
      <c r="A824">
        <v>1068</v>
      </c>
      <c r="B824" t="s">
        <v>1680</v>
      </c>
      <c r="C824" t="s">
        <v>49</v>
      </c>
      <c r="D824">
        <v>0.04</v>
      </c>
      <c r="E824">
        <v>22.84</v>
      </c>
      <c r="F824">
        <v>16.87</v>
      </c>
      <c r="G824" t="s">
        <v>40</v>
      </c>
      <c r="H824" t="s">
        <v>73</v>
      </c>
      <c r="I824" t="s">
        <v>50</v>
      </c>
      <c r="J824" t="s">
        <v>90</v>
      </c>
      <c r="K824" t="s">
        <v>75</v>
      </c>
      <c r="L824" t="s">
        <v>1681</v>
      </c>
      <c r="M824">
        <v>0.39</v>
      </c>
      <c r="N824" t="s">
        <v>34</v>
      </c>
      <c r="O824" t="s">
        <v>54</v>
      </c>
      <c r="P824" t="s">
        <v>105</v>
      </c>
      <c r="Q824" t="s">
        <v>1682</v>
      </c>
      <c r="R824">
        <v>60409</v>
      </c>
      <c r="S824" s="1">
        <v>42079</v>
      </c>
      <c r="T824" s="1">
        <v>42079</v>
      </c>
      <c r="U824">
        <v>-97.28</v>
      </c>
      <c r="V824">
        <v>12</v>
      </c>
      <c r="W824">
        <v>286.39999999999998</v>
      </c>
      <c r="X824">
        <v>87109</v>
      </c>
      <c r="Y824">
        <f>cleaneddata[[#This Row],[Unit Price]]-cleaneddata[[#This Row],[Discount]]</f>
        <v>22.8</v>
      </c>
      <c r="Z824" t="str">
        <f>_xlfn.IFS(cleaneddata[[#This Row],[Region]]="Central","Chris",cleaneddata[[#This Row],[Region]]="East","Erin",cleaneddata[[#This Row],[Region]]="South","Sam",cleaneddata[[#This Row],[Region]]="West","William")</f>
        <v>Chris</v>
      </c>
    </row>
    <row r="825" spans="1:26" x14ac:dyDescent="0.3">
      <c r="A825">
        <v>2157</v>
      </c>
      <c r="B825" t="s">
        <v>1683</v>
      </c>
      <c r="C825" t="s">
        <v>49</v>
      </c>
      <c r="D825">
        <v>0.05</v>
      </c>
      <c r="E825">
        <v>55.5</v>
      </c>
      <c r="F825">
        <v>52.2</v>
      </c>
      <c r="G825" t="s">
        <v>40</v>
      </c>
      <c r="H825" t="s">
        <v>73</v>
      </c>
      <c r="I825" t="s">
        <v>30</v>
      </c>
      <c r="J825" t="s">
        <v>128</v>
      </c>
      <c r="K825" t="s">
        <v>146</v>
      </c>
      <c r="L825" t="s">
        <v>1684</v>
      </c>
      <c r="M825">
        <v>0.72</v>
      </c>
      <c r="N825" t="s">
        <v>34</v>
      </c>
      <c r="O825" t="s">
        <v>54</v>
      </c>
      <c r="P825" t="s">
        <v>291</v>
      </c>
      <c r="Q825" t="s">
        <v>1685</v>
      </c>
      <c r="R825">
        <v>48093</v>
      </c>
      <c r="S825" s="1">
        <v>42079</v>
      </c>
      <c r="T825" s="1">
        <v>42079</v>
      </c>
      <c r="U825">
        <v>-118.54</v>
      </c>
      <c r="V825">
        <v>4</v>
      </c>
      <c r="W825">
        <v>253.87</v>
      </c>
      <c r="X825">
        <v>90385</v>
      </c>
      <c r="Y825">
        <f>cleaneddata[[#This Row],[Unit Price]]-cleaneddata[[#This Row],[Discount]]</f>
        <v>55.45</v>
      </c>
      <c r="Z825" t="str">
        <f>_xlfn.IFS(cleaneddata[[#This Row],[Region]]="Central","Chris",cleaneddata[[#This Row],[Region]]="East","Erin",cleaneddata[[#This Row],[Region]]="South","Sam",cleaneddata[[#This Row],[Region]]="West","William")</f>
        <v>Chris</v>
      </c>
    </row>
    <row r="826" spans="1:26" x14ac:dyDescent="0.3">
      <c r="A826">
        <v>2157</v>
      </c>
      <c r="B826" t="s">
        <v>1683</v>
      </c>
      <c r="C826" t="s">
        <v>49</v>
      </c>
      <c r="D826">
        <v>0.05</v>
      </c>
      <c r="E826">
        <v>442.14</v>
      </c>
      <c r="F826">
        <v>14.7</v>
      </c>
      <c r="G826" t="s">
        <v>28</v>
      </c>
      <c r="H826" t="s">
        <v>73</v>
      </c>
      <c r="I826" t="s">
        <v>42</v>
      </c>
      <c r="J826" t="s">
        <v>58</v>
      </c>
      <c r="K826" t="s">
        <v>59</v>
      </c>
      <c r="L826" t="s">
        <v>1314</v>
      </c>
      <c r="M826">
        <v>0.56000000000000005</v>
      </c>
      <c r="N826" t="s">
        <v>34</v>
      </c>
      <c r="O826" t="s">
        <v>54</v>
      </c>
      <c r="P826" t="s">
        <v>291</v>
      </c>
      <c r="Q826" t="s">
        <v>1685</v>
      </c>
      <c r="R826">
        <v>48093</v>
      </c>
      <c r="S826" s="1">
        <v>42079</v>
      </c>
      <c r="T826" s="1">
        <v>42088</v>
      </c>
      <c r="U826">
        <v>2963.48</v>
      </c>
      <c r="V826">
        <v>14</v>
      </c>
      <c r="W826">
        <v>5880.46</v>
      </c>
      <c r="X826">
        <v>90385</v>
      </c>
      <c r="Y826">
        <f>cleaneddata[[#This Row],[Unit Price]]-cleaneddata[[#This Row],[Discount]]</f>
        <v>442.09</v>
      </c>
      <c r="Z826" t="str">
        <f>_xlfn.IFS(cleaneddata[[#This Row],[Region]]="Central","Chris",cleaneddata[[#This Row],[Region]]="East","Erin",cleaneddata[[#This Row],[Region]]="South","Sam",cleaneddata[[#This Row],[Region]]="West","William")</f>
        <v>Chris</v>
      </c>
    </row>
    <row r="827" spans="1:26" x14ac:dyDescent="0.3">
      <c r="A827">
        <v>1241</v>
      </c>
      <c r="B827" t="s">
        <v>1686</v>
      </c>
      <c r="C827" t="s">
        <v>72</v>
      </c>
      <c r="D827">
        <v>0</v>
      </c>
      <c r="E827">
        <v>387.99</v>
      </c>
      <c r="F827">
        <v>19.989999999999998</v>
      </c>
      <c r="G827" t="s">
        <v>40</v>
      </c>
      <c r="H827" t="s">
        <v>96</v>
      </c>
      <c r="I827" t="s">
        <v>50</v>
      </c>
      <c r="J827" t="s">
        <v>74</v>
      </c>
      <c r="K827" t="s">
        <v>75</v>
      </c>
      <c r="L827" t="s">
        <v>1687</v>
      </c>
      <c r="M827">
        <v>0.38</v>
      </c>
      <c r="N827" t="s">
        <v>34</v>
      </c>
      <c r="O827" t="s">
        <v>35</v>
      </c>
      <c r="P827" t="s">
        <v>166</v>
      </c>
      <c r="Q827" t="s">
        <v>1206</v>
      </c>
      <c r="R827">
        <v>36830</v>
      </c>
      <c r="S827" s="1">
        <v>42079</v>
      </c>
      <c r="T827" s="1">
        <v>42080</v>
      </c>
      <c r="U827">
        <v>-70.14</v>
      </c>
      <c r="V827">
        <v>23</v>
      </c>
      <c r="W827">
        <v>9280.7199999999993</v>
      </c>
      <c r="X827">
        <v>90880</v>
      </c>
      <c r="Y827">
        <f>cleaneddata[[#This Row],[Unit Price]]-cleaneddata[[#This Row],[Discount]]</f>
        <v>387.99</v>
      </c>
      <c r="Z827" t="str">
        <f>_xlfn.IFS(cleaneddata[[#This Row],[Region]]="Central","Chris",cleaneddata[[#This Row],[Region]]="East","Erin",cleaneddata[[#This Row],[Region]]="South","Sam",cleaneddata[[#This Row],[Region]]="West","William")</f>
        <v>Sam</v>
      </c>
    </row>
    <row r="828" spans="1:26" x14ac:dyDescent="0.3">
      <c r="A828">
        <v>1711</v>
      </c>
      <c r="B828" t="s">
        <v>1688</v>
      </c>
      <c r="C828" t="s">
        <v>72</v>
      </c>
      <c r="D828">
        <v>7.0000000000000007E-2</v>
      </c>
      <c r="E828">
        <v>7.59</v>
      </c>
      <c r="F828">
        <v>4</v>
      </c>
      <c r="G828" t="s">
        <v>40</v>
      </c>
      <c r="H828" t="s">
        <v>96</v>
      </c>
      <c r="I828" t="s">
        <v>30</v>
      </c>
      <c r="J828" t="s">
        <v>128</v>
      </c>
      <c r="K828" t="s">
        <v>52</v>
      </c>
      <c r="L828" t="s">
        <v>1689</v>
      </c>
      <c r="M828">
        <v>0.42</v>
      </c>
      <c r="N828" t="s">
        <v>34</v>
      </c>
      <c r="O828" t="s">
        <v>35</v>
      </c>
      <c r="P828" t="s">
        <v>77</v>
      </c>
      <c r="Q828" t="s">
        <v>1690</v>
      </c>
      <c r="R828">
        <v>30062</v>
      </c>
      <c r="S828" s="1">
        <v>42079</v>
      </c>
      <c r="T828" s="1">
        <v>42081</v>
      </c>
      <c r="U828">
        <v>-167.048</v>
      </c>
      <c r="V828">
        <v>3</v>
      </c>
      <c r="W828">
        <v>22.48</v>
      </c>
      <c r="X828">
        <v>87747</v>
      </c>
      <c r="Y828">
        <f>cleaneddata[[#This Row],[Unit Price]]-cleaneddata[[#This Row],[Discount]]</f>
        <v>7.52</v>
      </c>
      <c r="Z828" t="str">
        <f>_xlfn.IFS(cleaneddata[[#This Row],[Region]]="Central","Chris",cleaneddata[[#This Row],[Region]]="East","Erin",cleaneddata[[#This Row],[Region]]="South","Sam",cleaneddata[[#This Row],[Region]]="West","William")</f>
        <v>Sam</v>
      </c>
    </row>
    <row r="829" spans="1:26" x14ac:dyDescent="0.3">
      <c r="A829">
        <v>2030</v>
      </c>
      <c r="B829" t="s">
        <v>1691</v>
      </c>
      <c r="C829" t="s">
        <v>27</v>
      </c>
      <c r="D829">
        <v>0.04</v>
      </c>
      <c r="E829">
        <v>120.97</v>
      </c>
      <c r="F829">
        <v>7.11</v>
      </c>
      <c r="G829" t="s">
        <v>40</v>
      </c>
      <c r="H829" t="s">
        <v>96</v>
      </c>
      <c r="I829" t="s">
        <v>42</v>
      </c>
      <c r="J829" t="s">
        <v>58</v>
      </c>
      <c r="K829" t="s">
        <v>146</v>
      </c>
      <c r="L829" t="s">
        <v>1692</v>
      </c>
      <c r="M829">
        <v>0.36</v>
      </c>
      <c r="N829" t="s">
        <v>34</v>
      </c>
      <c r="O829" t="s">
        <v>54</v>
      </c>
      <c r="P829" t="s">
        <v>189</v>
      </c>
      <c r="Q829" t="s">
        <v>1029</v>
      </c>
      <c r="R829">
        <v>75401</v>
      </c>
      <c r="S829" s="1">
        <v>42080</v>
      </c>
      <c r="T829" s="1">
        <v>42080</v>
      </c>
      <c r="U829">
        <v>1320.5496000000001</v>
      </c>
      <c r="V829">
        <v>16</v>
      </c>
      <c r="W829">
        <v>1913.84</v>
      </c>
      <c r="X829">
        <v>91059</v>
      </c>
      <c r="Y829">
        <f>cleaneddata[[#This Row],[Unit Price]]-cleaneddata[[#This Row],[Discount]]</f>
        <v>120.92999999999999</v>
      </c>
      <c r="Z829" t="str">
        <f>_xlfn.IFS(cleaneddata[[#This Row],[Region]]="Central","Chris",cleaneddata[[#This Row],[Region]]="East","Erin",cleaneddata[[#This Row],[Region]]="South","Sam",cleaneddata[[#This Row],[Region]]="West","William")</f>
        <v>Chris</v>
      </c>
    </row>
    <row r="830" spans="1:26" x14ac:dyDescent="0.3">
      <c r="A830">
        <v>2030</v>
      </c>
      <c r="B830" t="s">
        <v>1691</v>
      </c>
      <c r="C830" t="s">
        <v>27</v>
      </c>
      <c r="D830">
        <v>0</v>
      </c>
      <c r="E830">
        <v>195.99</v>
      </c>
      <c r="F830">
        <v>4.2</v>
      </c>
      <c r="G830" t="s">
        <v>40</v>
      </c>
      <c r="H830" t="s">
        <v>96</v>
      </c>
      <c r="I830" t="s">
        <v>42</v>
      </c>
      <c r="J830" t="s">
        <v>137</v>
      </c>
      <c r="K830" t="s">
        <v>75</v>
      </c>
      <c r="L830" t="s">
        <v>1693</v>
      </c>
      <c r="M830">
        <v>0.6</v>
      </c>
      <c r="N830" t="s">
        <v>34</v>
      </c>
      <c r="O830" t="s">
        <v>54</v>
      </c>
      <c r="P830" t="s">
        <v>189</v>
      </c>
      <c r="Q830" t="s">
        <v>1029</v>
      </c>
      <c r="R830">
        <v>75401</v>
      </c>
      <c r="S830" s="1">
        <v>42080</v>
      </c>
      <c r="T830" s="1">
        <v>42082</v>
      </c>
      <c r="U830">
        <v>1585.5029999999999</v>
      </c>
      <c r="V830">
        <v>16</v>
      </c>
      <c r="W830">
        <v>2692.12</v>
      </c>
      <c r="X830">
        <v>91059</v>
      </c>
      <c r="Y830">
        <f>cleaneddata[[#This Row],[Unit Price]]-cleaneddata[[#This Row],[Discount]]</f>
        <v>195.99</v>
      </c>
      <c r="Z830" t="str">
        <f>_xlfn.IFS(cleaneddata[[#This Row],[Region]]="Central","Chris",cleaneddata[[#This Row],[Region]]="East","Erin",cleaneddata[[#This Row],[Region]]="South","Sam",cleaneddata[[#This Row],[Region]]="West","William")</f>
        <v>Chris</v>
      </c>
    </row>
    <row r="831" spans="1:26" x14ac:dyDescent="0.3">
      <c r="A831">
        <v>2647</v>
      </c>
      <c r="B831" t="s">
        <v>1694</v>
      </c>
      <c r="C831" t="s">
        <v>49</v>
      </c>
      <c r="D831">
        <v>0.1</v>
      </c>
      <c r="E831">
        <v>10.98</v>
      </c>
      <c r="F831">
        <v>3.99</v>
      </c>
      <c r="G831" t="s">
        <v>40</v>
      </c>
      <c r="H831" t="s">
        <v>96</v>
      </c>
      <c r="I831" t="s">
        <v>50</v>
      </c>
      <c r="J831" t="s">
        <v>97</v>
      </c>
      <c r="K831" t="s">
        <v>75</v>
      </c>
      <c r="L831" t="s">
        <v>1695</v>
      </c>
      <c r="M831">
        <v>0.57999999999999996</v>
      </c>
      <c r="N831" t="s">
        <v>34</v>
      </c>
      <c r="O831" t="s">
        <v>61</v>
      </c>
      <c r="P831" t="s">
        <v>92</v>
      </c>
      <c r="Q831" t="s">
        <v>1696</v>
      </c>
      <c r="R831">
        <v>93309</v>
      </c>
      <c r="S831" s="1">
        <v>42080</v>
      </c>
      <c r="T831" s="1">
        <v>42087</v>
      </c>
      <c r="U831">
        <v>-21.03</v>
      </c>
      <c r="V831">
        <v>5</v>
      </c>
      <c r="W831">
        <v>52.21</v>
      </c>
      <c r="X831">
        <v>91386</v>
      </c>
      <c r="Y831">
        <f>cleaneddata[[#This Row],[Unit Price]]-cleaneddata[[#This Row],[Discount]]</f>
        <v>10.88</v>
      </c>
      <c r="Z831" t="str">
        <f>_xlfn.IFS(cleaneddata[[#This Row],[Region]]="Central","Chris",cleaneddata[[#This Row],[Region]]="East","Erin",cleaneddata[[#This Row],[Region]]="South","Sam",cleaneddata[[#This Row],[Region]]="West","William")</f>
        <v>William</v>
      </c>
    </row>
    <row r="832" spans="1:26" x14ac:dyDescent="0.3">
      <c r="A832">
        <v>2647</v>
      </c>
      <c r="B832" t="s">
        <v>1694</v>
      </c>
      <c r="C832" t="s">
        <v>49</v>
      </c>
      <c r="D832">
        <v>0.01</v>
      </c>
      <c r="E832">
        <v>39.979999999999997</v>
      </c>
      <c r="F832">
        <v>9.1999999999999993</v>
      </c>
      <c r="G832" t="s">
        <v>40</v>
      </c>
      <c r="H832" t="s">
        <v>96</v>
      </c>
      <c r="I832" t="s">
        <v>30</v>
      </c>
      <c r="J832" t="s">
        <v>128</v>
      </c>
      <c r="K832" t="s">
        <v>52</v>
      </c>
      <c r="L832" t="s">
        <v>1697</v>
      </c>
      <c r="M832">
        <v>0.65</v>
      </c>
      <c r="N832" t="s">
        <v>34</v>
      </c>
      <c r="O832" t="s">
        <v>61</v>
      </c>
      <c r="P832" t="s">
        <v>92</v>
      </c>
      <c r="Q832" t="s">
        <v>1696</v>
      </c>
      <c r="R832">
        <v>93309</v>
      </c>
      <c r="S832" s="1">
        <v>42080</v>
      </c>
      <c r="T832" s="1">
        <v>42082</v>
      </c>
      <c r="U832">
        <v>117.52079999999999</v>
      </c>
      <c r="V832">
        <v>4</v>
      </c>
      <c r="W832">
        <v>170.32</v>
      </c>
      <c r="X832">
        <v>91386</v>
      </c>
      <c r="Y832">
        <f>cleaneddata[[#This Row],[Unit Price]]-cleaneddata[[#This Row],[Discount]]</f>
        <v>39.97</v>
      </c>
      <c r="Z832" t="str">
        <f>_xlfn.IFS(cleaneddata[[#This Row],[Region]]="Central","Chris",cleaneddata[[#This Row],[Region]]="East","Erin",cleaneddata[[#This Row],[Region]]="South","Sam",cleaneddata[[#This Row],[Region]]="West","William")</f>
        <v>William</v>
      </c>
    </row>
    <row r="833" spans="1:26" x14ac:dyDescent="0.3">
      <c r="A833">
        <v>339</v>
      </c>
      <c r="B833" t="s">
        <v>1698</v>
      </c>
      <c r="C833" t="s">
        <v>118</v>
      </c>
      <c r="D833">
        <v>0.08</v>
      </c>
      <c r="E833">
        <v>7.77</v>
      </c>
      <c r="F833">
        <v>9.23</v>
      </c>
      <c r="G833" t="s">
        <v>40</v>
      </c>
      <c r="H833" t="s">
        <v>96</v>
      </c>
      <c r="I833" t="s">
        <v>50</v>
      </c>
      <c r="J833" t="s">
        <v>97</v>
      </c>
      <c r="K833" t="s">
        <v>75</v>
      </c>
      <c r="L833" t="s">
        <v>479</v>
      </c>
      <c r="M833">
        <v>0.57999999999999996</v>
      </c>
      <c r="N833" t="s">
        <v>34</v>
      </c>
      <c r="O833" t="s">
        <v>113</v>
      </c>
      <c r="P833" t="s">
        <v>319</v>
      </c>
      <c r="Q833" t="s">
        <v>1485</v>
      </c>
      <c r="R833">
        <v>43229</v>
      </c>
      <c r="S833" s="1">
        <v>42080</v>
      </c>
      <c r="T833" s="1">
        <v>42081</v>
      </c>
      <c r="U833">
        <v>-83.65</v>
      </c>
      <c r="V833">
        <v>5</v>
      </c>
      <c r="W833">
        <v>40.299999999999997</v>
      </c>
      <c r="X833">
        <v>90583</v>
      </c>
      <c r="Y833">
        <f>cleaneddata[[#This Row],[Unit Price]]-cleaneddata[[#This Row],[Discount]]</f>
        <v>7.6899999999999995</v>
      </c>
      <c r="Z833" t="str">
        <f>_xlfn.IFS(cleaneddata[[#This Row],[Region]]="Central","Chris",cleaneddata[[#This Row],[Region]]="East","Erin",cleaneddata[[#This Row],[Region]]="South","Sam",cleaneddata[[#This Row],[Region]]="West","William")</f>
        <v>Erin</v>
      </c>
    </row>
    <row r="834" spans="1:26" x14ac:dyDescent="0.3">
      <c r="A834">
        <v>339</v>
      </c>
      <c r="B834" t="s">
        <v>1698</v>
      </c>
      <c r="C834" t="s">
        <v>118</v>
      </c>
      <c r="D834">
        <v>7.0000000000000007E-2</v>
      </c>
      <c r="E834">
        <v>7.59</v>
      </c>
      <c r="F834">
        <v>4</v>
      </c>
      <c r="G834" t="s">
        <v>40</v>
      </c>
      <c r="H834" t="s">
        <v>96</v>
      </c>
      <c r="I834" t="s">
        <v>30</v>
      </c>
      <c r="J834" t="s">
        <v>128</v>
      </c>
      <c r="K834" t="s">
        <v>52</v>
      </c>
      <c r="L834" t="s">
        <v>1689</v>
      </c>
      <c r="M834">
        <v>0.42</v>
      </c>
      <c r="N834" t="s">
        <v>34</v>
      </c>
      <c r="O834" t="s">
        <v>113</v>
      </c>
      <c r="P834" t="s">
        <v>319</v>
      </c>
      <c r="Q834" t="s">
        <v>1485</v>
      </c>
      <c r="R834">
        <v>43229</v>
      </c>
      <c r="S834" s="1">
        <v>42080</v>
      </c>
      <c r="T834" s="1">
        <v>42082</v>
      </c>
      <c r="U834">
        <v>24.39</v>
      </c>
      <c r="V834">
        <v>15</v>
      </c>
      <c r="W834">
        <v>111.88</v>
      </c>
      <c r="X834">
        <v>90583</v>
      </c>
      <c r="Y834">
        <f>cleaneddata[[#This Row],[Unit Price]]-cleaneddata[[#This Row],[Discount]]</f>
        <v>7.52</v>
      </c>
      <c r="Z834" t="str">
        <f>_xlfn.IFS(cleaneddata[[#This Row],[Region]]="Central","Chris",cleaneddata[[#This Row],[Region]]="East","Erin",cleaneddata[[#This Row],[Region]]="South","Sam",cleaneddata[[#This Row],[Region]]="West","William")</f>
        <v>Erin</v>
      </c>
    </row>
    <row r="835" spans="1:26" x14ac:dyDescent="0.3">
      <c r="A835">
        <v>1808</v>
      </c>
      <c r="B835" t="s">
        <v>1699</v>
      </c>
      <c r="C835" t="s">
        <v>118</v>
      </c>
      <c r="D835">
        <v>0.01</v>
      </c>
      <c r="E835">
        <v>8.1199999999999992</v>
      </c>
      <c r="F835">
        <v>2.83</v>
      </c>
      <c r="G835" t="s">
        <v>89</v>
      </c>
      <c r="H835" t="s">
        <v>73</v>
      </c>
      <c r="I835" t="s">
        <v>42</v>
      </c>
      <c r="J835" t="s">
        <v>43</v>
      </c>
      <c r="K835" t="s">
        <v>44</v>
      </c>
      <c r="L835" t="s">
        <v>1700</v>
      </c>
      <c r="M835">
        <v>0.77</v>
      </c>
      <c r="N835" t="s">
        <v>34</v>
      </c>
      <c r="O835" t="s">
        <v>113</v>
      </c>
      <c r="P835" t="s">
        <v>905</v>
      </c>
      <c r="Q835" t="s">
        <v>1701</v>
      </c>
      <c r="R835">
        <v>26101</v>
      </c>
      <c r="S835" s="1">
        <v>42080</v>
      </c>
      <c r="T835" s="1">
        <v>42081</v>
      </c>
      <c r="U835">
        <v>-40.76</v>
      </c>
      <c r="V835">
        <v>10</v>
      </c>
      <c r="W835">
        <v>88.64</v>
      </c>
      <c r="X835">
        <v>89251</v>
      </c>
      <c r="Y835">
        <f>cleaneddata[[#This Row],[Unit Price]]-cleaneddata[[#This Row],[Discount]]</f>
        <v>8.11</v>
      </c>
      <c r="Z835" t="str">
        <f>_xlfn.IFS(cleaneddata[[#This Row],[Region]]="Central","Chris",cleaneddata[[#This Row],[Region]]="East","Erin",cleaneddata[[#This Row],[Region]]="South","Sam",cleaneddata[[#This Row],[Region]]="West","William")</f>
        <v>Erin</v>
      </c>
    </row>
    <row r="836" spans="1:26" x14ac:dyDescent="0.3">
      <c r="A836">
        <v>1364</v>
      </c>
      <c r="B836" t="s">
        <v>1702</v>
      </c>
      <c r="C836" t="s">
        <v>72</v>
      </c>
      <c r="D836">
        <v>0.1</v>
      </c>
      <c r="E836">
        <v>5.98</v>
      </c>
      <c r="F836">
        <v>5.35</v>
      </c>
      <c r="G836" t="s">
        <v>40</v>
      </c>
      <c r="H836" t="s">
        <v>73</v>
      </c>
      <c r="I836" t="s">
        <v>50</v>
      </c>
      <c r="J836" t="s">
        <v>90</v>
      </c>
      <c r="K836" t="s">
        <v>75</v>
      </c>
      <c r="L836" t="s">
        <v>811</v>
      </c>
      <c r="M836">
        <v>0.4</v>
      </c>
      <c r="N836" t="s">
        <v>34</v>
      </c>
      <c r="O836" t="s">
        <v>113</v>
      </c>
      <c r="P836" t="s">
        <v>420</v>
      </c>
      <c r="Q836" t="s">
        <v>1703</v>
      </c>
      <c r="R836">
        <v>20746</v>
      </c>
      <c r="S836" s="1">
        <v>42080</v>
      </c>
      <c r="T836" s="1">
        <v>42080</v>
      </c>
      <c r="U836">
        <v>-90.26</v>
      </c>
      <c r="V836">
        <v>10</v>
      </c>
      <c r="W836">
        <v>57.34</v>
      </c>
      <c r="X836">
        <v>89994</v>
      </c>
      <c r="Y836">
        <f>cleaneddata[[#This Row],[Unit Price]]-cleaneddata[[#This Row],[Discount]]</f>
        <v>5.8800000000000008</v>
      </c>
      <c r="Z836" t="str">
        <f>_xlfn.IFS(cleaneddata[[#This Row],[Region]]="Central","Chris",cleaneddata[[#This Row],[Region]]="East","Erin",cleaneddata[[#This Row],[Region]]="South","Sam",cleaneddata[[#This Row],[Region]]="West","William")</f>
        <v>Erin</v>
      </c>
    </row>
    <row r="837" spans="1:26" x14ac:dyDescent="0.3">
      <c r="A837">
        <v>3001</v>
      </c>
      <c r="B837" t="s">
        <v>1704</v>
      </c>
      <c r="C837" t="s">
        <v>72</v>
      </c>
      <c r="D837">
        <v>0.03</v>
      </c>
      <c r="E837">
        <v>5.4</v>
      </c>
      <c r="F837">
        <v>7.78</v>
      </c>
      <c r="G837" t="s">
        <v>40</v>
      </c>
      <c r="H837" t="s">
        <v>41</v>
      </c>
      <c r="I837" t="s">
        <v>50</v>
      </c>
      <c r="J837" t="s">
        <v>74</v>
      </c>
      <c r="K837" t="s">
        <v>75</v>
      </c>
      <c r="L837" t="s">
        <v>1486</v>
      </c>
      <c r="M837">
        <v>0.37</v>
      </c>
      <c r="N837" t="s">
        <v>34</v>
      </c>
      <c r="O837" t="s">
        <v>54</v>
      </c>
      <c r="P837" t="s">
        <v>291</v>
      </c>
      <c r="Q837" t="s">
        <v>1538</v>
      </c>
      <c r="R837">
        <v>48060</v>
      </c>
      <c r="S837" s="1">
        <v>42080</v>
      </c>
      <c r="T837" s="1">
        <v>42082</v>
      </c>
      <c r="U837">
        <v>-237.54400000000001</v>
      </c>
      <c r="V837">
        <v>21</v>
      </c>
      <c r="W837">
        <v>117.87</v>
      </c>
      <c r="X837">
        <v>87043</v>
      </c>
      <c r="Y837">
        <f>cleaneddata[[#This Row],[Unit Price]]-cleaneddata[[#This Row],[Discount]]</f>
        <v>5.37</v>
      </c>
      <c r="Z837" t="str">
        <f>_xlfn.IFS(cleaneddata[[#This Row],[Region]]="Central","Chris",cleaneddata[[#This Row],[Region]]="East","Erin",cleaneddata[[#This Row],[Region]]="South","Sam",cleaneddata[[#This Row],[Region]]="West","William")</f>
        <v>Chris</v>
      </c>
    </row>
    <row r="838" spans="1:26" x14ac:dyDescent="0.3">
      <c r="A838">
        <v>2127</v>
      </c>
      <c r="B838" t="s">
        <v>1705</v>
      </c>
      <c r="C838" t="s">
        <v>27</v>
      </c>
      <c r="D838">
        <v>0.1</v>
      </c>
      <c r="E838">
        <v>5.98</v>
      </c>
      <c r="F838">
        <v>5.14</v>
      </c>
      <c r="G838" t="s">
        <v>40</v>
      </c>
      <c r="H838" t="s">
        <v>73</v>
      </c>
      <c r="I838" t="s">
        <v>50</v>
      </c>
      <c r="J838" t="s">
        <v>90</v>
      </c>
      <c r="K838" t="s">
        <v>75</v>
      </c>
      <c r="L838" t="s">
        <v>1706</v>
      </c>
      <c r="M838">
        <v>0.36</v>
      </c>
      <c r="N838" t="s">
        <v>34</v>
      </c>
      <c r="O838" t="s">
        <v>54</v>
      </c>
      <c r="P838" t="s">
        <v>291</v>
      </c>
      <c r="Q838" t="s">
        <v>1707</v>
      </c>
      <c r="R838">
        <v>48310</v>
      </c>
      <c r="S838" s="1">
        <v>42081</v>
      </c>
      <c r="T838" s="1">
        <v>42083</v>
      </c>
      <c r="U838">
        <v>-49.53</v>
      </c>
      <c r="V838">
        <v>6</v>
      </c>
      <c r="W838">
        <v>33.950000000000003</v>
      </c>
      <c r="X838">
        <v>88418</v>
      </c>
      <c r="Y838">
        <f>cleaneddata[[#This Row],[Unit Price]]-cleaneddata[[#This Row],[Discount]]</f>
        <v>5.8800000000000008</v>
      </c>
      <c r="Z838" t="str">
        <f>_xlfn.IFS(cleaneddata[[#This Row],[Region]]="Central","Chris",cleaneddata[[#This Row],[Region]]="East","Erin",cleaneddata[[#This Row],[Region]]="South","Sam",cleaneddata[[#This Row],[Region]]="West","William")</f>
        <v>Chris</v>
      </c>
    </row>
    <row r="839" spans="1:26" x14ac:dyDescent="0.3">
      <c r="A839">
        <v>3191</v>
      </c>
      <c r="B839" t="s">
        <v>1708</v>
      </c>
      <c r="C839" t="s">
        <v>27</v>
      </c>
      <c r="D839">
        <v>0.01</v>
      </c>
      <c r="E839">
        <v>20.99</v>
      </c>
      <c r="F839">
        <v>4.8099999999999996</v>
      </c>
      <c r="G839" t="s">
        <v>40</v>
      </c>
      <c r="H839" t="s">
        <v>96</v>
      </c>
      <c r="I839" t="s">
        <v>42</v>
      </c>
      <c r="J839" t="s">
        <v>137</v>
      </c>
      <c r="K839" t="s">
        <v>146</v>
      </c>
      <c r="L839" t="s">
        <v>1433</v>
      </c>
      <c r="M839">
        <v>0.57999999999999996</v>
      </c>
      <c r="N839" t="s">
        <v>34</v>
      </c>
      <c r="O839" t="s">
        <v>54</v>
      </c>
      <c r="P839" t="s">
        <v>359</v>
      </c>
      <c r="Q839" t="s">
        <v>1709</v>
      </c>
      <c r="R839">
        <v>54481</v>
      </c>
      <c r="S839" s="1">
        <v>42081</v>
      </c>
      <c r="T839" s="1">
        <v>42081</v>
      </c>
      <c r="U839">
        <v>-9.1080000000000005</v>
      </c>
      <c r="V839">
        <v>5</v>
      </c>
      <c r="W839">
        <v>93.81</v>
      </c>
      <c r="X839">
        <v>86447</v>
      </c>
      <c r="Y839">
        <f>cleaneddata[[#This Row],[Unit Price]]-cleaneddata[[#This Row],[Discount]]</f>
        <v>20.979999999999997</v>
      </c>
      <c r="Z839" t="str">
        <f>_xlfn.IFS(cleaneddata[[#This Row],[Region]]="Central","Chris",cleaneddata[[#This Row],[Region]]="East","Erin",cleaneddata[[#This Row],[Region]]="South","Sam",cleaneddata[[#This Row],[Region]]="West","William")</f>
        <v>Chris</v>
      </c>
    </row>
    <row r="840" spans="1:26" x14ac:dyDescent="0.3">
      <c r="A840">
        <v>1197</v>
      </c>
      <c r="B840" t="s">
        <v>1710</v>
      </c>
      <c r="C840" t="s">
        <v>39</v>
      </c>
      <c r="D840">
        <v>0.08</v>
      </c>
      <c r="E840">
        <v>355.98</v>
      </c>
      <c r="F840">
        <v>58.92</v>
      </c>
      <c r="G840" t="s">
        <v>28</v>
      </c>
      <c r="H840" t="s">
        <v>29</v>
      </c>
      <c r="I840" t="s">
        <v>30</v>
      </c>
      <c r="J840" t="s">
        <v>111</v>
      </c>
      <c r="K840" t="s">
        <v>59</v>
      </c>
      <c r="L840" t="s">
        <v>696</v>
      </c>
      <c r="M840">
        <v>0.64</v>
      </c>
      <c r="N840" t="s">
        <v>34</v>
      </c>
      <c r="O840" t="s">
        <v>113</v>
      </c>
      <c r="P840" t="s">
        <v>405</v>
      </c>
      <c r="Q840" t="s">
        <v>1711</v>
      </c>
      <c r="R840">
        <v>1776</v>
      </c>
      <c r="S840" s="1">
        <v>42081</v>
      </c>
      <c r="T840" s="1">
        <v>42083</v>
      </c>
      <c r="U840">
        <v>103.83</v>
      </c>
      <c r="V840">
        <v>4</v>
      </c>
      <c r="W840">
        <v>1350.94</v>
      </c>
      <c r="X840">
        <v>87583</v>
      </c>
      <c r="Y840">
        <f>cleaneddata[[#This Row],[Unit Price]]-cleaneddata[[#This Row],[Discount]]</f>
        <v>355.90000000000003</v>
      </c>
      <c r="Z840" t="str">
        <f>_xlfn.IFS(cleaneddata[[#This Row],[Region]]="Central","Chris",cleaneddata[[#This Row],[Region]]="East","Erin",cleaneddata[[#This Row],[Region]]="South","Sam",cleaneddata[[#This Row],[Region]]="West","William")</f>
        <v>Erin</v>
      </c>
    </row>
    <row r="841" spans="1:26" x14ac:dyDescent="0.3">
      <c r="A841">
        <v>1894</v>
      </c>
      <c r="B841" t="s">
        <v>1341</v>
      </c>
      <c r="C841" t="s">
        <v>39</v>
      </c>
      <c r="D841">
        <v>0.01</v>
      </c>
      <c r="E841">
        <v>26.17</v>
      </c>
      <c r="F841">
        <v>1.39</v>
      </c>
      <c r="G841" t="s">
        <v>40</v>
      </c>
      <c r="H841" t="s">
        <v>41</v>
      </c>
      <c r="I841" t="s">
        <v>50</v>
      </c>
      <c r="J841" t="s">
        <v>347</v>
      </c>
      <c r="K841" t="s">
        <v>75</v>
      </c>
      <c r="L841" t="s">
        <v>1712</v>
      </c>
      <c r="M841">
        <v>0.38</v>
      </c>
      <c r="N841" t="s">
        <v>34</v>
      </c>
      <c r="O841" t="s">
        <v>54</v>
      </c>
      <c r="P841" t="s">
        <v>359</v>
      </c>
      <c r="Q841" t="s">
        <v>1343</v>
      </c>
      <c r="R841">
        <v>54915</v>
      </c>
      <c r="S841" s="1">
        <v>42081</v>
      </c>
      <c r="T841" s="1">
        <v>42082</v>
      </c>
      <c r="U841">
        <v>237.04259999999999</v>
      </c>
      <c r="V841">
        <v>13</v>
      </c>
      <c r="W841">
        <v>343.54</v>
      </c>
      <c r="X841">
        <v>91263</v>
      </c>
      <c r="Y841">
        <f>cleaneddata[[#This Row],[Unit Price]]-cleaneddata[[#This Row],[Discount]]</f>
        <v>26.16</v>
      </c>
      <c r="Z841" t="str">
        <f>_xlfn.IFS(cleaneddata[[#This Row],[Region]]="Central","Chris",cleaneddata[[#This Row],[Region]]="East","Erin",cleaneddata[[#This Row],[Region]]="South","Sam",cleaneddata[[#This Row],[Region]]="West","William")</f>
        <v>Chris</v>
      </c>
    </row>
    <row r="842" spans="1:26" x14ac:dyDescent="0.3">
      <c r="A842">
        <v>1015</v>
      </c>
      <c r="B842" t="s">
        <v>1713</v>
      </c>
      <c r="C842" t="s">
        <v>118</v>
      </c>
      <c r="D842">
        <v>0</v>
      </c>
      <c r="E842">
        <v>43.98</v>
      </c>
      <c r="F842">
        <v>8.99</v>
      </c>
      <c r="G842" t="s">
        <v>40</v>
      </c>
      <c r="H842" t="s">
        <v>73</v>
      </c>
      <c r="I842" t="s">
        <v>50</v>
      </c>
      <c r="J842" t="s">
        <v>51</v>
      </c>
      <c r="K842" t="s">
        <v>44</v>
      </c>
      <c r="L842" t="s">
        <v>824</v>
      </c>
      <c r="M842">
        <v>0.57999999999999996</v>
      </c>
      <c r="N842" t="s">
        <v>34</v>
      </c>
      <c r="O842" t="s">
        <v>35</v>
      </c>
      <c r="P842" t="s">
        <v>99</v>
      </c>
      <c r="Q842" t="s">
        <v>1714</v>
      </c>
      <c r="R842">
        <v>27502</v>
      </c>
      <c r="S842" s="1">
        <v>42081</v>
      </c>
      <c r="T842" s="1">
        <v>42081</v>
      </c>
      <c r="U842">
        <v>829.46699999999998</v>
      </c>
      <c r="V842">
        <v>14</v>
      </c>
      <c r="W842">
        <v>650.70000000000005</v>
      </c>
      <c r="X842">
        <v>88390</v>
      </c>
      <c r="Y842">
        <f>cleaneddata[[#This Row],[Unit Price]]-cleaneddata[[#This Row],[Discount]]</f>
        <v>43.98</v>
      </c>
      <c r="Z842" t="str">
        <f>_xlfn.IFS(cleaneddata[[#This Row],[Region]]="Central","Chris",cleaneddata[[#This Row],[Region]]="East","Erin",cleaneddata[[#This Row],[Region]]="South","Sam",cleaneddata[[#This Row],[Region]]="West","William")</f>
        <v>Sam</v>
      </c>
    </row>
    <row r="843" spans="1:26" x14ac:dyDescent="0.3">
      <c r="A843">
        <v>1967</v>
      </c>
      <c r="B843" t="s">
        <v>1715</v>
      </c>
      <c r="C843" t="s">
        <v>118</v>
      </c>
      <c r="D843">
        <v>0.01</v>
      </c>
      <c r="E843">
        <v>78.650000000000006</v>
      </c>
      <c r="F843">
        <v>13.99</v>
      </c>
      <c r="G843" t="s">
        <v>89</v>
      </c>
      <c r="H843" t="s">
        <v>29</v>
      </c>
      <c r="I843" t="s">
        <v>50</v>
      </c>
      <c r="J843" t="s">
        <v>97</v>
      </c>
      <c r="K843" t="s">
        <v>146</v>
      </c>
      <c r="L843" t="s">
        <v>1716</v>
      </c>
      <c r="M843">
        <v>0.52</v>
      </c>
      <c r="N843" t="s">
        <v>34</v>
      </c>
      <c r="O843" t="s">
        <v>54</v>
      </c>
      <c r="P843" t="s">
        <v>215</v>
      </c>
      <c r="Q843" t="s">
        <v>37</v>
      </c>
      <c r="R843">
        <v>52732</v>
      </c>
      <c r="S843" s="1">
        <v>42081</v>
      </c>
      <c r="T843" s="1">
        <v>42082</v>
      </c>
      <c r="U843">
        <v>442.36590000000001</v>
      </c>
      <c r="V843">
        <v>8</v>
      </c>
      <c r="W843">
        <v>641.11</v>
      </c>
      <c r="X843">
        <v>89456</v>
      </c>
      <c r="Y843">
        <f>cleaneddata[[#This Row],[Unit Price]]-cleaneddata[[#This Row],[Discount]]</f>
        <v>78.64</v>
      </c>
      <c r="Z843" t="str">
        <f>_xlfn.IFS(cleaneddata[[#This Row],[Region]]="Central","Chris",cleaneddata[[#This Row],[Region]]="East","Erin",cleaneddata[[#This Row],[Region]]="South","Sam",cleaneddata[[#This Row],[Region]]="West","William")</f>
        <v>Chris</v>
      </c>
    </row>
    <row r="844" spans="1:26" x14ac:dyDescent="0.3">
      <c r="A844">
        <v>2030</v>
      </c>
      <c r="B844" t="s">
        <v>1691</v>
      </c>
      <c r="C844" t="s">
        <v>118</v>
      </c>
      <c r="D844">
        <v>0.03</v>
      </c>
      <c r="E844">
        <v>55.98</v>
      </c>
      <c r="F844">
        <v>4.8600000000000003</v>
      </c>
      <c r="G844" t="s">
        <v>40</v>
      </c>
      <c r="H844" t="s">
        <v>96</v>
      </c>
      <c r="I844" t="s">
        <v>50</v>
      </c>
      <c r="J844" t="s">
        <v>90</v>
      </c>
      <c r="K844" t="s">
        <v>75</v>
      </c>
      <c r="L844" t="s">
        <v>1717</v>
      </c>
      <c r="M844">
        <v>0.36</v>
      </c>
      <c r="N844" t="s">
        <v>34</v>
      </c>
      <c r="O844" t="s">
        <v>54</v>
      </c>
      <c r="P844" t="s">
        <v>189</v>
      </c>
      <c r="Q844" t="s">
        <v>1029</v>
      </c>
      <c r="R844">
        <v>75401</v>
      </c>
      <c r="S844" s="1">
        <v>42081</v>
      </c>
      <c r="T844" s="1">
        <v>42083</v>
      </c>
      <c r="U844">
        <v>526.04219999999998</v>
      </c>
      <c r="V844">
        <v>13</v>
      </c>
      <c r="W844">
        <v>762.38</v>
      </c>
      <c r="X844">
        <v>91060</v>
      </c>
      <c r="Y844">
        <f>cleaneddata[[#This Row],[Unit Price]]-cleaneddata[[#This Row],[Discount]]</f>
        <v>55.949999999999996</v>
      </c>
      <c r="Z844" t="str">
        <f>_xlfn.IFS(cleaneddata[[#This Row],[Region]]="Central","Chris",cleaneddata[[#This Row],[Region]]="East","Erin",cleaneddata[[#This Row],[Region]]="South","Sam",cleaneddata[[#This Row],[Region]]="West","William")</f>
        <v>Chris</v>
      </c>
    </row>
    <row r="845" spans="1:26" x14ac:dyDescent="0.3">
      <c r="A845">
        <v>2745</v>
      </c>
      <c r="B845" t="s">
        <v>1718</v>
      </c>
      <c r="C845" t="s">
        <v>118</v>
      </c>
      <c r="D845">
        <v>0.01</v>
      </c>
      <c r="E845">
        <v>220.98</v>
      </c>
      <c r="F845">
        <v>64.66</v>
      </c>
      <c r="G845" t="s">
        <v>28</v>
      </c>
      <c r="H845" t="s">
        <v>96</v>
      </c>
      <c r="I845" t="s">
        <v>30</v>
      </c>
      <c r="J845" t="s">
        <v>119</v>
      </c>
      <c r="K845" t="s">
        <v>32</v>
      </c>
      <c r="L845" t="s">
        <v>1719</v>
      </c>
      <c r="M845">
        <v>0.62</v>
      </c>
      <c r="N845" t="s">
        <v>34</v>
      </c>
      <c r="O845" t="s">
        <v>61</v>
      </c>
      <c r="P845" t="s">
        <v>590</v>
      </c>
      <c r="Q845" t="s">
        <v>1720</v>
      </c>
      <c r="R845">
        <v>85224</v>
      </c>
      <c r="S845" s="1">
        <v>42081</v>
      </c>
      <c r="T845" s="1">
        <v>42082</v>
      </c>
      <c r="U845">
        <v>1049.03</v>
      </c>
      <c r="V845">
        <v>11</v>
      </c>
      <c r="W845">
        <v>2591.09</v>
      </c>
      <c r="X845">
        <v>86184</v>
      </c>
      <c r="Y845">
        <f>cleaneddata[[#This Row],[Unit Price]]-cleaneddata[[#This Row],[Discount]]</f>
        <v>220.97</v>
      </c>
      <c r="Z845" t="str">
        <f>_xlfn.IFS(cleaneddata[[#This Row],[Region]]="Central","Chris",cleaneddata[[#This Row],[Region]]="East","Erin",cleaneddata[[#This Row],[Region]]="South","Sam",cleaneddata[[#This Row],[Region]]="West","William")</f>
        <v>William</v>
      </c>
    </row>
    <row r="846" spans="1:26" x14ac:dyDescent="0.3">
      <c r="A846">
        <v>2747</v>
      </c>
      <c r="B846" t="s">
        <v>1008</v>
      </c>
      <c r="C846" t="s">
        <v>118</v>
      </c>
      <c r="D846">
        <v>0.01</v>
      </c>
      <c r="E846">
        <v>220.98</v>
      </c>
      <c r="F846">
        <v>64.66</v>
      </c>
      <c r="G846" t="s">
        <v>28</v>
      </c>
      <c r="H846" t="s">
        <v>96</v>
      </c>
      <c r="I846" t="s">
        <v>30</v>
      </c>
      <c r="J846" t="s">
        <v>119</v>
      </c>
      <c r="K846" t="s">
        <v>32</v>
      </c>
      <c r="L846" t="s">
        <v>1719</v>
      </c>
      <c r="M846">
        <v>0.62</v>
      </c>
      <c r="N846" t="s">
        <v>34</v>
      </c>
      <c r="O846" t="s">
        <v>113</v>
      </c>
      <c r="P846" t="s">
        <v>114</v>
      </c>
      <c r="Q846" t="s">
        <v>115</v>
      </c>
      <c r="R846">
        <v>10115</v>
      </c>
      <c r="S846" s="1">
        <v>42081</v>
      </c>
      <c r="T846" s="1">
        <v>42082</v>
      </c>
      <c r="U846">
        <v>1049.03</v>
      </c>
      <c r="V846">
        <v>44</v>
      </c>
      <c r="W846">
        <v>10364.36</v>
      </c>
      <c r="X846">
        <v>23751</v>
      </c>
      <c r="Y846">
        <f>cleaneddata[[#This Row],[Unit Price]]-cleaneddata[[#This Row],[Discount]]</f>
        <v>220.97</v>
      </c>
      <c r="Z846" t="str">
        <f>_xlfn.IFS(cleaneddata[[#This Row],[Region]]="Central","Chris",cleaneddata[[#This Row],[Region]]="East","Erin",cleaneddata[[#This Row],[Region]]="South","Sam",cleaneddata[[#This Row],[Region]]="West","William")</f>
        <v>Erin</v>
      </c>
    </row>
    <row r="847" spans="1:26" x14ac:dyDescent="0.3">
      <c r="A847">
        <v>485</v>
      </c>
      <c r="B847" t="s">
        <v>1721</v>
      </c>
      <c r="C847" t="s">
        <v>72</v>
      </c>
      <c r="D847">
        <v>0.05</v>
      </c>
      <c r="E847">
        <v>2.88</v>
      </c>
      <c r="F847">
        <v>0.5</v>
      </c>
      <c r="G847" t="s">
        <v>40</v>
      </c>
      <c r="H847" t="s">
        <v>96</v>
      </c>
      <c r="I847" t="s">
        <v>50</v>
      </c>
      <c r="J847" t="s">
        <v>154</v>
      </c>
      <c r="K847" t="s">
        <v>75</v>
      </c>
      <c r="L847" t="s">
        <v>1722</v>
      </c>
      <c r="M847">
        <v>0.36</v>
      </c>
      <c r="N847" t="s">
        <v>34</v>
      </c>
      <c r="O847" t="s">
        <v>61</v>
      </c>
      <c r="P847" t="s">
        <v>92</v>
      </c>
      <c r="Q847" t="s">
        <v>1723</v>
      </c>
      <c r="R847">
        <v>93727</v>
      </c>
      <c r="S847" s="1">
        <v>42081</v>
      </c>
      <c r="T847" s="1">
        <v>42083</v>
      </c>
      <c r="U847">
        <v>6.0513000000000003</v>
      </c>
      <c r="V847">
        <v>3</v>
      </c>
      <c r="W847">
        <v>8.77</v>
      </c>
      <c r="X847">
        <v>91062</v>
      </c>
      <c r="Y847">
        <f>cleaneddata[[#This Row],[Unit Price]]-cleaneddata[[#This Row],[Discount]]</f>
        <v>2.83</v>
      </c>
      <c r="Z847" t="str">
        <f>_xlfn.IFS(cleaneddata[[#This Row],[Region]]="Central","Chris",cleaneddata[[#This Row],[Region]]="East","Erin",cleaneddata[[#This Row],[Region]]="South","Sam",cleaneddata[[#This Row],[Region]]="West","William")</f>
        <v>William</v>
      </c>
    </row>
    <row r="848" spans="1:26" x14ac:dyDescent="0.3">
      <c r="A848">
        <v>383</v>
      </c>
      <c r="B848" t="s">
        <v>1724</v>
      </c>
      <c r="C848" t="s">
        <v>27</v>
      </c>
      <c r="D848">
        <v>0.06</v>
      </c>
      <c r="E848">
        <v>5.34</v>
      </c>
      <c r="F848">
        <v>5.63</v>
      </c>
      <c r="G848" t="s">
        <v>40</v>
      </c>
      <c r="H848" t="s">
        <v>96</v>
      </c>
      <c r="I848" t="s">
        <v>50</v>
      </c>
      <c r="J848" t="s">
        <v>74</v>
      </c>
      <c r="K848" t="s">
        <v>75</v>
      </c>
      <c r="L848" t="s">
        <v>1725</v>
      </c>
      <c r="M848">
        <v>0.39</v>
      </c>
      <c r="N848" t="s">
        <v>34</v>
      </c>
      <c r="O848" t="s">
        <v>113</v>
      </c>
      <c r="P848" t="s">
        <v>322</v>
      </c>
      <c r="Q848" t="s">
        <v>1726</v>
      </c>
      <c r="R848">
        <v>19026</v>
      </c>
      <c r="S848" s="1">
        <v>42082</v>
      </c>
      <c r="T848" s="1">
        <v>42082</v>
      </c>
      <c r="U848">
        <v>-82.822999999999993</v>
      </c>
      <c r="V848">
        <v>7</v>
      </c>
      <c r="W848">
        <v>38.65</v>
      </c>
      <c r="X848">
        <v>88928</v>
      </c>
      <c r="Y848">
        <f>cleaneddata[[#This Row],[Unit Price]]-cleaneddata[[#This Row],[Discount]]</f>
        <v>5.28</v>
      </c>
      <c r="Z848" t="str">
        <f>_xlfn.IFS(cleaneddata[[#This Row],[Region]]="Central","Chris",cleaneddata[[#This Row],[Region]]="East","Erin",cleaneddata[[#This Row],[Region]]="South","Sam",cleaneddata[[#This Row],[Region]]="West","William")</f>
        <v>Erin</v>
      </c>
    </row>
    <row r="849" spans="1:26" x14ac:dyDescent="0.3">
      <c r="A849">
        <v>383</v>
      </c>
      <c r="B849" t="s">
        <v>1724</v>
      </c>
      <c r="C849" t="s">
        <v>27</v>
      </c>
      <c r="D849">
        <v>7.0000000000000007E-2</v>
      </c>
      <c r="E849">
        <v>65.989999999999995</v>
      </c>
      <c r="F849">
        <v>5.26</v>
      </c>
      <c r="G849" t="s">
        <v>89</v>
      </c>
      <c r="H849" t="s">
        <v>96</v>
      </c>
      <c r="I849" t="s">
        <v>42</v>
      </c>
      <c r="J849" t="s">
        <v>137</v>
      </c>
      <c r="K849" t="s">
        <v>75</v>
      </c>
      <c r="L849" t="s">
        <v>1727</v>
      </c>
      <c r="M849">
        <v>0.56000000000000005</v>
      </c>
      <c r="N849" t="s">
        <v>34</v>
      </c>
      <c r="O849" t="s">
        <v>113</v>
      </c>
      <c r="P849" t="s">
        <v>322</v>
      </c>
      <c r="Q849" t="s">
        <v>1726</v>
      </c>
      <c r="R849">
        <v>19026</v>
      </c>
      <c r="S849" s="1">
        <v>42082</v>
      </c>
      <c r="T849" s="1">
        <v>42084</v>
      </c>
      <c r="U849">
        <v>107.08199999999999</v>
      </c>
      <c r="V849">
        <v>5</v>
      </c>
      <c r="W849">
        <v>279.83</v>
      </c>
      <c r="X849">
        <v>88928</v>
      </c>
      <c r="Y849">
        <f>cleaneddata[[#This Row],[Unit Price]]-cleaneddata[[#This Row],[Discount]]</f>
        <v>65.92</v>
      </c>
      <c r="Z849" t="str">
        <f>_xlfn.IFS(cleaneddata[[#This Row],[Region]]="Central","Chris",cleaneddata[[#This Row],[Region]]="East","Erin",cleaneddata[[#This Row],[Region]]="South","Sam",cleaneddata[[#This Row],[Region]]="West","William")</f>
        <v>Erin</v>
      </c>
    </row>
    <row r="850" spans="1:26" x14ac:dyDescent="0.3">
      <c r="A850">
        <v>770</v>
      </c>
      <c r="B850" t="s">
        <v>1728</v>
      </c>
      <c r="C850" t="s">
        <v>27</v>
      </c>
      <c r="D850">
        <v>0.08</v>
      </c>
      <c r="E850">
        <v>30.73</v>
      </c>
      <c r="F850">
        <v>4</v>
      </c>
      <c r="G850" t="s">
        <v>40</v>
      </c>
      <c r="H850" t="s">
        <v>29</v>
      </c>
      <c r="I850" t="s">
        <v>42</v>
      </c>
      <c r="J850" t="s">
        <v>43</v>
      </c>
      <c r="K850" t="s">
        <v>75</v>
      </c>
      <c r="L850" t="s">
        <v>676</v>
      </c>
      <c r="M850">
        <v>0.75</v>
      </c>
      <c r="N850" t="s">
        <v>34</v>
      </c>
      <c r="O850" t="s">
        <v>61</v>
      </c>
      <c r="P850" t="s">
        <v>141</v>
      </c>
      <c r="Q850" t="s">
        <v>1116</v>
      </c>
      <c r="R850">
        <v>97062</v>
      </c>
      <c r="S850" s="1">
        <v>42082</v>
      </c>
      <c r="T850" s="1">
        <v>42082</v>
      </c>
      <c r="U850">
        <v>-45.07</v>
      </c>
      <c r="V850">
        <v>14</v>
      </c>
      <c r="W850">
        <v>429.33</v>
      </c>
      <c r="X850">
        <v>88667</v>
      </c>
      <c r="Y850">
        <f>cleaneddata[[#This Row],[Unit Price]]-cleaneddata[[#This Row],[Discount]]</f>
        <v>30.650000000000002</v>
      </c>
      <c r="Z850" t="str">
        <f>_xlfn.IFS(cleaneddata[[#This Row],[Region]]="Central","Chris",cleaneddata[[#This Row],[Region]]="East","Erin",cleaneddata[[#This Row],[Region]]="South","Sam",cleaneddata[[#This Row],[Region]]="West","William")</f>
        <v>William</v>
      </c>
    </row>
    <row r="851" spans="1:26" x14ac:dyDescent="0.3">
      <c r="A851">
        <v>771</v>
      </c>
      <c r="B851" t="s">
        <v>1729</v>
      </c>
      <c r="C851" t="s">
        <v>27</v>
      </c>
      <c r="D851">
        <v>0.05</v>
      </c>
      <c r="E851">
        <v>14.56</v>
      </c>
      <c r="F851">
        <v>3.5</v>
      </c>
      <c r="G851" t="s">
        <v>40</v>
      </c>
      <c r="H851" t="s">
        <v>29</v>
      </c>
      <c r="I851" t="s">
        <v>50</v>
      </c>
      <c r="J851" t="s">
        <v>97</v>
      </c>
      <c r="K851" t="s">
        <v>75</v>
      </c>
      <c r="L851" t="s">
        <v>336</v>
      </c>
      <c r="M851">
        <v>0.57999999999999996</v>
      </c>
      <c r="N851" t="s">
        <v>34</v>
      </c>
      <c r="O851" t="s">
        <v>61</v>
      </c>
      <c r="P851" t="s">
        <v>141</v>
      </c>
      <c r="Q851" t="s">
        <v>1730</v>
      </c>
      <c r="R851">
        <v>97068</v>
      </c>
      <c r="S851" s="1">
        <v>42082</v>
      </c>
      <c r="T851" s="1">
        <v>42084</v>
      </c>
      <c r="U851">
        <v>-8.5299999999999994</v>
      </c>
      <c r="V851">
        <v>3</v>
      </c>
      <c r="W851">
        <v>44.66</v>
      </c>
      <c r="X851">
        <v>88667</v>
      </c>
      <c r="Y851">
        <f>cleaneddata[[#This Row],[Unit Price]]-cleaneddata[[#This Row],[Discount]]</f>
        <v>14.51</v>
      </c>
      <c r="Z851" t="str">
        <f>_xlfn.IFS(cleaneddata[[#This Row],[Region]]="Central","Chris",cleaneddata[[#This Row],[Region]]="East","Erin",cleaneddata[[#This Row],[Region]]="South","Sam",cleaneddata[[#This Row],[Region]]="West","William")</f>
        <v>William</v>
      </c>
    </row>
    <row r="852" spans="1:26" x14ac:dyDescent="0.3">
      <c r="A852">
        <v>771</v>
      </c>
      <c r="B852" t="s">
        <v>1729</v>
      </c>
      <c r="C852" t="s">
        <v>27</v>
      </c>
      <c r="D852">
        <v>0</v>
      </c>
      <c r="E852">
        <v>299.99</v>
      </c>
      <c r="F852">
        <v>11.64</v>
      </c>
      <c r="G852" t="s">
        <v>40</v>
      </c>
      <c r="H852" t="s">
        <v>29</v>
      </c>
      <c r="I852" t="s">
        <v>42</v>
      </c>
      <c r="J852" t="s">
        <v>65</v>
      </c>
      <c r="K852" t="s">
        <v>66</v>
      </c>
      <c r="L852" t="s">
        <v>1731</v>
      </c>
      <c r="M852">
        <v>0.5</v>
      </c>
      <c r="N852" t="s">
        <v>34</v>
      </c>
      <c r="O852" t="s">
        <v>61</v>
      </c>
      <c r="P852" t="s">
        <v>141</v>
      </c>
      <c r="Q852" t="s">
        <v>1730</v>
      </c>
      <c r="R852">
        <v>97068</v>
      </c>
      <c r="S852" s="1">
        <v>42082</v>
      </c>
      <c r="T852" s="1">
        <v>42084</v>
      </c>
      <c r="U852">
        <v>285.95</v>
      </c>
      <c r="V852">
        <v>5</v>
      </c>
      <c r="W852">
        <v>1619.95</v>
      </c>
      <c r="X852">
        <v>88667</v>
      </c>
      <c r="Y852">
        <f>cleaneddata[[#This Row],[Unit Price]]-cleaneddata[[#This Row],[Discount]]</f>
        <v>299.99</v>
      </c>
      <c r="Z852" t="str">
        <f>_xlfn.IFS(cleaneddata[[#This Row],[Region]]="Central","Chris",cleaneddata[[#This Row],[Region]]="East","Erin",cleaneddata[[#This Row],[Region]]="South","Sam",cleaneddata[[#This Row],[Region]]="West","William")</f>
        <v>William</v>
      </c>
    </row>
    <row r="853" spans="1:26" x14ac:dyDescent="0.3">
      <c r="A853">
        <v>2502</v>
      </c>
      <c r="B853" t="s">
        <v>1732</v>
      </c>
      <c r="C853" t="s">
        <v>39</v>
      </c>
      <c r="D853">
        <v>0.1</v>
      </c>
      <c r="E853">
        <v>24.92</v>
      </c>
      <c r="F853">
        <v>12.98</v>
      </c>
      <c r="G853" t="s">
        <v>40</v>
      </c>
      <c r="H853" t="s">
        <v>73</v>
      </c>
      <c r="I853" t="s">
        <v>50</v>
      </c>
      <c r="J853" t="s">
        <v>74</v>
      </c>
      <c r="K853" t="s">
        <v>75</v>
      </c>
      <c r="L853" t="s">
        <v>1733</v>
      </c>
      <c r="M853">
        <v>0.39</v>
      </c>
      <c r="N853" t="s">
        <v>34</v>
      </c>
      <c r="O853" t="s">
        <v>54</v>
      </c>
      <c r="P853" t="s">
        <v>55</v>
      </c>
      <c r="Q853" t="s">
        <v>1734</v>
      </c>
      <c r="R853">
        <v>46321</v>
      </c>
      <c r="S853" s="1">
        <v>42082</v>
      </c>
      <c r="T853" s="1">
        <v>42082</v>
      </c>
      <c r="U853">
        <v>-45.816000000000003</v>
      </c>
      <c r="V853">
        <v>3</v>
      </c>
      <c r="W853">
        <v>70.819999999999993</v>
      </c>
      <c r="X853">
        <v>91310</v>
      </c>
      <c r="Y853">
        <f>cleaneddata[[#This Row],[Unit Price]]-cleaneddata[[#This Row],[Discount]]</f>
        <v>24.82</v>
      </c>
      <c r="Z853" t="str">
        <f>_xlfn.IFS(cleaneddata[[#This Row],[Region]]="Central","Chris",cleaneddata[[#This Row],[Region]]="East","Erin",cleaneddata[[#This Row],[Region]]="South","Sam",cleaneddata[[#This Row],[Region]]="West","William")</f>
        <v>Chris</v>
      </c>
    </row>
    <row r="854" spans="1:26" x14ac:dyDescent="0.3">
      <c r="A854">
        <v>2502</v>
      </c>
      <c r="B854" t="s">
        <v>1732</v>
      </c>
      <c r="C854" t="s">
        <v>39</v>
      </c>
      <c r="D854">
        <v>0</v>
      </c>
      <c r="E854">
        <v>12.28</v>
      </c>
      <c r="F854">
        <v>6.35</v>
      </c>
      <c r="G854" t="s">
        <v>89</v>
      </c>
      <c r="H854" t="s">
        <v>73</v>
      </c>
      <c r="I854" t="s">
        <v>50</v>
      </c>
      <c r="J854" t="s">
        <v>90</v>
      </c>
      <c r="K854" t="s">
        <v>75</v>
      </c>
      <c r="L854" t="s">
        <v>1735</v>
      </c>
      <c r="M854">
        <v>0.38</v>
      </c>
      <c r="N854" t="s">
        <v>34</v>
      </c>
      <c r="O854" t="s">
        <v>54</v>
      </c>
      <c r="P854" t="s">
        <v>55</v>
      </c>
      <c r="Q854" t="s">
        <v>1734</v>
      </c>
      <c r="R854">
        <v>46321</v>
      </c>
      <c r="S854" s="1">
        <v>42082</v>
      </c>
      <c r="T854" s="1">
        <v>42083</v>
      </c>
      <c r="U854">
        <v>30.63</v>
      </c>
      <c r="V854">
        <v>7</v>
      </c>
      <c r="W854">
        <v>90.44</v>
      </c>
      <c r="X854">
        <v>91310</v>
      </c>
      <c r="Y854">
        <f>cleaneddata[[#This Row],[Unit Price]]-cleaneddata[[#This Row],[Discount]]</f>
        <v>12.28</v>
      </c>
      <c r="Z854" t="str">
        <f>_xlfn.IFS(cleaneddata[[#This Row],[Region]]="Central","Chris",cleaneddata[[#This Row],[Region]]="East","Erin",cleaneddata[[#This Row],[Region]]="South","Sam",cleaneddata[[#This Row],[Region]]="West","William")</f>
        <v>Chris</v>
      </c>
    </row>
    <row r="855" spans="1:26" x14ac:dyDescent="0.3">
      <c r="A855">
        <v>2621</v>
      </c>
      <c r="B855" t="s">
        <v>1736</v>
      </c>
      <c r="C855" t="s">
        <v>39</v>
      </c>
      <c r="D855">
        <v>0.03</v>
      </c>
      <c r="E855">
        <v>40.97</v>
      </c>
      <c r="F855">
        <v>8.99</v>
      </c>
      <c r="G855" t="s">
        <v>89</v>
      </c>
      <c r="H855" t="s">
        <v>96</v>
      </c>
      <c r="I855" t="s">
        <v>50</v>
      </c>
      <c r="J855" t="s">
        <v>51</v>
      </c>
      <c r="K855" t="s">
        <v>44</v>
      </c>
      <c r="L855" t="s">
        <v>1737</v>
      </c>
      <c r="M855">
        <v>0.59</v>
      </c>
      <c r="N855" t="s">
        <v>34</v>
      </c>
      <c r="O855" t="s">
        <v>35</v>
      </c>
      <c r="P855" t="s">
        <v>402</v>
      </c>
      <c r="Q855" t="s">
        <v>1738</v>
      </c>
      <c r="R855">
        <v>37027</v>
      </c>
      <c r="S855" s="1">
        <v>42082</v>
      </c>
      <c r="T855" s="1">
        <v>42083</v>
      </c>
      <c r="U855">
        <v>-177.05799999999999</v>
      </c>
      <c r="V855">
        <v>5</v>
      </c>
      <c r="W855">
        <v>207.22</v>
      </c>
      <c r="X855">
        <v>88016</v>
      </c>
      <c r="Y855">
        <f>cleaneddata[[#This Row],[Unit Price]]-cleaneddata[[#This Row],[Discount]]</f>
        <v>40.94</v>
      </c>
      <c r="Z855" t="str">
        <f>_xlfn.IFS(cleaneddata[[#This Row],[Region]]="Central","Chris",cleaneddata[[#This Row],[Region]]="East","Erin",cleaneddata[[#This Row],[Region]]="South","Sam",cleaneddata[[#This Row],[Region]]="West","William")</f>
        <v>Sam</v>
      </c>
    </row>
    <row r="856" spans="1:26" x14ac:dyDescent="0.3">
      <c r="A856">
        <v>2840</v>
      </c>
      <c r="B856" t="s">
        <v>1739</v>
      </c>
      <c r="C856" t="s">
        <v>39</v>
      </c>
      <c r="D856">
        <v>0</v>
      </c>
      <c r="E856">
        <v>21.98</v>
      </c>
      <c r="F856">
        <v>2.87</v>
      </c>
      <c r="G856" t="s">
        <v>40</v>
      </c>
      <c r="H856" t="s">
        <v>96</v>
      </c>
      <c r="I856" t="s">
        <v>50</v>
      </c>
      <c r="J856" t="s">
        <v>51</v>
      </c>
      <c r="K856" t="s">
        <v>44</v>
      </c>
      <c r="L856" t="s">
        <v>1740</v>
      </c>
      <c r="M856">
        <v>0.55000000000000004</v>
      </c>
      <c r="N856" t="s">
        <v>34</v>
      </c>
      <c r="O856" t="s">
        <v>35</v>
      </c>
      <c r="P856" t="s">
        <v>125</v>
      </c>
      <c r="Q856" t="s">
        <v>1741</v>
      </c>
      <c r="R856">
        <v>33161</v>
      </c>
      <c r="S856" s="1">
        <v>42082</v>
      </c>
      <c r="T856" s="1">
        <v>42083</v>
      </c>
      <c r="U856">
        <v>21.096</v>
      </c>
      <c r="V856">
        <v>16</v>
      </c>
      <c r="W856">
        <v>360.03</v>
      </c>
      <c r="X856">
        <v>87884</v>
      </c>
      <c r="Y856">
        <f>cleaneddata[[#This Row],[Unit Price]]-cleaneddata[[#This Row],[Discount]]</f>
        <v>21.98</v>
      </c>
      <c r="Z856" t="str">
        <f>_xlfn.IFS(cleaneddata[[#This Row],[Region]]="Central","Chris",cleaneddata[[#This Row],[Region]]="East","Erin",cleaneddata[[#This Row],[Region]]="South","Sam",cleaneddata[[#This Row],[Region]]="West","William")</f>
        <v>Sam</v>
      </c>
    </row>
    <row r="857" spans="1:26" x14ac:dyDescent="0.3">
      <c r="A857">
        <v>2882</v>
      </c>
      <c r="B857" t="s">
        <v>673</v>
      </c>
      <c r="C857" t="s">
        <v>39</v>
      </c>
      <c r="D857">
        <v>7.0000000000000007E-2</v>
      </c>
      <c r="E857">
        <v>28.99</v>
      </c>
      <c r="F857">
        <v>8.59</v>
      </c>
      <c r="G857" t="s">
        <v>40</v>
      </c>
      <c r="H857" t="s">
        <v>41</v>
      </c>
      <c r="I857" t="s">
        <v>42</v>
      </c>
      <c r="J857" t="s">
        <v>137</v>
      </c>
      <c r="K857" t="s">
        <v>146</v>
      </c>
      <c r="L857" t="s">
        <v>1031</v>
      </c>
      <c r="M857">
        <v>0.56000000000000005</v>
      </c>
      <c r="N857" t="s">
        <v>34</v>
      </c>
      <c r="O857" t="s">
        <v>35</v>
      </c>
      <c r="P857" t="s">
        <v>99</v>
      </c>
      <c r="Q857" t="s">
        <v>675</v>
      </c>
      <c r="R857">
        <v>28206</v>
      </c>
      <c r="S857" s="1">
        <v>42082</v>
      </c>
      <c r="T857" s="1">
        <v>42082</v>
      </c>
      <c r="U857">
        <v>-16.063739999999999</v>
      </c>
      <c r="V857">
        <v>39</v>
      </c>
      <c r="W857">
        <v>936.8</v>
      </c>
      <c r="X857">
        <v>16676</v>
      </c>
      <c r="Y857">
        <f>cleaneddata[[#This Row],[Unit Price]]-cleaneddata[[#This Row],[Discount]]</f>
        <v>28.919999999999998</v>
      </c>
      <c r="Z857" t="str">
        <f>_xlfn.IFS(cleaneddata[[#This Row],[Region]]="Central","Chris",cleaneddata[[#This Row],[Region]]="East","Erin",cleaneddata[[#This Row],[Region]]="South","Sam",cleaneddata[[#This Row],[Region]]="West","William")</f>
        <v>Sam</v>
      </c>
    </row>
    <row r="858" spans="1:26" x14ac:dyDescent="0.3">
      <c r="A858">
        <v>2884</v>
      </c>
      <c r="B858" t="s">
        <v>1742</v>
      </c>
      <c r="C858" t="s">
        <v>39</v>
      </c>
      <c r="D858">
        <v>7.0000000000000007E-2</v>
      </c>
      <c r="E858">
        <v>28.99</v>
      </c>
      <c r="F858">
        <v>8.59</v>
      </c>
      <c r="G858" t="s">
        <v>40</v>
      </c>
      <c r="H858" t="s">
        <v>41</v>
      </c>
      <c r="I858" t="s">
        <v>42</v>
      </c>
      <c r="J858" t="s">
        <v>137</v>
      </c>
      <c r="K858" t="s">
        <v>146</v>
      </c>
      <c r="L858" t="s">
        <v>1031</v>
      </c>
      <c r="M858">
        <v>0.56000000000000005</v>
      </c>
      <c r="N858" t="s">
        <v>34</v>
      </c>
      <c r="O858" t="s">
        <v>113</v>
      </c>
      <c r="P858" t="s">
        <v>319</v>
      </c>
      <c r="Q858" t="s">
        <v>1743</v>
      </c>
      <c r="R858">
        <v>44039</v>
      </c>
      <c r="S858" s="1">
        <v>42082</v>
      </c>
      <c r="T858" s="1">
        <v>42082</v>
      </c>
      <c r="U858">
        <v>-12.077999999999999</v>
      </c>
      <c r="V858">
        <v>10</v>
      </c>
      <c r="W858">
        <v>240.21</v>
      </c>
      <c r="X858">
        <v>87631</v>
      </c>
      <c r="Y858">
        <f>cleaneddata[[#This Row],[Unit Price]]-cleaneddata[[#This Row],[Discount]]</f>
        <v>28.919999999999998</v>
      </c>
      <c r="Z858" t="str">
        <f>_xlfn.IFS(cleaneddata[[#This Row],[Region]]="Central","Chris",cleaneddata[[#This Row],[Region]]="East","Erin",cleaneddata[[#This Row],[Region]]="South","Sam",cleaneddata[[#This Row],[Region]]="West","William")</f>
        <v>Erin</v>
      </c>
    </row>
    <row r="859" spans="1:26" x14ac:dyDescent="0.3">
      <c r="A859">
        <v>3222</v>
      </c>
      <c r="B859" t="s">
        <v>1744</v>
      </c>
      <c r="C859" t="s">
        <v>39</v>
      </c>
      <c r="D859">
        <v>0.04</v>
      </c>
      <c r="E859">
        <v>39.479999999999997</v>
      </c>
      <c r="F859">
        <v>1.99</v>
      </c>
      <c r="G859" t="s">
        <v>89</v>
      </c>
      <c r="H859" t="s">
        <v>96</v>
      </c>
      <c r="I859" t="s">
        <v>42</v>
      </c>
      <c r="J859" t="s">
        <v>43</v>
      </c>
      <c r="K859" t="s">
        <v>44</v>
      </c>
      <c r="L859" t="s">
        <v>1259</v>
      </c>
      <c r="M859">
        <v>0.54</v>
      </c>
      <c r="N859" t="s">
        <v>34</v>
      </c>
      <c r="O859" t="s">
        <v>35</v>
      </c>
      <c r="P859" t="s">
        <v>125</v>
      </c>
      <c r="Q859" t="s">
        <v>1745</v>
      </c>
      <c r="R859">
        <v>32303</v>
      </c>
      <c r="S859" s="1">
        <v>42082</v>
      </c>
      <c r="T859" s="1">
        <v>42082</v>
      </c>
      <c r="U859">
        <v>-1535.4864</v>
      </c>
      <c r="V859">
        <v>8</v>
      </c>
      <c r="W859">
        <v>332.16</v>
      </c>
      <c r="X859">
        <v>90814</v>
      </c>
      <c r="Y859">
        <f>cleaneddata[[#This Row],[Unit Price]]-cleaneddata[[#This Row],[Discount]]</f>
        <v>39.44</v>
      </c>
      <c r="Z859" t="str">
        <f>_xlfn.IFS(cleaneddata[[#This Row],[Region]]="Central","Chris",cleaneddata[[#This Row],[Region]]="East","Erin",cleaneddata[[#This Row],[Region]]="South","Sam",cleaneddata[[#This Row],[Region]]="West","William")</f>
        <v>Sam</v>
      </c>
    </row>
    <row r="860" spans="1:26" x14ac:dyDescent="0.3">
      <c r="A860">
        <v>3222</v>
      </c>
      <c r="B860" t="s">
        <v>1744</v>
      </c>
      <c r="C860" t="s">
        <v>39</v>
      </c>
      <c r="D860">
        <v>0</v>
      </c>
      <c r="E860">
        <v>8.1199999999999992</v>
      </c>
      <c r="F860">
        <v>2.83</v>
      </c>
      <c r="G860" t="s">
        <v>40</v>
      </c>
      <c r="H860" t="s">
        <v>96</v>
      </c>
      <c r="I860" t="s">
        <v>42</v>
      </c>
      <c r="J860" t="s">
        <v>43</v>
      </c>
      <c r="K860" t="s">
        <v>44</v>
      </c>
      <c r="L860" t="s">
        <v>1700</v>
      </c>
      <c r="M860">
        <v>0.77</v>
      </c>
      <c r="N860" t="s">
        <v>34</v>
      </c>
      <c r="O860" t="s">
        <v>35</v>
      </c>
      <c r="P860" t="s">
        <v>125</v>
      </c>
      <c r="Q860" t="s">
        <v>1745</v>
      </c>
      <c r="R860">
        <v>32303</v>
      </c>
      <c r="S860" s="1">
        <v>42082</v>
      </c>
      <c r="T860" s="1">
        <v>42083</v>
      </c>
      <c r="U860">
        <v>-159.32</v>
      </c>
      <c r="V860">
        <v>17</v>
      </c>
      <c r="W860">
        <v>147.62</v>
      </c>
      <c r="X860">
        <v>90814</v>
      </c>
      <c r="Y860">
        <f>cleaneddata[[#This Row],[Unit Price]]-cleaneddata[[#This Row],[Discount]]</f>
        <v>8.1199999999999992</v>
      </c>
      <c r="Z860" t="str">
        <f>_xlfn.IFS(cleaneddata[[#This Row],[Region]]="Central","Chris",cleaneddata[[#This Row],[Region]]="East","Erin",cleaneddata[[#This Row],[Region]]="South","Sam",cleaneddata[[#This Row],[Region]]="West","William")</f>
        <v>Sam</v>
      </c>
    </row>
    <row r="861" spans="1:26" x14ac:dyDescent="0.3">
      <c r="A861">
        <v>1852</v>
      </c>
      <c r="B861" t="s">
        <v>1746</v>
      </c>
      <c r="C861" t="s">
        <v>72</v>
      </c>
      <c r="D861">
        <v>0.06</v>
      </c>
      <c r="E861">
        <v>6.48</v>
      </c>
      <c r="F861">
        <v>5.14</v>
      </c>
      <c r="G861" t="s">
        <v>89</v>
      </c>
      <c r="H861" t="s">
        <v>73</v>
      </c>
      <c r="I861" t="s">
        <v>50</v>
      </c>
      <c r="J861" t="s">
        <v>90</v>
      </c>
      <c r="K861" t="s">
        <v>75</v>
      </c>
      <c r="L861" t="s">
        <v>1747</v>
      </c>
      <c r="M861">
        <v>0.37</v>
      </c>
      <c r="N861" t="s">
        <v>34</v>
      </c>
      <c r="O861" t="s">
        <v>61</v>
      </c>
      <c r="P861" t="s">
        <v>92</v>
      </c>
      <c r="Q861" t="s">
        <v>1748</v>
      </c>
      <c r="R861">
        <v>92008</v>
      </c>
      <c r="S861" s="1">
        <v>42082</v>
      </c>
      <c r="T861" s="1">
        <v>42084</v>
      </c>
      <c r="U861">
        <v>-28.45</v>
      </c>
      <c r="V861">
        <v>10</v>
      </c>
      <c r="W861">
        <v>68.34</v>
      </c>
      <c r="X861">
        <v>86847</v>
      </c>
      <c r="Y861">
        <f>cleaneddata[[#This Row],[Unit Price]]-cleaneddata[[#This Row],[Discount]]</f>
        <v>6.4200000000000008</v>
      </c>
      <c r="Z861" t="str">
        <f>_xlfn.IFS(cleaneddata[[#This Row],[Region]]="Central","Chris",cleaneddata[[#This Row],[Region]]="East","Erin",cleaneddata[[#This Row],[Region]]="South","Sam",cleaneddata[[#This Row],[Region]]="West","William")</f>
        <v>William</v>
      </c>
    </row>
    <row r="862" spans="1:26" x14ac:dyDescent="0.3">
      <c r="A862">
        <v>1854</v>
      </c>
      <c r="B862" t="s">
        <v>1749</v>
      </c>
      <c r="C862" t="s">
        <v>72</v>
      </c>
      <c r="D862">
        <v>0.02</v>
      </c>
      <c r="E862">
        <v>30.73</v>
      </c>
      <c r="F862">
        <v>4</v>
      </c>
      <c r="G862" t="s">
        <v>40</v>
      </c>
      <c r="H862" t="s">
        <v>73</v>
      </c>
      <c r="I862" t="s">
        <v>42</v>
      </c>
      <c r="J862" t="s">
        <v>43</v>
      </c>
      <c r="K862" t="s">
        <v>75</v>
      </c>
      <c r="L862" t="s">
        <v>676</v>
      </c>
      <c r="M862">
        <v>0.75</v>
      </c>
      <c r="N862" t="s">
        <v>34</v>
      </c>
      <c r="O862" t="s">
        <v>113</v>
      </c>
      <c r="P862" t="s">
        <v>250</v>
      </c>
      <c r="Q862" t="s">
        <v>1750</v>
      </c>
      <c r="R862">
        <v>6478</v>
      </c>
      <c r="S862" s="1">
        <v>42082</v>
      </c>
      <c r="T862" s="1">
        <v>42085</v>
      </c>
      <c r="U862">
        <v>72.78</v>
      </c>
      <c r="V862">
        <v>16</v>
      </c>
      <c r="W862">
        <v>522.22</v>
      </c>
      <c r="X862">
        <v>86847</v>
      </c>
      <c r="Y862">
        <f>cleaneddata[[#This Row],[Unit Price]]-cleaneddata[[#This Row],[Discount]]</f>
        <v>30.71</v>
      </c>
      <c r="Z862" t="str">
        <f>_xlfn.IFS(cleaneddata[[#This Row],[Region]]="Central","Chris",cleaneddata[[#This Row],[Region]]="East","Erin",cleaneddata[[#This Row],[Region]]="South","Sam",cleaneddata[[#This Row],[Region]]="West","William")</f>
        <v>Erin</v>
      </c>
    </row>
    <row r="863" spans="1:26" x14ac:dyDescent="0.3">
      <c r="A863">
        <v>2639</v>
      </c>
      <c r="B863" t="s">
        <v>1751</v>
      </c>
      <c r="C863" t="s">
        <v>72</v>
      </c>
      <c r="D863">
        <v>0.05</v>
      </c>
      <c r="E863">
        <v>4.9800000000000004</v>
      </c>
      <c r="F863">
        <v>0.49</v>
      </c>
      <c r="G863" t="s">
        <v>40</v>
      </c>
      <c r="H863" t="s">
        <v>41</v>
      </c>
      <c r="I863" t="s">
        <v>50</v>
      </c>
      <c r="J863" t="s">
        <v>154</v>
      </c>
      <c r="K863" t="s">
        <v>75</v>
      </c>
      <c r="L863" t="s">
        <v>1105</v>
      </c>
      <c r="M863">
        <v>0.39</v>
      </c>
      <c r="N863" t="s">
        <v>34</v>
      </c>
      <c r="O863" t="s">
        <v>61</v>
      </c>
      <c r="P863" t="s">
        <v>642</v>
      </c>
      <c r="Q863" t="s">
        <v>197</v>
      </c>
      <c r="R863">
        <v>88201</v>
      </c>
      <c r="S863" s="1">
        <v>42082</v>
      </c>
      <c r="T863" s="1">
        <v>42082</v>
      </c>
      <c r="U863">
        <v>3.84</v>
      </c>
      <c r="V863">
        <v>3</v>
      </c>
      <c r="W863">
        <v>14.2</v>
      </c>
      <c r="X863">
        <v>90952</v>
      </c>
      <c r="Y863">
        <f>cleaneddata[[#This Row],[Unit Price]]-cleaneddata[[#This Row],[Discount]]</f>
        <v>4.9300000000000006</v>
      </c>
      <c r="Z863" t="str">
        <f>_xlfn.IFS(cleaneddata[[#This Row],[Region]]="Central","Chris",cleaneddata[[#This Row],[Region]]="East","Erin",cleaneddata[[#This Row],[Region]]="South","Sam",cleaneddata[[#This Row],[Region]]="West","William")</f>
        <v>William</v>
      </c>
    </row>
    <row r="864" spans="1:26" x14ac:dyDescent="0.3">
      <c r="A864">
        <v>3105</v>
      </c>
      <c r="B864" t="s">
        <v>1752</v>
      </c>
      <c r="C864" t="s">
        <v>27</v>
      </c>
      <c r="D864">
        <v>0.04</v>
      </c>
      <c r="E864">
        <v>3.08</v>
      </c>
      <c r="F864">
        <v>0.99</v>
      </c>
      <c r="G864" t="s">
        <v>40</v>
      </c>
      <c r="H864" t="s">
        <v>73</v>
      </c>
      <c r="I864" t="s">
        <v>50</v>
      </c>
      <c r="J864" t="s">
        <v>154</v>
      </c>
      <c r="K864" t="s">
        <v>75</v>
      </c>
      <c r="L864" t="s">
        <v>660</v>
      </c>
      <c r="M864">
        <v>0.37</v>
      </c>
      <c r="N864" t="s">
        <v>34</v>
      </c>
      <c r="O864" t="s">
        <v>35</v>
      </c>
      <c r="P864" t="s">
        <v>390</v>
      </c>
      <c r="Q864" t="s">
        <v>951</v>
      </c>
      <c r="R864">
        <v>42071</v>
      </c>
      <c r="S864" s="1">
        <v>42083</v>
      </c>
      <c r="T864" s="1">
        <v>42084</v>
      </c>
      <c r="U864">
        <v>13.8</v>
      </c>
      <c r="V864">
        <v>19</v>
      </c>
      <c r="W864">
        <v>60.01</v>
      </c>
      <c r="X864">
        <v>86327</v>
      </c>
      <c r="Y864">
        <f>cleaneddata[[#This Row],[Unit Price]]-cleaneddata[[#This Row],[Discount]]</f>
        <v>3.04</v>
      </c>
      <c r="Z864" t="str">
        <f>_xlfn.IFS(cleaneddata[[#This Row],[Region]]="Central","Chris",cleaneddata[[#This Row],[Region]]="East","Erin",cleaneddata[[#This Row],[Region]]="South","Sam",cleaneddata[[#This Row],[Region]]="West","William")</f>
        <v>Sam</v>
      </c>
    </row>
    <row r="865" spans="1:26" x14ac:dyDescent="0.3">
      <c r="A865">
        <v>3105</v>
      </c>
      <c r="B865" t="s">
        <v>1752</v>
      </c>
      <c r="C865" t="s">
        <v>27</v>
      </c>
      <c r="D865">
        <v>0.02</v>
      </c>
      <c r="E865">
        <v>6.48</v>
      </c>
      <c r="F865">
        <v>5.9</v>
      </c>
      <c r="G865" t="s">
        <v>40</v>
      </c>
      <c r="H865" t="s">
        <v>73</v>
      </c>
      <c r="I865" t="s">
        <v>50</v>
      </c>
      <c r="J865" t="s">
        <v>90</v>
      </c>
      <c r="K865" t="s">
        <v>75</v>
      </c>
      <c r="L865" t="s">
        <v>1753</v>
      </c>
      <c r="M865">
        <v>0.37</v>
      </c>
      <c r="N865" t="s">
        <v>34</v>
      </c>
      <c r="O865" t="s">
        <v>35</v>
      </c>
      <c r="P865" t="s">
        <v>390</v>
      </c>
      <c r="Q865" t="s">
        <v>951</v>
      </c>
      <c r="R865">
        <v>42071</v>
      </c>
      <c r="S865" s="1">
        <v>42083</v>
      </c>
      <c r="T865" s="1">
        <v>42084</v>
      </c>
      <c r="U865">
        <v>4.3920000000000003</v>
      </c>
      <c r="V865">
        <v>13</v>
      </c>
      <c r="W865">
        <v>90.98</v>
      </c>
      <c r="X865">
        <v>86327</v>
      </c>
      <c r="Y865">
        <f>cleaneddata[[#This Row],[Unit Price]]-cleaneddata[[#This Row],[Discount]]</f>
        <v>6.4600000000000009</v>
      </c>
      <c r="Z865" t="str">
        <f>_xlfn.IFS(cleaneddata[[#This Row],[Region]]="Central","Chris",cleaneddata[[#This Row],[Region]]="East","Erin",cleaneddata[[#This Row],[Region]]="South","Sam",cleaneddata[[#This Row],[Region]]="West","William")</f>
        <v>Sam</v>
      </c>
    </row>
    <row r="866" spans="1:26" x14ac:dyDescent="0.3">
      <c r="A866">
        <v>3105</v>
      </c>
      <c r="B866" t="s">
        <v>1752</v>
      </c>
      <c r="C866" t="s">
        <v>27</v>
      </c>
      <c r="D866">
        <v>0.04</v>
      </c>
      <c r="E866">
        <v>125.99</v>
      </c>
      <c r="F866">
        <v>4.2</v>
      </c>
      <c r="G866" t="s">
        <v>40</v>
      </c>
      <c r="H866" t="s">
        <v>73</v>
      </c>
      <c r="I866" t="s">
        <v>42</v>
      </c>
      <c r="J866" t="s">
        <v>137</v>
      </c>
      <c r="K866" t="s">
        <v>75</v>
      </c>
      <c r="L866" t="s">
        <v>1428</v>
      </c>
      <c r="M866">
        <v>0.59</v>
      </c>
      <c r="N866" t="s">
        <v>34</v>
      </c>
      <c r="O866" t="s">
        <v>35</v>
      </c>
      <c r="P866" t="s">
        <v>390</v>
      </c>
      <c r="Q866" t="s">
        <v>951</v>
      </c>
      <c r="R866">
        <v>42071</v>
      </c>
      <c r="S866" s="1">
        <v>42083</v>
      </c>
      <c r="T866" s="1">
        <v>42085</v>
      </c>
      <c r="U866">
        <v>-236.25</v>
      </c>
      <c r="V866">
        <v>12</v>
      </c>
      <c r="W866">
        <v>1270.7</v>
      </c>
      <c r="X866">
        <v>86327</v>
      </c>
      <c r="Y866">
        <f>cleaneddata[[#This Row],[Unit Price]]-cleaneddata[[#This Row],[Discount]]</f>
        <v>125.94999999999999</v>
      </c>
      <c r="Z866" t="str">
        <f>_xlfn.IFS(cleaneddata[[#This Row],[Region]]="Central","Chris",cleaneddata[[#This Row],[Region]]="East","Erin",cleaneddata[[#This Row],[Region]]="South","Sam",cleaneddata[[#This Row],[Region]]="West","William")</f>
        <v>Sam</v>
      </c>
    </row>
    <row r="867" spans="1:26" x14ac:dyDescent="0.3">
      <c r="A867">
        <v>3106</v>
      </c>
      <c r="B867" t="s">
        <v>1754</v>
      </c>
      <c r="C867" t="s">
        <v>27</v>
      </c>
      <c r="D867">
        <v>0.04</v>
      </c>
      <c r="E867">
        <v>3.08</v>
      </c>
      <c r="F867">
        <v>0.99</v>
      </c>
      <c r="G867" t="s">
        <v>40</v>
      </c>
      <c r="H867" t="s">
        <v>73</v>
      </c>
      <c r="I867" t="s">
        <v>50</v>
      </c>
      <c r="J867" t="s">
        <v>154</v>
      </c>
      <c r="K867" t="s">
        <v>75</v>
      </c>
      <c r="L867" t="s">
        <v>660</v>
      </c>
      <c r="M867">
        <v>0.37</v>
      </c>
      <c r="N867" t="s">
        <v>34</v>
      </c>
      <c r="O867" t="s">
        <v>54</v>
      </c>
      <c r="P867" t="s">
        <v>189</v>
      </c>
      <c r="Q867" t="s">
        <v>1755</v>
      </c>
      <c r="R867">
        <v>77041</v>
      </c>
      <c r="S867" s="1">
        <v>42083</v>
      </c>
      <c r="T867" s="1">
        <v>42084</v>
      </c>
      <c r="U867">
        <v>36.020000000000003</v>
      </c>
      <c r="V867">
        <v>75</v>
      </c>
      <c r="W867">
        <v>236.87</v>
      </c>
      <c r="X867">
        <v>548</v>
      </c>
      <c r="Y867">
        <f>cleaneddata[[#This Row],[Unit Price]]-cleaneddata[[#This Row],[Discount]]</f>
        <v>3.04</v>
      </c>
      <c r="Z867" t="str">
        <f>_xlfn.IFS(cleaneddata[[#This Row],[Region]]="Central","Chris",cleaneddata[[#This Row],[Region]]="East","Erin",cleaneddata[[#This Row],[Region]]="South","Sam",cleaneddata[[#This Row],[Region]]="West","William")</f>
        <v>Chris</v>
      </c>
    </row>
    <row r="868" spans="1:26" x14ac:dyDescent="0.3">
      <c r="A868">
        <v>3106</v>
      </c>
      <c r="B868" t="s">
        <v>1754</v>
      </c>
      <c r="C868" t="s">
        <v>27</v>
      </c>
      <c r="D868">
        <v>0.02</v>
      </c>
      <c r="E868">
        <v>6.48</v>
      </c>
      <c r="F868">
        <v>5.9</v>
      </c>
      <c r="G868" t="s">
        <v>40</v>
      </c>
      <c r="H868" t="s">
        <v>73</v>
      </c>
      <c r="I868" t="s">
        <v>50</v>
      </c>
      <c r="J868" t="s">
        <v>90</v>
      </c>
      <c r="K868" t="s">
        <v>75</v>
      </c>
      <c r="L868" t="s">
        <v>1753</v>
      </c>
      <c r="M868">
        <v>0.37</v>
      </c>
      <c r="N868" t="s">
        <v>34</v>
      </c>
      <c r="O868" t="s">
        <v>54</v>
      </c>
      <c r="P868" t="s">
        <v>189</v>
      </c>
      <c r="Q868" t="s">
        <v>1755</v>
      </c>
      <c r="R868">
        <v>77041</v>
      </c>
      <c r="S868" s="1">
        <v>42083</v>
      </c>
      <c r="T868" s="1">
        <v>42084</v>
      </c>
      <c r="U868">
        <v>-50.64</v>
      </c>
      <c r="V868">
        <v>53</v>
      </c>
      <c r="W868">
        <v>370.91</v>
      </c>
      <c r="X868">
        <v>548</v>
      </c>
      <c r="Y868">
        <f>cleaneddata[[#This Row],[Unit Price]]-cleaneddata[[#This Row],[Discount]]</f>
        <v>6.4600000000000009</v>
      </c>
      <c r="Z868" t="str">
        <f>_xlfn.IFS(cleaneddata[[#This Row],[Region]]="Central","Chris",cleaneddata[[#This Row],[Region]]="East","Erin",cleaneddata[[#This Row],[Region]]="South","Sam",cleaneddata[[#This Row],[Region]]="West","William")</f>
        <v>Chris</v>
      </c>
    </row>
    <row r="869" spans="1:26" x14ac:dyDescent="0.3">
      <c r="A869">
        <v>3106</v>
      </c>
      <c r="B869" t="s">
        <v>1754</v>
      </c>
      <c r="C869" t="s">
        <v>27</v>
      </c>
      <c r="D869">
        <v>0.04</v>
      </c>
      <c r="E869">
        <v>125.99</v>
      </c>
      <c r="F869">
        <v>4.2</v>
      </c>
      <c r="G869" t="s">
        <v>40</v>
      </c>
      <c r="H869" t="s">
        <v>73</v>
      </c>
      <c r="I869" t="s">
        <v>42</v>
      </c>
      <c r="J869" t="s">
        <v>137</v>
      </c>
      <c r="K869" t="s">
        <v>75</v>
      </c>
      <c r="L869" t="s">
        <v>1428</v>
      </c>
      <c r="M869">
        <v>0.59</v>
      </c>
      <c r="N869" t="s">
        <v>34</v>
      </c>
      <c r="O869" t="s">
        <v>54</v>
      </c>
      <c r="P869" t="s">
        <v>189</v>
      </c>
      <c r="Q869" t="s">
        <v>1755</v>
      </c>
      <c r="R869">
        <v>77041</v>
      </c>
      <c r="S869" s="1">
        <v>42083</v>
      </c>
      <c r="T869" s="1">
        <v>42085</v>
      </c>
      <c r="U869">
        <v>510.48899999999998</v>
      </c>
      <c r="V869">
        <v>47</v>
      </c>
      <c r="W869">
        <v>4976.92</v>
      </c>
      <c r="X869">
        <v>548</v>
      </c>
      <c r="Y869">
        <f>cleaneddata[[#This Row],[Unit Price]]-cleaneddata[[#This Row],[Discount]]</f>
        <v>125.94999999999999</v>
      </c>
      <c r="Z869" t="str">
        <f>_xlfn.IFS(cleaneddata[[#This Row],[Region]]="Central","Chris",cleaneddata[[#This Row],[Region]]="East","Erin",cleaneddata[[#This Row],[Region]]="South","Sam",cleaneddata[[#This Row],[Region]]="West","William")</f>
        <v>Chris</v>
      </c>
    </row>
    <row r="870" spans="1:26" x14ac:dyDescent="0.3">
      <c r="A870">
        <v>637</v>
      </c>
      <c r="B870" t="s">
        <v>1756</v>
      </c>
      <c r="C870" t="s">
        <v>49</v>
      </c>
      <c r="D870">
        <v>0.06</v>
      </c>
      <c r="E870">
        <v>160.97999999999999</v>
      </c>
      <c r="F870">
        <v>35.020000000000003</v>
      </c>
      <c r="G870" t="s">
        <v>28</v>
      </c>
      <c r="H870" t="s">
        <v>41</v>
      </c>
      <c r="I870" t="s">
        <v>30</v>
      </c>
      <c r="J870" t="s">
        <v>119</v>
      </c>
      <c r="K870" t="s">
        <v>32</v>
      </c>
      <c r="L870" t="s">
        <v>1757</v>
      </c>
      <c r="M870">
        <v>0.72</v>
      </c>
      <c r="N870" t="s">
        <v>34</v>
      </c>
      <c r="O870" t="s">
        <v>61</v>
      </c>
      <c r="P870" t="s">
        <v>92</v>
      </c>
      <c r="Q870" t="s">
        <v>1758</v>
      </c>
      <c r="R870">
        <v>95051</v>
      </c>
      <c r="S870" s="1">
        <v>42083</v>
      </c>
      <c r="T870" s="1">
        <v>42087</v>
      </c>
      <c r="U870">
        <v>-229.68</v>
      </c>
      <c r="V870">
        <v>8</v>
      </c>
      <c r="W870">
        <v>1232.01</v>
      </c>
      <c r="X870">
        <v>87953</v>
      </c>
      <c r="Y870">
        <f>cleaneddata[[#This Row],[Unit Price]]-cleaneddata[[#This Row],[Discount]]</f>
        <v>160.91999999999999</v>
      </c>
      <c r="Z870" t="str">
        <f>_xlfn.IFS(cleaneddata[[#This Row],[Region]]="Central","Chris",cleaneddata[[#This Row],[Region]]="East","Erin",cleaneddata[[#This Row],[Region]]="South","Sam",cleaneddata[[#This Row],[Region]]="West","William")</f>
        <v>William</v>
      </c>
    </row>
    <row r="871" spans="1:26" x14ac:dyDescent="0.3">
      <c r="A871">
        <v>640</v>
      </c>
      <c r="B871" t="s">
        <v>1187</v>
      </c>
      <c r="C871" t="s">
        <v>49</v>
      </c>
      <c r="D871">
        <v>0.06</v>
      </c>
      <c r="E871">
        <v>160.97999999999999</v>
      </c>
      <c r="F871">
        <v>35.020000000000003</v>
      </c>
      <c r="G871" t="s">
        <v>28</v>
      </c>
      <c r="H871" t="s">
        <v>41</v>
      </c>
      <c r="I871" t="s">
        <v>30</v>
      </c>
      <c r="J871" t="s">
        <v>119</v>
      </c>
      <c r="K871" t="s">
        <v>32</v>
      </c>
      <c r="L871" t="s">
        <v>1757</v>
      </c>
      <c r="M871">
        <v>0.72</v>
      </c>
      <c r="N871" t="s">
        <v>34</v>
      </c>
      <c r="O871" t="s">
        <v>61</v>
      </c>
      <c r="P871" t="s">
        <v>68</v>
      </c>
      <c r="Q871" t="s">
        <v>144</v>
      </c>
      <c r="R871">
        <v>98119</v>
      </c>
      <c r="S871" s="1">
        <v>42083</v>
      </c>
      <c r="T871" s="1">
        <v>42087</v>
      </c>
      <c r="U871">
        <v>-229.68</v>
      </c>
      <c r="V871">
        <v>30</v>
      </c>
      <c r="W871">
        <v>4620.05</v>
      </c>
      <c r="X871">
        <v>11077</v>
      </c>
      <c r="Y871">
        <f>cleaneddata[[#This Row],[Unit Price]]-cleaneddata[[#This Row],[Discount]]</f>
        <v>160.91999999999999</v>
      </c>
      <c r="Z871" t="str">
        <f>_xlfn.IFS(cleaneddata[[#This Row],[Region]]="Central","Chris",cleaneddata[[#This Row],[Region]]="East","Erin",cleaneddata[[#This Row],[Region]]="South","Sam",cleaneddata[[#This Row],[Region]]="West","William")</f>
        <v>William</v>
      </c>
    </row>
    <row r="872" spans="1:26" x14ac:dyDescent="0.3">
      <c r="A872">
        <v>314</v>
      </c>
      <c r="B872" t="s">
        <v>1759</v>
      </c>
      <c r="C872" t="s">
        <v>118</v>
      </c>
      <c r="D872">
        <v>0.04</v>
      </c>
      <c r="E872">
        <v>1637.53</v>
      </c>
      <c r="F872">
        <v>24.49</v>
      </c>
      <c r="G872" t="s">
        <v>40</v>
      </c>
      <c r="H872" t="s">
        <v>96</v>
      </c>
      <c r="I872" t="s">
        <v>50</v>
      </c>
      <c r="J872" t="s">
        <v>570</v>
      </c>
      <c r="K872" t="s">
        <v>146</v>
      </c>
      <c r="L872" t="s">
        <v>1760</v>
      </c>
      <c r="M872">
        <v>0.81</v>
      </c>
      <c r="N872" t="s">
        <v>34</v>
      </c>
      <c r="O872" t="s">
        <v>54</v>
      </c>
      <c r="P872" t="s">
        <v>105</v>
      </c>
      <c r="Q872" t="s">
        <v>1761</v>
      </c>
      <c r="R872">
        <v>60130</v>
      </c>
      <c r="S872" s="1">
        <v>42083</v>
      </c>
      <c r="T872" s="1">
        <v>42085</v>
      </c>
      <c r="U872">
        <v>-1759.58</v>
      </c>
      <c r="V872">
        <v>2</v>
      </c>
      <c r="W872">
        <v>3206.94</v>
      </c>
      <c r="X872">
        <v>89166</v>
      </c>
      <c r="Y872">
        <f>cleaneddata[[#This Row],[Unit Price]]-cleaneddata[[#This Row],[Discount]]</f>
        <v>1637.49</v>
      </c>
      <c r="Z872" t="str">
        <f>_xlfn.IFS(cleaneddata[[#This Row],[Region]]="Central","Chris",cleaneddata[[#This Row],[Region]]="East","Erin",cleaneddata[[#This Row],[Region]]="South","Sam",cleaneddata[[#This Row],[Region]]="West","William")</f>
        <v>Chris</v>
      </c>
    </row>
    <row r="873" spans="1:26" x14ac:dyDescent="0.3">
      <c r="A873">
        <v>315</v>
      </c>
      <c r="B873" t="s">
        <v>1762</v>
      </c>
      <c r="C873" t="s">
        <v>118</v>
      </c>
      <c r="D873">
        <v>0.01</v>
      </c>
      <c r="E873">
        <v>19.98</v>
      </c>
      <c r="F873">
        <v>4</v>
      </c>
      <c r="G873" t="s">
        <v>40</v>
      </c>
      <c r="H873" t="s">
        <v>96</v>
      </c>
      <c r="I873" t="s">
        <v>42</v>
      </c>
      <c r="J873" t="s">
        <v>43</v>
      </c>
      <c r="K873" t="s">
        <v>75</v>
      </c>
      <c r="L873" t="s">
        <v>1763</v>
      </c>
      <c r="M873">
        <v>0.68</v>
      </c>
      <c r="N873" t="s">
        <v>34</v>
      </c>
      <c r="O873" t="s">
        <v>113</v>
      </c>
      <c r="P873" t="s">
        <v>405</v>
      </c>
      <c r="Q873" t="s">
        <v>1764</v>
      </c>
      <c r="R873">
        <v>1007</v>
      </c>
      <c r="S873" s="1">
        <v>42083</v>
      </c>
      <c r="T873" s="1">
        <v>42083</v>
      </c>
      <c r="U873">
        <v>-72.23</v>
      </c>
      <c r="V873">
        <v>2</v>
      </c>
      <c r="W873">
        <v>43.08</v>
      </c>
      <c r="X873">
        <v>89166</v>
      </c>
      <c r="Y873">
        <f>cleaneddata[[#This Row],[Unit Price]]-cleaneddata[[#This Row],[Discount]]</f>
        <v>19.97</v>
      </c>
      <c r="Z873" t="str">
        <f>_xlfn.IFS(cleaneddata[[#This Row],[Region]]="Central","Chris",cleaneddata[[#This Row],[Region]]="East","Erin",cleaneddata[[#This Row],[Region]]="South","Sam",cleaneddata[[#This Row],[Region]]="West","William")</f>
        <v>Erin</v>
      </c>
    </row>
    <row r="874" spans="1:26" x14ac:dyDescent="0.3">
      <c r="A874">
        <v>669</v>
      </c>
      <c r="B874" t="s">
        <v>1765</v>
      </c>
      <c r="C874" t="s">
        <v>118</v>
      </c>
      <c r="D874">
        <v>0.09</v>
      </c>
      <c r="E874">
        <v>2.89</v>
      </c>
      <c r="F874">
        <v>0.5</v>
      </c>
      <c r="G874" t="s">
        <v>40</v>
      </c>
      <c r="H874" t="s">
        <v>73</v>
      </c>
      <c r="I874" t="s">
        <v>50</v>
      </c>
      <c r="J874" t="s">
        <v>154</v>
      </c>
      <c r="K874" t="s">
        <v>75</v>
      </c>
      <c r="L874" t="s">
        <v>731</v>
      </c>
      <c r="M874">
        <v>0.38</v>
      </c>
      <c r="N874" t="s">
        <v>34</v>
      </c>
      <c r="O874" t="s">
        <v>54</v>
      </c>
      <c r="P874" t="s">
        <v>215</v>
      </c>
      <c r="Q874" t="s">
        <v>1766</v>
      </c>
      <c r="R874">
        <v>52501</v>
      </c>
      <c r="S874" s="1">
        <v>42083</v>
      </c>
      <c r="T874" s="1">
        <v>42085</v>
      </c>
      <c r="U874">
        <v>40.482300000000002</v>
      </c>
      <c r="V874">
        <v>22</v>
      </c>
      <c r="W874">
        <v>58.67</v>
      </c>
      <c r="X874">
        <v>88475</v>
      </c>
      <c r="Y874">
        <f>cleaneddata[[#This Row],[Unit Price]]-cleaneddata[[#This Row],[Discount]]</f>
        <v>2.8000000000000003</v>
      </c>
      <c r="Z874" t="str">
        <f>_xlfn.IFS(cleaneddata[[#This Row],[Region]]="Central","Chris",cleaneddata[[#This Row],[Region]]="East","Erin",cleaneddata[[#This Row],[Region]]="South","Sam",cleaneddata[[#This Row],[Region]]="West","William")</f>
        <v>Chris</v>
      </c>
    </row>
    <row r="875" spans="1:26" x14ac:dyDescent="0.3">
      <c r="A875">
        <v>669</v>
      </c>
      <c r="B875" t="s">
        <v>1765</v>
      </c>
      <c r="C875" t="s">
        <v>118</v>
      </c>
      <c r="D875">
        <v>0.02</v>
      </c>
      <c r="E875">
        <v>48.91</v>
      </c>
      <c r="F875">
        <v>5.81</v>
      </c>
      <c r="G875" t="s">
        <v>40</v>
      </c>
      <c r="H875" t="s">
        <v>73</v>
      </c>
      <c r="I875" t="s">
        <v>50</v>
      </c>
      <c r="J875" t="s">
        <v>90</v>
      </c>
      <c r="K875" t="s">
        <v>75</v>
      </c>
      <c r="L875" t="s">
        <v>1767</v>
      </c>
      <c r="M875">
        <v>0.38</v>
      </c>
      <c r="N875" t="s">
        <v>34</v>
      </c>
      <c r="O875" t="s">
        <v>54</v>
      </c>
      <c r="P875" t="s">
        <v>215</v>
      </c>
      <c r="Q875" t="s">
        <v>1766</v>
      </c>
      <c r="R875">
        <v>52501</v>
      </c>
      <c r="S875" s="1">
        <v>42083</v>
      </c>
      <c r="T875" s="1">
        <v>42084</v>
      </c>
      <c r="U875">
        <v>32.86</v>
      </c>
      <c r="V875">
        <v>2</v>
      </c>
      <c r="W875">
        <v>101.06</v>
      </c>
      <c r="X875">
        <v>88475</v>
      </c>
      <c r="Y875">
        <f>cleaneddata[[#This Row],[Unit Price]]-cleaneddata[[#This Row],[Discount]]</f>
        <v>48.889999999999993</v>
      </c>
      <c r="Z875" t="str">
        <f>_xlfn.IFS(cleaneddata[[#This Row],[Region]]="Central","Chris",cleaneddata[[#This Row],[Region]]="East","Erin",cleaneddata[[#This Row],[Region]]="South","Sam",cleaneddata[[#This Row],[Region]]="West","William")</f>
        <v>Chris</v>
      </c>
    </row>
    <row r="876" spans="1:26" x14ac:dyDescent="0.3">
      <c r="A876">
        <v>1679</v>
      </c>
      <c r="B876" t="s">
        <v>1768</v>
      </c>
      <c r="C876" t="s">
        <v>118</v>
      </c>
      <c r="D876">
        <v>7.0000000000000007E-2</v>
      </c>
      <c r="E876">
        <v>13.73</v>
      </c>
      <c r="F876">
        <v>6.85</v>
      </c>
      <c r="G876" t="s">
        <v>40</v>
      </c>
      <c r="H876" t="s">
        <v>41</v>
      </c>
      <c r="I876" t="s">
        <v>30</v>
      </c>
      <c r="J876" t="s">
        <v>128</v>
      </c>
      <c r="K876" t="s">
        <v>52</v>
      </c>
      <c r="L876" t="s">
        <v>1769</v>
      </c>
      <c r="M876">
        <v>0.54</v>
      </c>
      <c r="N876" t="s">
        <v>34</v>
      </c>
      <c r="O876" t="s">
        <v>113</v>
      </c>
      <c r="P876" t="s">
        <v>319</v>
      </c>
      <c r="Q876" t="s">
        <v>1770</v>
      </c>
      <c r="R876">
        <v>45324</v>
      </c>
      <c r="S876" s="1">
        <v>42083</v>
      </c>
      <c r="T876" s="1">
        <v>42084</v>
      </c>
      <c r="U876">
        <v>-22.72</v>
      </c>
      <c r="V876">
        <v>21</v>
      </c>
      <c r="W876">
        <v>276.64</v>
      </c>
      <c r="X876">
        <v>86646</v>
      </c>
      <c r="Y876">
        <f>cleaneddata[[#This Row],[Unit Price]]-cleaneddata[[#This Row],[Discount]]</f>
        <v>13.66</v>
      </c>
      <c r="Z876" t="str">
        <f>_xlfn.IFS(cleaneddata[[#This Row],[Region]]="Central","Chris",cleaneddata[[#This Row],[Region]]="East","Erin",cleaneddata[[#This Row],[Region]]="South","Sam",cleaneddata[[#This Row],[Region]]="West","William")</f>
        <v>Erin</v>
      </c>
    </row>
    <row r="877" spans="1:26" x14ac:dyDescent="0.3">
      <c r="A877">
        <v>2794</v>
      </c>
      <c r="B877" t="s">
        <v>1771</v>
      </c>
      <c r="C877" t="s">
        <v>118</v>
      </c>
      <c r="D877">
        <v>0.06</v>
      </c>
      <c r="E877">
        <v>2.61</v>
      </c>
      <c r="F877">
        <v>0.5</v>
      </c>
      <c r="G877" t="s">
        <v>40</v>
      </c>
      <c r="H877" t="s">
        <v>96</v>
      </c>
      <c r="I877" t="s">
        <v>50</v>
      </c>
      <c r="J877" t="s">
        <v>154</v>
      </c>
      <c r="K877" t="s">
        <v>75</v>
      </c>
      <c r="L877" t="s">
        <v>1571</v>
      </c>
      <c r="M877">
        <v>0.39</v>
      </c>
      <c r="N877" t="s">
        <v>34</v>
      </c>
      <c r="O877" t="s">
        <v>54</v>
      </c>
      <c r="P877" t="s">
        <v>215</v>
      </c>
      <c r="Q877" t="s">
        <v>1772</v>
      </c>
      <c r="R877">
        <v>50158</v>
      </c>
      <c r="S877" s="1">
        <v>42083</v>
      </c>
      <c r="T877" s="1">
        <v>42085</v>
      </c>
      <c r="U877">
        <v>3.5949</v>
      </c>
      <c r="V877">
        <v>2</v>
      </c>
      <c r="W877">
        <v>5.21</v>
      </c>
      <c r="X877">
        <v>87554</v>
      </c>
      <c r="Y877">
        <f>cleaneddata[[#This Row],[Unit Price]]-cleaneddata[[#This Row],[Discount]]</f>
        <v>2.5499999999999998</v>
      </c>
      <c r="Z877" t="str">
        <f>_xlfn.IFS(cleaneddata[[#This Row],[Region]]="Central","Chris",cleaneddata[[#This Row],[Region]]="East","Erin",cleaneddata[[#This Row],[Region]]="South","Sam",cleaneddata[[#This Row],[Region]]="West","William")</f>
        <v>Chris</v>
      </c>
    </row>
    <row r="878" spans="1:26" x14ac:dyDescent="0.3">
      <c r="A878">
        <v>3360</v>
      </c>
      <c r="B878" t="s">
        <v>1773</v>
      </c>
      <c r="C878" t="s">
        <v>72</v>
      </c>
      <c r="D878">
        <v>0.02</v>
      </c>
      <c r="E878">
        <v>9.11</v>
      </c>
      <c r="F878">
        <v>2.15</v>
      </c>
      <c r="G878" t="s">
        <v>40</v>
      </c>
      <c r="H878" t="s">
        <v>73</v>
      </c>
      <c r="I878" t="s">
        <v>50</v>
      </c>
      <c r="J878" t="s">
        <v>90</v>
      </c>
      <c r="K878" t="s">
        <v>52</v>
      </c>
      <c r="L878" t="s">
        <v>91</v>
      </c>
      <c r="M878">
        <v>0.4</v>
      </c>
      <c r="N878" t="s">
        <v>34</v>
      </c>
      <c r="O878" t="s">
        <v>54</v>
      </c>
      <c r="P878" t="s">
        <v>359</v>
      </c>
      <c r="Q878" t="s">
        <v>1774</v>
      </c>
      <c r="R878">
        <v>53214</v>
      </c>
      <c r="S878" s="1">
        <v>42083</v>
      </c>
      <c r="T878" s="1">
        <v>42085</v>
      </c>
      <c r="U878">
        <v>18.41</v>
      </c>
      <c r="V878">
        <v>3</v>
      </c>
      <c r="W878">
        <v>27.37</v>
      </c>
      <c r="X878">
        <v>91435</v>
      </c>
      <c r="Y878">
        <f>cleaneddata[[#This Row],[Unit Price]]-cleaneddata[[#This Row],[Discount]]</f>
        <v>9.09</v>
      </c>
      <c r="Z878" t="str">
        <f>_xlfn.IFS(cleaneddata[[#This Row],[Region]]="Central","Chris",cleaneddata[[#This Row],[Region]]="East","Erin",cleaneddata[[#This Row],[Region]]="South","Sam",cleaneddata[[#This Row],[Region]]="West","William")</f>
        <v>Chris</v>
      </c>
    </row>
    <row r="879" spans="1:26" x14ac:dyDescent="0.3">
      <c r="A879">
        <v>3361</v>
      </c>
      <c r="B879" t="s">
        <v>812</v>
      </c>
      <c r="C879" t="s">
        <v>72</v>
      </c>
      <c r="D879">
        <v>0.06</v>
      </c>
      <c r="E879">
        <v>12.64</v>
      </c>
      <c r="F879">
        <v>4.9800000000000004</v>
      </c>
      <c r="G879" t="s">
        <v>40</v>
      </c>
      <c r="H879" t="s">
        <v>73</v>
      </c>
      <c r="I879" t="s">
        <v>30</v>
      </c>
      <c r="J879" t="s">
        <v>128</v>
      </c>
      <c r="K879" t="s">
        <v>44</v>
      </c>
      <c r="L879" t="s">
        <v>1775</v>
      </c>
      <c r="M879">
        <v>0.48</v>
      </c>
      <c r="N879" t="s">
        <v>34</v>
      </c>
      <c r="O879" t="s">
        <v>54</v>
      </c>
      <c r="P879" t="s">
        <v>359</v>
      </c>
      <c r="Q879" t="s">
        <v>814</v>
      </c>
      <c r="R879">
        <v>53095</v>
      </c>
      <c r="S879" s="1">
        <v>42083</v>
      </c>
      <c r="T879" s="1">
        <v>42085</v>
      </c>
      <c r="U879">
        <v>65.63</v>
      </c>
      <c r="V879">
        <v>8</v>
      </c>
      <c r="W879">
        <v>98.16</v>
      </c>
      <c r="X879">
        <v>91435</v>
      </c>
      <c r="Y879">
        <f>cleaneddata[[#This Row],[Unit Price]]-cleaneddata[[#This Row],[Discount]]</f>
        <v>12.58</v>
      </c>
      <c r="Z879" t="str">
        <f>_xlfn.IFS(cleaneddata[[#This Row],[Region]]="Central","Chris",cleaneddata[[#This Row],[Region]]="East","Erin",cleaneddata[[#This Row],[Region]]="South","Sam",cleaneddata[[#This Row],[Region]]="West","William")</f>
        <v>Chris</v>
      </c>
    </row>
    <row r="880" spans="1:26" x14ac:dyDescent="0.3">
      <c r="A880">
        <v>691</v>
      </c>
      <c r="B880" t="s">
        <v>1776</v>
      </c>
      <c r="C880" t="s">
        <v>39</v>
      </c>
      <c r="D880">
        <v>0.09</v>
      </c>
      <c r="E880">
        <v>6.48</v>
      </c>
      <c r="F880">
        <v>6.35</v>
      </c>
      <c r="G880" t="s">
        <v>40</v>
      </c>
      <c r="H880" t="s">
        <v>73</v>
      </c>
      <c r="I880" t="s">
        <v>50</v>
      </c>
      <c r="J880" t="s">
        <v>90</v>
      </c>
      <c r="K880" t="s">
        <v>75</v>
      </c>
      <c r="L880" t="s">
        <v>1777</v>
      </c>
      <c r="M880">
        <v>0.37</v>
      </c>
      <c r="N880" t="s">
        <v>34</v>
      </c>
      <c r="O880" t="s">
        <v>61</v>
      </c>
      <c r="P880" t="s">
        <v>68</v>
      </c>
      <c r="Q880" t="s">
        <v>1778</v>
      </c>
      <c r="R880">
        <v>98408</v>
      </c>
      <c r="S880" s="1">
        <v>42084</v>
      </c>
      <c r="T880" s="1">
        <v>42085</v>
      </c>
      <c r="U880">
        <v>-88.6</v>
      </c>
      <c r="V880">
        <v>8</v>
      </c>
      <c r="W880">
        <v>49.81</v>
      </c>
      <c r="X880">
        <v>89915</v>
      </c>
      <c r="Y880">
        <f>cleaneddata[[#This Row],[Unit Price]]-cleaneddata[[#This Row],[Discount]]</f>
        <v>6.3900000000000006</v>
      </c>
      <c r="Z880" t="str">
        <f>_xlfn.IFS(cleaneddata[[#This Row],[Region]]="Central","Chris",cleaneddata[[#This Row],[Region]]="East","Erin",cleaneddata[[#This Row],[Region]]="South","Sam",cleaneddata[[#This Row],[Region]]="West","William")</f>
        <v>William</v>
      </c>
    </row>
    <row r="881" spans="1:26" x14ac:dyDescent="0.3">
      <c r="A881">
        <v>1471</v>
      </c>
      <c r="B881" t="s">
        <v>1779</v>
      </c>
      <c r="C881" t="s">
        <v>39</v>
      </c>
      <c r="D881">
        <v>0.03</v>
      </c>
      <c r="E881">
        <v>420.98</v>
      </c>
      <c r="F881">
        <v>19.989999999999998</v>
      </c>
      <c r="G881" t="s">
        <v>40</v>
      </c>
      <c r="H881" t="s">
        <v>73</v>
      </c>
      <c r="I881" t="s">
        <v>50</v>
      </c>
      <c r="J881" t="s">
        <v>74</v>
      </c>
      <c r="K881" t="s">
        <v>75</v>
      </c>
      <c r="L881" t="s">
        <v>869</v>
      </c>
      <c r="M881">
        <v>0.35</v>
      </c>
      <c r="N881" t="s">
        <v>34</v>
      </c>
      <c r="O881" t="s">
        <v>113</v>
      </c>
      <c r="P881" t="s">
        <v>319</v>
      </c>
      <c r="Q881" t="s">
        <v>1140</v>
      </c>
      <c r="R881">
        <v>43081</v>
      </c>
      <c r="S881" s="1">
        <v>42084</v>
      </c>
      <c r="T881" s="1">
        <v>42085</v>
      </c>
      <c r="U881">
        <v>3043.0311000000002</v>
      </c>
      <c r="V881">
        <v>10</v>
      </c>
      <c r="W881">
        <v>4410.1899999999996</v>
      </c>
      <c r="X881">
        <v>87077</v>
      </c>
      <c r="Y881">
        <f>cleaneddata[[#This Row],[Unit Price]]-cleaneddata[[#This Row],[Discount]]</f>
        <v>420.95000000000005</v>
      </c>
      <c r="Z881" t="str">
        <f>_xlfn.IFS(cleaneddata[[#This Row],[Region]]="Central","Chris",cleaneddata[[#This Row],[Region]]="East","Erin",cleaneddata[[#This Row],[Region]]="South","Sam",cleaneddata[[#This Row],[Region]]="West","William")</f>
        <v>Erin</v>
      </c>
    </row>
    <row r="882" spans="1:26" x14ac:dyDescent="0.3">
      <c r="A882">
        <v>2601</v>
      </c>
      <c r="B882" t="s">
        <v>1780</v>
      </c>
      <c r="C882" t="s">
        <v>49</v>
      </c>
      <c r="D882">
        <v>0.05</v>
      </c>
      <c r="E882">
        <v>5.74</v>
      </c>
      <c r="F882">
        <v>5.3</v>
      </c>
      <c r="G882" t="s">
        <v>40</v>
      </c>
      <c r="H882" t="s">
        <v>96</v>
      </c>
      <c r="I882" t="s">
        <v>50</v>
      </c>
      <c r="J882" t="s">
        <v>570</v>
      </c>
      <c r="K882" t="s">
        <v>44</v>
      </c>
      <c r="L882" t="s">
        <v>1781</v>
      </c>
      <c r="M882">
        <v>0.55000000000000004</v>
      </c>
      <c r="N882" t="s">
        <v>34</v>
      </c>
      <c r="O882" t="s">
        <v>113</v>
      </c>
      <c r="P882" t="s">
        <v>1358</v>
      </c>
      <c r="Q882" t="s">
        <v>1782</v>
      </c>
      <c r="R882">
        <v>3054</v>
      </c>
      <c r="S882" s="1">
        <v>42084</v>
      </c>
      <c r="T882" s="1">
        <v>42089</v>
      </c>
      <c r="U882">
        <v>-50.75</v>
      </c>
      <c r="V882">
        <v>7</v>
      </c>
      <c r="W882">
        <v>42.02</v>
      </c>
      <c r="X882">
        <v>87382</v>
      </c>
      <c r="Y882">
        <f>cleaneddata[[#This Row],[Unit Price]]-cleaneddata[[#This Row],[Discount]]</f>
        <v>5.69</v>
      </c>
      <c r="Z882" t="str">
        <f>_xlfn.IFS(cleaneddata[[#This Row],[Region]]="Central","Chris",cleaneddata[[#This Row],[Region]]="East","Erin",cleaneddata[[#This Row],[Region]]="South","Sam",cleaneddata[[#This Row],[Region]]="West","William")</f>
        <v>Erin</v>
      </c>
    </row>
    <row r="883" spans="1:26" x14ac:dyDescent="0.3">
      <c r="A883">
        <v>3275</v>
      </c>
      <c r="B883" t="s">
        <v>64</v>
      </c>
      <c r="C883" t="s">
        <v>49</v>
      </c>
      <c r="D883">
        <v>0.02</v>
      </c>
      <c r="E883">
        <v>13.48</v>
      </c>
      <c r="F883">
        <v>4.51</v>
      </c>
      <c r="G883" t="s">
        <v>40</v>
      </c>
      <c r="H883" t="s">
        <v>73</v>
      </c>
      <c r="I883" t="s">
        <v>50</v>
      </c>
      <c r="J883" t="s">
        <v>80</v>
      </c>
      <c r="K883" t="s">
        <v>75</v>
      </c>
      <c r="L883" t="s">
        <v>1783</v>
      </c>
      <c r="M883">
        <v>0.59</v>
      </c>
      <c r="N883" t="s">
        <v>34</v>
      </c>
      <c r="O883" t="s">
        <v>61</v>
      </c>
      <c r="P883" t="s">
        <v>68</v>
      </c>
      <c r="Q883" t="s">
        <v>69</v>
      </c>
      <c r="R883">
        <v>98273</v>
      </c>
      <c r="S883" s="1">
        <v>42084</v>
      </c>
      <c r="T883" s="1">
        <v>42086</v>
      </c>
      <c r="U883">
        <v>34.520000000000003</v>
      </c>
      <c r="V883">
        <v>9</v>
      </c>
      <c r="W883">
        <v>127.12</v>
      </c>
      <c r="X883">
        <v>86233</v>
      </c>
      <c r="Y883">
        <f>cleaneddata[[#This Row],[Unit Price]]-cleaneddata[[#This Row],[Discount]]</f>
        <v>13.46</v>
      </c>
      <c r="Z883" t="str">
        <f>_xlfn.IFS(cleaneddata[[#This Row],[Region]]="Central","Chris",cleaneddata[[#This Row],[Region]]="East","Erin",cleaneddata[[#This Row],[Region]]="South","Sam",cleaneddata[[#This Row],[Region]]="West","William")</f>
        <v>William</v>
      </c>
    </row>
    <row r="884" spans="1:26" x14ac:dyDescent="0.3">
      <c r="A884">
        <v>247</v>
      </c>
      <c r="B884" t="s">
        <v>1337</v>
      </c>
      <c r="C884" t="s">
        <v>118</v>
      </c>
      <c r="D884">
        <v>0.09</v>
      </c>
      <c r="E884">
        <v>2.88</v>
      </c>
      <c r="F884">
        <v>0.99</v>
      </c>
      <c r="G884" t="s">
        <v>40</v>
      </c>
      <c r="H884" t="s">
        <v>96</v>
      </c>
      <c r="I884" t="s">
        <v>50</v>
      </c>
      <c r="J884" t="s">
        <v>154</v>
      </c>
      <c r="K884" t="s">
        <v>75</v>
      </c>
      <c r="L884" t="s">
        <v>224</v>
      </c>
      <c r="M884">
        <v>0.36</v>
      </c>
      <c r="N884" t="s">
        <v>34</v>
      </c>
      <c r="O884" t="s">
        <v>35</v>
      </c>
      <c r="P884" t="s">
        <v>402</v>
      </c>
      <c r="Q884" t="s">
        <v>1338</v>
      </c>
      <c r="R884">
        <v>37804</v>
      </c>
      <c r="S884" s="1">
        <v>42084</v>
      </c>
      <c r="T884" s="1">
        <v>42086</v>
      </c>
      <c r="U884">
        <v>-145.08199999999999</v>
      </c>
      <c r="V884">
        <v>10</v>
      </c>
      <c r="W884">
        <v>28.73</v>
      </c>
      <c r="X884">
        <v>89140</v>
      </c>
      <c r="Y884">
        <f>cleaneddata[[#This Row],[Unit Price]]-cleaneddata[[#This Row],[Discount]]</f>
        <v>2.79</v>
      </c>
      <c r="Z884" t="str">
        <f>_xlfn.IFS(cleaneddata[[#This Row],[Region]]="Central","Chris",cleaneddata[[#This Row],[Region]]="East","Erin",cleaneddata[[#This Row],[Region]]="South","Sam",cleaneddata[[#This Row],[Region]]="West","William")</f>
        <v>Sam</v>
      </c>
    </row>
    <row r="885" spans="1:26" x14ac:dyDescent="0.3">
      <c r="A885">
        <v>1185</v>
      </c>
      <c r="B885" t="s">
        <v>1784</v>
      </c>
      <c r="C885" t="s">
        <v>118</v>
      </c>
      <c r="D885">
        <v>0</v>
      </c>
      <c r="E885">
        <v>6783.02</v>
      </c>
      <c r="F885">
        <v>24.49</v>
      </c>
      <c r="G885" t="s">
        <v>40</v>
      </c>
      <c r="H885" t="s">
        <v>41</v>
      </c>
      <c r="I885" t="s">
        <v>42</v>
      </c>
      <c r="J885" t="s">
        <v>58</v>
      </c>
      <c r="K885" t="s">
        <v>66</v>
      </c>
      <c r="L885" t="s">
        <v>316</v>
      </c>
      <c r="M885">
        <v>0.39</v>
      </c>
      <c r="N885" t="s">
        <v>34</v>
      </c>
      <c r="O885" t="s">
        <v>35</v>
      </c>
      <c r="P885" t="s">
        <v>166</v>
      </c>
      <c r="Q885" t="s">
        <v>360</v>
      </c>
      <c r="R885">
        <v>35756</v>
      </c>
      <c r="S885" s="1">
        <v>42084</v>
      </c>
      <c r="T885" s="1">
        <v>42085</v>
      </c>
      <c r="U885">
        <v>4.1100000000000003</v>
      </c>
      <c r="V885">
        <v>3</v>
      </c>
      <c r="W885">
        <v>20552.55</v>
      </c>
      <c r="X885">
        <v>85938</v>
      </c>
      <c r="Y885">
        <f>cleaneddata[[#This Row],[Unit Price]]-cleaneddata[[#This Row],[Discount]]</f>
        <v>6783.02</v>
      </c>
      <c r="Z885" t="str">
        <f>_xlfn.IFS(cleaneddata[[#This Row],[Region]]="Central","Chris",cleaneddata[[#This Row],[Region]]="East","Erin",cleaneddata[[#This Row],[Region]]="South","Sam",cleaneddata[[#This Row],[Region]]="West","William")</f>
        <v>Sam</v>
      </c>
    </row>
    <row r="886" spans="1:26" x14ac:dyDescent="0.3">
      <c r="A886">
        <v>3258</v>
      </c>
      <c r="B886" t="s">
        <v>1785</v>
      </c>
      <c r="C886" t="s">
        <v>72</v>
      </c>
      <c r="D886">
        <v>0.02</v>
      </c>
      <c r="E886">
        <v>55.94</v>
      </c>
      <c r="F886">
        <v>6.55</v>
      </c>
      <c r="G886" t="s">
        <v>40</v>
      </c>
      <c r="H886" t="s">
        <v>41</v>
      </c>
      <c r="I886" t="s">
        <v>42</v>
      </c>
      <c r="J886" t="s">
        <v>43</v>
      </c>
      <c r="K886" t="s">
        <v>75</v>
      </c>
      <c r="L886" t="s">
        <v>1786</v>
      </c>
      <c r="M886">
        <v>0.68</v>
      </c>
      <c r="N886" t="s">
        <v>34</v>
      </c>
      <c r="O886" t="s">
        <v>61</v>
      </c>
      <c r="P886" t="s">
        <v>68</v>
      </c>
      <c r="Q886" t="s">
        <v>1787</v>
      </c>
      <c r="R886">
        <v>98037</v>
      </c>
      <c r="S886" s="1">
        <v>42084</v>
      </c>
      <c r="T886" s="1">
        <v>42086</v>
      </c>
      <c r="U886">
        <v>401.85</v>
      </c>
      <c r="V886">
        <v>11</v>
      </c>
      <c r="W886">
        <v>646.88</v>
      </c>
      <c r="X886">
        <v>88824</v>
      </c>
      <c r="Y886">
        <f>cleaneddata[[#This Row],[Unit Price]]-cleaneddata[[#This Row],[Discount]]</f>
        <v>55.919999999999995</v>
      </c>
      <c r="Z886" t="str">
        <f>_xlfn.IFS(cleaneddata[[#This Row],[Region]]="Central","Chris",cleaneddata[[#This Row],[Region]]="East","Erin",cleaneddata[[#This Row],[Region]]="South","Sam",cleaneddata[[#This Row],[Region]]="West","William")</f>
        <v>William</v>
      </c>
    </row>
    <row r="887" spans="1:26" x14ac:dyDescent="0.3">
      <c r="A887">
        <v>87</v>
      </c>
      <c r="B887" t="s">
        <v>1788</v>
      </c>
      <c r="C887" t="s">
        <v>39</v>
      </c>
      <c r="D887">
        <v>0.09</v>
      </c>
      <c r="E887">
        <v>4.91</v>
      </c>
      <c r="F887">
        <v>0.5</v>
      </c>
      <c r="G887" t="s">
        <v>40</v>
      </c>
      <c r="H887" t="s">
        <v>96</v>
      </c>
      <c r="I887" t="s">
        <v>50</v>
      </c>
      <c r="J887" t="s">
        <v>154</v>
      </c>
      <c r="K887" t="s">
        <v>75</v>
      </c>
      <c r="L887" t="s">
        <v>975</v>
      </c>
      <c r="M887">
        <v>0.36</v>
      </c>
      <c r="N887" t="s">
        <v>34</v>
      </c>
      <c r="O887" t="s">
        <v>61</v>
      </c>
      <c r="P887" t="s">
        <v>92</v>
      </c>
      <c r="Q887" t="s">
        <v>1789</v>
      </c>
      <c r="R887">
        <v>95687</v>
      </c>
      <c r="S887" s="1">
        <v>42085</v>
      </c>
      <c r="T887" s="1">
        <v>42086</v>
      </c>
      <c r="U887">
        <v>28.855799999999999</v>
      </c>
      <c r="V887">
        <v>9</v>
      </c>
      <c r="W887">
        <v>41.82</v>
      </c>
      <c r="X887">
        <v>90597</v>
      </c>
      <c r="Y887">
        <f>cleaneddata[[#This Row],[Unit Price]]-cleaneddata[[#This Row],[Discount]]</f>
        <v>4.82</v>
      </c>
      <c r="Z887" t="str">
        <f>_xlfn.IFS(cleaneddata[[#This Row],[Region]]="Central","Chris",cleaneddata[[#This Row],[Region]]="East","Erin",cleaneddata[[#This Row],[Region]]="South","Sam",cleaneddata[[#This Row],[Region]]="West","William")</f>
        <v>William</v>
      </c>
    </row>
    <row r="888" spans="1:26" x14ac:dyDescent="0.3">
      <c r="A888">
        <v>87</v>
      </c>
      <c r="B888" t="s">
        <v>1788</v>
      </c>
      <c r="C888" t="s">
        <v>39</v>
      </c>
      <c r="D888">
        <v>0.01</v>
      </c>
      <c r="E888">
        <v>296.18</v>
      </c>
      <c r="F888">
        <v>54.12</v>
      </c>
      <c r="G888" t="s">
        <v>28</v>
      </c>
      <c r="H888" t="s">
        <v>96</v>
      </c>
      <c r="I888" t="s">
        <v>30</v>
      </c>
      <c r="J888" t="s">
        <v>31</v>
      </c>
      <c r="K888" t="s">
        <v>32</v>
      </c>
      <c r="L888" t="s">
        <v>1081</v>
      </c>
      <c r="M888">
        <v>0.76</v>
      </c>
      <c r="N888" t="s">
        <v>34</v>
      </c>
      <c r="O888" t="s">
        <v>61</v>
      </c>
      <c r="P888" t="s">
        <v>92</v>
      </c>
      <c r="Q888" t="s">
        <v>1789</v>
      </c>
      <c r="R888">
        <v>95687</v>
      </c>
      <c r="S888" s="1">
        <v>42085</v>
      </c>
      <c r="T888" s="1">
        <v>42088</v>
      </c>
      <c r="U888">
        <v>173.48</v>
      </c>
      <c r="V888">
        <v>9</v>
      </c>
      <c r="W888">
        <v>2875.72</v>
      </c>
      <c r="X888">
        <v>90597</v>
      </c>
      <c r="Y888">
        <f>cleaneddata[[#This Row],[Unit Price]]-cleaneddata[[#This Row],[Discount]]</f>
        <v>296.17</v>
      </c>
      <c r="Z888" t="str">
        <f>_xlfn.IFS(cleaneddata[[#This Row],[Region]]="Central","Chris",cleaneddata[[#This Row],[Region]]="East","Erin",cleaneddata[[#This Row],[Region]]="South","Sam",cleaneddata[[#This Row],[Region]]="West","William")</f>
        <v>William</v>
      </c>
    </row>
    <row r="889" spans="1:26" x14ac:dyDescent="0.3">
      <c r="A889">
        <v>2014</v>
      </c>
      <c r="B889" t="s">
        <v>1790</v>
      </c>
      <c r="C889" t="s">
        <v>39</v>
      </c>
      <c r="D889">
        <v>7.0000000000000007E-2</v>
      </c>
      <c r="E889">
        <v>39.479999999999997</v>
      </c>
      <c r="F889">
        <v>1.99</v>
      </c>
      <c r="G889" t="s">
        <v>40</v>
      </c>
      <c r="H889" t="s">
        <v>73</v>
      </c>
      <c r="I889" t="s">
        <v>42</v>
      </c>
      <c r="J889" t="s">
        <v>43</v>
      </c>
      <c r="K889" t="s">
        <v>44</v>
      </c>
      <c r="L889" t="s">
        <v>1259</v>
      </c>
      <c r="M889">
        <v>0.54</v>
      </c>
      <c r="N889" t="s">
        <v>34</v>
      </c>
      <c r="O889" t="s">
        <v>54</v>
      </c>
      <c r="P889" t="s">
        <v>215</v>
      </c>
      <c r="Q889" t="s">
        <v>1791</v>
      </c>
      <c r="R889">
        <v>51503</v>
      </c>
      <c r="S889" s="1">
        <v>42085</v>
      </c>
      <c r="T889" s="1">
        <v>42087</v>
      </c>
      <c r="U889">
        <v>88.72</v>
      </c>
      <c r="V889">
        <v>4</v>
      </c>
      <c r="W889">
        <v>151.27000000000001</v>
      </c>
      <c r="X889">
        <v>88367</v>
      </c>
      <c r="Y889">
        <f>cleaneddata[[#This Row],[Unit Price]]-cleaneddata[[#This Row],[Discount]]</f>
        <v>39.409999999999997</v>
      </c>
      <c r="Z889" t="str">
        <f>_xlfn.IFS(cleaneddata[[#This Row],[Region]]="Central","Chris",cleaneddata[[#This Row],[Region]]="East","Erin",cleaneddata[[#This Row],[Region]]="South","Sam",cleaneddata[[#This Row],[Region]]="West","William")</f>
        <v>Chris</v>
      </c>
    </row>
    <row r="890" spans="1:26" x14ac:dyDescent="0.3">
      <c r="A890">
        <v>2014</v>
      </c>
      <c r="B890" t="s">
        <v>1790</v>
      </c>
      <c r="C890" t="s">
        <v>39</v>
      </c>
      <c r="D890">
        <v>0</v>
      </c>
      <c r="E890">
        <v>4.91</v>
      </c>
      <c r="F890">
        <v>0.5</v>
      </c>
      <c r="G890" t="s">
        <v>40</v>
      </c>
      <c r="H890" t="s">
        <v>73</v>
      </c>
      <c r="I890" t="s">
        <v>50</v>
      </c>
      <c r="J890" t="s">
        <v>154</v>
      </c>
      <c r="K890" t="s">
        <v>75</v>
      </c>
      <c r="L890" t="s">
        <v>975</v>
      </c>
      <c r="M890">
        <v>0.36</v>
      </c>
      <c r="N890" t="s">
        <v>34</v>
      </c>
      <c r="O890" t="s">
        <v>54</v>
      </c>
      <c r="P890" t="s">
        <v>215</v>
      </c>
      <c r="Q890" t="s">
        <v>1791</v>
      </c>
      <c r="R890">
        <v>51503</v>
      </c>
      <c r="S890" s="1">
        <v>42085</v>
      </c>
      <c r="T890" s="1">
        <v>42087</v>
      </c>
      <c r="U890">
        <v>7.2519</v>
      </c>
      <c r="V890">
        <v>2</v>
      </c>
      <c r="W890">
        <v>10.51</v>
      </c>
      <c r="X890">
        <v>88367</v>
      </c>
      <c r="Y890">
        <f>cleaneddata[[#This Row],[Unit Price]]-cleaneddata[[#This Row],[Discount]]</f>
        <v>4.91</v>
      </c>
      <c r="Z890" t="str">
        <f>_xlfn.IFS(cleaneddata[[#This Row],[Region]]="Central","Chris",cleaneddata[[#This Row],[Region]]="East","Erin",cleaneddata[[#This Row],[Region]]="South","Sam",cleaneddata[[#This Row],[Region]]="West","William")</f>
        <v>Chris</v>
      </c>
    </row>
    <row r="891" spans="1:26" x14ac:dyDescent="0.3">
      <c r="A891">
        <v>949</v>
      </c>
      <c r="B891" t="s">
        <v>101</v>
      </c>
      <c r="C891" t="s">
        <v>49</v>
      </c>
      <c r="D891">
        <v>0.02</v>
      </c>
      <c r="E891">
        <v>48.04</v>
      </c>
      <c r="F891">
        <v>5.09</v>
      </c>
      <c r="G891" t="s">
        <v>40</v>
      </c>
      <c r="H891" t="s">
        <v>41</v>
      </c>
      <c r="I891" t="s">
        <v>50</v>
      </c>
      <c r="J891" t="s">
        <v>90</v>
      </c>
      <c r="K891" t="s">
        <v>75</v>
      </c>
      <c r="L891" t="s">
        <v>464</v>
      </c>
      <c r="M891">
        <v>0.37</v>
      </c>
      <c r="N891" t="s">
        <v>34</v>
      </c>
      <c r="O891" t="s">
        <v>61</v>
      </c>
      <c r="P891" t="s">
        <v>92</v>
      </c>
      <c r="Q891" t="s">
        <v>102</v>
      </c>
      <c r="R891">
        <v>90049</v>
      </c>
      <c r="S891" s="1">
        <v>42085</v>
      </c>
      <c r="T891" s="1">
        <v>42089</v>
      </c>
      <c r="U891">
        <v>373.67</v>
      </c>
      <c r="V891">
        <v>18</v>
      </c>
      <c r="W891">
        <v>881.32</v>
      </c>
      <c r="X891">
        <v>8257</v>
      </c>
      <c r="Y891">
        <f>cleaneddata[[#This Row],[Unit Price]]-cleaneddata[[#This Row],[Discount]]</f>
        <v>48.019999999999996</v>
      </c>
      <c r="Z891" t="str">
        <f>_xlfn.IFS(cleaneddata[[#This Row],[Region]]="Central","Chris",cleaneddata[[#This Row],[Region]]="East","Erin",cleaneddata[[#This Row],[Region]]="South","Sam",cleaneddata[[#This Row],[Region]]="West","William")</f>
        <v>William</v>
      </c>
    </row>
    <row r="892" spans="1:26" x14ac:dyDescent="0.3">
      <c r="A892">
        <v>950</v>
      </c>
      <c r="B892" t="s">
        <v>84</v>
      </c>
      <c r="C892" t="s">
        <v>49</v>
      </c>
      <c r="D892">
        <v>0.05</v>
      </c>
      <c r="E892">
        <v>1500.97</v>
      </c>
      <c r="F892">
        <v>29.7</v>
      </c>
      <c r="G892" t="s">
        <v>28</v>
      </c>
      <c r="H892" t="s">
        <v>41</v>
      </c>
      <c r="I892" t="s">
        <v>42</v>
      </c>
      <c r="J892" t="s">
        <v>58</v>
      </c>
      <c r="K892" t="s">
        <v>59</v>
      </c>
      <c r="L892" t="s">
        <v>1792</v>
      </c>
      <c r="M892">
        <v>0.56999999999999995</v>
      </c>
      <c r="N892" t="s">
        <v>34</v>
      </c>
      <c r="O892" t="s">
        <v>54</v>
      </c>
      <c r="P892" t="s">
        <v>86</v>
      </c>
      <c r="Q892" t="s">
        <v>87</v>
      </c>
      <c r="R892">
        <v>55372</v>
      </c>
      <c r="S892" s="1">
        <v>42085</v>
      </c>
      <c r="T892" s="1">
        <v>42085</v>
      </c>
      <c r="U892">
        <v>-2561.3235</v>
      </c>
      <c r="V892">
        <v>1</v>
      </c>
      <c r="W892">
        <v>1497.22</v>
      </c>
      <c r="X892">
        <v>89084</v>
      </c>
      <c r="Y892">
        <f>cleaneddata[[#This Row],[Unit Price]]-cleaneddata[[#This Row],[Discount]]</f>
        <v>1500.92</v>
      </c>
      <c r="Z892" t="str">
        <f>_xlfn.IFS(cleaneddata[[#This Row],[Region]]="Central","Chris",cleaneddata[[#This Row],[Region]]="East","Erin",cleaneddata[[#This Row],[Region]]="South","Sam",cleaneddata[[#This Row],[Region]]="West","William")</f>
        <v>Chris</v>
      </c>
    </row>
    <row r="893" spans="1:26" x14ac:dyDescent="0.3">
      <c r="A893">
        <v>950</v>
      </c>
      <c r="B893" t="s">
        <v>84</v>
      </c>
      <c r="C893" t="s">
        <v>49</v>
      </c>
      <c r="D893">
        <v>0.02</v>
      </c>
      <c r="E893">
        <v>48.04</v>
      </c>
      <c r="F893">
        <v>5.09</v>
      </c>
      <c r="G893" t="s">
        <v>40</v>
      </c>
      <c r="H893" t="s">
        <v>41</v>
      </c>
      <c r="I893" t="s">
        <v>50</v>
      </c>
      <c r="J893" t="s">
        <v>90</v>
      </c>
      <c r="K893" t="s">
        <v>75</v>
      </c>
      <c r="L893" t="s">
        <v>464</v>
      </c>
      <c r="M893">
        <v>0.37</v>
      </c>
      <c r="N893" t="s">
        <v>34</v>
      </c>
      <c r="O893" t="s">
        <v>54</v>
      </c>
      <c r="P893" t="s">
        <v>86</v>
      </c>
      <c r="Q893" t="s">
        <v>87</v>
      </c>
      <c r="R893">
        <v>55372</v>
      </c>
      <c r="S893" s="1">
        <v>42085</v>
      </c>
      <c r="T893" s="1">
        <v>42089</v>
      </c>
      <c r="U893">
        <v>168.91890000000001</v>
      </c>
      <c r="V893">
        <v>5</v>
      </c>
      <c r="W893">
        <v>244.81</v>
      </c>
      <c r="X893">
        <v>89084</v>
      </c>
      <c r="Y893">
        <f>cleaneddata[[#This Row],[Unit Price]]-cleaneddata[[#This Row],[Discount]]</f>
        <v>48.019999999999996</v>
      </c>
      <c r="Z893" t="str">
        <f>_xlfn.IFS(cleaneddata[[#This Row],[Region]]="Central","Chris",cleaneddata[[#This Row],[Region]]="East","Erin",cleaneddata[[#This Row],[Region]]="South","Sam",cleaneddata[[#This Row],[Region]]="West","William")</f>
        <v>Chris</v>
      </c>
    </row>
    <row r="894" spans="1:26" x14ac:dyDescent="0.3">
      <c r="A894">
        <v>950</v>
      </c>
      <c r="B894" t="s">
        <v>84</v>
      </c>
      <c r="C894" t="s">
        <v>49</v>
      </c>
      <c r="D894">
        <v>0.03</v>
      </c>
      <c r="E894">
        <v>4.28</v>
      </c>
      <c r="F894">
        <v>1.6</v>
      </c>
      <c r="G894" t="s">
        <v>40</v>
      </c>
      <c r="H894" t="s">
        <v>41</v>
      </c>
      <c r="I894" t="s">
        <v>50</v>
      </c>
      <c r="J894" t="s">
        <v>51</v>
      </c>
      <c r="K894" t="s">
        <v>52</v>
      </c>
      <c r="L894" t="s">
        <v>1793</v>
      </c>
      <c r="M894">
        <v>0.57999999999999996</v>
      </c>
      <c r="N894" t="s">
        <v>34</v>
      </c>
      <c r="O894" t="s">
        <v>54</v>
      </c>
      <c r="P894" t="s">
        <v>86</v>
      </c>
      <c r="Q894" t="s">
        <v>87</v>
      </c>
      <c r="R894">
        <v>55372</v>
      </c>
      <c r="S894" s="1">
        <v>42085</v>
      </c>
      <c r="T894" s="1">
        <v>42092</v>
      </c>
      <c r="U894">
        <v>-6.2</v>
      </c>
      <c r="V894">
        <v>1</v>
      </c>
      <c r="W894">
        <v>4.55</v>
      </c>
      <c r="X894">
        <v>89084</v>
      </c>
      <c r="Y894">
        <f>cleaneddata[[#This Row],[Unit Price]]-cleaneddata[[#This Row],[Discount]]</f>
        <v>4.25</v>
      </c>
      <c r="Z894" t="str">
        <f>_xlfn.IFS(cleaneddata[[#This Row],[Region]]="Central","Chris",cleaneddata[[#This Row],[Region]]="East","Erin",cleaneddata[[#This Row],[Region]]="South","Sam",cleaneddata[[#This Row],[Region]]="West","William")</f>
        <v>Chris</v>
      </c>
    </row>
    <row r="895" spans="1:26" x14ac:dyDescent="0.3">
      <c r="A895">
        <v>1938</v>
      </c>
      <c r="B895" t="s">
        <v>1794</v>
      </c>
      <c r="C895" t="s">
        <v>118</v>
      </c>
      <c r="D895">
        <v>0.1</v>
      </c>
      <c r="E895">
        <v>152.47999999999999</v>
      </c>
      <c r="F895">
        <v>4</v>
      </c>
      <c r="G895" t="s">
        <v>89</v>
      </c>
      <c r="H895" t="s">
        <v>96</v>
      </c>
      <c r="I895" t="s">
        <v>42</v>
      </c>
      <c r="J895" t="s">
        <v>43</v>
      </c>
      <c r="K895" t="s">
        <v>75</v>
      </c>
      <c r="L895" t="s">
        <v>1795</v>
      </c>
      <c r="M895">
        <v>0.79</v>
      </c>
      <c r="N895" t="s">
        <v>34</v>
      </c>
      <c r="O895" t="s">
        <v>54</v>
      </c>
      <c r="P895" t="s">
        <v>539</v>
      </c>
      <c r="Q895" t="s">
        <v>1796</v>
      </c>
      <c r="R895">
        <v>66801</v>
      </c>
      <c r="S895" s="1">
        <v>42085</v>
      </c>
      <c r="T895" s="1">
        <v>42086</v>
      </c>
      <c r="U895">
        <v>-521.09</v>
      </c>
      <c r="V895">
        <v>4</v>
      </c>
      <c r="W895">
        <v>558.16999999999996</v>
      </c>
      <c r="X895">
        <v>88870</v>
      </c>
      <c r="Y895">
        <f>cleaneddata[[#This Row],[Unit Price]]-cleaneddata[[#This Row],[Discount]]</f>
        <v>152.38</v>
      </c>
      <c r="Z895" t="str">
        <f>_xlfn.IFS(cleaneddata[[#This Row],[Region]]="Central","Chris",cleaneddata[[#This Row],[Region]]="East","Erin",cleaneddata[[#This Row],[Region]]="South","Sam",cleaneddata[[#This Row],[Region]]="West","William")</f>
        <v>Chris</v>
      </c>
    </row>
    <row r="896" spans="1:26" x14ac:dyDescent="0.3">
      <c r="A896">
        <v>1940</v>
      </c>
      <c r="B896" t="s">
        <v>1797</v>
      </c>
      <c r="C896" t="s">
        <v>118</v>
      </c>
      <c r="D896">
        <v>0.08</v>
      </c>
      <c r="E896">
        <v>6.84</v>
      </c>
      <c r="F896">
        <v>8.3699999999999992</v>
      </c>
      <c r="G896" t="s">
        <v>40</v>
      </c>
      <c r="H896" t="s">
        <v>96</v>
      </c>
      <c r="I896" t="s">
        <v>50</v>
      </c>
      <c r="J896" t="s">
        <v>570</v>
      </c>
      <c r="K896" t="s">
        <v>44</v>
      </c>
      <c r="L896" t="s">
        <v>738</v>
      </c>
      <c r="M896">
        <v>0.57999999999999996</v>
      </c>
      <c r="N896" t="s">
        <v>34</v>
      </c>
      <c r="O896" t="s">
        <v>61</v>
      </c>
      <c r="P896" t="s">
        <v>148</v>
      </c>
      <c r="Q896" t="s">
        <v>149</v>
      </c>
      <c r="R896">
        <v>84020</v>
      </c>
      <c r="S896" s="1">
        <v>42085</v>
      </c>
      <c r="T896" s="1">
        <v>42087</v>
      </c>
      <c r="U896">
        <v>-29.49</v>
      </c>
      <c r="V896">
        <v>1</v>
      </c>
      <c r="W896">
        <v>8.39</v>
      </c>
      <c r="X896">
        <v>88870</v>
      </c>
      <c r="Y896">
        <f>cleaneddata[[#This Row],[Unit Price]]-cleaneddata[[#This Row],[Discount]]</f>
        <v>6.76</v>
      </c>
      <c r="Z896" t="str">
        <f>_xlfn.IFS(cleaneddata[[#This Row],[Region]]="Central","Chris",cleaneddata[[#This Row],[Region]]="East","Erin",cleaneddata[[#This Row],[Region]]="South","Sam",cleaneddata[[#This Row],[Region]]="West","William")</f>
        <v>William</v>
      </c>
    </row>
    <row r="897" spans="1:26" x14ac:dyDescent="0.3">
      <c r="A897">
        <v>959</v>
      </c>
      <c r="B897" t="s">
        <v>1798</v>
      </c>
      <c r="C897" t="s">
        <v>72</v>
      </c>
      <c r="D897">
        <v>0.01</v>
      </c>
      <c r="E897">
        <v>145.44999999999999</v>
      </c>
      <c r="F897">
        <v>17.850000000000001</v>
      </c>
      <c r="G897" t="s">
        <v>28</v>
      </c>
      <c r="H897" t="s">
        <v>96</v>
      </c>
      <c r="I897" t="s">
        <v>42</v>
      </c>
      <c r="J897" t="s">
        <v>58</v>
      </c>
      <c r="K897" t="s">
        <v>59</v>
      </c>
      <c r="L897" t="s">
        <v>212</v>
      </c>
      <c r="M897">
        <v>0.56000000000000005</v>
      </c>
      <c r="N897" t="s">
        <v>34</v>
      </c>
      <c r="O897" t="s">
        <v>54</v>
      </c>
      <c r="P897" t="s">
        <v>189</v>
      </c>
      <c r="Q897" t="s">
        <v>199</v>
      </c>
      <c r="R897">
        <v>76028</v>
      </c>
      <c r="S897" s="1">
        <v>42085</v>
      </c>
      <c r="T897" s="1">
        <v>42086</v>
      </c>
      <c r="U897">
        <v>837.6807</v>
      </c>
      <c r="V897">
        <v>8</v>
      </c>
      <c r="W897">
        <v>1214.03</v>
      </c>
      <c r="X897">
        <v>91581</v>
      </c>
      <c r="Y897">
        <f>cleaneddata[[#This Row],[Unit Price]]-cleaneddata[[#This Row],[Discount]]</f>
        <v>145.44</v>
      </c>
      <c r="Z897" t="str">
        <f>_xlfn.IFS(cleaneddata[[#This Row],[Region]]="Central","Chris",cleaneddata[[#This Row],[Region]]="East","Erin",cleaneddata[[#This Row],[Region]]="South","Sam",cleaneddata[[#This Row],[Region]]="West","William")</f>
        <v>Chris</v>
      </c>
    </row>
    <row r="898" spans="1:26" x14ac:dyDescent="0.3">
      <c r="A898">
        <v>1553</v>
      </c>
      <c r="B898" t="s">
        <v>1799</v>
      </c>
      <c r="C898" t="s">
        <v>72</v>
      </c>
      <c r="D898">
        <v>0.03</v>
      </c>
      <c r="E898">
        <v>12.28</v>
      </c>
      <c r="F898">
        <v>6.35</v>
      </c>
      <c r="G898" t="s">
        <v>40</v>
      </c>
      <c r="H898" t="s">
        <v>29</v>
      </c>
      <c r="I898" t="s">
        <v>50</v>
      </c>
      <c r="J898" t="s">
        <v>90</v>
      </c>
      <c r="K898" t="s">
        <v>75</v>
      </c>
      <c r="L898" t="s">
        <v>1735</v>
      </c>
      <c r="M898">
        <v>0.38</v>
      </c>
      <c r="N898" t="s">
        <v>34</v>
      </c>
      <c r="O898" t="s">
        <v>35</v>
      </c>
      <c r="P898" t="s">
        <v>36</v>
      </c>
      <c r="Q898" t="s">
        <v>1029</v>
      </c>
      <c r="R898">
        <v>38701</v>
      </c>
      <c r="S898" s="1">
        <v>42085</v>
      </c>
      <c r="T898" s="1">
        <v>42087</v>
      </c>
      <c r="U898">
        <v>68.676000000000002</v>
      </c>
      <c r="V898">
        <v>7</v>
      </c>
      <c r="W898">
        <v>87.53</v>
      </c>
      <c r="X898">
        <v>87484</v>
      </c>
      <c r="Y898">
        <f>cleaneddata[[#This Row],[Unit Price]]-cleaneddata[[#This Row],[Discount]]</f>
        <v>12.25</v>
      </c>
      <c r="Z898" t="str">
        <f>_xlfn.IFS(cleaneddata[[#This Row],[Region]]="Central","Chris",cleaneddata[[#This Row],[Region]]="East","Erin",cleaneddata[[#This Row],[Region]]="South","Sam",cleaneddata[[#This Row],[Region]]="West","William")</f>
        <v>Sam</v>
      </c>
    </row>
    <row r="899" spans="1:26" x14ac:dyDescent="0.3">
      <c r="A899">
        <v>2561</v>
      </c>
      <c r="B899" t="s">
        <v>1800</v>
      </c>
      <c r="C899" t="s">
        <v>72</v>
      </c>
      <c r="D899">
        <v>0.03</v>
      </c>
      <c r="E899">
        <v>160.97999999999999</v>
      </c>
      <c r="F899">
        <v>30</v>
      </c>
      <c r="G899" t="s">
        <v>28</v>
      </c>
      <c r="H899" t="s">
        <v>41</v>
      </c>
      <c r="I899" t="s">
        <v>30</v>
      </c>
      <c r="J899" t="s">
        <v>111</v>
      </c>
      <c r="K899" t="s">
        <v>59</v>
      </c>
      <c r="L899" t="s">
        <v>894</v>
      </c>
      <c r="M899">
        <v>0.62</v>
      </c>
      <c r="N899" t="s">
        <v>34</v>
      </c>
      <c r="O899" t="s">
        <v>113</v>
      </c>
      <c r="P899" t="s">
        <v>114</v>
      </c>
      <c r="Q899" t="s">
        <v>1801</v>
      </c>
      <c r="R899">
        <v>10562</v>
      </c>
      <c r="S899" s="1">
        <v>42085</v>
      </c>
      <c r="T899" s="1">
        <v>42088</v>
      </c>
      <c r="U899">
        <v>1261.4718</v>
      </c>
      <c r="V899">
        <v>11</v>
      </c>
      <c r="W899">
        <v>1828.22</v>
      </c>
      <c r="X899">
        <v>86465</v>
      </c>
      <c r="Y899">
        <f>cleaneddata[[#This Row],[Unit Price]]-cleaneddata[[#This Row],[Discount]]</f>
        <v>160.94999999999999</v>
      </c>
      <c r="Z899" t="str">
        <f>_xlfn.IFS(cleaneddata[[#This Row],[Region]]="Central","Chris",cleaneddata[[#This Row],[Region]]="East","Erin",cleaneddata[[#This Row],[Region]]="South","Sam",cleaneddata[[#This Row],[Region]]="West","William")</f>
        <v>Erin</v>
      </c>
    </row>
    <row r="900" spans="1:26" x14ac:dyDescent="0.3">
      <c r="A900">
        <v>1976</v>
      </c>
      <c r="B900" t="s">
        <v>379</v>
      </c>
      <c r="C900" t="s">
        <v>27</v>
      </c>
      <c r="D900">
        <v>0.06</v>
      </c>
      <c r="E900">
        <v>40.99</v>
      </c>
      <c r="F900">
        <v>17.48</v>
      </c>
      <c r="G900" t="s">
        <v>40</v>
      </c>
      <c r="H900" t="s">
        <v>41</v>
      </c>
      <c r="I900" t="s">
        <v>50</v>
      </c>
      <c r="J900" t="s">
        <v>90</v>
      </c>
      <c r="K900" t="s">
        <v>75</v>
      </c>
      <c r="L900" t="s">
        <v>1400</v>
      </c>
      <c r="M900">
        <v>0.36</v>
      </c>
      <c r="N900" t="s">
        <v>34</v>
      </c>
      <c r="O900" t="s">
        <v>54</v>
      </c>
      <c r="P900" t="s">
        <v>291</v>
      </c>
      <c r="Q900" t="s">
        <v>381</v>
      </c>
      <c r="R900">
        <v>48823</v>
      </c>
      <c r="S900" s="1">
        <v>42086</v>
      </c>
      <c r="T900" s="1">
        <v>42088</v>
      </c>
      <c r="U900">
        <v>214.23</v>
      </c>
      <c r="V900">
        <v>14</v>
      </c>
      <c r="W900">
        <v>585.08000000000004</v>
      </c>
      <c r="X900">
        <v>89041</v>
      </c>
      <c r="Y900">
        <f>cleaneddata[[#This Row],[Unit Price]]-cleaneddata[[#This Row],[Discount]]</f>
        <v>40.93</v>
      </c>
      <c r="Z900" t="str">
        <f>_xlfn.IFS(cleaneddata[[#This Row],[Region]]="Central","Chris",cleaneddata[[#This Row],[Region]]="East","Erin",cleaneddata[[#This Row],[Region]]="South","Sam",cleaneddata[[#This Row],[Region]]="West","William")</f>
        <v>Chris</v>
      </c>
    </row>
    <row r="901" spans="1:26" x14ac:dyDescent="0.3">
      <c r="A901">
        <v>2618</v>
      </c>
      <c r="B901" t="s">
        <v>609</v>
      </c>
      <c r="C901" t="s">
        <v>27</v>
      </c>
      <c r="D901">
        <v>0.1</v>
      </c>
      <c r="E901">
        <v>20.27</v>
      </c>
      <c r="F901">
        <v>3.99</v>
      </c>
      <c r="G901" t="s">
        <v>40</v>
      </c>
      <c r="H901" t="s">
        <v>96</v>
      </c>
      <c r="I901" t="s">
        <v>50</v>
      </c>
      <c r="J901" t="s">
        <v>97</v>
      </c>
      <c r="K901" t="s">
        <v>75</v>
      </c>
      <c r="L901" t="s">
        <v>1802</v>
      </c>
      <c r="M901">
        <v>0.56999999999999995</v>
      </c>
      <c r="N901" t="s">
        <v>34</v>
      </c>
      <c r="O901" t="s">
        <v>113</v>
      </c>
      <c r="P901" t="s">
        <v>114</v>
      </c>
      <c r="Q901" t="s">
        <v>115</v>
      </c>
      <c r="R901">
        <v>10004</v>
      </c>
      <c r="S901" s="1">
        <v>42086</v>
      </c>
      <c r="T901" s="1">
        <v>42087</v>
      </c>
      <c r="U901">
        <v>84.05</v>
      </c>
      <c r="V901">
        <v>53</v>
      </c>
      <c r="W901">
        <v>1051.52</v>
      </c>
      <c r="X901">
        <v>53153</v>
      </c>
      <c r="Y901">
        <f>cleaneddata[[#This Row],[Unit Price]]-cleaneddata[[#This Row],[Discount]]</f>
        <v>20.169999999999998</v>
      </c>
      <c r="Z901" t="str">
        <f>_xlfn.IFS(cleaneddata[[#This Row],[Region]]="Central","Chris",cleaneddata[[#This Row],[Region]]="East","Erin",cleaneddata[[#This Row],[Region]]="South","Sam",cleaneddata[[#This Row],[Region]]="West","William")</f>
        <v>Erin</v>
      </c>
    </row>
    <row r="902" spans="1:26" x14ac:dyDescent="0.3">
      <c r="A902">
        <v>2620</v>
      </c>
      <c r="B902" t="s">
        <v>1803</v>
      </c>
      <c r="C902" t="s">
        <v>27</v>
      </c>
      <c r="D902">
        <v>0.1</v>
      </c>
      <c r="E902">
        <v>20.27</v>
      </c>
      <c r="F902">
        <v>3.99</v>
      </c>
      <c r="G902" t="s">
        <v>40</v>
      </c>
      <c r="H902" t="s">
        <v>96</v>
      </c>
      <c r="I902" t="s">
        <v>50</v>
      </c>
      <c r="J902" t="s">
        <v>97</v>
      </c>
      <c r="K902" t="s">
        <v>75</v>
      </c>
      <c r="L902" t="s">
        <v>1802</v>
      </c>
      <c r="M902">
        <v>0.56999999999999995</v>
      </c>
      <c r="N902" t="s">
        <v>34</v>
      </c>
      <c r="O902" t="s">
        <v>35</v>
      </c>
      <c r="P902" t="s">
        <v>402</v>
      </c>
      <c r="Q902" t="s">
        <v>1804</v>
      </c>
      <c r="R902">
        <v>38134</v>
      </c>
      <c r="S902" s="1">
        <v>42086</v>
      </c>
      <c r="T902" s="1">
        <v>42087</v>
      </c>
      <c r="U902">
        <v>381.61799999999999</v>
      </c>
      <c r="V902">
        <v>13</v>
      </c>
      <c r="W902">
        <v>257.92</v>
      </c>
      <c r="X902">
        <v>88017</v>
      </c>
      <c r="Y902">
        <f>cleaneddata[[#This Row],[Unit Price]]-cleaneddata[[#This Row],[Discount]]</f>
        <v>20.169999999999998</v>
      </c>
      <c r="Z902" t="str">
        <f>_xlfn.IFS(cleaneddata[[#This Row],[Region]]="Central","Chris",cleaneddata[[#This Row],[Region]]="East","Erin",cleaneddata[[#This Row],[Region]]="South","Sam",cleaneddata[[#This Row],[Region]]="West","William")</f>
        <v>Sam</v>
      </c>
    </row>
    <row r="903" spans="1:26" x14ac:dyDescent="0.3">
      <c r="A903">
        <v>2618</v>
      </c>
      <c r="B903" t="s">
        <v>609</v>
      </c>
      <c r="C903" t="s">
        <v>39</v>
      </c>
      <c r="D903">
        <v>0.05</v>
      </c>
      <c r="E903">
        <v>4.84</v>
      </c>
      <c r="F903">
        <v>0.71</v>
      </c>
      <c r="G903" t="s">
        <v>89</v>
      </c>
      <c r="H903" t="s">
        <v>96</v>
      </c>
      <c r="I903" t="s">
        <v>50</v>
      </c>
      <c r="J903" t="s">
        <v>51</v>
      </c>
      <c r="K903" t="s">
        <v>52</v>
      </c>
      <c r="L903" t="s">
        <v>53</v>
      </c>
      <c r="M903">
        <v>0.52</v>
      </c>
      <c r="N903" t="s">
        <v>34</v>
      </c>
      <c r="O903" t="s">
        <v>113</v>
      </c>
      <c r="P903" t="s">
        <v>114</v>
      </c>
      <c r="Q903" t="s">
        <v>115</v>
      </c>
      <c r="R903">
        <v>10004</v>
      </c>
      <c r="S903" s="1">
        <v>42086</v>
      </c>
      <c r="T903" s="1">
        <v>42086</v>
      </c>
      <c r="U903">
        <v>29.17</v>
      </c>
      <c r="V903">
        <v>20</v>
      </c>
      <c r="W903">
        <v>103.39</v>
      </c>
      <c r="X903">
        <v>34017</v>
      </c>
      <c r="Y903">
        <f>cleaneddata[[#This Row],[Unit Price]]-cleaneddata[[#This Row],[Discount]]</f>
        <v>4.79</v>
      </c>
      <c r="Z903" t="str">
        <f>_xlfn.IFS(cleaneddata[[#This Row],[Region]]="Central","Chris",cleaneddata[[#This Row],[Region]]="East","Erin",cleaneddata[[#This Row],[Region]]="South","Sam",cleaneddata[[#This Row],[Region]]="West","William")</f>
        <v>Erin</v>
      </c>
    </row>
    <row r="904" spans="1:26" x14ac:dyDescent="0.3">
      <c r="A904">
        <v>2618</v>
      </c>
      <c r="B904" t="s">
        <v>609</v>
      </c>
      <c r="C904" t="s">
        <v>39</v>
      </c>
      <c r="D904">
        <v>0.01</v>
      </c>
      <c r="E904">
        <v>14.98</v>
      </c>
      <c r="F904">
        <v>7.69</v>
      </c>
      <c r="G904" t="s">
        <v>40</v>
      </c>
      <c r="H904" t="s">
        <v>96</v>
      </c>
      <c r="I904" t="s">
        <v>50</v>
      </c>
      <c r="J904" t="s">
        <v>80</v>
      </c>
      <c r="K904" t="s">
        <v>75</v>
      </c>
      <c r="L904" t="s">
        <v>690</v>
      </c>
      <c r="M904">
        <v>0.56999999999999995</v>
      </c>
      <c r="N904" t="s">
        <v>34</v>
      </c>
      <c r="O904" t="s">
        <v>113</v>
      </c>
      <c r="P904" t="s">
        <v>114</v>
      </c>
      <c r="Q904" t="s">
        <v>115</v>
      </c>
      <c r="R904">
        <v>10004</v>
      </c>
      <c r="S904" s="1">
        <v>42086</v>
      </c>
      <c r="T904" s="1">
        <v>42088</v>
      </c>
      <c r="U904">
        <v>-48.97</v>
      </c>
      <c r="V904">
        <v>28</v>
      </c>
      <c r="W904">
        <v>435.39</v>
      </c>
      <c r="X904">
        <v>34017</v>
      </c>
      <c r="Y904">
        <f>cleaneddata[[#This Row],[Unit Price]]-cleaneddata[[#This Row],[Discount]]</f>
        <v>14.97</v>
      </c>
      <c r="Z904" t="str">
        <f>_xlfn.IFS(cleaneddata[[#This Row],[Region]]="Central","Chris",cleaneddata[[#This Row],[Region]]="East","Erin",cleaneddata[[#This Row],[Region]]="South","Sam",cleaneddata[[#This Row],[Region]]="West","William")</f>
        <v>Erin</v>
      </c>
    </row>
    <row r="905" spans="1:26" x14ac:dyDescent="0.3">
      <c r="A905">
        <v>2619</v>
      </c>
      <c r="B905" t="s">
        <v>1072</v>
      </c>
      <c r="C905" t="s">
        <v>39</v>
      </c>
      <c r="D905">
        <v>0.05</v>
      </c>
      <c r="E905">
        <v>4.84</v>
      </c>
      <c r="F905">
        <v>0.71</v>
      </c>
      <c r="G905" t="s">
        <v>89</v>
      </c>
      <c r="H905" t="s">
        <v>96</v>
      </c>
      <c r="I905" t="s">
        <v>50</v>
      </c>
      <c r="J905" t="s">
        <v>51</v>
      </c>
      <c r="K905" t="s">
        <v>52</v>
      </c>
      <c r="L905" t="s">
        <v>53</v>
      </c>
      <c r="M905">
        <v>0.52</v>
      </c>
      <c r="N905" t="s">
        <v>34</v>
      </c>
      <c r="O905" t="s">
        <v>54</v>
      </c>
      <c r="P905" t="s">
        <v>1073</v>
      </c>
      <c r="Q905" t="s">
        <v>1074</v>
      </c>
      <c r="R905">
        <v>57103</v>
      </c>
      <c r="S905" s="1">
        <v>42086</v>
      </c>
      <c r="T905" s="1">
        <v>42086</v>
      </c>
      <c r="U905">
        <v>17.836500000000001</v>
      </c>
      <c r="V905">
        <v>5</v>
      </c>
      <c r="W905">
        <v>25.85</v>
      </c>
      <c r="X905">
        <v>88014</v>
      </c>
      <c r="Y905">
        <f>cleaneddata[[#This Row],[Unit Price]]-cleaneddata[[#This Row],[Discount]]</f>
        <v>4.79</v>
      </c>
      <c r="Z905" t="str">
        <f>_xlfn.IFS(cleaneddata[[#This Row],[Region]]="Central","Chris",cleaneddata[[#This Row],[Region]]="East","Erin",cleaneddata[[#This Row],[Region]]="South","Sam",cleaneddata[[#This Row],[Region]]="West","William")</f>
        <v>Chris</v>
      </c>
    </row>
    <row r="906" spans="1:26" x14ac:dyDescent="0.3">
      <c r="A906">
        <v>2958</v>
      </c>
      <c r="B906" t="s">
        <v>1805</v>
      </c>
      <c r="C906" t="s">
        <v>49</v>
      </c>
      <c r="D906">
        <v>0.06</v>
      </c>
      <c r="E906">
        <v>20.99</v>
      </c>
      <c r="F906">
        <v>0.99</v>
      </c>
      <c r="G906" t="s">
        <v>40</v>
      </c>
      <c r="H906" t="s">
        <v>96</v>
      </c>
      <c r="I906" t="s">
        <v>42</v>
      </c>
      <c r="J906" t="s">
        <v>137</v>
      </c>
      <c r="K906" t="s">
        <v>52</v>
      </c>
      <c r="L906" t="s">
        <v>1806</v>
      </c>
      <c r="M906">
        <v>0.37</v>
      </c>
      <c r="N906" t="s">
        <v>34</v>
      </c>
      <c r="O906" t="s">
        <v>54</v>
      </c>
      <c r="P906" t="s">
        <v>359</v>
      </c>
      <c r="Q906" t="s">
        <v>1807</v>
      </c>
      <c r="R906">
        <v>54956</v>
      </c>
      <c r="S906" s="1">
        <v>42086</v>
      </c>
      <c r="T906" s="1">
        <v>42091</v>
      </c>
      <c r="U906">
        <v>224.9607</v>
      </c>
      <c r="V906">
        <v>18</v>
      </c>
      <c r="W906">
        <v>326.02999999999997</v>
      </c>
      <c r="X906">
        <v>90265</v>
      </c>
      <c r="Y906">
        <f>cleaneddata[[#This Row],[Unit Price]]-cleaneddata[[#This Row],[Discount]]</f>
        <v>20.93</v>
      </c>
      <c r="Z906" t="str">
        <f>_xlfn.IFS(cleaneddata[[#This Row],[Region]]="Central","Chris",cleaneddata[[#This Row],[Region]]="East","Erin",cleaneddata[[#This Row],[Region]]="South","Sam",cleaneddata[[#This Row],[Region]]="West","William")</f>
        <v>Chris</v>
      </c>
    </row>
    <row r="907" spans="1:26" x14ac:dyDescent="0.3">
      <c r="A907">
        <v>1368</v>
      </c>
      <c r="B907" t="s">
        <v>1808</v>
      </c>
      <c r="C907" t="s">
        <v>118</v>
      </c>
      <c r="D907">
        <v>0.09</v>
      </c>
      <c r="E907">
        <v>4.55</v>
      </c>
      <c r="F907">
        <v>1.49</v>
      </c>
      <c r="G907" t="s">
        <v>40</v>
      </c>
      <c r="H907" t="s">
        <v>41</v>
      </c>
      <c r="I907" t="s">
        <v>50</v>
      </c>
      <c r="J907" t="s">
        <v>74</v>
      </c>
      <c r="K907" t="s">
        <v>75</v>
      </c>
      <c r="L907" t="s">
        <v>1505</v>
      </c>
      <c r="M907">
        <v>0.35</v>
      </c>
      <c r="N907" t="s">
        <v>34</v>
      </c>
      <c r="O907" t="s">
        <v>54</v>
      </c>
      <c r="P907" t="s">
        <v>189</v>
      </c>
      <c r="Q907" t="s">
        <v>1809</v>
      </c>
      <c r="R907">
        <v>75901</v>
      </c>
      <c r="S907" s="1">
        <v>42086</v>
      </c>
      <c r="T907" s="1">
        <v>42088</v>
      </c>
      <c r="U907">
        <v>16.898</v>
      </c>
      <c r="V907">
        <v>6</v>
      </c>
      <c r="W907">
        <v>25.45</v>
      </c>
      <c r="X907">
        <v>90514</v>
      </c>
      <c r="Y907">
        <f>cleaneddata[[#This Row],[Unit Price]]-cleaneddata[[#This Row],[Discount]]</f>
        <v>4.46</v>
      </c>
      <c r="Z907" t="str">
        <f>_xlfn.IFS(cleaneddata[[#This Row],[Region]]="Central","Chris",cleaneddata[[#This Row],[Region]]="East","Erin",cleaneddata[[#This Row],[Region]]="South","Sam",cleaneddata[[#This Row],[Region]]="West","William")</f>
        <v>Chris</v>
      </c>
    </row>
    <row r="908" spans="1:26" x14ac:dyDescent="0.3">
      <c r="A908">
        <v>1369</v>
      </c>
      <c r="B908" t="s">
        <v>1810</v>
      </c>
      <c r="C908" t="s">
        <v>118</v>
      </c>
      <c r="D908">
        <v>7.0000000000000007E-2</v>
      </c>
      <c r="E908">
        <v>9.7799999999999994</v>
      </c>
      <c r="F908">
        <v>5.76</v>
      </c>
      <c r="G908" t="s">
        <v>89</v>
      </c>
      <c r="H908" t="s">
        <v>41</v>
      </c>
      <c r="I908" t="s">
        <v>50</v>
      </c>
      <c r="J908" t="s">
        <v>347</v>
      </c>
      <c r="K908" t="s">
        <v>75</v>
      </c>
      <c r="L908" t="s">
        <v>1513</v>
      </c>
      <c r="M908">
        <v>0.35</v>
      </c>
      <c r="N908" t="s">
        <v>34</v>
      </c>
      <c r="O908" t="s">
        <v>54</v>
      </c>
      <c r="P908" t="s">
        <v>189</v>
      </c>
      <c r="Q908" t="s">
        <v>1456</v>
      </c>
      <c r="R908">
        <v>76063</v>
      </c>
      <c r="S908" s="1">
        <v>42086</v>
      </c>
      <c r="T908" s="1">
        <v>42088</v>
      </c>
      <c r="U908">
        <v>20.14</v>
      </c>
      <c r="V908">
        <v>11</v>
      </c>
      <c r="W908">
        <v>110.72</v>
      </c>
      <c r="X908">
        <v>90514</v>
      </c>
      <c r="Y908">
        <f>cleaneddata[[#This Row],[Unit Price]]-cleaneddata[[#This Row],[Discount]]</f>
        <v>9.7099999999999991</v>
      </c>
      <c r="Z908" t="str">
        <f>_xlfn.IFS(cleaneddata[[#This Row],[Region]]="Central","Chris",cleaneddata[[#This Row],[Region]]="East","Erin",cleaneddata[[#This Row],[Region]]="South","Sam",cleaneddata[[#This Row],[Region]]="West","William")</f>
        <v>Chris</v>
      </c>
    </row>
    <row r="909" spans="1:26" x14ac:dyDescent="0.3">
      <c r="A909">
        <v>2395</v>
      </c>
      <c r="B909" t="s">
        <v>1811</v>
      </c>
      <c r="C909" t="s">
        <v>72</v>
      </c>
      <c r="D909">
        <v>0.04</v>
      </c>
      <c r="E909">
        <v>60.97</v>
      </c>
      <c r="F909">
        <v>4.5</v>
      </c>
      <c r="G909" t="s">
        <v>40</v>
      </c>
      <c r="H909" t="s">
        <v>96</v>
      </c>
      <c r="I909" t="s">
        <v>50</v>
      </c>
      <c r="J909" t="s">
        <v>97</v>
      </c>
      <c r="K909" t="s">
        <v>75</v>
      </c>
      <c r="L909" t="s">
        <v>98</v>
      </c>
      <c r="M909">
        <v>0.56000000000000005</v>
      </c>
      <c r="N909" t="s">
        <v>34</v>
      </c>
      <c r="O909" t="s">
        <v>35</v>
      </c>
      <c r="P909" t="s">
        <v>77</v>
      </c>
      <c r="Q909" t="s">
        <v>1812</v>
      </c>
      <c r="R909">
        <v>31401</v>
      </c>
      <c r="S909" s="1">
        <v>42086</v>
      </c>
      <c r="T909" s="1">
        <v>42087</v>
      </c>
      <c r="U909">
        <v>79.423199999999994</v>
      </c>
      <c r="V909">
        <v>15</v>
      </c>
      <c r="W909">
        <v>904.31</v>
      </c>
      <c r="X909">
        <v>86952</v>
      </c>
      <c r="Y909">
        <f>cleaneddata[[#This Row],[Unit Price]]-cleaneddata[[#This Row],[Discount]]</f>
        <v>60.93</v>
      </c>
      <c r="Z909" t="str">
        <f>_xlfn.IFS(cleaneddata[[#This Row],[Region]]="Central","Chris",cleaneddata[[#This Row],[Region]]="East","Erin",cleaneddata[[#This Row],[Region]]="South","Sam",cleaneddata[[#This Row],[Region]]="West","William")</f>
        <v>Sam</v>
      </c>
    </row>
    <row r="910" spans="1:26" x14ac:dyDescent="0.3">
      <c r="A910">
        <v>3381</v>
      </c>
      <c r="B910" t="s">
        <v>1813</v>
      </c>
      <c r="C910" t="s">
        <v>72</v>
      </c>
      <c r="D910">
        <v>0.05</v>
      </c>
      <c r="E910">
        <v>11.97</v>
      </c>
      <c r="F910">
        <v>5.81</v>
      </c>
      <c r="G910" t="s">
        <v>40</v>
      </c>
      <c r="H910" t="s">
        <v>96</v>
      </c>
      <c r="I910" t="s">
        <v>50</v>
      </c>
      <c r="J910" t="s">
        <v>51</v>
      </c>
      <c r="K910" t="s">
        <v>44</v>
      </c>
      <c r="L910" t="s">
        <v>1814</v>
      </c>
      <c r="M910">
        <v>0.6</v>
      </c>
      <c r="N910" t="s">
        <v>34</v>
      </c>
      <c r="O910" t="s">
        <v>35</v>
      </c>
      <c r="P910" t="s">
        <v>77</v>
      </c>
      <c r="Q910" t="s">
        <v>1815</v>
      </c>
      <c r="R910">
        <v>31204</v>
      </c>
      <c r="S910" s="1">
        <v>42086</v>
      </c>
      <c r="T910" s="1">
        <v>42088</v>
      </c>
      <c r="U910">
        <v>349.05930000000001</v>
      </c>
      <c r="V910">
        <v>2</v>
      </c>
      <c r="W910">
        <v>25.31</v>
      </c>
      <c r="X910">
        <v>88836</v>
      </c>
      <c r="Y910">
        <f>cleaneddata[[#This Row],[Unit Price]]-cleaneddata[[#This Row],[Discount]]</f>
        <v>11.92</v>
      </c>
      <c r="Z910" t="str">
        <f>_xlfn.IFS(cleaneddata[[#This Row],[Region]]="Central","Chris",cleaneddata[[#This Row],[Region]]="East","Erin",cleaneddata[[#This Row],[Region]]="South","Sam",cleaneddata[[#This Row],[Region]]="West","William")</f>
        <v>Sam</v>
      </c>
    </row>
    <row r="911" spans="1:26" x14ac:dyDescent="0.3">
      <c r="A911">
        <v>618</v>
      </c>
      <c r="B911" t="s">
        <v>1816</v>
      </c>
      <c r="C911" t="s">
        <v>27</v>
      </c>
      <c r="D911">
        <v>0.06</v>
      </c>
      <c r="E911">
        <v>17.98</v>
      </c>
      <c r="F911">
        <v>4</v>
      </c>
      <c r="G911" t="s">
        <v>40</v>
      </c>
      <c r="H911" t="s">
        <v>41</v>
      </c>
      <c r="I911" t="s">
        <v>42</v>
      </c>
      <c r="J911" t="s">
        <v>43</v>
      </c>
      <c r="K911" t="s">
        <v>75</v>
      </c>
      <c r="L911" t="s">
        <v>1659</v>
      </c>
      <c r="M911">
        <v>0.79</v>
      </c>
      <c r="N911" t="s">
        <v>34</v>
      </c>
      <c r="O911" t="s">
        <v>61</v>
      </c>
      <c r="P911" t="s">
        <v>62</v>
      </c>
      <c r="Q911" t="s">
        <v>1817</v>
      </c>
      <c r="R911">
        <v>81007</v>
      </c>
      <c r="S911" s="1">
        <v>42087</v>
      </c>
      <c r="T911" s="1">
        <v>42088</v>
      </c>
      <c r="U911">
        <v>-78.13</v>
      </c>
      <c r="V911">
        <v>4</v>
      </c>
      <c r="W911">
        <v>70.06</v>
      </c>
      <c r="X911">
        <v>88197</v>
      </c>
      <c r="Y911">
        <f>cleaneddata[[#This Row],[Unit Price]]-cleaneddata[[#This Row],[Discount]]</f>
        <v>17.920000000000002</v>
      </c>
      <c r="Z911" t="str">
        <f>_xlfn.IFS(cleaneddata[[#This Row],[Region]]="Central","Chris",cleaneddata[[#This Row],[Region]]="East","Erin",cleaneddata[[#This Row],[Region]]="South","Sam",cleaneddata[[#This Row],[Region]]="West","William")</f>
        <v>William</v>
      </c>
    </row>
    <row r="912" spans="1:26" x14ac:dyDescent="0.3">
      <c r="A912">
        <v>3309</v>
      </c>
      <c r="B912" t="s">
        <v>1818</v>
      </c>
      <c r="C912" t="s">
        <v>27</v>
      </c>
      <c r="D912">
        <v>0.1</v>
      </c>
      <c r="E912">
        <v>6.64</v>
      </c>
      <c r="F912">
        <v>54.95</v>
      </c>
      <c r="G912" t="s">
        <v>40</v>
      </c>
      <c r="H912" t="s">
        <v>29</v>
      </c>
      <c r="I912" t="s">
        <v>30</v>
      </c>
      <c r="J912" t="s">
        <v>128</v>
      </c>
      <c r="K912" t="s">
        <v>44</v>
      </c>
      <c r="L912" t="s">
        <v>270</v>
      </c>
      <c r="M912">
        <v>0.37</v>
      </c>
      <c r="N912" t="s">
        <v>34</v>
      </c>
      <c r="O912" t="s">
        <v>113</v>
      </c>
      <c r="P912" t="s">
        <v>405</v>
      </c>
      <c r="Q912" t="s">
        <v>1819</v>
      </c>
      <c r="R912">
        <v>1760</v>
      </c>
      <c r="S912" s="1">
        <v>42087</v>
      </c>
      <c r="T912" s="1">
        <v>42089</v>
      </c>
      <c r="U912">
        <v>-25</v>
      </c>
      <c r="V912">
        <v>4</v>
      </c>
      <c r="W912">
        <v>25.31</v>
      </c>
      <c r="X912">
        <v>90460</v>
      </c>
      <c r="Y912">
        <f>cleaneddata[[#This Row],[Unit Price]]-cleaneddata[[#This Row],[Discount]]</f>
        <v>6.54</v>
      </c>
      <c r="Z912" t="str">
        <f>_xlfn.IFS(cleaneddata[[#This Row],[Region]]="Central","Chris",cleaneddata[[#This Row],[Region]]="East","Erin",cleaneddata[[#This Row],[Region]]="South","Sam",cleaneddata[[#This Row],[Region]]="West","William")</f>
        <v>Erin</v>
      </c>
    </row>
    <row r="913" spans="1:26" x14ac:dyDescent="0.3">
      <c r="A913">
        <v>3310</v>
      </c>
      <c r="B913" t="s">
        <v>1820</v>
      </c>
      <c r="C913" t="s">
        <v>27</v>
      </c>
      <c r="D913">
        <v>0.05</v>
      </c>
      <c r="E913">
        <v>90.48</v>
      </c>
      <c r="F913">
        <v>19.989999999999998</v>
      </c>
      <c r="G913" t="s">
        <v>40</v>
      </c>
      <c r="H913" t="s">
        <v>29</v>
      </c>
      <c r="I913" t="s">
        <v>50</v>
      </c>
      <c r="J913" t="s">
        <v>347</v>
      </c>
      <c r="K913" t="s">
        <v>75</v>
      </c>
      <c r="L913" t="s">
        <v>504</v>
      </c>
      <c r="M913">
        <v>0.4</v>
      </c>
      <c r="N913" t="s">
        <v>34</v>
      </c>
      <c r="O913" t="s">
        <v>113</v>
      </c>
      <c r="P913" t="s">
        <v>405</v>
      </c>
      <c r="Q913" t="s">
        <v>1821</v>
      </c>
      <c r="R913">
        <v>2563</v>
      </c>
      <c r="S913" s="1">
        <v>42087</v>
      </c>
      <c r="T913" s="1">
        <v>42088</v>
      </c>
      <c r="U913">
        <v>255.1482</v>
      </c>
      <c r="V913">
        <v>4</v>
      </c>
      <c r="W913">
        <v>369.78</v>
      </c>
      <c r="X913">
        <v>90460</v>
      </c>
      <c r="Y913">
        <f>cleaneddata[[#This Row],[Unit Price]]-cleaneddata[[#This Row],[Discount]]</f>
        <v>90.43</v>
      </c>
      <c r="Z913" t="str">
        <f>_xlfn.IFS(cleaneddata[[#This Row],[Region]]="Central","Chris",cleaneddata[[#This Row],[Region]]="East","Erin",cleaneddata[[#This Row],[Region]]="South","Sam",cleaneddata[[#This Row],[Region]]="West","William")</f>
        <v>Erin</v>
      </c>
    </row>
    <row r="914" spans="1:26" x14ac:dyDescent="0.3">
      <c r="A914">
        <v>1689</v>
      </c>
      <c r="B914" t="s">
        <v>1822</v>
      </c>
      <c r="C914" t="s">
        <v>39</v>
      </c>
      <c r="D914">
        <v>0</v>
      </c>
      <c r="E914">
        <v>48.91</v>
      </c>
      <c r="F914">
        <v>35</v>
      </c>
      <c r="G914" t="s">
        <v>40</v>
      </c>
      <c r="H914" t="s">
        <v>96</v>
      </c>
      <c r="I914" t="s">
        <v>50</v>
      </c>
      <c r="J914" t="s">
        <v>80</v>
      </c>
      <c r="K914" t="s">
        <v>66</v>
      </c>
      <c r="L914" t="s">
        <v>1823</v>
      </c>
      <c r="M914">
        <v>0.83</v>
      </c>
      <c r="N914" t="s">
        <v>34</v>
      </c>
      <c r="O914" t="s">
        <v>54</v>
      </c>
      <c r="P914" t="s">
        <v>55</v>
      </c>
      <c r="Q914" t="s">
        <v>1824</v>
      </c>
      <c r="R914">
        <v>46322</v>
      </c>
      <c r="S914" s="1">
        <v>42087</v>
      </c>
      <c r="T914" s="1">
        <v>42088</v>
      </c>
      <c r="U914">
        <v>-628.38</v>
      </c>
      <c r="V914">
        <v>10</v>
      </c>
      <c r="W914">
        <v>514.79</v>
      </c>
      <c r="X914">
        <v>91077</v>
      </c>
      <c r="Y914">
        <f>cleaneddata[[#This Row],[Unit Price]]-cleaneddata[[#This Row],[Discount]]</f>
        <v>48.91</v>
      </c>
      <c r="Z914" t="str">
        <f>_xlfn.IFS(cleaneddata[[#This Row],[Region]]="Central","Chris",cleaneddata[[#This Row],[Region]]="East","Erin",cleaneddata[[#This Row],[Region]]="South","Sam",cleaneddata[[#This Row],[Region]]="West","William")</f>
        <v>Chris</v>
      </c>
    </row>
    <row r="915" spans="1:26" x14ac:dyDescent="0.3">
      <c r="A915">
        <v>2308</v>
      </c>
      <c r="B915" t="s">
        <v>1825</v>
      </c>
      <c r="C915" t="s">
        <v>49</v>
      </c>
      <c r="D915">
        <v>0.08</v>
      </c>
      <c r="E915">
        <v>9.48</v>
      </c>
      <c r="F915">
        <v>7.29</v>
      </c>
      <c r="G915" t="s">
        <v>40</v>
      </c>
      <c r="H915" t="s">
        <v>29</v>
      </c>
      <c r="I915" t="s">
        <v>30</v>
      </c>
      <c r="J915" t="s">
        <v>128</v>
      </c>
      <c r="K915" t="s">
        <v>44</v>
      </c>
      <c r="L915" t="s">
        <v>506</v>
      </c>
      <c r="M915">
        <v>0.45</v>
      </c>
      <c r="N915" t="s">
        <v>34</v>
      </c>
      <c r="O915" t="s">
        <v>35</v>
      </c>
      <c r="P915" t="s">
        <v>125</v>
      </c>
      <c r="Q915" t="s">
        <v>1826</v>
      </c>
      <c r="R915">
        <v>33971</v>
      </c>
      <c r="S915" s="1">
        <v>42087</v>
      </c>
      <c r="T915" s="1">
        <v>42089</v>
      </c>
      <c r="U915">
        <v>-50.4</v>
      </c>
      <c r="V915">
        <v>2</v>
      </c>
      <c r="W915">
        <v>20.22</v>
      </c>
      <c r="X915">
        <v>90557</v>
      </c>
      <c r="Y915">
        <f>cleaneddata[[#This Row],[Unit Price]]-cleaneddata[[#This Row],[Discount]]</f>
        <v>9.4</v>
      </c>
      <c r="Z915" t="str">
        <f>_xlfn.IFS(cleaneddata[[#This Row],[Region]]="Central","Chris",cleaneddata[[#This Row],[Region]]="East","Erin",cleaneddata[[#This Row],[Region]]="South","Sam",cleaneddata[[#This Row],[Region]]="West","William")</f>
        <v>Sam</v>
      </c>
    </row>
    <row r="916" spans="1:26" x14ac:dyDescent="0.3">
      <c r="A916">
        <v>2308</v>
      </c>
      <c r="B916" t="s">
        <v>1825</v>
      </c>
      <c r="C916" t="s">
        <v>49</v>
      </c>
      <c r="D916">
        <v>0.03</v>
      </c>
      <c r="E916">
        <v>193.17</v>
      </c>
      <c r="F916">
        <v>19.989999999999998</v>
      </c>
      <c r="G916" t="s">
        <v>40</v>
      </c>
      <c r="H916" t="s">
        <v>29</v>
      </c>
      <c r="I916" t="s">
        <v>50</v>
      </c>
      <c r="J916" t="s">
        <v>80</v>
      </c>
      <c r="K916" t="s">
        <v>75</v>
      </c>
      <c r="L916" t="s">
        <v>1584</v>
      </c>
      <c r="M916">
        <v>0.71</v>
      </c>
      <c r="N916" t="s">
        <v>34</v>
      </c>
      <c r="O916" t="s">
        <v>35</v>
      </c>
      <c r="P916" t="s">
        <v>125</v>
      </c>
      <c r="Q916" t="s">
        <v>1826</v>
      </c>
      <c r="R916">
        <v>33971</v>
      </c>
      <c r="S916" s="1">
        <v>42087</v>
      </c>
      <c r="T916" s="1">
        <v>42091</v>
      </c>
      <c r="U916">
        <v>-348.75400000000002</v>
      </c>
      <c r="V916">
        <v>8</v>
      </c>
      <c r="W916">
        <v>1548.97</v>
      </c>
      <c r="X916">
        <v>90557</v>
      </c>
      <c r="Y916">
        <f>cleaneddata[[#This Row],[Unit Price]]-cleaneddata[[#This Row],[Discount]]</f>
        <v>193.14</v>
      </c>
      <c r="Z916" t="str">
        <f>_xlfn.IFS(cleaneddata[[#This Row],[Region]]="Central","Chris",cleaneddata[[#This Row],[Region]]="East","Erin",cleaneddata[[#This Row],[Region]]="South","Sam",cleaneddata[[#This Row],[Region]]="West","William")</f>
        <v>Sam</v>
      </c>
    </row>
    <row r="917" spans="1:26" x14ac:dyDescent="0.3">
      <c r="A917">
        <v>1060</v>
      </c>
      <c r="B917" t="s">
        <v>1827</v>
      </c>
      <c r="C917" t="s">
        <v>118</v>
      </c>
      <c r="D917">
        <v>0.09</v>
      </c>
      <c r="E917">
        <v>138.75</v>
      </c>
      <c r="F917">
        <v>52.42</v>
      </c>
      <c r="G917" t="s">
        <v>28</v>
      </c>
      <c r="H917" t="s">
        <v>29</v>
      </c>
      <c r="I917" t="s">
        <v>30</v>
      </c>
      <c r="J917" t="s">
        <v>31</v>
      </c>
      <c r="K917" t="s">
        <v>32</v>
      </c>
      <c r="L917" t="s">
        <v>1828</v>
      </c>
      <c r="M917">
        <v>0.74</v>
      </c>
      <c r="N917" t="s">
        <v>34</v>
      </c>
      <c r="O917" t="s">
        <v>35</v>
      </c>
      <c r="P917" t="s">
        <v>77</v>
      </c>
      <c r="Q917" t="s">
        <v>363</v>
      </c>
      <c r="R917">
        <v>30318</v>
      </c>
      <c r="S917" s="1">
        <v>42087</v>
      </c>
      <c r="T917" s="1">
        <v>42088</v>
      </c>
      <c r="U917">
        <v>-445.97177625</v>
      </c>
      <c r="V917">
        <v>23</v>
      </c>
      <c r="W917">
        <v>2527.79</v>
      </c>
      <c r="X917">
        <v>58628</v>
      </c>
      <c r="Y917">
        <f>cleaneddata[[#This Row],[Unit Price]]-cleaneddata[[#This Row],[Discount]]</f>
        <v>138.66</v>
      </c>
      <c r="Z917" t="str">
        <f>_xlfn.IFS(cleaneddata[[#This Row],[Region]]="Central","Chris",cleaneddata[[#This Row],[Region]]="East","Erin",cleaneddata[[#This Row],[Region]]="South","Sam",cleaneddata[[#This Row],[Region]]="West","William")</f>
        <v>Sam</v>
      </c>
    </row>
    <row r="918" spans="1:26" x14ac:dyDescent="0.3">
      <c r="A918">
        <v>1062</v>
      </c>
      <c r="B918" t="s">
        <v>1829</v>
      </c>
      <c r="C918" t="s">
        <v>118</v>
      </c>
      <c r="D918">
        <v>0.09</v>
      </c>
      <c r="E918">
        <v>138.75</v>
      </c>
      <c r="F918">
        <v>52.42</v>
      </c>
      <c r="G918" t="s">
        <v>28</v>
      </c>
      <c r="H918" t="s">
        <v>29</v>
      </c>
      <c r="I918" t="s">
        <v>30</v>
      </c>
      <c r="J918" t="s">
        <v>31</v>
      </c>
      <c r="K918" t="s">
        <v>32</v>
      </c>
      <c r="L918" t="s">
        <v>1828</v>
      </c>
      <c r="M918">
        <v>0.74</v>
      </c>
      <c r="N918" t="s">
        <v>34</v>
      </c>
      <c r="O918" t="s">
        <v>113</v>
      </c>
      <c r="P918" t="s">
        <v>114</v>
      </c>
      <c r="Q918" t="s">
        <v>1830</v>
      </c>
      <c r="R918">
        <v>11727</v>
      </c>
      <c r="S918" s="1">
        <v>42087</v>
      </c>
      <c r="T918" s="1">
        <v>42088</v>
      </c>
      <c r="U918">
        <v>-335.31712499999998</v>
      </c>
      <c r="V918">
        <v>6</v>
      </c>
      <c r="W918">
        <v>659.42</v>
      </c>
      <c r="X918">
        <v>91354</v>
      </c>
      <c r="Y918">
        <f>cleaneddata[[#This Row],[Unit Price]]-cleaneddata[[#This Row],[Discount]]</f>
        <v>138.66</v>
      </c>
      <c r="Z918" t="str">
        <f>_xlfn.IFS(cleaneddata[[#This Row],[Region]]="Central","Chris",cleaneddata[[#This Row],[Region]]="East","Erin",cleaneddata[[#This Row],[Region]]="South","Sam",cleaneddata[[#This Row],[Region]]="West","William")</f>
        <v>Erin</v>
      </c>
    </row>
    <row r="919" spans="1:26" x14ac:dyDescent="0.3">
      <c r="A919">
        <v>1254</v>
      </c>
      <c r="B919" t="s">
        <v>1592</v>
      </c>
      <c r="C919" t="s">
        <v>118</v>
      </c>
      <c r="D919">
        <v>0.06</v>
      </c>
      <c r="E919">
        <v>3.95</v>
      </c>
      <c r="F919">
        <v>2</v>
      </c>
      <c r="G919" t="s">
        <v>40</v>
      </c>
      <c r="H919" t="s">
        <v>73</v>
      </c>
      <c r="I919" t="s">
        <v>50</v>
      </c>
      <c r="J919" t="s">
        <v>178</v>
      </c>
      <c r="K919" t="s">
        <v>52</v>
      </c>
      <c r="L919" t="s">
        <v>1831</v>
      </c>
      <c r="M919">
        <v>0.53</v>
      </c>
      <c r="N919" t="s">
        <v>34</v>
      </c>
      <c r="O919" t="s">
        <v>54</v>
      </c>
      <c r="P919" t="s">
        <v>189</v>
      </c>
      <c r="Q919" t="s">
        <v>1593</v>
      </c>
      <c r="R919">
        <v>77530</v>
      </c>
      <c r="S919" s="1">
        <v>42087</v>
      </c>
      <c r="T919" s="1">
        <v>42088</v>
      </c>
      <c r="U919">
        <v>-9.68</v>
      </c>
      <c r="V919">
        <v>5</v>
      </c>
      <c r="W919">
        <v>19.66</v>
      </c>
      <c r="X919">
        <v>89984</v>
      </c>
      <c r="Y919">
        <f>cleaneddata[[#This Row],[Unit Price]]-cleaneddata[[#This Row],[Discount]]</f>
        <v>3.89</v>
      </c>
      <c r="Z919" t="str">
        <f>_xlfn.IFS(cleaneddata[[#This Row],[Region]]="Central","Chris",cleaneddata[[#This Row],[Region]]="East","Erin",cleaneddata[[#This Row],[Region]]="South","Sam",cleaneddata[[#This Row],[Region]]="West","William")</f>
        <v>Chris</v>
      </c>
    </row>
    <row r="920" spans="1:26" x14ac:dyDescent="0.3">
      <c r="A920">
        <v>2256</v>
      </c>
      <c r="B920" t="s">
        <v>95</v>
      </c>
      <c r="C920" t="s">
        <v>118</v>
      </c>
      <c r="D920">
        <v>7.0000000000000007E-2</v>
      </c>
      <c r="E920">
        <v>70.98</v>
      </c>
      <c r="F920">
        <v>30</v>
      </c>
      <c r="G920" t="s">
        <v>28</v>
      </c>
      <c r="H920" t="s">
        <v>96</v>
      </c>
      <c r="I920" t="s">
        <v>30</v>
      </c>
      <c r="J920" t="s">
        <v>111</v>
      </c>
      <c r="K920" t="s">
        <v>59</v>
      </c>
      <c r="L920" t="s">
        <v>1832</v>
      </c>
      <c r="M920">
        <v>0.73</v>
      </c>
      <c r="N920" t="s">
        <v>34</v>
      </c>
      <c r="O920" t="s">
        <v>35</v>
      </c>
      <c r="P920" t="s">
        <v>99</v>
      </c>
      <c r="Q920" t="s">
        <v>100</v>
      </c>
      <c r="R920">
        <v>28560</v>
      </c>
      <c r="S920" s="1">
        <v>42087</v>
      </c>
      <c r="T920" s="1">
        <v>42089</v>
      </c>
      <c r="U920">
        <v>-222.95</v>
      </c>
      <c r="V920">
        <v>20</v>
      </c>
      <c r="W920">
        <v>1373.47</v>
      </c>
      <c r="X920">
        <v>87964</v>
      </c>
      <c r="Y920">
        <f>cleaneddata[[#This Row],[Unit Price]]-cleaneddata[[#This Row],[Discount]]</f>
        <v>70.910000000000011</v>
      </c>
      <c r="Z920" t="str">
        <f>_xlfn.IFS(cleaneddata[[#This Row],[Region]]="Central","Chris",cleaneddata[[#This Row],[Region]]="East","Erin",cleaneddata[[#This Row],[Region]]="South","Sam",cleaneddata[[#This Row],[Region]]="West","William")</f>
        <v>Sam</v>
      </c>
    </row>
    <row r="921" spans="1:26" x14ac:dyDescent="0.3">
      <c r="A921">
        <v>2330</v>
      </c>
      <c r="B921" t="s">
        <v>1833</v>
      </c>
      <c r="C921" t="s">
        <v>118</v>
      </c>
      <c r="D921">
        <v>0.06</v>
      </c>
      <c r="E921">
        <v>28.53</v>
      </c>
      <c r="F921">
        <v>1.49</v>
      </c>
      <c r="G921" t="s">
        <v>40</v>
      </c>
      <c r="H921" t="s">
        <v>73</v>
      </c>
      <c r="I921" t="s">
        <v>50</v>
      </c>
      <c r="J921" t="s">
        <v>74</v>
      </c>
      <c r="K921" t="s">
        <v>75</v>
      </c>
      <c r="L921" t="s">
        <v>1834</v>
      </c>
      <c r="M921">
        <v>0.38</v>
      </c>
      <c r="N921" t="s">
        <v>34</v>
      </c>
      <c r="O921" t="s">
        <v>54</v>
      </c>
      <c r="P921" t="s">
        <v>215</v>
      </c>
      <c r="Q921" t="s">
        <v>1835</v>
      </c>
      <c r="R921">
        <v>52302</v>
      </c>
      <c r="S921" s="1">
        <v>42087</v>
      </c>
      <c r="T921" s="1">
        <v>42090</v>
      </c>
      <c r="U921">
        <v>74.638499999999993</v>
      </c>
      <c r="V921">
        <v>5</v>
      </c>
      <c r="W921">
        <v>134.09</v>
      </c>
      <c r="X921">
        <v>90964</v>
      </c>
      <c r="Y921">
        <f>cleaneddata[[#This Row],[Unit Price]]-cleaneddata[[#This Row],[Discount]]</f>
        <v>28.470000000000002</v>
      </c>
      <c r="Z921" t="str">
        <f>_xlfn.IFS(cleaneddata[[#This Row],[Region]]="Central","Chris",cleaneddata[[#This Row],[Region]]="East","Erin",cleaneddata[[#This Row],[Region]]="South","Sam",cleaneddata[[#This Row],[Region]]="West","William")</f>
        <v>Chris</v>
      </c>
    </row>
    <row r="922" spans="1:26" x14ac:dyDescent="0.3">
      <c r="A922">
        <v>3143</v>
      </c>
      <c r="B922" t="s">
        <v>1836</v>
      </c>
      <c r="C922" t="s">
        <v>118</v>
      </c>
      <c r="D922">
        <v>0.02</v>
      </c>
      <c r="E922">
        <v>15.42</v>
      </c>
      <c r="F922">
        <v>5.41</v>
      </c>
      <c r="G922" t="s">
        <v>40</v>
      </c>
      <c r="H922" t="s">
        <v>41</v>
      </c>
      <c r="I922" t="s">
        <v>50</v>
      </c>
      <c r="J922" t="s">
        <v>80</v>
      </c>
      <c r="K922" t="s">
        <v>75</v>
      </c>
      <c r="L922" t="s">
        <v>1837</v>
      </c>
      <c r="M922">
        <v>0.59</v>
      </c>
      <c r="N922" t="s">
        <v>34</v>
      </c>
      <c r="O922" t="s">
        <v>54</v>
      </c>
      <c r="P922" t="s">
        <v>189</v>
      </c>
      <c r="Q922" t="s">
        <v>1838</v>
      </c>
      <c r="R922">
        <v>78660</v>
      </c>
      <c r="S922" s="1">
        <v>42087</v>
      </c>
      <c r="T922" s="1">
        <v>42088</v>
      </c>
      <c r="U922">
        <v>-16.37</v>
      </c>
      <c r="V922">
        <v>2</v>
      </c>
      <c r="W922">
        <v>33.840000000000003</v>
      </c>
      <c r="X922">
        <v>86368</v>
      </c>
      <c r="Y922">
        <f>cleaneddata[[#This Row],[Unit Price]]-cleaneddata[[#This Row],[Discount]]</f>
        <v>15.4</v>
      </c>
      <c r="Z922" t="str">
        <f>_xlfn.IFS(cleaneddata[[#This Row],[Region]]="Central","Chris",cleaneddata[[#This Row],[Region]]="East","Erin",cleaneddata[[#This Row],[Region]]="South","Sam",cleaneddata[[#This Row],[Region]]="West","William")</f>
        <v>Chris</v>
      </c>
    </row>
    <row r="923" spans="1:26" x14ac:dyDescent="0.3">
      <c r="A923">
        <v>2430</v>
      </c>
      <c r="B923" t="s">
        <v>1839</v>
      </c>
      <c r="C923" t="s">
        <v>72</v>
      </c>
      <c r="D923">
        <v>0.1</v>
      </c>
      <c r="E923">
        <v>14.28</v>
      </c>
      <c r="F923">
        <v>2.99</v>
      </c>
      <c r="G923" t="s">
        <v>40</v>
      </c>
      <c r="H923" t="s">
        <v>73</v>
      </c>
      <c r="I923" t="s">
        <v>50</v>
      </c>
      <c r="J923" t="s">
        <v>74</v>
      </c>
      <c r="K923" t="s">
        <v>75</v>
      </c>
      <c r="L923" t="s">
        <v>687</v>
      </c>
      <c r="M923">
        <v>0.39</v>
      </c>
      <c r="N923" t="s">
        <v>34</v>
      </c>
      <c r="O923" t="s">
        <v>54</v>
      </c>
      <c r="P923" t="s">
        <v>189</v>
      </c>
      <c r="Q923" t="s">
        <v>1840</v>
      </c>
      <c r="R923">
        <v>76541</v>
      </c>
      <c r="S923" s="1">
        <v>42087</v>
      </c>
      <c r="T923" s="1">
        <v>42088</v>
      </c>
      <c r="U923">
        <v>104.9145</v>
      </c>
      <c r="V923">
        <v>11</v>
      </c>
      <c r="W923">
        <v>152.05000000000001</v>
      </c>
      <c r="X923">
        <v>91108</v>
      </c>
      <c r="Y923">
        <f>cleaneddata[[#This Row],[Unit Price]]-cleaneddata[[#This Row],[Discount]]</f>
        <v>14.18</v>
      </c>
      <c r="Z923" t="str">
        <f>_xlfn.IFS(cleaneddata[[#This Row],[Region]]="Central","Chris",cleaneddata[[#This Row],[Region]]="East","Erin",cleaneddata[[#This Row],[Region]]="South","Sam",cleaneddata[[#This Row],[Region]]="West","William")</f>
        <v>Chris</v>
      </c>
    </row>
    <row r="924" spans="1:26" x14ac:dyDescent="0.3">
      <c r="A924">
        <v>880</v>
      </c>
      <c r="B924" t="s">
        <v>1841</v>
      </c>
      <c r="C924" t="s">
        <v>27</v>
      </c>
      <c r="D924">
        <v>7.0000000000000007E-2</v>
      </c>
      <c r="E924">
        <v>5.68</v>
      </c>
      <c r="F924">
        <v>1.39</v>
      </c>
      <c r="G924" t="s">
        <v>40</v>
      </c>
      <c r="H924" t="s">
        <v>29</v>
      </c>
      <c r="I924" t="s">
        <v>50</v>
      </c>
      <c r="J924" t="s">
        <v>347</v>
      </c>
      <c r="K924" t="s">
        <v>75</v>
      </c>
      <c r="L924" t="s">
        <v>600</v>
      </c>
      <c r="M924">
        <v>0.38</v>
      </c>
      <c r="N924" t="s">
        <v>34</v>
      </c>
      <c r="O924" t="s">
        <v>61</v>
      </c>
      <c r="P924" t="s">
        <v>590</v>
      </c>
      <c r="Q924" t="s">
        <v>1842</v>
      </c>
      <c r="R924">
        <v>85254</v>
      </c>
      <c r="S924" s="1">
        <v>42088</v>
      </c>
      <c r="T924" s="1">
        <v>42090</v>
      </c>
      <c r="U924">
        <v>18.643799999999999</v>
      </c>
      <c r="V924">
        <v>5</v>
      </c>
      <c r="W924">
        <v>27.02</v>
      </c>
      <c r="X924">
        <v>86153</v>
      </c>
      <c r="Y924">
        <f>cleaneddata[[#This Row],[Unit Price]]-cleaneddata[[#This Row],[Discount]]</f>
        <v>5.6099999999999994</v>
      </c>
      <c r="Z924" t="str">
        <f>_xlfn.IFS(cleaneddata[[#This Row],[Region]]="Central","Chris",cleaneddata[[#This Row],[Region]]="East","Erin",cleaneddata[[#This Row],[Region]]="South","Sam",cleaneddata[[#This Row],[Region]]="West","William")</f>
        <v>William</v>
      </c>
    </row>
    <row r="925" spans="1:26" x14ac:dyDescent="0.3">
      <c r="A925">
        <v>880</v>
      </c>
      <c r="B925" t="s">
        <v>1841</v>
      </c>
      <c r="C925" t="s">
        <v>27</v>
      </c>
      <c r="D925">
        <v>0.06</v>
      </c>
      <c r="E925">
        <v>22.84</v>
      </c>
      <c r="F925">
        <v>11.54</v>
      </c>
      <c r="G925" t="s">
        <v>40</v>
      </c>
      <c r="H925" t="s">
        <v>29</v>
      </c>
      <c r="I925" t="s">
        <v>50</v>
      </c>
      <c r="J925" t="s">
        <v>90</v>
      </c>
      <c r="K925" t="s">
        <v>75</v>
      </c>
      <c r="L925" t="s">
        <v>1843</v>
      </c>
      <c r="M925">
        <v>0.39</v>
      </c>
      <c r="N925" t="s">
        <v>34</v>
      </c>
      <c r="O925" t="s">
        <v>61</v>
      </c>
      <c r="P925" t="s">
        <v>590</v>
      </c>
      <c r="Q925" t="s">
        <v>1842</v>
      </c>
      <c r="R925">
        <v>85254</v>
      </c>
      <c r="S925" s="1">
        <v>42088</v>
      </c>
      <c r="T925" s="1">
        <v>42090</v>
      </c>
      <c r="U925">
        <v>-31.24</v>
      </c>
      <c r="V925">
        <v>1</v>
      </c>
      <c r="W925">
        <v>27.67</v>
      </c>
      <c r="X925">
        <v>86153</v>
      </c>
      <c r="Y925">
        <f>cleaneddata[[#This Row],[Unit Price]]-cleaneddata[[#This Row],[Discount]]</f>
        <v>22.78</v>
      </c>
      <c r="Z925" t="str">
        <f>_xlfn.IFS(cleaneddata[[#This Row],[Region]]="Central","Chris",cleaneddata[[#This Row],[Region]]="East","Erin",cleaneddata[[#This Row],[Region]]="South","Sam",cleaneddata[[#This Row],[Region]]="West","William")</f>
        <v>William</v>
      </c>
    </row>
    <row r="926" spans="1:26" x14ac:dyDescent="0.3">
      <c r="A926">
        <v>1241</v>
      </c>
      <c r="B926" t="s">
        <v>1686</v>
      </c>
      <c r="C926" t="s">
        <v>27</v>
      </c>
      <c r="D926">
        <v>0.06</v>
      </c>
      <c r="E926">
        <v>200.97</v>
      </c>
      <c r="F926">
        <v>15.59</v>
      </c>
      <c r="G926" t="s">
        <v>28</v>
      </c>
      <c r="H926" t="s">
        <v>29</v>
      </c>
      <c r="I926" t="s">
        <v>42</v>
      </c>
      <c r="J926" t="s">
        <v>58</v>
      </c>
      <c r="K926" t="s">
        <v>59</v>
      </c>
      <c r="L926" t="s">
        <v>942</v>
      </c>
      <c r="M926">
        <v>0.36</v>
      </c>
      <c r="N926" t="s">
        <v>34</v>
      </c>
      <c r="O926" t="s">
        <v>35</v>
      </c>
      <c r="P926" t="s">
        <v>166</v>
      </c>
      <c r="Q926" t="s">
        <v>1206</v>
      </c>
      <c r="R926">
        <v>36830</v>
      </c>
      <c r="S926" s="1">
        <v>42088</v>
      </c>
      <c r="T926" s="1">
        <v>42088</v>
      </c>
      <c r="U926">
        <v>531.61800000000005</v>
      </c>
      <c r="V926">
        <v>7</v>
      </c>
      <c r="W926">
        <v>1348.83</v>
      </c>
      <c r="X926">
        <v>90881</v>
      </c>
      <c r="Y926">
        <f>cleaneddata[[#This Row],[Unit Price]]-cleaneddata[[#This Row],[Discount]]</f>
        <v>200.91</v>
      </c>
      <c r="Z926" t="str">
        <f>_xlfn.IFS(cleaneddata[[#This Row],[Region]]="Central","Chris",cleaneddata[[#This Row],[Region]]="East","Erin",cleaneddata[[#This Row],[Region]]="South","Sam",cleaneddata[[#This Row],[Region]]="West","William")</f>
        <v>Sam</v>
      </c>
    </row>
    <row r="927" spans="1:26" x14ac:dyDescent="0.3">
      <c r="A927">
        <v>1648</v>
      </c>
      <c r="B927" t="s">
        <v>1844</v>
      </c>
      <c r="C927" t="s">
        <v>27</v>
      </c>
      <c r="D927">
        <v>0.08</v>
      </c>
      <c r="E927">
        <v>46.89</v>
      </c>
      <c r="F927">
        <v>5.0999999999999996</v>
      </c>
      <c r="G927" t="s">
        <v>40</v>
      </c>
      <c r="H927" t="s">
        <v>96</v>
      </c>
      <c r="I927" t="s">
        <v>50</v>
      </c>
      <c r="J927" t="s">
        <v>97</v>
      </c>
      <c r="K927" t="s">
        <v>146</v>
      </c>
      <c r="L927" t="s">
        <v>1845</v>
      </c>
      <c r="M927">
        <v>0.46</v>
      </c>
      <c r="N927" t="s">
        <v>34</v>
      </c>
      <c r="O927" t="s">
        <v>54</v>
      </c>
      <c r="P927" t="s">
        <v>105</v>
      </c>
      <c r="Q927" t="s">
        <v>666</v>
      </c>
      <c r="R927">
        <v>60098</v>
      </c>
      <c r="S927" s="1">
        <v>42088</v>
      </c>
      <c r="T927" s="1">
        <v>42090</v>
      </c>
      <c r="U927">
        <v>507.63299999999998</v>
      </c>
      <c r="V927">
        <v>17</v>
      </c>
      <c r="W927">
        <v>735.7</v>
      </c>
      <c r="X927">
        <v>91043</v>
      </c>
      <c r="Y927">
        <f>cleaneddata[[#This Row],[Unit Price]]-cleaneddata[[#This Row],[Discount]]</f>
        <v>46.81</v>
      </c>
      <c r="Z927" t="str">
        <f>_xlfn.IFS(cleaneddata[[#This Row],[Region]]="Central","Chris",cleaneddata[[#This Row],[Region]]="East","Erin",cleaneddata[[#This Row],[Region]]="South","Sam",cleaneddata[[#This Row],[Region]]="West","William")</f>
        <v>Chris</v>
      </c>
    </row>
    <row r="928" spans="1:26" x14ac:dyDescent="0.3">
      <c r="A928">
        <v>1648</v>
      </c>
      <c r="B928" t="s">
        <v>1844</v>
      </c>
      <c r="C928" t="s">
        <v>27</v>
      </c>
      <c r="D928">
        <v>0.05</v>
      </c>
      <c r="E928">
        <v>12.98</v>
      </c>
      <c r="F928">
        <v>3.14</v>
      </c>
      <c r="G928" t="s">
        <v>40</v>
      </c>
      <c r="H928" t="s">
        <v>96</v>
      </c>
      <c r="I928" t="s">
        <v>50</v>
      </c>
      <c r="J928" t="s">
        <v>570</v>
      </c>
      <c r="K928" t="s">
        <v>44</v>
      </c>
      <c r="L928" t="s">
        <v>571</v>
      </c>
      <c r="M928">
        <v>0.6</v>
      </c>
      <c r="N928" t="s">
        <v>34</v>
      </c>
      <c r="O928" t="s">
        <v>54</v>
      </c>
      <c r="P928" t="s">
        <v>105</v>
      </c>
      <c r="Q928" t="s">
        <v>666</v>
      </c>
      <c r="R928">
        <v>60098</v>
      </c>
      <c r="S928" s="1">
        <v>42088</v>
      </c>
      <c r="T928" s="1">
        <v>42088</v>
      </c>
      <c r="U928">
        <v>38.229999999999997</v>
      </c>
      <c r="V928">
        <v>18</v>
      </c>
      <c r="W928">
        <v>225.59</v>
      </c>
      <c r="X928">
        <v>91043</v>
      </c>
      <c r="Y928">
        <f>cleaneddata[[#This Row],[Unit Price]]-cleaneddata[[#This Row],[Discount]]</f>
        <v>12.93</v>
      </c>
      <c r="Z928" t="str">
        <f>_xlfn.IFS(cleaneddata[[#This Row],[Region]]="Central","Chris",cleaneddata[[#This Row],[Region]]="East","Erin",cleaneddata[[#This Row],[Region]]="South","Sam",cleaneddata[[#This Row],[Region]]="West","William")</f>
        <v>Chris</v>
      </c>
    </row>
    <row r="929" spans="1:26" x14ac:dyDescent="0.3">
      <c r="A929">
        <v>1829</v>
      </c>
      <c r="B929" t="s">
        <v>256</v>
      </c>
      <c r="C929" t="s">
        <v>27</v>
      </c>
      <c r="D929">
        <v>0.01</v>
      </c>
      <c r="E929">
        <v>10.64</v>
      </c>
      <c r="F929">
        <v>5.16</v>
      </c>
      <c r="G929" t="s">
        <v>89</v>
      </c>
      <c r="H929" t="s">
        <v>96</v>
      </c>
      <c r="I929" t="s">
        <v>30</v>
      </c>
      <c r="J929" t="s">
        <v>128</v>
      </c>
      <c r="K929" t="s">
        <v>75</v>
      </c>
      <c r="L929" t="s">
        <v>1846</v>
      </c>
      <c r="M929">
        <v>0.56999999999999995</v>
      </c>
      <c r="N929" t="s">
        <v>34</v>
      </c>
      <c r="O929" t="s">
        <v>54</v>
      </c>
      <c r="P929" t="s">
        <v>215</v>
      </c>
      <c r="Q929" t="s">
        <v>258</v>
      </c>
      <c r="R929">
        <v>52402</v>
      </c>
      <c r="S929" s="1">
        <v>42088</v>
      </c>
      <c r="T929" s="1">
        <v>42090</v>
      </c>
      <c r="U929">
        <v>-11.69</v>
      </c>
      <c r="V929">
        <v>5</v>
      </c>
      <c r="W929">
        <v>58.52</v>
      </c>
      <c r="X929">
        <v>86957</v>
      </c>
      <c r="Y929">
        <f>cleaneddata[[#This Row],[Unit Price]]-cleaneddata[[#This Row],[Discount]]</f>
        <v>10.63</v>
      </c>
      <c r="Z929" t="str">
        <f>_xlfn.IFS(cleaneddata[[#This Row],[Region]]="Central","Chris",cleaneddata[[#This Row],[Region]]="East","Erin",cleaneddata[[#This Row],[Region]]="South","Sam",cleaneddata[[#This Row],[Region]]="West","William")</f>
        <v>Chris</v>
      </c>
    </row>
    <row r="930" spans="1:26" x14ac:dyDescent="0.3">
      <c r="A930">
        <v>2201</v>
      </c>
      <c r="B930" t="s">
        <v>1847</v>
      </c>
      <c r="C930" t="s">
        <v>27</v>
      </c>
      <c r="D930">
        <v>0.17</v>
      </c>
      <c r="E930">
        <v>14.89</v>
      </c>
      <c r="F930">
        <v>13.56</v>
      </c>
      <c r="G930" t="s">
        <v>40</v>
      </c>
      <c r="H930" t="s">
        <v>29</v>
      </c>
      <c r="I930" t="s">
        <v>30</v>
      </c>
      <c r="J930" t="s">
        <v>128</v>
      </c>
      <c r="K930" t="s">
        <v>66</v>
      </c>
      <c r="L930" t="s">
        <v>1848</v>
      </c>
      <c r="M930">
        <v>0.57999999999999996</v>
      </c>
      <c r="N930" t="s">
        <v>34</v>
      </c>
      <c r="O930" t="s">
        <v>54</v>
      </c>
      <c r="P930" t="s">
        <v>86</v>
      </c>
      <c r="Q930" t="s">
        <v>1849</v>
      </c>
      <c r="R930">
        <v>55420</v>
      </c>
      <c r="S930" s="1">
        <v>42088</v>
      </c>
      <c r="T930" s="1">
        <v>42090</v>
      </c>
      <c r="U930">
        <v>-9.1300000000000008</v>
      </c>
      <c r="V930">
        <v>1</v>
      </c>
      <c r="W930">
        <v>27.96</v>
      </c>
      <c r="X930">
        <v>86054</v>
      </c>
      <c r="Y930">
        <f>cleaneddata[[#This Row],[Unit Price]]-cleaneddata[[#This Row],[Discount]]</f>
        <v>14.72</v>
      </c>
      <c r="Z930" t="str">
        <f>_xlfn.IFS(cleaneddata[[#This Row],[Region]]="Central","Chris",cleaneddata[[#This Row],[Region]]="East","Erin",cleaneddata[[#This Row],[Region]]="South","Sam",cleaneddata[[#This Row],[Region]]="West","William")</f>
        <v>Chris</v>
      </c>
    </row>
    <row r="931" spans="1:26" x14ac:dyDescent="0.3">
      <c r="A931">
        <v>3100</v>
      </c>
      <c r="B931" t="s">
        <v>1850</v>
      </c>
      <c r="C931" t="s">
        <v>27</v>
      </c>
      <c r="D931">
        <v>7.0000000000000007E-2</v>
      </c>
      <c r="E931">
        <v>35.99</v>
      </c>
      <c r="F931">
        <v>5</v>
      </c>
      <c r="G931" t="s">
        <v>40</v>
      </c>
      <c r="H931" t="s">
        <v>41</v>
      </c>
      <c r="I931" t="s">
        <v>42</v>
      </c>
      <c r="J931" t="s">
        <v>137</v>
      </c>
      <c r="K931" t="s">
        <v>52</v>
      </c>
      <c r="L931" t="s">
        <v>1851</v>
      </c>
      <c r="M931">
        <v>0.82</v>
      </c>
      <c r="N931" t="s">
        <v>34</v>
      </c>
      <c r="O931" t="s">
        <v>35</v>
      </c>
      <c r="P931" t="s">
        <v>125</v>
      </c>
      <c r="Q931" t="s">
        <v>1852</v>
      </c>
      <c r="R931">
        <v>33334</v>
      </c>
      <c r="S931" s="1">
        <v>42088</v>
      </c>
      <c r="T931" s="1">
        <v>42090</v>
      </c>
      <c r="U931">
        <v>-299.81420000000003</v>
      </c>
      <c r="V931">
        <v>1</v>
      </c>
      <c r="W931">
        <v>31.71</v>
      </c>
      <c r="X931">
        <v>89988</v>
      </c>
      <c r="Y931">
        <f>cleaneddata[[#This Row],[Unit Price]]-cleaneddata[[#This Row],[Discount]]</f>
        <v>35.92</v>
      </c>
      <c r="Z931" t="str">
        <f>_xlfn.IFS(cleaneddata[[#This Row],[Region]]="Central","Chris",cleaneddata[[#This Row],[Region]]="East","Erin",cleaneddata[[#This Row],[Region]]="South","Sam",cleaneddata[[#This Row],[Region]]="West","William")</f>
        <v>Sam</v>
      </c>
    </row>
    <row r="932" spans="1:26" x14ac:dyDescent="0.3">
      <c r="A932">
        <v>693</v>
      </c>
      <c r="B932" t="s">
        <v>1551</v>
      </c>
      <c r="C932" t="s">
        <v>49</v>
      </c>
      <c r="D932">
        <v>0.02</v>
      </c>
      <c r="E932">
        <v>500.98</v>
      </c>
      <c r="F932">
        <v>41.44</v>
      </c>
      <c r="G932" t="s">
        <v>28</v>
      </c>
      <c r="H932" t="s">
        <v>29</v>
      </c>
      <c r="I932" t="s">
        <v>30</v>
      </c>
      <c r="J932" t="s">
        <v>119</v>
      </c>
      <c r="K932" t="s">
        <v>32</v>
      </c>
      <c r="L932" t="s">
        <v>1853</v>
      </c>
      <c r="M932">
        <v>0.66</v>
      </c>
      <c r="N932" t="s">
        <v>34</v>
      </c>
      <c r="O932" t="s">
        <v>61</v>
      </c>
      <c r="P932" t="s">
        <v>62</v>
      </c>
      <c r="Q932" t="s">
        <v>1552</v>
      </c>
      <c r="R932">
        <v>80229</v>
      </c>
      <c r="S932" s="1">
        <v>42088</v>
      </c>
      <c r="T932" s="1">
        <v>42088</v>
      </c>
      <c r="U932">
        <v>2568.4629</v>
      </c>
      <c r="V932">
        <v>7</v>
      </c>
      <c r="W932">
        <v>3722.41</v>
      </c>
      <c r="X932">
        <v>87811</v>
      </c>
      <c r="Y932">
        <f>cleaneddata[[#This Row],[Unit Price]]-cleaneddata[[#This Row],[Discount]]</f>
        <v>500.96000000000004</v>
      </c>
      <c r="Z932" t="str">
        <f>_xlfn.IFS(cleaneddata[[#This Row],[Region]]="Central","Chris",cleaneddata[[#This Row],[Region]]="East","Erin",cleaneddata[[#This Row],[Region]]="South","Sam",cleaneddata[[#This Row],[Region]]="West","William")</f>
        <v>William</v>
      </c>
    </row>
    <row r="933" spans="1:26" x14ac:dyDescent="0.3">
      <c r="A933">
        <v>1557</v>
      </c>
      <c r="B933" t="s">
        <v>1854</v>
      </c>
      <c r="C933" t="s">
        <v>49</v>
      </c>
      <c r="D933">
        <v>0.09</v>
      </c>
      <c r="E933">
        <v>60.98</v>
      </c>
      <c r="F933">
        <v>49</v>
      </c>
      <c r="G933" t="s">
        <v>40</v>
      </c>
      <c r="H933" t="s">
        <v>41</v>
      </c>
      <c r="I933" t="s">
        <v>50</v>
      </c>
      <c r="J933" t="s">
        <v>97</v>
      </c>
      <c r="K933" t="s">
        <v>66</v>
      </c>
      <c r="L933" t="s">
        <v>1532</v>
      </c>
      <c r="M933">
        <v>0.59</v>
      </c>
      <c r="N933" t="s">
        <v>34</v>
      </c>
      <c r="O933" t="s">
        <v>35</v>
      </c>
      <c r="P933" t="s">
        <v>244</v>
      </c>
      <c r="Q933" t="s">
        <v>1855</v>
      </c>
      <c r="R933">
        <v>22003</v>
      </c>
      <c r="S933" s="1">
        <v>42088</v>
      </c>
      <c r="T933" s="1">
        <v>42096</v>
      </c>
      <c r="U933">
        <v>-954.75800000000004</v>
      </c>
      <c r="V933">
        <v>15</v>
      </c>
      <c r="W933">
        <v>879.62</v>
      </c>
      <c r="X933">
        <v>87426</v>
      </c>
      <c r="Y933">
        <f>cleaneddata[[#This Row],[Unit Price]]-cleaneddata[[#This Row],[Discount]]</f>
        <v>60.889999999999993</v>
      </c>
      <c r="Z933" t="str">
        <f>_xlfn.IFS(cleaneddata[[#This Row],[Region]]="Central","Chris",cleaneddata[[#This Row],[Region]]="East","Erin",cleaneddata[[#This Row],[Region]]="South","Sam",cleaneddata[[#This Row],[Region]]="West","William")</f>
        <v>Sam</v>
      </c>
    </row>
    <row r="934" spans="1:26" x14ac:dyDescent="0.3">
      <c r="A934">
        <v>1557</v>
      </c>
      <c r="B934" t="s">
        <v>1854</v>
      </c>
      <c r="C934" t="s">
        <v>49</v>
      </c>
      <c r="D934">
        <v>0.05</v>
      </c>
      <c r="E934">
        <v>29.89</v>
      </c>
      <c r="F934">
        <v>1.99</v>
      </c>
      <c r="G934" t="s">
        <v>40</v>
      </c>
      <c r="H934" t="s">
        <v>41</v>
      </c>
      <c r="I934" t="s">
        <v>42</v>
      </c>
      <c r="J934" t="s">
        <v>43</v>
      </c>
      <c r="K934" t="s">
        <v>44</v>
      </c>
      <c r="L934" t="s">
        <v>445</v>
      </c>
      <c r="M934">
        <v>0.5</v>
      </c>
      <c r="N934" t="s">
        <v>34</v>
      </c>
      <c r="O934" t="s">
        <v>35</v>
      </c>
      <c r="P934" t="s">
        <v>244</v>
      </c>
      <c r="Q934" t="s">
        <v>1855</v>
      </c>
      <c r="R934">
        <v>22003</v>
      </c>
      <c r="S934" s="1">
        <v>42088</v>
      </c>
      <c r="T934" s="1">
        <v>42090</v>
      </c>
      <c r="U934">
        <v>219.4734</v>
      </c>
      <c r="V934">
        <v>12</v>
      </c>
      <c r="W934">
        <v>361.19</v>
      </c>
      <c r="X934">
        <v>87426</v>
      </c>
      <c r="Y934">
        <f>cleaneddata[[#This Row],[Unit Price]]-cleaneddata[[#This Row],[Discount]]</f>
        <v>29.84</v>
      </c>
      <c r="Z934" t="str">
        <f>_xlfn.IFS(cleaneddata[[#This Row],[Region]]="Central","Chris",cleaneddata[[#This Row],[Region]]="East","Erin",cleaneddata[[#This Row],[Region]]="South","Sam",cleaneddata[[#This Row],[Region]]="West","William")</f>
        <v>Sam</v>
      </c>
    </row>
    <row r="935" spans="1:26" x14ac:dyDescent="0.3">
      <c r="A935">
        <v>1699</v>
      </c>
      <c r="B935" t="s">
        <v>1856</v>
      </c>
      <c r="C935" t="s">
        <v>49</v>
      </c>
      <c r="D935">
        <v>0.05</v>
      </c>
      <c r="E935">
        <v>3.98</v>
      </c>
      <c r="F935">
        <v>5.26</v>
      </c>
      <c r="G935" t="s">
        <v>40</v>
      </c>
      <c r="H935" t="s">
        <v>29</v>
      </c>
      <c r="I935" t="s">
        <v>50</v>
      </c>
      <c r="J935" t="s">
        <v>74</v>
      </c>
      <c r="K935" t="s">
        <v>75</v>
      </c>
      <c r="L935" t="s">
        <v>1857</v>
      </c>
      <c r="M935">
        <v>0.38</v>
      </c>
      <c r="N935" t="s">
        <v>34</v>
      </c>
      <c r="O935" t="s">
        <v>113</v>
      </c>
      <c r="P935" t="s">
        <v>322</v>
      </c>
      <c r="Q935" t="s">
        <v>1858</v>
      </c>
      <c r="R935">
        <v>19057</v>
      </c>
      <c r="S935" s="1">
        <v>42088</v>
      </c>
      <c r="T935" s="1">
        <v>42092</v>
      </c>
      <c r="U935">
        <v>-152.52449999999999</v>
      </c>
      <c r="V935">
        <v>12</v>
      </c>
      <c r="W935">
        <v>49.44</v>
      </c>
      <c r="X935">
        <v>87345</v>
      </c>
      <c r="Y935">
        <f>cleaneddata[[#This Row],[Unit Price]]-cleaneddata[[#This Row],[Discount]]</f>
        <v>3.93</v>
      </c>
      <c r="Z935" t="str">
        <f>_xlfn.IFS(cleaneddata[[#This Row],[Region]]="Central","Chris",cleaneddata[[#This Row],[Region]]="East","Erin",cleaneddata[[#This Row],[Region]]="South","Sam",cleaneddata[[#This Row],[Region]]="West","William")</f>
        <v>Erin</v>
      </c>
    </row>
    <row r="936" spans="1:26" x14ac:dyDescent="0.3">
      <c r="A936">
        <v>1699</v>
      </c>
      <c r="B936" t="s">
        <v>1856</v>
      </c>
      <c r="C936" t="s">
        <v>49</v>
      </c>
      <c r="D936">
        <v>0.01</v>
      </c>
      <c r="E936">
        <v>6.48</v>
      </c>
      <c r="F936">
        <v>5.4</v>
      </c>
      <c r="G936" t="s">
        <v>40</v>
      </c>
      <c r="H936" t="s">
        <v>29</v>
      </c>
      <c r="I936" t="s">
        <v>50</v>
      </c>
      <c r="J936" t="s">
        <v>90</v>
      </c>
      <c r="K936" t="s">
        <v>75</v>
      </c>
      <c r="L936" t="s">
        <v>1859</v>
      </c>
      <c r="M936">
        <v>0.37</v>
      </c>
      <c r="N936" t="s">
        <v>34</v>
      </c>
      <c r="O936" t="s">
        <v>113</v>
      </c>
      <c r="P936" t="s">
        <v>322</v>
      </c>
      <c r="Q936" t="s">
        <v>1858</v>
      </c>
      <c r="R936">
        <v>19057</v>
      </c>
      <c r="S936" s="1">
        <v>42088</v>
      </c>
      <c r="T936" s="1">
        <v>42088</v>
      </c>
      <c r="U936">
        <v>-18.850000000000001</v>
      </c>
      <c r="V936">
        <v>2</v>
      </c>
      <c r="W936">
        <v>14.29</v>
      </c>
      <c r="X936">
        <v>87345</v>
      </c>
      <c r="Y936">
        <f>cleaneddata[[#This Row],[Unit Price]]-cleaneddata[[#This Row],[Discount]]</f>
        <v>6.4700000000000006</v>
      </c>
      <c r="Z936" t="str">
        <f>_xlfn.IFS(cleaneddata[[#This Row],[Region]]="Central","Chris",cleaneddata[[#This Row],[Region]]="East","Erin",cleaneddata[[#This Row],[Region]]="South","Sam",cleaneddata[[#This Row],[Region]]="West","William")</f>
        <v>Erin</v>
      </c>
    </row>
    <row r="937" spans="1:26" x14ac:dyDescent="0.3">
      <c r="A937">
        <v>290</v>
      </c>
      <c r="B937" t="s">
        <v>1860</v>
      </c>
      <c r="C937" t="s">
        <v>72</v>
      </c>
      <c r="D937">
        <v>0.04</v>
      </c>
      <c r="E937">
        <v>4.9800000000000004</v>
      </c>
      <c r="F937">
        <v>4.62</v>
      </c>
      <c r="G937" t="s">
        <v>40</v>
      </c>
      <c r="H937" t="s">
        <v>29</v>
      </c>
      <c r="I937" t="s">
        <v>42</v>
      </c>
      <c r="J937" t="s">
        <v>43</v>
      </c>
      <c r="K937" t="s">
        <v>44</v>
      </c>
      <c r="L937" t="s">
        <v>1223</v>
      </c>
      <c r="M937">
        <v>0.64</v>
      </c>
      <c r="N937" t="s">
        <v>34</v>
      </c>
      <c r="O937" t="s">
        <v>61</v>
      </c>
      <c r="P937" t="s">
        <v>62</v>
      </c>
      <c r="Q937" t="s">
        <v>1861</v>
      </c>
      <c r="R937">
        <v>80538</v>
      </c>
      <c r="S937" s="1">
        <v>42088</v>
      </c>
      <c r="T937" s="1">
        <v>42089</v>
      </c>
      <c r="U937">
        <v>-135.16</v>
      </c>
      <c r="V937">
        <v>20</v>
      </c>
      <c r="W937">
        <v>102.54</v>
      </c>
      <c r="X937">
        <v>90837</v>
      </c>
      <c r="Y937">
        <f>cleaneddata[[#This Row],[Unit Price]]-cleaneddata[[#This Row],[Discount]]</f>
        <v>4.9400000000000004</v>
      </c>
      <c r="Z937" t="str">
        <f>_xlfn.IFS(cleaneddata[[#This Row],[Region]]="Central","Chris",cleaneddata[[#This Row],[Region]]="East","Erin",cleaneddata[[#This Row],[Region]]="South","Sam",cleaneddata[[#This Row],[Region]]="West","William")</f>
        <v>William</v>
      </c>
    </row>
    <row r="938" spans="1:26" x14ac:dyDescent="0.3">
      <c r="A938">
        <v>2287</v>
      </c>
      <c r="B938" t="s">
        <v>1265</v>
      </c>
      <c r="C938" t="s">
        <v>72</v>
      </c>
      <c r="D938">
        <v>0.01</v>
      </c>
      <c r="E938">
        <v>18.97</v>
      </c>
      <c r="F938">
        <v>9.0299999999999994</v>
      </c>
      <c r="G938" t="s">
        <v>40</v>
      </c>
      <c r="H938" t="s">
        <v>96</v>
      </c>
      <c r="I938" t="s">
        <v>50</v>
      </c>
      <c r="J938" t="s">
        <v>90</v>
      </c>
      <c r="K938" t="s">
        <v>75</v>
      </c>
      <c r="L938" t="s">
        <v>632</v>
      </c>
      <c r="M938">
        <v>0.37</v>
      </c>
      <c r="N938" t="s">
        <v>34</v>
      </c>
      <c r="O938" t="s">
        <v>35</v>
      </c>
      <c r="P938" t="s">
        <v>273</v>
      </c>
      <c r="Q938" t="s">
        <v>1267</v>
      </c>
      <c r="R938">
        <v>29483</v>
      </c>
      <c r="S938" s="1">
        <v>42088</v>
      </c>
      <c r="T938" s="1">
        <v>42088</v>
      </c>
      <c r="U938">
        <v>-12.0267</v>
      </c>
      <c r="V938">
        <v>8</v>
      </c>
      <c r="W938">
        <v>164.67</v>
      </c>
      <c r="X938">
        <v>90146</v>
      </c>
      <c r="Y938">
        <f>cleaneddata[[#This Row],[Unit Price]]-cleaneddata[[#This Row],[Discount]]</f>
        <v>18.959999999999997</v>
      </c>
      <c r="Z938" t="str">
        <f>_xlfn.IFS(cleaneddata[[#This Row],[Region]]="Central","Chris",cleaneddata[[#This Row],[Region]]="East","Erin",cleaneddata[[#This Row],[Region]]="South","Sam",cleaneddata[[#This Row],[Region]]="West","William")</f>
        <v>Sam</v>
      </c>
    </row>
    <row r="939" spans="1:26" x14ac:dyDescent="0.3">
      <c r="A939">
        <v>2287</v>
      </c>
      <c r="B939" t="s">
        <v>1265</v>
      </c>
      <c r="C939" t="s">
        <v>72</v>
      </c>
      <c r="D939">
        <v>0.03</v>
      </c>
      <c r="E939">
        <v>12.28</v>
      </c>
      <c r="F939">
        <v>4.8600000000000003</v>
      </c>
      <c r="G939" t="s">
        <v>40</v>
      </c>
      <c r="H939" t="s">
        <v>96</v>
      </c>
      <c r="I939" t="s">
        <v>50</v>
      </c>
      <c r="J939" t="s">
        <v>90</v>
      </c>
      <c r="K939" t="s">
        <v>75</v>
      </c>
      <c r="L939" t="s">
        <v>1862</v>
      </c>
      <c r="M939">
        <v>0.38</v>
      </c>
      <c r="N939" t="s">
        <v>34</v>
      </c>
      <c r="O939" t="s">
        <v>35</v>
      </c>
      <c r="P939" t="s">
        <v>273</v>
      </c>
      <c r="Q939" t="s">
        <v>1267</v>
      </c>
      <c r="R939">
        <v>29483</v>
      </c>
      <c r="S939" s="1">
        <v>42088</v>
      </c>
      <c r="T939" s="1">
        <v>42089</v>
      </c>
      <c r="U939">
        <v>122.508</v>
      </c>
      <c r="V939">
        <v>6</v>
      </c>
      <c r="W939">
        <v>72.739999999999995</v>
      </c>
      <c r="X939">
        <v>90146</v>
      </c>
      <c r="Y939">
        <f>cleaneddata[[#This Row],[Unit Price]]-cleaneddata[[#This Row],[Discount]]</f>
        <v>12.25</v>
      </c>
      <c r="Z939" t="str">
        <f>_xlfn.IFS(cleaneddata[[#This Row],[Region]]="Central","Chris",cleaneddata[[#This Row],[Region]]="East","Erin",cleaneddata[[#This Row],[Region]]="South","Sam",cleaneddata[[#This Row],[Region]]="West","William")</f>
        <v>Sam</v>
      </c>
    </row>
    <row r="940" spans="1:26" x14ac:dyDescent="0.3">
      <c r="A940">
        <v>2287</v>
      </c>
      <c r="B940" t="s">
        <v>1265</v>
      </c>
      <c r="C940" t="s">
        <v>72</v>
      </c>
      <c r="D940">
        <v>0.05</v>
      </c>
      <c r="E940">
        <v>34.99</v>
      </c>
      <c r="F940">
        <v>7.73</v>
      </c>
      <c r="G940" t="s">
        <v>89</v>
      </c>
      <c r="H940" t="s">
        <v>96</v>
      </c>
      <c r="I940" t="s">
        <v>50</v>
      </c>
      <c r="J940" t="s">
        <v>51</v>
      </c>
      <c r="K940" t="s">
        <v>75</v>
      </c>
      <c r="L940" t="s">
        <v>1306</v>
      </c>
      <c r="M940">
        <v>0.59</v>
      </c>
      <c r="N940" t="s">
        <v>34</v>
      </c>
      <c r="O940" t="s">
        <v>35</v>
      </c>
      <c r="P940" t="s">
        <v>273</v>
      </c>
      <c r="Q940" t="s">
        <v>1267</v>
      </c>
      <c r="R940">
        <v>29483</v>
      </c>
      <c r="S940" s="1">
        <v>42088</v>
      </c>
      <c r="T940" s="1">
        <v>42090</v>
      </c>
      <c r="U940">
        <v>-12.0267</v>
      </c>
      <c r="V940">
        <v>12</v>
      </c>
      <c r="W940">
        <v>418.75</v>
      </c>
      <c r="X940">
        <v>90146</v>
      </c>
      <c r="Y940">
        <f>cleaneddata[[#This Row],[Unit Price]]-cleaneddata[[#This Row],[Discount]]</f>
        <v>34.940000000000005</v>
      </c>
      <c r="Z940" t="str">
        <f>_xlfn.IFS(cleaneddata[[#This Row],[Region]]="Central","Chris",cleaneddata[[#This Row],[Region]]="East","Erin",cleaneddata[[#This Row],[Region]]="South","Sam",cleaneddata[[#This Row],[Region]]="West","William")</f>
        <v>Sam</v>
      </c>
    </row>
    <row r="941" spans="1:26" x14ac:dyDescent="0.3">
      <c r="A941">
        <v>2833</v>
      </c>
      <c r="B941" t="s">
        <v>1863</v>
      </c>
      <c r="C941" t="s">
        <v>72</v>
      </c>
      <c r="D941">
        <v>0.03</v>
      </c>
      <c r="E941">
        <v>140.97999999999999</v>
      </c>
      <c r="F941">
        <v>36.090000000000003</v>
      </c>
      <c r="G941" t="s">
        <v>28</v>
      </c>
      <c r="H941" t="s">
        <v>29</v>
      </c>
      <c r="I941" t="s">
        <v>30</v>
      </c>
      <c r="J941" t="s">
        <v>119</v>
      </c>
      <c r="K941" t="s">
        <v>32</v>
      </c>
      <c r="L941" t="s">
        <v>1864</v>
      </c>
      <c r="M941">
        <v>0.77</v>
      </c>
      <c r="N941" t="s">
        <v>34</v>
      </c>
      <c r="O941" t="s">
        <v>54</v>
      </c>
      <c r="P941" t="s">
        <v>86</v>
      </c>
      <c r="Q941" t="s">
        <v>1865</v>
      </c>
      <c r="R941">
        <v>55076</v>
      </c>
      <c r="S941" s="1">
        <v>42088</v>
      </c>
      <c r="T941" s="1">
        <v>42090</v>
      </c>
      <c r="U941">
        <v>-221.5</v>
      </c>
      <c r="V941">
        <v>4</v>
      </c>
      <c r="W941">
        <v>608.80999999999995</v>
      </c>
      <c r="X941">
        <v>91030</v>
      </c>
      <c r="Y941">
        <f>cleaneddata[[#This Row],[Unit Price]]-cleaneddata[[#This Row],[Discount]]</f>
        <v>140.94999999999999</v>
      </c>
      <c r="Z941" t="str">
        <f>_xlfn.IFS(cleaneddata[[#This Row],[Region]]="Central","Chris",cleaneddata[[#This Row],[Region]]="East","Erin",cleaneddata[[#This Row],[Region]]="South","Sam",cleaneddata[[#This Row],[Region]]="West","William")</f>
        <v>Chris</v>
      </c>
    </row>
    <row r="942" spans="1:26" x14ac:dyDescent="0.3">
      <c r="A942">
        <v>2833</v>
      </c>
      <c r="B942" t="s">
        <v>1863</v>
      </c>
      <c r="C942" t="s">
        <v>72</v>
      </c>
      <c r="D942">
        <v>0.08</v>
      </c>
      <c r="E942">
        <v>65.989999999999995</v>
      </c>
      <c r="F942">
        <v>8.99</v>
      </c>
      <c r="G942" t="s">
        <v>40</v>
      </c>
      <c r="H942" t="s">
        <v>29</v>
      </c>
      <c r="I942" t="s">
        <v>42</v>
      </c>
      <c r="J942" t="s">
        <v>137</v>
      </c>
      <c r="K942" t="s">
        <v>75</v>
      </c>
      <c r="L942" t="s">
        <v>1866</v>
      </c>
      <c r="M942">
        <v>0.56000000000000005</v>
      </c>
      <c r="N942" t="s">
        <v>34</v>
      </c>
      <c r="O942" t="s">
        <v>54</v>
      </c>
      <c r="P942" t="s">
        <v>86</v>
      </c>
      <c r="Q942" t="s">
        <v>1865</v>
      </c>
      <c r="R942">
        <v>55076</v>
      </c>
      <c r="S942" s="1">
        <v>42088</v>
      </c>
      <c r="T942" s="1">
        <v>42089</v>
      </c>
      <c r="U942">
        <v>206.352</v>
      </c>
      <c r="V942">
        <v>15</v>
      </c>
      <c r="W942">
        <v>808.61</v>
      </c>
      <c r="X942">
        <v>91030</v>
      </c>
      <c r="Y942">
        <f>cleaneddata[[#This Row],[Unit Price]]-cleaneddata[[#This Row],[Discount]]</f>
        <v>65.91</v>
      </c>
      <c r="Z942" t="str">
        <f>_xlfn.IFS(cleaneddata[[#This Row],[Region]]="Central","Chris",cleaneddata[[#This Row],[Region]]="East","Erin",cleaneddata[[#This Row],[Region]]="South","Sam",cleaneddata[[#This Row],[Region]]="West","William")</f>
        <v>Chris</v>
      </c>
    </row>
    <row r="943" spans="1:26" x14ac:dyDescent="0.3">
      <c r="A943">
        <v>1767</v>
      </c>
      <c r="B943" t="s">
        <v>1867</v>
      </c>
      <c r="C943" t="s">
        <v>27</v>
      </c>
      <c r="D943">
        <v>0.01</v>
      </c>
      <c r="E943">
        <v>50.98</v>
      </c>
      <c r="F943">
        <v>6.5</v>
      </c>
      <c r="G943" t="s">
        <v>40</v>
      </c>
      <c r="H943" t="s">
        <v>73</v>
      </c>
      <c r="I943" t="s">
        <v>42</v>
      </c>
      <c r="J943" t="s">
        <v>43</v>
      </c>
      <c r="K943" t="s">
        <v>75</v>
      </c>
      <c r="L943" t="s">
        <v>1868</v>
      </c>
      <c r="M943">
        <v>0.73</v>
      </c>
      <c r="N943" t="s">
        <v>34</v>
      </c>
      <c r="O943" t="s">
        <v>35</v>
      </c>
      <c r="P943" t="s">
        <v>77</v>
      </c>
      <c r="Q943" t="s">
        <v>1869</v>
      </c>
      <c r="R943">
        <v>30265</v>
      </c>
      <c r="S943" s="1">
        <v>42089</v>
      </c>
      <c r="T943" s="1">
        <v>42090</v>
      </c>
      <c r="U943">
        <v>5.3396999999999997</v>
      </c>
      <c r="V943">
        <v>16</v>
      </c>
      <c r="W943">
        <v>818.49</v>
      </c>
      <c r="X943">
        <v>89211</v>
      </c>
      <c r="Y943">
        <f>cleaneddata[[#This Row],[Unit Price]]-cleaneddata[[#This Row],[Discount]]</f>
        <v>50.97</v>
      </c>
      <c r="Z943" t="str">
        <f>_xlfn.IFS(cleaneddata[[#This Row],[Region]]="Central","Chris",cleaneddata[[#This Row],[Region]]="East","Erin",cleaneddata[[#This Row],[Region]]="South","Sam",cleaneddata[[#This Row],[Region]]="West","William")</f>
        <v>Sam</v>
      </c>
    </row>
    <row r="944" spans="1:26" x14ac:dyDescent="0.3">
      <c r="A944">
        <v>2114</v>
      </c>
      <c r="B944" t="s">
        <v>1377</v>
      </c>
      <c r="C944" t="s">
        <v>27</v>
      </c>
      <c r="D944">
        <v>0.08</v>
      </c>
      <c r="E944">
        <v>6.68</v>
      </c>
      <c r="F944">
        <v>1.5</v>
      </c>
      <c r="G944" t="s">
        <v>40</v>
      </c>
      <c r="H944" t="s">
        <v>96</v>
      </c>
      <c r="I944" t="s">
        <v>50</v>
      </c>
      <c r="J944" t="s">
        <v>51</v>
      </c>
      <c r="K944" t="s">
        <v>52</v>
      </c>
      <c r="L944" t="s">
        <v>1870</v>
      </c>
      <c r="M944">
        <v>0.48</v>
      </c>
      <c r="N944" t="s">
        <v>34</v>
      </c>
      <c r="O944" t="s">
        <v>35</v>
      </c>
      <c r="P944" t="s">
        <v>244</v>
      </c>
      <c r="Q944" t="s">
        <v>1379</v>
      </c>
      <c r="R944">
        <v>23518</v>
      </c>
      <c r="S944" s="1">
        <v>42089</v>
      </c>
      <c r="T944" s="1">
        <v>42091</v>
      </c>
      <c r="U944">
        <v>-601.80399999999997</v>
      </c>
      <c r="V944">
        <v>10</v>
      </c>
      <c r="W944">
        <v>66.12</v>
      </c>
      <c r="X944">
        <v>88403</v>
      </c>
      <c r="Y944">
        <f>cleaneddata[[#This Row],[Unit Price]]-cleaneddata[[#This Row],[Discount]]</f>
        <v>6.6</v>
      </c>
      <c r="Z944" t="str">
        <f>_xlfn.IFS(cleaneddata[[#This Row],[Region]]="Central","Chris",cleaneddata[[#This Row],[Region]]="East","Erin",cleaneddata[[#This Row],[Region]]="South","Sam",cleaneddata[[#This Row],[Region]]="West","William")</f>
        <v>Sam</v>
      </c>
    </row>
    <row r="945" spans="1:26" x14ac:dyDescent="0.3">
      <c r="A945">
        <v>3379</v>
      </c>
      <c r="B945" t="s">
        <v>1871</v>
      </c>
      <c r="C945" t="s">
        <v>27</v>
      </c>
      <c r="D945">
        <v>0</v>
      </c>
      <c r="E945">
        <v>19.98</v>
      </c>
      <c r="F945">
        <v>5.97</v>
      </c>
      <c r="G945" t="s">
        <v>89</v>
      </c>
      <c r="H945" t="s">
        <v>96</v>
      </c>
      <c r="I945" t="s">
        <v>50</v>
      </c>
      <c r="J945" t="s">
        <v>90</v>
      </c>
      <c r="K945" t="s">
        <v>75</v>
      </c>
      <c r="L945" t="s">
        <v>1872</v>
      </c>
      <c r="M945">
        <v>0.38</v>
      </c>
      <c r="N945" t="s">
        <v>34</v>
      </c>
      <c r="O945" t="s">
        <v>35</v>
      </c>
      <c r="P945" t="s">
        <v>77</v>
      </c>
      <c r="Q945" t="s">
        <v>1873</v>
      </c>
      <c r="R945">
        <v>30144</v>
      </c>
      <c r="S945" s="1">
        <v>42089</v>
      </c>
      <c r="T945" s="1">
        <v>42092</v>
      </c>
      <c r="U945">
        <v>-189.714</v>
      </c>
      <c r="V945">
        <v>12</v>
      </c>
      <c r="W945">
        <v>249.07</v>
      </c>
      <c r="X945">
        <v>88837</v>
      </c>
      <c r="Y945">
        <f>cleaneddata[[#This Row],[Unit Price]]-cleaneddata[[#This Row],[Discount]]</f>
        <v>19.98</v>
      </c>
      <c r="Z945" t="str">
        <f>_xlfn.IFS(cleaneddata[[#This Row],[Region]]="Central","Chris",cleaneddata[[#This Row],[Region]]="East","Erin",cleaneddata[[#This Row],[Region]]="South","Sam",cleaneddata[[#This Row],[Region]]="West","William")</f>
        <v>Sam</v>
      </c>
    </row>
    <row r="946" spans="1:26" x14ac:dyDescent="0.3">
      <c r="A946">
        <v>2124</v>
      </c>
      <c r="B946" t="s">
        <v>38</v>
      </c>
      <c r="C946" t="s">
        <v>39</v>
      </c>
      <c r="D946">
        <v>0.03</v>
      </c>
      <c r="E946">
        <v>124.49</v>
      </c>
      <c r="F946">
        <v>51.94</v>
      </c>
      <c r="G946" t="s">
        <v>28</v>
      </c>
      <c r="H946" t="s">
        <v>96</v>
      </c>
      <c r="I946" t="s">
        <v>30</v>
      </c>
      <c r="J946" t="s">
        <v>31</v>
      </c>
      <c r="K946" t="s">
        <v>32</v>
      </c>
      <c r="L946" t="s">
        <v>1151</v>
      </c>
      <c r="M946">
        <v>0.63</v>
      </c>
      <c r="N946" t="s">
        <v>34</v>
      </c>
      <c r="O946" t="s">
        <v>35</v>
      </c>
      <c r="P946" t="s">
        <v>46</v>
      </c>
      <c r="Q946" t="s">
        <v>47</v>
      </c>
      <c r="R946">
        <v>72301</v>
      </c>
      <c r="S946" s="1">
        <v>42089</v>
      </c>
      <c r="T946" s="1">
        <v>42090</v>
      </c>
      <c r="U946">
        <v>18.173999999999999</v>
      </c>
      <c r="V946">
        <v>21</v>
      </c>
      <c r="W946">
        <v>2761.94</v>
      </c>
      <c r="X946">
        <v>89666</v>
      </c>
      <c r="Y946">
        <f>cleaneddata[[#This Row],[Unit Price]]-cleaneddata[[#This Row],[Discount]]</f>
        <v>124.46</v>
      </c>
      <c r="Z946" t="str">
        <f>_xlfn.IFS(cleaneddata[[#This Row],[Region]]="Central","Chris",cleaneddata[[#This Row],[Region]]="East","Erin",cleaneddata[[#This Row],[Region]]="South","Sam",cleaneddata[[#This Row],[Region]]="West","William")</f>
        <v>Sam</v>
      </c>
    </row>
    <row r="947" spans="1:26" x14ac:dyDescent="0.3">
      <c r="A947">
        <v>2066</v>
      </c>
      <c r="B947" t="s">
        <v>1874</v>
      </c>
      <c r="C947" t="s">
        <v>118</v>
      </c>
      <c r="D947">
        <v>0.09</v>
      </c>
      <c r="E947">
        <v>20.89</v>
      </c>
      <c r="F947">
        <v>11.52</v>
      </c>
      <c r="G947" t="s">
        <v>40</v>
      </c>
      <c r="H947" t="s">
        <v>73</v>
      </c>
      <c r="I947" t="s">
        <v>50</v>
      </c>
      <c r="J947" t="s">
        <v>80</v>
      </c>
      <c r="K947" t="s">
        <v>75</v>
      </c>
      <c r="L947" t="s">
        <v>1875</v>
      </c>
      <c r="M947">
        <v>0.83</v>
      </c>
      <c r="N947" t="s">
        <v>34</v>
      </c>
      <c r="O947" t="s">
        <v>35</v>
      </c>
      <c r="P947" t="s">
        <v>99</v>
      </c>
      <c r="Q947" t="s">
        <v>1876</v>
      </c>
      <c r="R947">
        <v>28079</v>
      </c>
      <c r="S947" s="1">
        <v>42089</v>
      </c>
      <c r="T947" s="1">
        <v>42090</v>
      </c>
      <c r="U947">
        <v>-133.54599999999999</v>
      </c>
      <c r="V947">
        <v>7</v>
      </c>
      <c r="W947">
        <v>146.5</v>
      </c>
      <c r="X947">
        <v>85833</v>
      </c>
      <c r="Y947">
        <f>cleaneddata[[#This Row],[Unit Price]]-cleaneddata[[#This Row],[Discount]]</f>
        <v>20.8</v>
      </c>
      <c r="Z947" t="str">
        <f>_xlfn.IFS(cleaneddata[[#This Row],[Region]]="Central","Chris",cleaneddata[[#This Row],[Region]]="East","Erin",cleaneddata[[#This Row],[Region]]="South","Sam",cleaneddata[[#This Row],[Region]]="West","William")</f>
        <v>Sam</v>
      </c>
    </row>
    <row r="948" spans="1:26" x14ac:dyDescent="0.3">
      <c r="A948">
        <v>2419</v>
      </c>
      <c r="B948" t="s">
        <v>1877</v>
      </c>
      <c r="C948" t="s">
        <v>72</v>
      </c>
      <c r="D948">
        <v>7.0000000000000007E-2</v>
      </c>
      <c r="E948">
        <v>225.04</v>
      </c>
      <c r="F948">
        <v>11.79</v>
      </c>
      <c r="G948" t="s">
        <v>40</v>
      </c>
      <c r="H948" t="s">
        <v>41</v>
      </c>
      <c r="I948" t="s">
        <v>50</v>
      </c>
      <c r="J948" t="s">
        <v>97</v>
      </c>
      <c r="K948" t="s">
        <v>146</v>
      </c>
      <c r="L948" t="s">
        <v>1878</v>
      </c>
      <c r="M948">
        <v>0.42</v>
      </c>
      <c r="N948" t="s">
        <v>34</v>
      </c>
      <c r="O948" t="s">
        <v>35</v>
      </c>
      <c r="P948" t="s">
        <v>244</v>
      </c>
      <c r="Q948" t="s">
        <v>1879</v>
      </c>
      <c r="R948">
        <v>23701</v>
      </c>
      <c r="S948" s="1">
        <v>42089</v>
      </c>
      <c r="T948" s="1">
        <v>42089</v>
      </c>
      <c r="U948">
        <v>-162.91800000000001</v>
      </c>
      <c r="V948">
        <v>5</v>
      </c>
      <c r="W948">
        <v>1130.1500000000001</v>
      </c>
      <c r="X948">
        <v>86751</v>
      </c>
      <c r="Y948">
        <f>cleaneddata[[#This Row],[Unit Price]]-cleaneddata[[#This Row],[Discount]]</f>
        <v>224.97</v>
      </c>
      <c r="Z948" t="str">
        <f>_xlfn.IFS(cleaneddata[[#This Row],[Region]]="Central","Chris",cleaneddata[[#This Row],[Region]]="East","Erin",cleaneddata[[#This Row],[Region]]="South","Sam",cleaneddata[[#This Row],[Region]]="West","William")</f>
        <v>Sam</v>
      </c>
    </row>
    <row r="949" spans="1:26" x14ac:dyDescent="0.3">
      <c r="A949">
        <v>2419</v>
      </c>
      <c r="B949" t="s">
        <v>1877</v>
      </c>
      <c r="C949" t="s">
        <v>72</v>
      </c>
      <c r="D949">
        <v>0.03</v>
      </c>
      <c r="E949">
        <v>7.84</v>
      </c>
      <c r="F949">
        <v>4.71</v>
      </c>
      <c r="G949" t="s">
        <v>40</v>
      </c>
      <c r="H949" t="s">
        <v>41</v>
      </c>
      <c r="I949" t="s">
        <v>50</v>
      </c>
      <c r="J949" t="s">
        <v>74</v>
      </c>
      <c r="K949" t="s">
        <v>75</v>
      </c>
      <c r="L949" t="s">
        <v>681</v>
      </c>
      <c r="M949">
        <v>0.35</v>
      </c>
      <c r="N949" t="s">
        <v>34</v>
      </c>
      <c r="O949" t="s">
        <v>35</v>
      </c>
      <c r="P949" t="s">
        <v>244</v>
      </c>
      <c r="Q949" t="s">
        <v>1879</v>
      </c>
      <c r="R949">
        <v>23701</v>
      </c>
      <c r="S949" s="1">
        <v>42089</v>
      </c>
      <c r="T949" s="1">
        <v>42092</v>
      </c>
      <c r="U949">
        <v>859.71780000000001</v>
      </c>
      <c r="V949">
        <v>7</v>
      </c>
      <c r="W949">
        <v>54.37</v>
      </c>
      <c r="X949">
        <v>86751</v>
      </c>
      <c r="Y949">
        <f>cleaneddata[[#This Row],[Unit Price]]-cleaneddata[[#This Row],[Discount]]</f>
        <v>7.81</v>
      </c>
      <c r="Z949" t="str">
        <f>_xlfn.IFS(cleaneddata[[#This Row],[Region]]="Central","Chris",cleaneddata[[#This Row],[Region]]="East","Erin",cleaneddata[[#This Row],[Region]]="South","Sam",cleaneddata[[#This Row],[Region]]="West","William")</f>
        <v>Sam</v>
      </c>
    </row>
    <row r="950" spans="1:26" x14ac:dyDescent="0.3">
      <c r="A950">
        <v>2773</v>
      </c>
      <c r="B950" t="s">
        <v>1880</v>
      </c>
      <c r="C950" t="s">
        <v>72</v>
      </c>
      <c r="D950">
        <v>0.1</v>
      </c>
      <c r="E950">
        <v>5.18</v>
      </c>
      <c r="F950">
        <v>5.74</v>
      </c>
      <c r="G950" t="s">
        <v>40</v>
      </c>
      <c r="H950" t="s">
        <v>96</v>
      </c>
      <c r="I950" t="s">
        <v>50</v>
      </c>
      <c r="J950" t="s">
        <v>74</v>
      </c>
      <c r="K950" t="s">
        <v>75</v>
      </c>
      <c r="L950" t="s">
        <v>852</v>
      </c>
      <c r="M950">
        <v>0.36</v>
      </c>
      <c r="N950" t="s">
        <v>34</v>
      </c>
      <c r="O950" t="s">
        <v>61</v>
      </c>
      <c r="P950" t="s">
        <v>92</v>
      </c>
      <c r="Q950" t="s">
        <v>1612</v>
      </c>
      <c r="R950">
        <v>94568</v>
      </c>
      <c r="S950" s="1">
        <v>42089</v>
      </c>
      <c r="T950" s="1">
        <v>42091</v>
      </c>
      <c r="U950">
        <v>-29.003</v>
      </c>
      <c r="V950">
        <v>2</v>
      </c>
      <c r="W950">
        <v>10.96</v>
      </c>
      <c r="X950">
        <v>91584</v>
      </c>
      <c r="Y950">
        <f>cleaneddata[[#This Row],[Unit Price]]-cleaneddata[[#This Row],[Discount]]</f>
        <v>5.08</v>
      </c>
      <c r="Z950" t="str">
        <f>_xlfn.IFS(cleaneddata[[#This Row],[Region]]="Central","Chris",cleaneddata[[#This Row],[Region]]="East","Erin",cleaneddata[[#This Row],[Region]]="South","Sam",cleaneddata[[#This Row],[Region]]="West","William")</f>
        <v>William</v>
      </c>
    </row>
    <row r="951" spans="1:26" x14ac:dyDescent="0.3">
      <c r="A951">
        <v>2059</v>
      </c>
      <c r="B951" t="s">
        <v>618</v>
      </c>
      <c r="C951" t="s">
        <v>27</v>
      </c>
      <c r="D951">
        <v>0.1</v>
      </c>
      <c r="E951">
        <v>9.85</v>
      </c>
      <c r="F951">
        <v>4.82</v>
      </c>
      <c r="G951" t="s">
        <v>40</v>
      </c>
      <c r="H951" t="s">
        <v>96</v>
      </c>
      <c r="I951" t="s">
        <v>50</v>
      </c>
      <c r="J951" t="s">
        <v>51</v>
      </c>
      <c r="K951" t="s">
        <v>52</v>
      </c>
      <c r="L951" t="s">
        <v>1881</v>
      </c>
      <c r="M951">
        <v>0.47</v>
      </c>
      <c r="N951" t="s">
        <v>34</v>
      </c>
      <c r="O951" t="s">
        <v>35</v>
      </c>
      <c r="P951" t="s">
        <v>99</v>
      </c>
      <c r="Q951" t="s">
        <v>619</v>
      </c>
      <c r="R951">
        <v>27260</v>
      </c>
      <c r="S951" s="1">
        <v>42090</v>
      </c>
      <c r="T951" s="1">
        <v>42091</v>
      </c>
      <c r="U951">
        <v>374.904</v>
      </c>
      <c r="V951">
        <v>12</v>
      </c>
      <c r="W951">
        <v>114.91</v>
      </c>
      <c r="X951">
        <v>88041</v>
      </c>
      <c r="Y951">
        <f>cleaneddata[[#This Row],[Unit Price]]-cleaneddata[[#This Row],[Discount]]</f>
        <v>9.75</v>
      </c>
      <c r="Z951" t="str">
        <f>_xlfn.IFS(cleaneddata[[#This Row],[Region]]="Central","Chris",cleaneddata[[#This Row],[Region]]="East","Erin",cleaneddata[[#This Row],[Region]]="South","Sam",cleaneddata[[#This Row],[Region]]="West","William")</f>
        <v>Sam</v>
      </c>
    </row>
    <row r="952" spans="1:26" x14ac:dyDescent="0.3">
      <c r="A952">
        <v>2059</v>
      </c>
      <c r="B952" t="s">
        <v>618</v>
      </c>
      <c r="C952" t="s">
        <v>27</v>
      </c>
      <c r="D952">
        <v>0.04</v>
      </c>
      <c r="E952">
        <v>125.99</v>
      </c>
      <c r="F952">
        <v>7.69</v>
      </c>
      <c r="G952" t="s">
        <v>40</v>
      </c>
      <c r="H952" t="s">
        <v>96</v>
      </c>
      <c r="I952" t="s">
        <v>42</v>
      </c>
      <c r="J952" t="s">
        <v>137</v>
      </c>
      <c r="K952" t="s">
        <v>75</v>
      </c>
      <c r="L952" t="s">
        <v>1051</v>
      </c>
      <c r="M952">
        <v>0.57999999999999996</v>
      </c>
      <c r="N952" t="s">
        <v>34</v>
      </c>
      <c r="O952" t="s">
        <v>35</v>
      </c>
      <c r="P952" t="s">
        <v>99</v>
      </c>
      <c r="Q952" t="s">
        <v>619</v>
      </c>
      <c r="R952">
        <v>27260</v>
      </c>
      <c r="S952" s="1">
        <v>42090</v>
      </c>
      <c r="T952" s="1">
        <v>42091</v>
      </c>
      <c r="U952">
        <v>-528.83600000000001</v>
      </c>
      <c r="V952">
        <v>9</v>
      </c>
      <c r="W952">
        <v>934.52</v>
      </c>
      <c r="X952">
        <v>88041</v>
      </c>
      <c r="Y952">
        <f>cleaneddata[[#This Row],[Unit Price]]-cleaneddata[[#This Row],[Discount]]</f>
        <v>125.94999999999999</v>
      </c>
      <c r="Z952" t="str">
        <f>_xlfn.IFS(cleaneddata[[#This Row],[Region]]="Central","Chris",cleaneddata[[#This Row],[Region]]="East","Erin",cleaneddata[[#This Row],[Region]]="South","Sam",cleaneddata[[#This Row],[Region]]="West","William")</f>
        <v>Sam</v>
      </c>
    </row>
    <row r="953" spans="1:26" x14ac:dyDescent="0.3">
      <c r="A953">
        <v>32</v>
      </c>
      <c r="B953" t="s">
        <v>646</v>
      </c>
      <c r="C953" t="s">
        <v>39</v>
      </c>
      <c r="D953">
        <v>0.01</v>
      </c>
      <c r="E953">
        <v>17.98</v>
      </c>
      <c r="F953">
        <v>8.51</v>
      </c>
      <c r="G953" t="s">
        <v>40</v>
      </c>
      <c r="H953" t="s">
        <v>96</v>
      </c>
      <c r="I953" t="s">
        <v>42</v>
      </c>
      <c r="J953" t="s">
        <v>58</v>
      </c>
      <c r="K953" t="s">
        <v>146</v>
      </c>
      <c r="L953" t="s">
        <v>1882</v>
      </c>
      <c r="M953">
        <v>0.4</v>
      </c>
      <c r="N953" t="s">
        <v>34</v>
      </c>
      <c r="O953" t="s">
        <v>61</v>
      </c>
      <c r="P953" t="s">
        <v>141</v>
      </c>
      <c r="Q953" t="s">
        <v>648</v>
      </c>
      <c r="R953">
        <v>97526</v>
      </c>
      <c r="S953" s="1">
        <v>42090</v>
      </c>
      <c r="T953" s="1">
        <v>42091</v>
      </c>
      <c r="U953">
        <v>-35.878799999999998</v>
      </c>
      <c r="V953">
        <v>2</v>
      </c>
      <c r="W953">
        <v>40.17</v>
      </c>
      <c r="X953">
        <v>89200</v>
      </c>
      <c r="Y953">
        <f>cleaneddata[[#This Row],[Unit Price]]-cleaneddata[[#This Row],[Discount]]</f>
        <v>17.97</v>
      </c>
      <c r="Z953" t="str">
        <f>_xlfn.IFS(cleaneddata[[#This Row],[Region]]="Central","Chris",cleaneddata[[#This Row],[Region]]="East","Erin",cleaneddata[[#This Row],[Region]]="South","Sam",cleaneddata[[#This Row],[Region]]="West","William")</f>
        <v>William</v>
      </c>
    </row>
    <row r="954" spans="1:26" x14ac:dyDescent="0.3">
      <c r="A954">
        <v>234</v>
      </c>
      <c r="B954" t="s">
        <v>987</v>
      </c>
      <c r="C954" t="s">
        <v>39</v>
      </c>
      <c r="D954">
        <v>0.03</v>
      </c>
      <c r="E954">
        <v>28.53</v>
      </c>
      <c r="F954">
        <v>1.49</v>
      </c>
      <c r="G954" t="s">
        <v>40</v>
      </c>
      <c r="H954" t="s">
        <v>29</v>
      </c>
      <c r="I954" t="s">
        <v>50</v>
      </c>
      <c r="J954" t="s">
        <v>74</v>
      </c>
      <c r="K954" t="s">
        <v>75</v>
      </c>
      <c r="L954" t="s">
        <v>1834</v>
      </c>
      <c r="M954">
        <v>0.38</v>
      </c>
      <c r="N954" t="s">
        <v>34</v>
      </c>
      <c r="O954" t="s">
        <v>54</v>
      </c>
      <c r="P954" t="s">
        <v>215</v>
      </c>
      <c r="Q954" t="s">
        <v>739</v>
      </c>
      <c r="R954">
        <v>50208</v>
      </c>
      <c r="S954" s="1">
        <v>42090</v>
      </c>
      <c r="T954" s="1">
        <v>42092</v>
      </c>
      <c r="U954">
        <v>136.33709999999999</v>
      </c>
      <c r="V954">
        <v>7</v>
      </c>
      <c r="W954">
        <v>197.59</v>
      </c>
      <c r="X954">
        <v>90238</v>
      </c>
      <c r="Y954">
        <f>cleaneddata[[#This Row],[Unit Price]]-cleaneddata[[#This Row],[Discount]]</f>
        <v>28.5</v>
      </c>
      <c r="Z954" t="str">
        <f>_xlfn.IFS(cleaneddata[[#This Row],[Region]]="Central","Chris",cleaneddata[[#This Row],[Region]]="East","Erin",cleaneddata[[#This Row],[Region]]="South","Sam",cleaneddata[[#This Row],[Region]]="West","William")</f>
        <v>Chris</v>
      </c>
    </row>
    <row r="955" spans="1:26" x14ac:dyDescent="0.3">
      <c r="A955">
        <v>234</v>
      </c>
      <c r="B955" t="s">
        <v>987</v>
      </c>
      <c r="C955" t="s">
        <v>39</v>
      </c>
      <c r="D955">
        <v>0.01</v>
      </c>
      <c r="E955">
        <v>15.28</v>
      </c>
      <c r="F955">
        <v>1.99</v>
      </c>
      <c r="G955" t="s">
        <v>40</v>
      </c>
      <c r="H955" t="s">
        <v>29</v>
      </c>
      <c r="I955" t="s">
        <v>42</v>
      </c>
      <c r="J955" t="s">
        <v>43</v>
      </c>
      <c r="K955" t="s">
        <v>44</v>
      </c>
      <c r="L955" t="s">
        <v>514</v>
      </c>
      <c r="M955">
        <v>0.42</v>
      </c>
      <c r="N955" t="s">
        <v>34</v>
      </c>
      <c r="O955" t="s">
        <v>54</v>
      </c>
      <c r="P955" t="s">
        <v>215</v>
      </c>
      <c r="Q955" t="s">
        <v>739</v>
      </c>
      <c r="R955">
        <v>50208</v>
      </c>
      <c r="S955" s="1">
        <v>42090</v>
      </c>
      <c r="T955" s="1">
        <v>42092</v>
      </c>
      <c r="U955">
        <v>-12.46</v>
      </c>
      <c r="V955">
        <v>2</v>
      </c>
      <c r="W955">
        <v>33.04</v>
      </c>
      <c r="X955">
        <v>90238</v>
      </c>
      <c r="Y955">
        <f>cleaneddata[[#This Row],[Unit Price]]-cleaneddata[[#This Row],[Discount]]</f>
        <v>15.27</v>
      </c>
      <c r="Z955" t="str">
        <f>_xlfn.IFS(cleaneddata[[#This Row],[Region]]="Central","Chris",cleaneddata[[#This Row],[Region]]="East","Erin",cleaneddata[[#This Row],[Region]]="South","Sam",cleaneddata[[#This Row],[Region]]="West","William")</f>
        <v>Chris</v>
      </c>
    </row>
    <row r="956" spans="1:26" x14ac:dyDescent="0.3">
      <c r="A956">
        <v>920</v>
      </c>
      <c r="B956" t="s">
        <v>1883</v>
      </c>
      <c r="C956" t="s">
        <v>49</v>
      </c>
      <c r="D956">
        <v>0.1</v>
      </c>
      <c r="E956">
        <v>15.98</v>
      </c>
      <c r="F956">
        <v>4</v>
      </c>
      <c r="G956" t="s">
        <v>40</v>
      </c>
      <c r="H956" t="s">
        <v>96</v>
      </c>
      <c r="I956" t="s">
        <v>42</v>
      </c>
      <c r="J956" t="s">
        <v>43</v>
      </c>
      <c r="K956" t="s">
        <v>75</v>
      </c>
      <c r="L956" t="s">
        <v>1884</v>
      </c>
      <c r="M956">
        <v>0.37</v>
      </c>
      <c r="N956" t="s">
        <v>34</v>
      </c>
      <c r="O956" t="s">
        <v>61</v>
      </c>
      <c r="P956" t="s">
        <v>92</v>
      </c>
      <c r="Q956" t="s">
        <v>1231</v>
      </c>
      <c r="R956">
        <v>92374</v>
      </c>
      <c r="S956" s="1">
        <v>42090</v>
      </c>
      <c r="T956" s="1">
        <v>42095</v>
      </c>
      <c r="U956">
        <v>92.722200000000001</v>
      </c>
      <c r="V956">
        <v>9</v>
      </c>
      <c r="W956">
        <v>134.38</v>
      </c>
      <c r="X956">
        <v>90491</v>
      </c>
      <c r="Y956">
        <f>cleaneddata[[#This Row],[Unit Price]]-cleaneddata[[#This Row],[Discount]]</f>
        <v>15.88</v>
      </c>
      <c r="Z956" t="str">
        <f>_xlfn.IFS(cleaneddata[[#This Row],[Region]]="Central","Chris",cleaneddata[[#This Row],[Region]]="East","Erin",cleaneddata[[#This Row],[Region]]="South","Sam",cleaneddata[[#This Row],[Region]]="West","William")</f>
        <v>William</v>
      </c>
    </row>
    <row r="957" spans="1:26" x14ac:dyDescent="0.3">
      <c r="A957">
        <v>696</v>
      </c>
      <c r="B957" t="s">
        <v>1885</v>
      </c>
      <c r="C957" t="s">
        <v>118</v>
      </c>
      <c r="D957">
        <v>0.06</v>
      </c>
      <c r="E957">
        <v>8.1199999999999992</v>
      </c>
      <c r="F957">
        <v>2.83</v>
      </c>
      <c r="G957" t="s">
        <v>40</v>
      </c>
      <c r="H957" t="s">
        <v>96</v>
      </c>
      <c r="I957" t="s">
        <v>42</v>
      </c>
      <c r="J957" t="s">
        <v>43</v>
      </c>
      <c r="K957" t="s">
        <v>44</v>
      </c>
      <c r="L957" t="s">
        <v>1700</v>
      </c>
      <c r="M957">
        <v>0.77</v>
      </c>
      <c r="N957" t="s">
        <v>34</v>
      </c>
      <c r="O957" t="s">
        <v>54</v>
      </c>
      <c r="P957" t="s">
        <v>55</v>
      </c>
      <c r="Q957" t="s">
        <v>1886</v>
      </c>
      <c r="R957">
        <v>46307</v>
      </c>
      <c r="S957" s="1">
        <v>42090</v>
      </c>
      <c r="T957" s="1">
        <v>42091</v>
      </c>
      <c r="U957">
        <v>-82.83</v>
      </c>
      <c r="V957">
        <v>10</v>
      </c>
      <c r="W957">
        <v>78.540000000000006</v>
      </c>
      <c r="X957">
        <v>89847</v>
      </c>
      <c r="Y957">
        <f>cleaneddata[[#This Row],[Unit Price]]-cleaneddata[[#This Row],[Discount]]</f>
        <v>8.0599999999999987</v>
      </c>
      <c r="Z957" t="str">
        <f>_xlfn.IFS(cleaneddata[[#This Row],[Region]]="Central","Chris",cleaneddata[[#This Row],[Region]]="East","Erin",cleaneddata[[#This Row],[Region]]="South","Sam",cleaneddata[[#This Row],[Region]]="West","William")</f>
        <v>Chris</v>
      </c>
    </row>
    <row r="958" spans="1:26" x14ac:dyDescent="0.3">
      <c r="A958">
        <v>696</v>
      </c>
      <c r="B958" t="s">
        <v>1885</v>
      </c>
      <c r="C958" t="s">
        <v>118</v>
      </c>
      <c r="D958">
        <v>0.05</v>
      </c>
      <c r="E958">
        <v>51.65</v>
      </c>
      <c r="F958">
        <v>18.45</v>
      </c>
      <c r="G958" t="s">
        <v>40</v>
      </c>
      <c r="H958" t="s">
        <v>96</v>
      </c>
      <c r="I958" t="s">
        <v>30</v>
      </c>
      <c r="J958" t="s">
        <v>128</v>
      </c>
      <c r="K958" t="s">
        <v>146</v>
      </c>
      <c r="L958" t="s">
        <v>1887</v>
      </c>
      <c r="M958">
        <v>0.65</v>
      </c>
      <c r="N958" t="s">
        <v>34</v>
      </c>
      <c r="O958" t="s">
        <v>54</v>
      </c>
      <c r="P958" t="s">
        <v>55</v>
      </c>
      <c r="Q958" t="s">
        <v>1886</v>
      </c>
      <c r="R958">
        <v>46307</v>
      </c>
      <c r="S958" s="1">
        <v>42090</v>
      </c>
      <c r="T958" s="1">
        <v>42091</v>
      </c>
      <c r="U958">
        <v>25.04</v>
      </c>
      <c r="V958">
        <v>12</v>
      </c>
      <c r="W958">
        <v>605.1</v>
      </c>
      <c r="X958">
        <v>89847</v>
      </c>
      <c r="Y958">
        <f>cleaneddata[[#This Row],[Unit Price]]-cleaneddata[[#This Row],[Discount]]</f>
        <v>51.6</v>
      </c>
      <c r="Z958" t="str">
        <f>_xlfn.IFS(cleaneddata[[#This Row],[Region]]="Central","Chris",cleaneddata[[#This Row],[Region]]="East","Erin",cleaneddata[[#This Row],[Region]]="South","Sam",cleaneddata[[#This Row],[Region]]="West","William")</f>
        <v>Chris</v>
      </c>
    </row>
    <row r="959" spans="1:26" x14ac:dyDescent="0.3">
      <c r="A959">
        <v>697</v>
      </c>
      <c r="B959" t="s">
        <v>1043</v>
      </c>
      <c r="C959" t="s">
        <v>118</v>
      </c>
      <c r="D959">
        <v>0.1</v>
      </c>
      <c r="E959">
        <v>175.99</v>
      </c>
      <c r="F959">
        <v>8.99</v>
      </c>
      <c r="G959" t="s">
        <v>40</v>
      </c>
      <c r="H959" t="s">
        <v>96</v>
      </c>
      <c r="I959" t="s">
        <v>42</v>
      </c>
      <c r="J959" t="s">
        <v>137</v>
      </c>
      <c r="K959" t="s">
        <v>75</v>
      </c>
      <c r="L959" t="s">
        <v>1181</v>
      </c>
      <c r="M959">
        <v>0.56999999999999995</v>
      </c>
      <c r="N959" t="s">
        <v>34</v>
      </c>
      <c r="O959" t="s">
        <v>54</v>
      </c>
      <c r="P959" t="s">
        <v>55</v>
      </c>
      <c r="Q959" t="s">
        <v>1044</v>
      </c>
      <c r="R959">
        <v>46312</v>
      </c>
      <c r="S959" s="1">
        <v>42090</v>
      </c>
      <c r="T959" s="1">
        <v>42091</v>
      </c>
      <c r="U959">
        <v>928.96079999999995</v>
      </c>
      <c r="V959">
        <v>10</v>
      </c>
      <c r="W959">
        <v>1346.32</v>
      </c>
      <c r="X959">
        <v>89847</v>
      </c>
      <c r="Y959">
        <f>cleaneddata[[#This Row],[Unit Price]]-cleaneddata[[#This Row],[Discount]]</f>
        <v>175.89000000000001</v>
      </c>
      <c r="Z959" t="str">
        <f>_xlfn.IFS(cleaneddata[[#This Row],[Region]]="Central","Chris",cleaneddata[[#This Row],[Region]]="East","Erin",cleaneddata[[#This Row],[Region]]="South","Sam",cleaneddata[[#This Row],[Region]]="West","William")</f>
        <v>Chris</v>
      </c>
    </row>
    <row r="960" spans="1:26" x14ac:dyDescent="0.3">
      <c r="A960">
        <v>698</v>
      </c>
      <c r="B960" t="s">
        <v>1045</v>
      </c>
      <c r="C960" t="s">
        <v>118</v>
      </c>
      <c r="D960">
        <v>0.06</v>
      </c>
      <c r="E960">
        <v>8.1199999999999992</v>
      </c>
      <c r="F960">
        <v>2.83</v>
      </c>
      <c r="G960" t="s">
        <v>40</v>
      </c>
      <c r="H960" t="s">
        <v>96</v>
      </c>
      <c r="I960" t="s">
        <v>42</v>
      </c>
      <c r="J960" t="s">
        <v>43</v>
      </c>
      <c r="K960" t="s">
        <v>44</v>
      </c>
      <c r="L960" t="s">
        <v>1700</v>
      </c>
      <c r="M960">
        <v>0.77</v>
      </c>
      <c r="N960" t="s">
        <v>34</v>
      </c>
      <c r="O960" t="s">
        <v>61</v>
      </c>
      <c r="P960" t="s">
        <v>68</v>
      </c>
      <c r="Q960" t="s">
        <v>144</v>
      </c>
      <c r="R960">
        <v>98105</v>
      </c>
      <c r="S960" s="1">
        <v>42090</v>
      </c>
      <c r="T960" s="1">
        <v>42091</v>
      </c>
      <c r="U960">
        <v>-82.83</v>
      </c>
      <c r="V960">
        <v>41</v>
      </c>
      <c r="W960">
        <v>322.02999999999997</v>
      </c>
      <c r="X960">
        <v>32869</v>
      </c>
      <c r="Y960">
        <f>cleaneddata[[#This Row],[Unit Price]]-cleaneddata[[#This Row],[Discount]]</f>
        <v>8.0599999999999987</v>
      </c>
      <c r="Z960" t="str">
        <f>_xlfn.IFS(cleaneddata[[#This Row],[Region]]="Central","Chris",cleaneddata[[#This Row],[Region]]="East","Erin",cleaneddata[[#This Row],[Region]]="South","Sam",cleaneddata[[#This Row],[Region]]="West","William")</f>
        <v>William</v>
      </c>
    </row>
    <row r="961" spans="1:26" x14ac:dyDescent="0.3">
      <c r="A961">
        <v>698</v>
      </c>
      <c r="B961" t="s">
        <v>1045</v>
      </c>
      <c r="C961" t="s">
        <v>118</v>
      </c>
      <c r="D961">
        <v>0.05</v>
      </c>
      <c r="E961">
        <v>51.65</v>
      </c>
      <c r="F961">
        <v>18.45</v>
      </c>
      <c r="G961" t="s">
        <v>40</v>
      </c>
      <c r="H961" t="s">
        <v>96</v>
      </c>
      <c r="I961" t="s">
        <v>30</v>
      </c>
      <c r="J961" t="s">
        <v>128</v>
      </c>
      <c r="K961" t="s">
        <v>146</v>
      </c>
      <c r="L961" t="s">
        <v>1887</v>
      </c>
      <c r="M961">
        <v>0.65</v>
      </c>
      <c r="N961" t="s">
        <v>34</v>
      </c>
      <c r="O961" t="s">
        <v>61</v>
      </c>
      <c r="P961" t="s">
        <v>68</v>
      </c>
      <c r="Q961" t="s">
        <v>144</v>
      </c>
      <c r="R961">
        <v>98105</v>
      </c>
      <c r="S961" s="1">
        <v>42090</v>
      </c>
      <c r="T961" s="1">
        <v>42091</v>
      </c>
      <c r="U961">
        <v>25.04</v>
      </c>
      <c r="V961">
        <v>49</v>
      </c>
      <c r="W961">
        <v>2470.84</v>
      </c>
      <c r="X961">
        <v>32869</v>
      </c>
      <c r="Y961">
        <f>cleaneddata[[#This Row],[Unit Price]]-cleaneddata[[#This Row],[Discount]]</f>
        <v>51.6</v>
      </c>
      <c r="Z961" t="str">
        <f>_xlfn.IFS(cleaneddata[[#This Row],[Region]]="Central","Chris",cleaneddata[[#This Row],[Region]]="East","Erin",cleaneddata[[#This Row],[Region]]="South","Sam",cleaneddata[[#This Row],[Region]]="West","William")</f>
        <v>William</v>
      </c>
    </row>
    <row r="962" spans="1:26" x14ac:dyDescent="0.3">
      <c r="A962">
        <v>698</v>
      </c>
      <c r="B962" t="s">
        <v>1045</v>
      </c>
      <c r="C962" t="s">
        <v>118</v>
      </c>
      <c r="D962">
        <v>0.1</v>
      </c>
      <c r="E962">
        <v>175.99</v>
      </c>
      <c r="F962">
        <v>8.99</v>
      </c>
      <c r="G962" t="s">
        <v>40</v>
      </c>
      <c r="H962" t="s">
        <v>96</v>
      </c>
      <c r="I962" t="s">
        <v>42</v>
      </c>
      <c r="J962" t="s">
        <v>137</v>
      </c>
      <c r="K962" t="s">
        <v>75</v>
      </c>
      <c r="L962" t="s">
        <v>1181</v>
      </c>
      <c r="M962">
        <v>0.56999999999999995</v>
      </c>
      <c r="N962" t="s">
        <v>34</v>
      </c>
      <c r="O962" t="s">
        <v>61</v>
      </c>
      <c r="P962" t="s">
        <v>68</v>
      </c>
      <c r="Q962" t="s">
        <v>144</v>
      </c>
      <c r="R962">
        <v>98105</v>
      </c>
      <c r="S962" s="1">
        <v>42090</v>
      </c>
      <c r="T962" s="1">
        <v>42091</v>
      </c>
      <c r="U962">
        <v>930.98699999999997</v>
      </c>
      <c r="V962">
        <v>39</v>
      </c>
      <c r="W962">
        <v>5250.66</v>
      </c>
      <c r="X962">
        <v>32869</v>
      </c>
      <c r="Y962">
        <f>cleaneddata[[#This Row],[Unit Price]]-cleaneddata[[#This Row],[Discount]]</f>
        <v>175.89000000000001</v>
      </c>
      <c r="Z962" t="str">
        <f>_xlfn.IFS(cleaneddata[[#This Row],[Region]]="Central","Chris",cleaneddata[[#This Row],[Region]]="East","Erin",cleaneddata[[#This Row],[Region]]="South","Sam",cleaneddata[[#This Row],[Region]]="West","William")</f>
        <v>William</v>
      </c>
    </row>
    <row r="963" spans="1:26" x14ac:dyDescent="0.3">
      <c r="A963">
        <v>1625</v>
      </c>
      <c r="B963" t="s">
        <v>1225</v>
      </c>
      <c r="C963" t="s">
        <v>118</v>
      </c>
      <c r="D963">
        <v>0.08</v>
      </c>
      <c r="E963">
        <v>213.45</v>
      </c>
      <c r="F963">
        <v>14.7</v>
      </c>
      <c r="G963" t="s">
        <v>28</v>
      </c>
      <c r="H963" t="s">
        <v>73</v>
      </c>
      <c r="I963" t="s">
        <v>42</v>
      </c>
      <c r="J963" t="s">
        <v>58</v>
      </c>
      <c r="K963" t="s">
        <v>59</v>
      </c>
      <c r="L963" t="s">
        <v>182</v>
      </c>
      <c r="M963">
        <v>0.59</v>
      </c>
      <c r="N963" t="s">
        <v>34</v>
      </c>
      <c r="O963" t="s">
        <v>113</v>
      </c>
      <c r="P963" t="s">
        <v>114</v>
      </c>
      <c r="Q963" t="s">
        <v>1227</v>
      </c>
      <c r="R963">
        <v>11542</v>
      </c>
      <c r="S963" s="1">
        <v>42090</v>
      </c>
      <c r="T963" s="1">
        <v>42092</v>
      </c>
      <c r="U963">
        <v>1674.7542000000001</v>
      </c>
      <c r="V963">
        <v>12</v>
      </c>
      <c r="W963">
        <v>2427.1799999999998</v>
      </c>
      <c r="X963">
        <v>90600</v>
      </c>
      <c r="Y963">
        <f>cleaneddata[[#This Row],[Unit Price]]-cleaneddata[[#This Row],[Discount]]</f>
        <v>213.36999999999998</v>
      </c>
      <c r="Z963" t="str">
        <f>_xlfn.IFS(cleaneddata[[#This Row],[Region]]="Central","Chris",cleaneddata[[#This Row],[Region]]="East","Erin",cleaneddata[[#This Row],[Region]]="South","Sam",cleaneddata[[#This Row],[Region]]="West","William")</f>
        <v>Erin</v>
      </c>
    </row>
    <row r="964" spans="1:26" x14ac:dyDescent="0.3">
      <c r="A964">
        <v>1625</v>
      </c>
      <c r="B964" t="s">
        <v>1225</v>
      </c>
      <c r="C964" t="s">
        <v>118</v>
      </c>
      <c r="D964">
        <v>0.1</v>
      </c>
      <c r="E964">
        <v>55.98</v>
      </c>
      <c r="F964">
        <v>13.88</v>
      </c>
      <c r="G964" t="s">
        <v>40</v>
      </c>
      <c r="H964" t="s">
        <v>73</v>
      </c>
      <c r="I964" t="s">
        <v>50</v>
      </c>
      <c r="J964" t="s">
        <v>90</v>
      </c>
      <c r="K964" t="s">
        <v>75</v>
      </c>
      <c r="L964" t="s">
        <v>1888</v>
      </c>
      <c r="M964">
        <v>0.36</v>
      </c>
      <c r="N964" t="s">
        <v>34</v>
      </c>
      <c r="O964" t="s">
        <v>113</v>
      </c>
      <c r="P964" t="s">
        <v>114</v>
      </c>
      <c r="Q964" t="s">
        <v>1227</v>
      </c>
      <c r="R964">
        <v>11542</v>
      </c>
      <c r="S964" s="1">
        <v>42090</v>
      </c>
      <c r="T964" s="1">
        <v>42092</v>
      </c>
      <c r="U964">
        <v>300.04649999999998</v>
      </c>
      <c r="V964">
        <v>8</v>
      </c>
      <c r="W964">
        <v>434.85</v>
      </c>
      <c r="X964">
        <v>90600</v>
      </c>
      <c r="Y964">
        <f>cleaneddata[[#This Row],[Unit Price]]-cleaneddata[[#This Row],[Discount]]</f>
        <v>55.879999999999995</v>
      </c>
      <c r="Z964" t="str">
        <f>_xlfn.IFS(cleaneddata[[#This Row],[Region]]="Central","Chris",cleaneddata[[#This Row],[Region]]="East","Erin",cleaneddata[[#This Row],[Region]]="South","Sam",cleaneddata[[#This Row],[Region]]="West","William")</f>
        <v>Erin</v>
      </c>
    </row>
    <row r="965" spans="1:26" x14ac:dyDescent="0.3">
      <c r="A965">
        <v>1625</v>
      </c>
      <c r="B965" t="s">
        <v>1225</v>
      </c>
      <c r="C965" t="s">
        <v>118</v>
      </c>
      <c r="D965">
        <v>0</v>
      </c>
      <c r="E965">
        <v>16.059999999999999</v>
      </c>
      <c r="F965">
        <v>8.34</v>
      </c>
      <c r="G965" t="s">
        <v>40</v>
      </c>
      <c r="H965" t="s">
        <v>73</v>
      </c>
      <c r="I965" t="s">
        <v>50</v>
      </c>
      <c r="J965" t="s">
        <v>80</v>
      </c>
      <c r="K965" t="s">
        <v>75</v>
      </c>
      <c r="L965" t="s">
        <v>1889</v>
      </c>
      <c r="M965">
        <v>0.59</v>
      </c>
      <c r="N965" t="s">
        <v>34</v>
      </c>
      <c r="O965" t="s">
        <v>113</v>
      </c>
      <c r="P965" t="s">
        <v>114</v>
      </c>
      <c r="Q965" t="s">
        <v>1227</v>
      </c>
      <c r="R965">
        <v>11542</v>
      </c>
      <c r="S965" s="1">
        <v>42090</v>
      </c>
      <c r="T965" s="1">
        <v>42091</v>
      </c>
      <c r="U965">
        <v>-28.09</v>
      </c>
      <c r="V965">
        <v>1</v>
      </c>
      <c r="W965">
        <v>19.16</v>
      </c>
      <c r="X965">
        <v>90600</v>
      </c>
      <c r="Y965">
        <f>cleaneddata[[#This Row],[Unit Price]]-cleaneddata[[#This Row],[Discount]]</f>
        <v>16.059999999999999</v>
      </c>
      <c r="Z965" t="str">
        <f>_xlfn.IFS(cleaneddata[[#This Row],[Region]]="Central","Chris",cleaneddata[[#This Row],[Region]]="East","Erin",cleaneddata[[#This Row],[Region]]="South","Sam",cleaneddata[[#This Row],[Region]]="West","William")</f>
        <v>Erin</v>
      </c>
    </row>
    <row r="966" spans="1:26" x14ac:dyDescent="0.3">
      <c r="A966">
        <v>1917</v>
      </c>
      <c r="B966" t="s">
        <v>1458</v>
      </c>
      <c r="C966" t="s">
        <v>118</v>
      </c>
      <c r="D966">
        <v>0.08</v>
      </c>
      <c r="E966">
        <v>18.7</v>
      </c>
      <c r="F966">
        <v>8.99</v>
      </c>
      <c r="G966" t="s">
        <v>40</v>
      </c>
      <c r="H966" t="s">
        <v>73</v>
      </c>
      <c r="I966" t="s">
        <v>30</v>
      </c>
      <c r="J966" t="s">
        <v>128</v>
      </c>
      <c r="K966" t="s">
        <v>44</v>
      </c>
      <c r="L966" t="s">
        <v>1890</v>
      </c>
      <c r="M966">
        <v>0.47</v>
      </c>
      <c r="N966" t="s">
        <v>34</v>
      </c>
      <c r="O966" t="s">
        <v>35</v>
      </c>
      <c r="P966" t="s">
        <v>46</v>
      </c>
      <c r="Q966" t="s">
        <v>1460</v>
      </c>
      <c r="R966">
        <v>72113</v>
      </c>
      <c r="S966" s="1">
        <v>42090</v>
      </c>
      <c r="T966" s="1">
        <v>42091</v>
      </c>
      <c r="U966">
        <v>16.136399999999998</v>
      </c>
      <c r="V966">
        <v>7</v>
      </c>
      <c r="W966">
        <v>132.22999999999999</v>
      </c>
      <c r="X966">
        <v>85894</v>
      </c>
      <c r="Y966">
        <f>cleaneddata[[#This Row],[Unit Price]]-cleaneddata[[#This Row],[Discount]]</f>
        <v>18.62</v>
      </c>
      <c r="Z966" t="str">
        <f>_xlfn.IFS(cleaneddata[[#This Row],[Region]]="Central","Chris",cleaneddata[[#This Row],[Region]]="East","Erin",cleaneddata[[#This Row],[Region]]="South","Sam",cleaneddata[[#This Row],[Region]]="West","William")</f>
        <v>Sam</v>
      </c>
    </row>
    <row r="967" spans="1:26" x14ac:dyDescent="0.3">
      <c r="A967">
        <v>1072</v>
      </c>
      <c r="B967" t="s">
        <v>1891</v>
      </c>
      <c r="C967" t="s">
        <v>72</v>
      </c>
      <c r="D967">
        <v>0.01</v>
      </c>
      <c r="E967">
        <v>150.88999999999999</v>
      </c>
      <c r="F967">
        <v>60.2</v>
      </c>
      <c r="G967" t="s">
        <v>28</v>
      </c>
      <c r="H967" t="s">
        <v>96</v>
      </c>
      <c r="I967" t="s">
        <v>30</v>
      </c>
      <c r="J967" t="s">
        <v>111</v>
      </c>
      <c r="K967" t="s">
        <v>59</v>
      </c>
      <c r="L967" t="s">
        <v>1305</v>
      </c>
      <c r="M967">
        <v>0.77</v>
      </c>
      <c r="N967" t="s">
        <v>34</v>
      </c>
      <c r="O967" t="s">
        <v>113</v>
      </c>
      <c r="P967" t="s">
        <v>322</v>
      </c>
      <c r="Q967" t="s">
        <v>1892</v>
      </c>
      <c r="R967">
        <v>18018</v>
      </c>
      <c r="S967" s="1">
        <v>42090</v>
      </c>
      <c r="T967" s="1">
        <v>42093</v>
      </c>
      <c r="U967">
        <v>-505.76</v>
      </c>
      <c r="V967">
        <v>3</v>
      </c>
      <c r="W967">
        <v>473.53</v>
      </c>
      <c r="X967">
        <v>89631</v>
      </c>
      <c r="Y967">
        <f>cleaneddata[[#This Row],[Unit Price]]-cleaneddata[[#This Row],[Discount]]</f>
        <v>150.88</v>
      </c>
      <c r="Z967" t="str">
        <f>_xlfn.IFS(cleaneddata[[#This Row],[Region]]="Central","Chris",cleaneddata[[#This Row],[Region]]="East","Erin",cleaneddata[[#This Row],[Region]]="South","Sam",cleaneddata[[#This Row],[Region]]="West","William")</f>
        <v>Erin</v>
      </c>
    </row>
    <row r="968" spans="1:26" x14ac:dyDescent="0.3">
      <c r="A968">
        <v>1481</v>
      </c>
      <c r="B968" t="s">
        <v>1893</v>
      </c>
      <c r="C968" t="s">
        <v>72</v>
      </c>
      <c r="D968">
        <v>7.0000000000000007E-2</v>
      </c>
      <c r="E968">
        <v>8.9499999999999993</v>
      </c>
      <c r="F968">
        <v>2.0099999999999998</v>
      </c>
      <c r="G968" t="s">
        <v>40</v>
      </c>
      <c r="H968" t="s">
        <v>96</v>
      </c>
      <c r="I968" t="s">
        <v>50</v>
      </c>
      <c r="J968" t="s">
        <v>90</v>
      </c>
      <c r="K968" t="s">
        <v>52</v>
      </c>
      <c r="L968" t="s">
        <v>1894</v>
      </c>
      <c r="M968">
        <v>0.39</v>
      </c>
      <c r="N968" t="s">
        <v>34</v>
      </c>
      <c r="O968" t="s">
        <v>61</v>
      </c>
      <c r="P968" t="s">
        <v>92</v>
      </c>
      <c r="Q968" t="s">
        <v>102</v>
      </c>
      <c r="R968">
        <v>90049</v>
      </c>
      <c r="S968" s="1">
        <v>42090</v>
      </c>
      <c r="T968" s="1">
        <v>42091</v>
      </c>
      <c r="U968">
        <v>91.73</v>
      </c>
      <c r="V968">
        <v>36</v>
      </c>
      <c r="W968">
        <v>307.64999999999998</v>
      </c>
      <c r="X968">
        <v>53953</v>
      </c>
      <c r="Y968">
        <f>cleaneddata[[#This Row],[Unit Price]]-cleaneddata[[#This Row],[Discount]]</f>
        <v>8.879999999999999</v>
      </c>
      <c r="Z968" t="str">
        <f>_xlfn.IFS(cleaneddata[[#This Row],[Region]]="Central","Chris",cleaneddata[[#This Row],[Region]]="East","Erin",cleaneddata[[#This Row],[Region]]="South","Sam",cleaneddata[[#This Row],[Region]]="West","William")</f>
        <v>William</v>
      </c>
    </row>
    <row r="969" spans="1:26" x14ac:dyDescent="0.3">
      <c r="A969">
        <v>1482</v>
      </c>
      <c r="B969" t="s">
        <v>1440</v>
      </c>
      <c r="C969" t="s">
        <v>72</v>
      </c>
      <c r="D969">
        <v>7.0000000000000007E-2</v>
      </c>
      <c r="E969">
        <v>8.9499999999999993</v>
      </c>
      <c r="F969">
        <v>2.0099999999999998</v>
      </c>
      <c r="G969" t="s">
        <v>40</v>
      </c>
      <c r="H969" t="s">
        <v>96</v>
      </c>
      <c r="I969" t="s">
        <v>50</v>
      </c>
      <c r="J969" t="s">
        <v>90</v>
      </c>
      <c r="K969" t="s">
        <v>52</v>
      </c>
      <c r="L969" t="s">
        <v>1894</v>
      </c>
      <c r="M969">
        <v>0.39</v>
      </c>
      <c r="N969" t="s">
        <v>34</v>
      </c>
      <c r="O969" t="s">
        <v>54</v>
      </c>
      <c r="P969" t="s">
        <v>291</v>
      </c>
      <c r="Q969" t="s">
        <v>996</v>
      </c>
      <c r="R969">
        <v>48708</v>
      </c>
      <c r="S969" s="1">
        <v>42090</v>
      </c>
      <c r="T969" s="1">
        <v>42091</v>
      </c>
      <c r="U969">
        <v>53.067900000000002</v>
      </c>
      <c r="V969">
        <v>9</v>
      </c>
      <c r="W969">
        <v>76.91</v>
      </c>
      <c r="X969">
        <v>91362</v>
      </c>
      <c r="Y969">
        <f>cleaneddata[[#This Row],[Unit Price]]-cleaneddata[[#This Row],[Discount]]</f>
        <v>8.879999999999999</v>
      </c>
      <c r="Z969" t="str">
        <f>_xlfn.IFS(cleaneddata[[#This Row],[Region]]="Central","Chris",cleaneddata[[#This Row],[Region]]="East","Erin",cleaneddata[[#This Row],[Region]]="South","Sam",cleaneddata[[#This Row],[Region]]="West","William")</f>
        <v>Chris</v>
      </c>
    </row>
    <row r="970" spans="1:26" x14ac:dyDescent="0.3">
      <c r="A970">
        <v>3354</v>
      </c>
      <c r="B970" t="s">
        <v>1895</v>
      </c>
      <c r="C970" t="s">
        <v>72</v>
      </c>
      <c r="D970">
        <v>0.04</v>
      </c>
      <c r="E970">
        <v>3.69</v>
      </c>
      <c r="F970">
        <v>0.5</v>
      </c>
      <c r="G970" t="s">
        <v>40</v>
      </c>
      <c r="H970" t="s">
        <v>96</v>
      </c>
      <c r="I970" t="s">
        <v>50</v>
      </c>
      <c r="J970" t="s">
        <v>154</v>
      </c>
      <c r="K970" t="s">
        <v>75</v>
      </c>
      <c r="L970" t="s">
        <v>1896</v>
      </c>
      <c r="M970">
        <v>0.38</v>
      </c>
      <c r="N970" t="s">
        <v>34</v>
      </c>
      <c r="O970" t="s">
        <v>61</v>
      </c>
      <c r="P970" t="s">
        <v>92</v>
      </c>
      <c r="Q970" t="s">
        <v>1897</v>
      </c>
      <c r="R970">
        <v>92231</v>
      </c>
      <c r="S970" s="1">
        <v>42090</v>
      </c>
      <c r="T970" s="1">
        <v>42092</v>
      </c>
      <c r="U970">
        <v>47.527200000000001</v>
      </c>
      <c r="V970">
        <v>19</v>
      </c>
      <c r="W970">
        <v>68.88</v>
      </c>
      <c r="X970">
        <v>88590</v>
      </c>
      <c r="Y970">
        <f>cleaneddata[[#This Row],[Unit Price]]-cleaneddata[[#This Row],[Discount]]</f>
        <v>3.65</v>
      </c>
      <c r="Z970" t="str">
        <f>_xlfn.IFS(cleaneddata[[#This Row],[Region]]="Central","Chris",cleaneddata[[#This Row],[Region]]="East","Erin",cleaneddata[[#This Row],[Region]]="South","Sam",cleaneddata[[#This Row],[Region]]="West","William")</f>
        <v>William</v>
      </c>
    </row>
    <row r="971" spans="1:26" x14ac:dyDescent="0.3">
      <c r="A971">
        <v>2668</v>
      </c>
      <c r="B971" t="s">
        <v>1898</v>
      </c>
      <c r="C971" t="s">
        <v>39</v>
      </c>
      <c r="D971">
        <v>0.04</v>
      </c>
      <c r="E971">
        <v>10.4</v>
      </c>
      <c r="F971">
        <v>5.4</v>
      </c>
      <c r="G971" t="s">
        <v>40</v>
      </c>
      <c r="H971" t="s">
        <v>96</v>
      </c>
      <c r="I971" t="s">
        <v>30</v>
      </c>
      <c r="J971" t="s">
        <v>128</v>
      </c>
      <c r="K971" t="s">
        <v>44</v>
      </c>
      <c r="L971" t="s">
        <v>1899</v>
      </c>
      <c r="M971">
        <v>0.51</v>
      </c>
      <c r="N971" t="s">
        <v>34</v>
      </c>
      <c r="O971" t="s">
        <v>54</v>
      </c>
      <c r="P971" t="s">
        <v>1073</v>
      </c>
      <c r="Q971" t="s">
        <v>1900</v>
      </c>
      <c r="R971">
        <v>57701</v>
      </c>
      <c r="S971" s="1">
        <v>42091</v>
      </c>
      <c r="T971" s="1">
        <v>42092</v>
      </c>
      <c r="U971">
        <v>29.98</v>
      </c>
      <c r="V971">
        <v>12</v>
      </c>
      <c r="W971">
        <v>130.74</v>
      </c>
      <c r="X971">
        <v>87830</v>
      </c>
      <c r="Y971">
        <f>cleaneddata[[#This Row],[Unit Price]]-cleaneddata[[#This Row],[Discount]]</f>
        <v>10.360000000000001</v>
      </c>
      <c r="Z971" t="str">
        <f>_xlfn.IFS(cleaneddata[[#This Row],[Region]]="Central","Chris",cleaneddata[[#This Row],[Region]]="East","Erin",cleaneddata[[#This Row],[Region]]="South","Sam",cleaneddata[[#This Row],[Region]]="West","William")</f>
        <v>Chris</v>
      </c>
    </row>
    <row r="972" spans="1:26" x14ac:dyDescent="0.3">
      <c r="A972">
        <v>2668</v>
      </c>
      <c r="B972" t="s">
        <v>1898</v>
      </c>
      <c r="C972" t="s">
        <v>39</v>
      </c>
      <c r="D972">
        <v>0.08</v>
      </c>
      <c r="E972">
        <v>4.28</v>
      </c>
      <c r="F972">
        <v>4.79</v>
      </c>
      <c r="G972" t="s">
        <v>40</v>
      </c>
      <c r="H972" t="s">
        <v>96</v>
      </c>
      <c r="I972" t="s">
        <v>50</v>
      </c>
      <c r="J972" t="s">
        <v>90</v>
      </c>
      <c r="K972" t="s">
        <v>75</v>
      </c>
      <c r="L972" t="s">
        <v>1901</v>
      </c>
      <c r="M972">
        <v>0.4</v>
      </c>
      <c r="N972" t="s">
        <v>34</v>
      </c>
      <c r="O972" t="s">
        <v>54</v>
      </c>
      <c r="P972" t="s">
        <v>1073</v>
      </c>
      <c r="Q972" t="s">
        <v>1900</v>
      </c>
      <c r="R972">
        <v>57701</v>
      </c>
      <c r="S972" s="1">
        <v>42091</v>
      </c>
      <c r="T972" s="1">
        <v>42093</v>
      </c>
      <c r="U972">
        <v>-121.2</v>
      </c>
      <c r="V972">
        <v>12</v>
      </c>
      <c r="W972">
        <v>49.87</v>
      </c>
      <c r="X972">
        <v>87830</v>
      </c>
      <c r="Y972">
        <f>cleaneddata[[#This Row],[Unit Price]]-cleaneddata[[#This Row],[Discount]]</f>
        <v>4.2</v>
      </c>
      <c r="Z972" t="str">
        <f>_xlfn.IFS(cleaneddata[[#This Row],[Region]]="Central","Chris",cleaneddata[[#This Row],[Region]]="East","Erin",cleaneddata[[#This Row],[Region]]="South","Sam",cleaneddata[[#This Row],[Region]]="West","William")</f>
        <v>Chris</v>
      </c>
    </row>
    <row r="973" spans="1:26" x14ac:dyDescent="0.3">
      <c r="A973">
        <v>2968</v>
      </c>
      <c r="B973" t="s">
        <v>1321</v>
      </c>
      <c r="C973" t="s">
        <v>39</v>
      </c>
      <c r="D973">
        <v>0.06</v>
      </c>
      <c r="E973">
        <v>363.25</v>
      </c>
      <c r="F973">
        <v>19.989999999999998</v>
      </c>
      <c r="G973" t="s">
        <v>40</v>
      </c>
      <c r="H973" t="s">
        <v>29</v>
      </c>
      <c r="I973" t="s">
        <v>50</v>
      </c>
      <c r="J973" t="s">
        <v>97</v>
      </c>
      <c r="K973" t="s">
        <v>75</v>
      </c>
      <c r="L973" t="s">
        <v>201</v>
      </c>
      <c r="M973">
        <v>0.56999999999999995</v>
      </c>
      <c r="N973" t="s">
        <v>34</v>
      </c>
      <c r="O973" t="s">
        <v>35</v>
      </c>
      <c r="P973" t="s">
        <v>125</v>
      </c>
      <c r="Q973" t="s">
        <v>1323</v>
      </c>
      <c r="R973">
        <v>33021</v>
      </c>
      <c r="S973" s="1">
        <v>42091</v>
      </c>
      <c r="T973" s="1">
        <v>42093</v>
      </c>
      <c r="U973">
        <v>36.164099999999998</v>
      </c>
      <c r="V973">
        <v>1</v>
      </c>
      <c r="W973">
        <v>344.87</v>
      </c>
      <c r="X973">
        <v>86086</v>
      </c>
      <c r="Y973">
        <f>cleaneddata[[#This Row],[Unit Price]]-cleaneddata[[#This Row],[Discount]]</f>
        <v>363.19</v>
      </c>
      <c r="Z973" t="str">
        <f>_xlfn.IFS(cleaneddata[[#This Row],[Region]]="Central","Chris",cleaneddata[[#This Row],[Region]]="East","Erin",cleaneddata[[#This Row],[Region]]="South","Sam",cleaneddata[[#This Row],[Region]]="West","William")</f>
        <v>Sam</v>
      </c>
    </row>
    <row r="974" spans="1:26" x14ac:dyDescent="0.3">
      <c r="A974">
        <v>800</v>
      </c>
      <c r="B974" t="s">
        <v>1902</v>
      </c>
      <c r="C974" t="s">
        <v>49</v>
      </c>
      <c r="D974">
        <v>0.04</v>
      </c>
      <c r="E974">
        <v>50.98</v>
      </c>
      <c r="F974">
        <v>6.5</v>
      </c>
      <c r="G974" t="s">
        <v>40</v>
      </c>
      <c r="H974" t="s">
        <v>41</v>
      </c>
      <c r="I974" t="s">
        <v>42</v>
      </c>
      <c r="J974" t="s">
        <v>43</v>
      </c>
      <c r="K974" t="s">
        <v>75</v>
      </c>
      <c r="L974" t="s">
        <v>1868</v>
      </c>
      <c r="M974">
        <v>0.73</v>
      </c>
      <c r="N974" t="s">
        <v>34</v>
      </c>
      <c r="O974" t="s">
        <v>61</v>
      </c>
      <c r="P974" t="s">
        <v>148</v>
      </c>
      <c r="Q974" t="s">
        <v>1528</v>
      </c>
      <c r="R974">
        <v>84067</v>
      </c>
      <c r="S974" s="1">
        <v>42091</v>
      </c>
      <c r="T974" s="1">
        <v>42097</v>
      </c>
      <c r="U974">
        <v>-13.28</v>
      </c>
      <c r="V974">
        <v>11</v>
      </c>
      <c r="W974">
        <v>568.25</v>
      </c>
      <c r="X974">
        <v>89910</v>
      </c>
      <c r="Y974">
        <f>cleaneddata[[#This Row],[Unit Price]]-cleaneddata[[#This Row],[Discount]]</f>
        <v>50.94</v>
      </c>
      <c r="Z974" t="str">
        <f>_xlfn.IFS(cleaneddata[[#This Row],[Region]]="Central","Chris",cleaneddata[[#This Row],[Region]]="East","Erin",cleaneddata[[#This Row],[Region]]="South","Sam",cleaneddata[[#This Row],[Region]]="West","William")</f>
        <v>William</v>
      </c>
    </row>
    <row r="975" spans="1:26" x14ac:dyDescent="0.3">
      <c r="A975">
        <v>800</v>
      </c>
      <c r="B975" t="s">
        <v>1902</v>
      </c>
      <c r="C975" t="s">
        <v>49</v>
      </c>
      <c r="D975">
        <v>0.02</v>
      </c>
      <c r="E975">
        <v>6.48</v>
      </c>
      <c r="F975">
        <v>5.14</v>
      </c>
      <c r="G975" t="s">
        <v>40</v>
      </c>
      <c r="H975" t="s">
        <v>41</v>
      </c>
      <c r="I975" t="s">
        <v>50</v>
      </c>
      <c r="J975" t="s">
        <v>90</v>
      </c>
      <c r="K975" t="s">
        <v>75</v>
      </c>
      <c r="L975" t="s">
        <v>1747</v>
      </c>
      <c r="M975">
        <v>0.37</v>
      </c>
      <c r="N975" t="s">
        <v>34</v>
      </c>
      <c r="O975" t="s">
        <v>61</v>
      </c>
      <c r="P975" t="s">
        <v>148</v>
      </c>
      <c r="Q975" t="s">
        <v>1528</v>
      </c>
      <c r="R975">
        <v>84067</v>
      </c>
      <c r="S975" s="1">
        <v>42091</v>
      </c>
      <c r="T975" s="1">
        <v>42093</v>
      </c>
      <c r="U975">
        <v>-48.68</v>
      </c>
      <c r="V975">
        <v>19</v>
      </c>
      <c r="W975">
        <v>126.66</v>
      </c>
      <c r="X975">
        <v>89910</v>
      </c>
      <c r="Y975">
        <f>cleaneddata[[#This Row],[Unit Price]]-cleaneddata[[#This Row],[Discount]]</f>
        <v>6.4600000000000009</v>
      </c>
      <c r="Z975" t="str">
        <f>_xlfn.IFS(cleaneddata[[#This Row],[Region]]="Central","Chris",cleaneddata[[#This Row],[Region]]="East","Erin",cleaneddata[[#This Row],[Region]]="South","Sam",cleaneddata[[#This Row],[Region]]="West","William")</f>
        <v>William</v>
      </c>
    </row>
    <row r="976" spans="1:26" x14ac:dyDescent="0.3">
      <c r="A976">
        <v>1738</v>
      </c>
      <c r="B976" t="s">
        <v>1903</v>
      </c>
      <c r="C976" t="s">
        <v>118</v>
      </c>
      <c r="D976">
        <v>0.08</v>
      </c>
      <c r="E976">
        <v>175.99</v>
      </c>
      <c r="F976">
        <v>4.99</v>
      </c>
      <c r="G976" t="s">
        <v>40</v>
      </c>
      <c r="H976" t="s">
        <v>96</v>
      </c>
      <c r="I976" t="s">
        <v>42</v>
      </c>
      <c r="J976" t="s">
        <v>137</v>
      </c>
      <c r="K976" t="s">
        <v>75</v>
      </c>
      <c r="L976" t="s">
        <v>1251</v>
      </c>
      <c r="M976">
        <v>0.59</v>
      </c>
      <c r="N976" t="s">
        <v>34</v>
      </c>
      <c r="O976" t="s">
        <v>35</v>
      </c>
      <c r="P976" t="s">
        <v>99</v>
      </c>
      <c r="Q976" t="s">
        <v>1904</v>
      </c>
      <c r="R976">
        <v>28052</v>
      </c>
      <c r="S976" s="1">
        <v>42091</v>
      </c>
      <c r="T976" s="1">
        <v>42091</v>
      </c>
      <c r="U976">
        <v>-16476.838</v>
      </c>
      <c r="V976">
        <v>10</v>
      </c>
      <c r="W976">
        <v>1486.34</v>
      </c>
      <c r="X976">
        <v>85865</v>
      </c>
      <c r="Y976">
        <f>cleaneddata[[#This Row],[Unit Price]]-cleaneddata[[#This Row],[Discount]]</f>
        <v>175.91</v>
      </c>
      <c r="Z976" t="str">
        <f>_xlfn.IFS(cleaneddata[[#This Row],[Region]]="Central","Chris",cleaneddata[[#This Row],[Region]]="East","Erin",cleaneddata[[#This Row],[Region]]="South","Sam",cleaneddata[[#This Row],[Region]]="West","William")</f>
        <v>Sam</v>
      </c>
    </row>
    <row r="977" spans="1:26" x14ac:dyDescent="0.3">
      <c r="A977">
        <v>2880</v>
      </c>
      <c r="B977" t="s">
        <v>1905</v>
      </c>
      <c r="C977" t="s">
        <v>118</v>
      </c>
      <c r="D977">
        <v>0.05</v>
      </c>
      <c r="E977">
        <v>6.68</v>
      </c>
      <c r="F977">
        <v>6.93</v>
      </c>
      <c r="G977" t="s">
        <v>40</v>
      </c>
      <c r="H977" t="s">
        <v>29</v>
      </c>
      <c r="I977" t="s">
        <v>50</v>
      </c>
      <c r="J977" t="s">
        <v>90</v>
      </c>
      <c r="K977" t="s">
        <v>75</v>
      </c>
      <c r="L977" t="s">
        <v>978</v>
      </c>
      <c r="M977">
        <v>0.37</v>
      </c>
      <c r="N977" t="s">
        <v>34</v>
      </c>
      <c r="O977" t="s">
        <v>35</v>
      </c>
      <c r="P977" t="s">
        <v>125</v>
      </c>
      <c r="Q977" t="s">
        <v>1906</v>
      </c>
      <c r="R977">
        <v>33160</v>
      </c>
      <c r="S977" s="1">
        <v>42091</v>
      </c>
      <c r="T977" s="1">
        <v>42092</v>
      </c>
      <c r="U977">
        <v>-2.3519999999999999</v>
      </c>
      <c r="V977">
        <v>11</v>
      </c>
      <c r="W977">
        <v>77.2</v>
      </c>
      <c r="X977">
        <v>88626</v>
      </c>
      <c r="Y977">
        <f>cleaneddata[[#This Row],[Unit Price]]-cleaneddata[[#This Row],[Discount]]</f>
        <v>6.63</v>
      </c>
      <c r="Z977" t="str">
        <f>_xlfn.IFS(cleaneddata[[#This Row],[Region]]="Central","Chris",cleaneddata[[#This Row],[Region]]="East","Erin",cleaneddata[[#This Row],[Region]]="South","Sam",cleaneddata[[#This Row],[Region]]="West","William")</f>
        <v>Sam</v>
      </c>
    </row>
    <row r="978" spans="1:26" x14ac:dyDescent="0.3">
      <c r="A978">
        <v>152</v>
      </c>
      <c r="B978" t="s">
        <v>507</v>
      </c>
      <c r="C978" t="s">
        <v>39</v>
      </c>
      <c r="D978">
        <v>0.01</v>
      </c>
      <c r="E978">
        <v>65.989999999999995</v>
      </c>
      <c r="F978">
        <v>8.99</v>
      </c>
      <c r="G978" t="s">
        <v>40</v>
      </c>
      <c r="H978" t="s">
        <v>41</v>
      </c>
      <c r="I978" t="s">
        <v>42</v>
      </c>
      <c r="J978" t="s">
        <v>137</v>
      </c>
      <c r="K978" t="s">
        <v>75</v>
      </c>
      <c r="L978" t="s">
        <v>1907</v>
      </c>
      <c r="M978">
        <v>0.6</v>
      </c>
      <c r="N978" t="s">
        <v>34</v>
      </c>
      <c r="O978" t="s">
        <v>35</v>
      </c>
      <c r="P978" t="s">
        <v>402</v>
      </c>
      <c r="Q978" t="s">
        <v>509</v>
      </c>
      <c r="R978">
        <v>37918</v>
      </c>
      <c r="S978" s="1">
        <v>42092</v>
      </c>
      <c r="T978" s="1">
        <v>42095</v>
      </c>
      <c r="U978">
        <v>97.86</v>
      </c>
      <c r="V978">
        <v>5</v>
      </c>
      <c r="W978">
        <v>292.23</v>
      </c>
      <c r="X978">
        <v>89524</v>
      </c>
      <c r="Y978">
        <f>cleaneddata[[#This Row],[Unit Price]]-cleaneddata[[#This Row],[Discount]]</f>
        <v>65.97999999999999</v>
      </c>
      <c r="Z978" t="str">
        <f>_xlfn.IFS(cleaneddata[[#This Row],[Region]]="Central","Chris",cleaneddata[[#This Row],[Region]]="East","Erin",cleaneddata[[#This Row],[Region]]="South","Sam",cleaneddata[[#This Row],[Region]]="West","William")</f>
        <v>Sam</v>
      </c>
    </row>
    <row r="979" spans="1:26" x14ac:dyDescent="0.3">
      <c r="A979">
        <v>2338</v>
      </c>
      <c r="B979" t="s">
        <v>460</v>
      </c>
      <c r="C979" t="s">
        <v>39</v>
      </c>
      <c r="D979">
        <v>0.1</v>
      </c>
      <c r="E979">
        <v>6.75</v>
      </c>
      <c r="F979">
        <v>2.99</v>
      </c>
      <c r="G979" t="s">
        <v>40</v>
      </c>
      <c r="H979" t="s">
        <v>73</v>
      </c>
      <c r="I979" t="s">
        <v>50</v>
      </c>
      <c r="J979" t="s">
        <v>74</v>
      </c>
      <c r="K979" t="s">
        <v>75</v>
      </c>
      <c r="L979" t="s">
        <v>1908</v>
      </c>
      <c r="M979">
        <v>0.35</v>
      </c>
      <c r="N979" t="s">
        <v>34</v>
      </c>
      <c r="O979" t="s">
        <v>113</v>
      </c>
      <c r="P979" t="s">
        <v>420</v>
      </c>
      <c r="Q979" t="s">
        <v>462</v>
      </c>
      <c r="R979">
        <v>20740</v>
      </c>
      <c r="S979" s="1">
        <v>42092</v>
      </c>
      <c r="T979" s="1">
        <v>42092</v>
      </c>
      <c r="U979">
        <v>18.147500000000001</v>
      </c>
      <c r="V979">
        <v>15</v>
      </c>
      <c r="W979">
        <v>96.13</v>
      </c>
      <c r="X979">
        <v>91481</v>
      </c>
      <c r="Y979">
        <f>cleaneddata[[#This Row],[Unit Price]]-cleaneddata[[#This Row],[Discount]]</f>
        <v>6.65</v>
      </c>
      <c r="Z979" t="str">
        <f>_xlfn.IFS(cleaneddata[[#This Row],[Region]]="Central","Chris",cleaneddata[[#This Row],[Region]]="East","Erin",cleaneddata[[#This Row],[Region]]="South","Sam",cleaneddata[[#This Row],[Region]]="West","William")</f>
        <v>Erin</v>
      </c>
    </row>
    <row r="980" spans="1:26" x14ac:dyDescent="0.3">
      <c r="A980">
        <v>2530</v>
      </c>
      <c r="B980" t="s">
        <v>1909</v>
      </c>
      <c r="C980" t="s">
        <v>39</v>
      </c>
      <c r="D980">
        <v>0.04</v>
      </c>
      <c r="E980">
        <v>40.98</v>
      </c>
      <c r="F980">
        <v>6.5</v>
      </c>
      <c r="G980" t="s">
        <v>40</v>
      </c>
      <c r="H980" t="s">
        <v>29</v>
      </c>
      <c r="I980" t="s">
        <v>42</v>
      </c>
      <c r="J980" t="s">
        <v>43</v>
      </c>
      <c r="K980" t="s">
        <v>75</v>
      </c>
      <c r="L980" t="s">
        <v>448</v>
      </c>
      <c r="M980">
        <v>0.74</v>
      </c>
      <c r="N980" t="s">
        <v>34</v>
      </c>
      <c r="O980" t="s">
        <v>61</v>
      </c>
      <c r="P980" t="s">
        <v>92</v>
      </c>
      <c r="Q980" t="s">
        <v>1910</v>
      </c>
      <c r="R980">
        <v>92307</v>
      </c>
      <c r="S980" s="1">
        <v>42092</v>
      </c>
      <c r="T980" s="1">
        <v>42093</v>
      </c>
      <c r="U980">
        <v>-89.5</v>
      </c>
      <c r="V980">
        <v>7</v>
      </c>
      <c r="W980">
        <v>277.07</v>
      </c>
      <c r="X980">
        <v>87451</v>
      </c>
      <c r="Y980">
        <f>cleaneddata[[#This Row],[Unit Price]]-cleaneddata[[#This Row],[Discount]]</f>
        <v>40.94</v>
      </c>
      <c r="Z980" t="str">
        <f>_xlfn.IFS(cleaneddata[[#This Row],[Region]]="Central","Chris",cleaneddata[[#This Row],[Region]]="East","Erin",cleaneddata[[#This Row],[Region]]="South","Sam",cleaneddata[[#This Row],[Region]]="West","William")</f>
        <v>William</v>
      </c>
    </row>
    <row r="981" spans="1:26" x14ac:dyDescent="0.3">
      <c r="A981">
        <v>2534</v>
      </c>
      <c r="B981" t="s">
        <v>1911</v>
      </c>
      <c r="C981" t="s">
        <v>39</v>
      </c>
      <c r="D981">
        <v>0.05</v>
      </c>
      <c r="E981">
        <v>35.99</v>
      </c>
      <c r="F981">
        <v>3.3</v>
      </c>
      <c r="G981" t="s">
        <v>40</v>
      </c>
      <c r="H981" t="s">
        <v>29</v>
      </c>
      <c r="I981" t="s">
        <v>42</v>
      </c>
      <c r="J981" t="s">
        <v>137</v>
      </c>
      <c r="K981" t="s">
        <v>44</v>
      </c>
      <c r="L981" t="s">
        <v>1912</v>
      </c>
      <c r="M981">
        <v>0.39</v>
      </c>
      <c r="N981" t="s">
        <v>34</v>
      </c>
      <c r="O981" t="s">
        <v>113</v>
      </c>
      <c r="P981" t="s">
        <v>333</v>
      </c>
      <c r="Q981" t="s">
        <v>889</v>
      </c>
      <c r="R981">
        <v>4401</v>
      </c>
      <c r="S981" s="1">
        <v>42092</v>
      </c>
      <c r="T981" s="1">
        <v>42094</v>
      </c>
      <c r="U981">
        <v>103.2723</v>
      </c>
      <c r="V981">
        <v>5</v>
      </c>
      <c r="W981">
        <v>149.66999999999999</v>
      </c>
      <c r="X981">
        <v>87451</v>
      </c>
      <c r="Y981">
        <f>cleaneddata[[#This Row],[Unit Price]]-cleaneddata[[#This Row],[Discount]]</f>
        <v>35.940000000000005</v>
      </c>
      <c r="Z981" t="str">
        <f>_xlfn.IFS(cleaneddata[[#This Row],[Region]]="Central","Chris",cleaneddata[[#This Row],[Region]]="East","Erin",cleaneddata[[#This Row],[Region]]="South","Sam",cleaneddata[[#This Row],[Region]]="West","William")</f>
        <v>Erin</v>
      </c>
    </row>
    <row r="982" spans="1:26" x14ac:dyDescent="0.3">
      <c r="A982">
        <v>3151</v>
      </c>
      <c r="B982" t="s">
        <v>955</v>
      </c>
      <c r="C982" t="s">
        <v>39</v>
      </c>
      <c r="D982">
        <v>0.01</v>
      </c>
      <c r="E982">
        <v>99.23</v>
      </c>
      <c r="F982">
        <v>8.99</v>
      </c>
      <c r="G982" t="s">
        <v>40</v>
      </c>
      <c r="H982" t="s">
        <v>96</v>
      </c>
      <c r="I982" t="s">
        <v>30</v>
      </c>
      <c r="J982" t="s">
        <v>128</v>
      </c>
      <c r="K982" t="s">
        <v>44</v>
      </c>
      <c r="L982" t="s">
        <v>129</v>
      </c>
      <c r="M982">
        <v>0.35</v>
      </c>
      <c r="N982" t="s">
        <v>34</v>
      </c>
      <c r="O982" t="s">
        <v>61</v>
      </c>
      <c r="P982" t="s">
        <v>92</v>
      </c>
      <c r="Q982" t="s">
        <v>956</v>
      </c>
      <c r="R982">
        <v>92277</v>
      </c>
      <c r="S982" s="1">
        <v>42092</v>
      </c>
      <c r="T982" s="1">
        <v>42096</v>
      </c>
      <c r="U982">
        <v>-87.46</v>
      </c>
      <c r="V982">
        <v>1</v>
      </c>
      <c r="W982">
        <v>99.22</v>
      </c>
      <c r="X982">
        <v>88548</v>
      </c>
      <c r="Y982">
        <f>cleaneddata[[#This Row],[Unit Price]]-cleaneddata[[#This Row],[Discount]]</f>
        <v>99.22</v>
      </c>
      <c r="Z982" t="str">
        <f>_xlfn.IFS(cleaneddata[[#This Row],[Region]]="Central","Chris",cleaneddata[[#This Row],[Region]]="East","Erin",cleaneddata[[#This Row],[Region]]="South","Sam",cleaneddata[[#This Row],[Region]]="West","William")</f>
        <v>William</v>
      </c>
    </row>
    <row r="983" spans="1:26" x14ac:dyDescent="0.3">
      <c r="A983">
        <v>2430</v>
      </c>
      <c r="B983" t="s">
        <v>1839</v>
      </c>
      <c r="C983" t="s">
        <v>49</v>
      </c>
      <c r="D983">
        <v>0.03</v>
      </c>
      <c r="E983">
        <v>140.99</v>
      </c>
      <c r="F983">
        <v>4.2</v>
      </c>
      <c r="G983" t="s">
        <v>40</v>
      </c>
      <c r="H983" t="s">
        <v>73</v>
      </c>
      <c r="I983" t="s">
        <v>42</v>
      </c>
      <c r="J983" t="s">
        <v>137</v>
      </c>
      <c r="K983" t="s">
        <v>75</v>
      </c>
      <c r="L983" t="s">
        <v>1913</v>
      </c>
      <c r="M983">
        <v>0.59</v>
      </c>
      <c r="N983" t="s">
        <v>34</v>
      </c>
      <c r="O983" t="s">
        <v>54</v>
      </c>
      <c r="P983" t="s">
        <v>189</v>
      </c>
      <c r="Q983" t="s">
        <v>1840</v>
      </c>
      <c r="R983">
        <v>76541</v>
      </c>
      <c r="S983" s="1">
        <v>42092</v>
      </c>
      <c r="T983" s="1">
        <v>42100</v>
      </c>
      <c r="U983">
        <v>-458.74400000000003</v>
      </c>
      <c r="V983">
        <v>2</v>
      </c>
      <c r="W983">
        <v>246.44</v>
      </c>
      <c r="X983">
        <v>91110</v>
      </c>
      <c r="Y983">
        <f>cleaneddata[[#This Row],[Unit Price]]-cleaneddata[[#This Row],[Discount]]</f>
        <v>140.96</v>
      </c>
      <c r="Z983" t="str">
        <f>_xlfn.IFS(cleaneddata[[#This Row],[Region]]="Central","Chris",cleaneddata[[#This Row],[Region]]="East","Erin",cleaneddata[[#This Row],[Region]]="South","Sam",cleaneddata[[#This Row],[Region]]="West","William")</f>
        <v>Chris</v>
      </c>
    </row>
    <row r="984" spans="1:26" x14ac:dyDescent="0.3">
      <c r="A984">
        <v>1028</v>
      </c>
      <c r="B984" t="s">
        <v>1914</v>
      </c>
      <c r="C984" t="s">
        <v>118</v>
      </c>
      <c r="D984">
        <v>7.0000000000000007E-2</v>
      </c>
      <c r="E984">
        <v>7.08</v>
      </c>
      <c r="F984">
        <v>2.35</v>
      </c>
      <c r="G984" t="s">
        <v>89</v>
      </c>
      <c r="H984" t="s">
        <v>29</v>
      </c>
      <c r="I984" t="s">
        <v>50</v>
      </c>
      <c r="J984" t="s">
        <v>51</v>
      </c>
      <c r="K984" t="s">
        <v>52</v>
      </c>
      <c r="L984" t="s">
        <v>1915</v>
      </c>
      <c r="M984">
        <v>0.47</v>
      </c>
      <c r="N984" t="s">
        <v>34</v>
      </c>
      <c r="O984" t="s">
        <v>113</v>
      </c>
      <c r="P984" t="s">
        <v>114</v>
      </c>
      <c r="Q984" t="s">
        <v>1916</v>
      </c>
      <c r="R984">
        <v>11725</v>
      </c>
      <c r="S984" s="1">
        <v>42092</v>
      </c>
      <c r="T984" s="1">
        <v>42093</v>
      </c>
      <c r="U984">
        <v>30.49</v>
      </c>
      <c r="V984">
        <v>13</v>
      </c>
      <c r="W984">
        <v>93.82</v>
      </c>
      <c r="X984">
        <v>89006</v>
      </c>
      <c r="Y984">
        <f>cleaneddata[[#This Row],[Unit Price]]-cleaneddata[[#This Row],[Discount]]</f>
        <v>7.01</v>
      </c>
      <c r="Z984" t="str">
        <f>_xlfn.IFS(cleaneddata[[#This Row],[Region]]="Central","Chris",cleaneddata[[#This Row],[Region]]="East","Erin",cleaneddata[[#This Row],[Region]]="South","Sam",cleaneddata[[#This Row],[Region]]="West","William")</f>
        <v>Erin</v>
      </c>
    </row>
    <row r="985" spans="1:26" x14ac:dyDescent="0.3">
      <c r="A985">
        <v>1129</v>
      </c>
      <c r="B985" t="s">
        <v>788</v>
      </c>
      <c r="C985" t="s">
        <v>72</v>
      </c>
      <c r="D985">
        <v>0.05</v>
      </c>
      <c r="E985">
        <v>5.78</v>
      </c>
      <c r="F985">
        <v>7.64</v>
      </c>
      <c r="G985" t="s">
        <v>89</v>
      </c>
      <c r="H985" t="s">
        <v>96</v>
      </c>
      <c r="I985" t="s">
        <v>50</v>
      </c>
      <c r="J985" t="s">
        <v>90</v>
      </c>
      <c r="K985" t="s">
        <v>75</v>
      </c>
      <c r="L985" t="s">
        <v>1917</v>
      </c>
      <c r="M985">
        <v>0.36</v>
      </c>
      <c r="N985" t="s">
        <v>34</v>
      </c>
      <c r="O985" t="s">
        <v>113</v>
      </c>
      <c r="P985" t="s">
        <v>405</v>
      </c>
      <c r="Q985" t="s">
        <v>790</v>
      </c>
      <c r="R985">
        <v>2118</v>
      </c>
      <c r="S985" s="1">
        <v>42092</v>
      </c>
      <c r="T985" s="1">
        <v>42094</v>
      </c>
      <c r="U985">
        <v>-116.05</v>
      </c>
      <c r="V985">
        <v>29</v>
      </c>
      <c r="W985">
        <v>177.41</v>
      </c>
      <c r="X985">
        <v>49125</v>
      </c>
      <c r="Y985">
        <f>cleaneddata[[#This Row],[Unit Price]]-cleaneddata[[#This Row],[Discount]]</f>
        <v>5.73</v>
      </c>
      <c r="Z985" t="str">
        <f>_xlfn.IFS(cleaneddata[[#This Row],[Region]]="Central","Chris",cleaneddata[[#This Row],[Region]]="East","Erin",cleaneddata[[#This Row],[Region]]="South","Sam",cleaneddata[[#This Row],[Region]]="West","William")</f>
        <v>Erin</v>
      </c>
    </row>
    <row r="986" spans="1:26" x14ac:dyDescent="0.3">
      <c r="A986">
        <v>1237</v>
      </c>
      <c r="B986" t="s">
        <v>1918</v>
      </c>
      <c r="C986" t="s">
        <v>72</v>
      </c>
      <c r="D986">
        <v>0.02</v>
      </c>
      <c r="E986">
        <v>7.38</v>
      </c>
      <c r="F986">
        <v>5.21</v>
      </c>
      <c r="G986" t="s">
        <v>40</v>
      </c>
      <c r="H986" t="s">
        <v>96</v>
      </c>
      <c r="I986" t="s">
        <v>30</v>
      </c>
      <c r="J986" t="s">
        <v>128</v>
      </c>
      <c r="K986" t="s">
        <v>75</v>
      </c>
      <c r="L986" t="s">
        <v>1919</v>
      </c>
      <c r="M986">
        <v>0.56000000000000005</v>
      </c>
      <c r="N986" t="s">
        <v>34</v>
      </c>
      <c r="O986" t="s">
        <v>54</v>
      </c>
      <c r="P986" t="s">
        <v>189</v>
      </c>
      <c r="Q986" t="s">
        <v>1920</v>
      </c>
      <c r="R986">
        <v>75007</v>
      </c>
      <c r="S986" s="1">
        <v>42092</v>
      </c>
      <c r="T986" s="1">
        <v>42093</v>
      </c>
      <c r="U986">
        <v>7.74</v>
      </c>
      <c r="V986">
        <v>3</v>
      </c>
      <c r="W986">
        <v>24.52</v>
      </c>
      <c r="X986">
        <v>86076</v>
      </c>
      <c r="Y986">
        <f>cleaneddata[[#This Row],[Unit Price]]-cleaneddata[[#This Row],[Discount]]</f>
        <v>7.36</v>
      </c>
      <c r="Z986" t="str">
        <f>_xlfn.IFS(cleaneddata[[#This Row],[Region]]="Central","Chris",cleaneddata[[#This Row],[Region]]="East","Erin",cleaneddata[[#This Row],[Region]]="South","Sam",cleaneddata[[#This Row],[Region]]="West","William")</f>
        <v>Chris</v>
      </c>
    </row>
    <row r="987" spans="1:26" x14ac:dyDescent="0.3">
      <c r="A987">
        <v>3399</v>
      </c>
      <c r="B987" t="s">
        <v>1921</v>
      </c>
      <c r="C987" t="s">
        <v>72</v>
      </c>
      <c r="D987">
        <v>0.08</v>
      </c>
      <c r="E987">
        <v>11.97</v>
      </c>
      <c r="F987">
        <v>5.81</v>
      </c>
      <c r="G987" t="s">
        <v>40</v>
      </c>
      <c r="H987" t="s">
        <v>29</v>
      </c>
      <c r="I987" t="s">
        <v>50</v>
      </c>
      <c r="J987" t="s">
        <v>51</v>
      </c>
      <c r="K987" t="s">
        <v>44</v>
      </c>
      <c r="L987" t="s">
        <v>1814</v>
      </c>
      <c r="M987">
        <v>0.6</v>
      </c>
      <c r="N987" t="s">
        <v>34</v>
      </c>
      <c r="O987" t="s">
        <v>54</v>
      </c>
      <c r="P987" t="s">
        <v>105</v>
      </c>
      <c r="Q987" t="s">
        <v>1583</v>
      </c>
      <c r="R987">
        <v>60016</v>
      </c>
      <c r="S987" s="1">
        <v>42092</v>
      </c>
      <c r="T987" s="1">
        <v>42094</v>
      </c>
      <c r="U987">
        <v>-41.87</v>
      </c>
      <c r="V987">
        <v>5</v>
      </c>
      <c r="W987">
        <v>59.98</v>
      </c>
      <c r="X987">
        <v>87534</v>
      </c>
      <c r="Y987">
        <f>cleaneddata[[#This Row],[Unit Price]]-cleaneddata[[#This Row],[Discount]]</f>
        <v>11.89</v>
      </c>
      <c r="Z987" t="str">
        <f>_xlfn.IFS(cleaneddata[[#This Row],[Region]]="Central","Chris",cleaneddata[[#This Row],[Region]]="East","Erin",cleaneddata[[#This Row],[Region]]="South","Sam",cleaneddata[[#This Row],[Region]]="West","William")</f>
        <v>Chris</v>
      </c>
    </row>
    <row r="988" spans="1:26" x14ac:dyDescent="0.3">
      <c r="A988">
        <v>2351</v>
      </c>
      <c r="B988" t="s">
        <v>1922</v>
      </c>
      <c r="C988" t="s">
        <v>27</v>
      </c>
      <c r="D988">
        <v>0.08</v>
      </c>
      <c r="E988">
        <v>6.48</v>
      </c>
      <c r="F988">
        <v>7.49</v>
      </c>
      <c r="G988" t="s">
        <v>40</v>
      </c>
      <c r="H988" t="s">
        <v>96</v>
      </c>
      <c r="I988" t="s">
        <v>50</v>
      </c>
      <c r="J988" t="s">
        <v>90</v>
      </c>
      <c r="K988" t="s">
        <v>75</v>
      </c>
      <c r="L988" t="s">
        <v>1923</v>
      </c>
      <c r="M988">
        <v>0.37</v>
      </c>
      <c r="N988" t="s">
        <v>34</v>
      </c>
      <c r="O988" t="s">
        <v>113</v>
      </c>
      <c r="P988" t="s">
        <v>420</v>
      </c>
      <c r="Q988" t="s">
        <v>1924</v>
      </c>
      <c r="R988">
        <v>21114</v>
      </c>
      <c r="S988" s="1">
        <v>42093</v>
      </c>
      <c r="T988" s="1">
        <v>42096</v>
      </c>
      <c r="U988">
        <v>-119.32</v>
      </c>
      <c r="V988">
        <v>13</v>
      </c>
      <c r="W988">
        <v>80.86</v>
      </c>
      <c r="X988">
        <v>86163</v>
      </c>
      <c r="Y988">
        <f>cleaneddata[[#This Row],[Unit Price]]-cleaneddata[[#This Row],[Discount]]</f>
        <v>6.4</v>
      </c>
      <c r="Z988" t="str">
        <f>_xlfn.IFS(cleaneddata[[#This Row],[Region]]="Central","Chris",cleaneddata[[#This Row],[Region]]="East","Erin",cleaneddata[[#This Row],[Region]]="South","Sam",cleaneddata[[#This Row],[Region]]="West","William")</f>
        <v>Erin</v>
      </c>
    </row>
    <row r="989" spans="1:26" x14ac:dyDescent="0.3">
      <c r="A989">
        <v>3154</v>
      </c>
      <c r="B989" t="s">
        <v>783</v>
      </c>
      <c r="C989" t="s">
        <v>27</v>
      </c>
      <c r="D989">
        <v>0.04</v>
      </c>
      <c r="E989">
        <v>21.38</v>
      </c>
      <c r="F989">
        <v>8.99</v>
      </c>
      <c r="G989" t="s">
        <v>40</v>
      </c>
      <c r="H989" t="s">
        <v>96</v>
      </c>
      <c r="I989" t="s">
        <v>50</v>
      </c>
      <c r="J989" t="s">
        <v>51</v>
      </c>
      <c r="K989" t="s">
        <v>44</v>
      </c>
      <c r="L989" t="s">
        <v>1679</v>
      </c>
      <c r="M989">
        <v>0.59</v>
      </c>
      <c r="N989" t="s">
        <v>34</v>
      </c>
      <c r="O989" t="s">
        <v>35</v>
      </c>
      <c r="P989" t="s">
        <v>125</v>
      </c>
      <c r="Q989" t="s">
        <v>785</v>
      </c>
      <c r="R989">
        <v>33710</v>
      </c>
      <c r="S989" s="1">
        <v>42093</v>
      </c>
      <c r="T989" s="1">
        <v>42093</v>
      </c>
      <c r="U989">
        <v>-51.66</v>
      </c>
      <c r="V989">
        <v>21</v>
      </c>
      <c r="W989">
        <v>443.66</v>
      </c>
      <c r="X989">
        <v>86901</v>
      </c>
      <c r="Y989">
        <f>cleaneddata[[#This Row],[Unit Price]]-cleaneddata[[#This Row],[Discount]]</f>
        <v>21.34</v>
      </c>
      <c r="Z989" t="str">
        <f>_xlfn.IFS(cleaneddata[[#This Row],[Region]]="Central","Chris",cleaneddata[[#This Row],[Region]]="East","Erin",cleaneddata[[#This Row],[Region]]="South","Sam",cleaneddata[[#This Row],[Region]]="West","William")</f>
        <v>Sam</v>
      </c>
    </row>
    <row r="990" spans="1:26" x14ac:dyDescent="0.3">
      <c r="A990">
        <v>3252</v>
      </c>
      <c r="B990" t="s">
        <v>1925</v>
      </c>
      <c r="C990" t="s">
        <v>27</v>
      </c>
      <c r="D990">
        <v>0.01</v>
      </c>
      <c r="E990">
        <v>11.34</v>
      </c>
      <c r="F990">
        <v>5.01</v>
      </c>
      <c r="G990" t="s">
        <v>40</v>
      </c>
      <c r="H990" t="s">
        <v>29</v>
      </c>
      <c r="I990" t="s">
        <v>50</v>
      </c>
      <c r="J990" t="s">
        <v>90</v>
      </c>
      <c r="K990" t="s">
        <v>75</v>
      </c>
      <c r="L990" t="s">
        <v>417</v>
      </c>
      <c r="M990">
        <v>0.36</v>
      </c>
      <c r="N990" t="s">
        <v>34</v>
      </c>
      <c r="O990" t="s">
        <v>113</v>
      </c>
      <c r="P990" t="s">
        <v>114</v>
      </c>
      <c r="Q990" t="s">
        <v>1926</v>
      </c>
      <c r="R990">
        <v>12306</v>
      </c>
      <c r="S990" s="1">
        <v>42093</v>
      </c>
      <c r="T990" s="1">
        <v>42095</v>
      </c>
      <c r="U990">
        <v>-11.83</v>
      </c>
      <c r="V990">
        <v>1</v>
      </c>
      <c r="W990">
        <v>14.52</v>
      </c>
      <c r="X990">
        <v>87296</v>
      </c>
      <c r="Y990">
        <f>cleaneddata[[#This Row],[Unit Price]]-cleaneddata[[#This Row],[Discount]]</f>
        <v>11.33</v>
      </c>
      <c r="Z990" t="str">
        <f>_xlfn.IFS(cleaneddata[[#This Row],[Region]]="Central","Chris",cleaneddata[[#This Row],[Region]]="East","Erin",cleaneddata[[#This Row],[Region]]="South","Sam",cleaneddata[[#This Row],[Region]]="West","William")</f>
        <v>Erin</v>
      </c>
    </row>
    <row r="991" spans="1:26" x14ac:dyDescent="0.3">
      <c r="A991">
        <v>84</v>
      </c>
      <c r="B991" t="s">
        <v>935</v>
      </c>
      <c r="C991" t="s">
        <v>39</v>
      </c>
      <c r="D991">
        <v>0.08</v>
      </c>
      <c r="E991">
        <v>896.99</v>
      </c>
      <c r="F991">
        <v>19.989999999999998</v>
      </c>
      <c r="G991" t="s">
        <v>40</v>
      </c>
      <c r="H991" t="s">
        <v>96</v>
      </c>
      <c r="I991" t="s">
        <v>50</v>
      </c>
      <c r="J991" t="s">
        <v>74</v>
      </c>
      <c r="K991" t="s">
        <v>75</v>
      </c>
      <c r="L991" t="s">
        <v>325</v>
      </c>
      <c r="M991">
        <v>0.38</v>
      </c>
      <c r="N991" t="s">
        <v>34</v>
      </c>
      <c r="O991" t="s">
        <v>113</v>
      </c>
      <c r="P991" t="s">
        <v>319</v>
      </c>
      <c r="Q991" t="s">
        <v>936</v>
      </c>
      <c r="R991">
        <v>45231</v>
      </c>
      <c r="S991" s="1">
        <v>42093</v>
      </c>
      <c r="T991" s="1">
        <v>42096</v>
      </c>
      <c r="U991">
        <v>7402.32</v>
      </c>
      <c r="V991">
        <v>13</v>
      </c>
      <c r="W991">
        <v>10728</v>
      </c>
      <c r="X991">
        <v>87366</v>
      </c>
      <c r="Y991">
        <f>cleaneddata[[#This Row],[Unit Price]]-cleaneddata[[#This Row],[Discount]]</f>
        <v>896.91</v>
      </c>
      <c r="Z991" t="str">
        <f>_xlfn.IFS(cleaneddata[[#This Row],[Region]]="Central","Chris",cleaneddata[[#This Row],[Region]]="East","Erin",cleaneddata[[#This Row],[Region]]="South","Sam",cleaneddata[[#This Row],[Region]]="West","William")</f>
        <v>Erin</v>
      </c>
    </row>
    <row r="992" spans="1:26" x14ac:dyDescent="0.3">
      <c r="A992">
        <v>1527</v>
      </c>
      <c r="B992" t="s">
        <v>340</v>
      </c>
      <c r="C992" t="s">
        <v>49</v>
      </c>
      <c r="D992">
        <v>0.03</v>
      </c>
      <c r="E992">
        <v>65.989999999999995</v>
      </c>
      <c r="F992">
        <v>5.26</v>
      </c>
      <c r="G992" t="s">
        <v>40</v>
      </c>
      <c r="H992" t="s">
        <v>73</v>
      </c>
      <c r="I992" t="s">
        <v>42</v>
      </c>
      <c r="J992" t="s">
        <v>137</v>
      </c>
      <c r="K992" t="s">
        <v>75</v>
      </c>
      <c r="L992" t="s">
        <v>1727</v>
      </c>
      <c r="M992">
        <v>0.56000000000000005</v>
      </c>
      <c r="N992" t="s">
        <v>34</v>
      </c>
      <c r="O992" t="s">
        <v>35</v>
      </c>
      <c r="P992" t="s">
        <v>166</v>
      </c>
      <c r="Q992" t="s">
        <v>342</v>
      </c>
      <c r="R992">
        <v>35601</v>
      </c>
      <c r="S992" s="1">
        <v>42093</v>
      </c>
      <c r="T992" s="1">
        <v>42103</v>
      </c>
      <c r="U992">
        <v>-52.247999999999998</v>
      </c>
      <c r="V992">
        <v>23</v>
      </c>
      <c r="W992">
        <v>1316.03</v>
      </c>
      <c r="X992">
        <v>86814</v>
      </c>
      <c r="Y992">
        <f>cleaneddata[[#This Row],[Unit Price]]-cleaneddata[[#This Row],[Discount]]</f>
        <v>65.959999999999994</v>
      </c>
      <c r="Z992" t="str">
        <f>_xlfn.IFS(cleaneddata[[#This Row],[Region]]="Central","Chris",cleaneddata[[#This Row],[Region]]="East","Erin",cleaneddata[[#This Row],[Region]]="South","Sam",cleaneddata[[#This Row],[Region]]="West","William")</f>
        <v>Sam</v>
      </c>
    </row>
    <row r="993" spans="1:26" x14ac:dyDescent="0.3">
      <c r="A993">
        <v>3205</v>
      </c>
      <c r="B993" t="s">
        <v>1927</v>
      </c>
      <c r="C993" t="s">
        <v>49</v>
      </c>
      <c r="D993">
        <v>7.0000000000000007E-2</v>
      </c>
      <c r="E993">
        <v>5.98</v>
      </c>
      <c r="F993">
        <v>0.96</v>
      </c>
      <c r="G993" t="s">
        <v>40</v>
      </c>
      <c r="H993" t="s">
        <v>41</v>
      </c>
      <c r="I993" t="s">
        <v>50</v>
      </c>
      <c r="J993" t="s">
        <v>51</v>
      </c>
      <c r="K993" t="s">
        <v>52</v>
      </c>
      <c r="L993" t="s">
        <v>1269</v>
      </c>
      <c r="M993">
        <v>0.6</v>
      </c>
      <c r="N993" t="s">
        <v>34</v>
      </c>
      <c r="O993" t="s">
        <v>61</v>
      </c>
      <c r="P993" t="s">
        <v>492</v>
      </c>
      <c r="Q993" t="s">
        <v>496</v>
      </c>
      <c r="R993">
        <v>83440</v>
      </c>
      <c r="S993" s="1">
        <v>42093</v>
      </c>
      <c r="T993" s="1">
        <v>42097</v>
      </c>
      <c r="U993">
        <v>32.83</v>
      </c>
      <c r="V993">
        <v>10</v>
      </c>
      <c r="W993">
        <v>56.4</v>
      </c>
      <c r="X993">
        <v>87933</v>
      </c>
      <c r="Y993">
        <f>cleaneddata[[#This Row],[Unit Price]]-cleaneddata[[#This Row],[Discount]]</f>
        <v>5.91</v>
      </c>
      <c r="Z993" t="str">
        <f>_xlfn.IFS(cleaneddata[[#This Row],[Region]]="Central","Chris",cleaneddata[[#This Row],[Region]]="East","Erin",cleaneddata[[#This Row],[Region]]="South","Sam",cleaneddata[[#This Row],[Region]]="West","William")</f>
        <v>William</v>
      </c>
    </row>
    <row r="994" spans="1:26" x14ac:dyDescent="0.3">
      <c r="A994">
        <v>3206</v>
      </c>
      <c r="B994" t="s">
        <v>1928</v>
      </c>
      <c r="C994" t="s">
        <v>49</v>
      </c>
      <c r="D994">
        <v>0.01</v>
      </c>
      <c r="E994">
        <v>39.979999999999997</v>
      </c>
      <c r="F994">
        <v>4</v>
      </c>
      <c r="G994" t="s">
        <v>40</v>
      </c>
      <c r="H994" t="s">
        <v>41</v>
      </c>
      <c r="I994" t="s">
        <v>42</v>
      </c>
      <c r="J994" t="s">
        <v>43</v>
      </c>
      <c r="K994" t="s">
        <v>75</v>
      </c>
      <c r="L994" t="s">
        <v>1929</v>
      </c>
      <c r="M994">
        <v>0.7</v>
      </c>
      <c r="N994" t="s">
        <v>34</v>
      </c>
      <c r="O994" t="s">
        <v>61</v>
      </c>
      <c r="P994" t="s">
        <v>492</v>
      </c>
      <c r="Q994" t="s">
        <v>1930</v>
      </c>
      <c r="R994">
        <v>83301</v>
      </c>
      <c r="S994" s="1">
        <v>42093</v>
      </c>
      <c r="T994" s="1">
        <v>42098</v>
      </c>
      <c r="U994">
        <v>51.59</v>
      </c>
      <c r="V994">
        <v>6</v>
      </c>
      <c r="W994">
        <v>257.52</v>
      </c>
      <c r="X994">
        <v>87933</v>
      </c>
      <c r="Y994">
        <f>cleaneddata[[#This Row],[Unit Price]]-cleaneddata[[#This Row],[Discount]]</f>
        <v>39.97</v>
      </c>
      <c r="Z994" t="str">
        <f>_xlfn.IFS(cleaneddata[[#This Row],[Region]]="Central","Chris",cleaneddata[[#This Row],[Region]]="East","Erin",cleaneddata[[#This Row],[Region]]="South","Sam",cleaneddata[[#This Row],[Region]]="West","William")</f>
        <v>William</v>
      </c>
    </row>
    <row r="995" spans="1:26" x14ac:dyDescent="0.3">
      <c r="A995">
        <v>193</v>
      </c>
      <c r="B995" t="s">
        <v>181</v>
      </c>
      <c r="C995" t="s">
        <v>118</v>
      </c>
      <c r="D995">
        <v>7.0000000000000007E-2</v>
      </c>
      <c r="E995">
        <v>6.54</v>
      </c>
      <c r="F995">
        <v>5.27</v>
      </c>
      <c r="G995" t="s">
        <v>40</v>
      </c>
      <c r="H995" t="s">
        <v>96</v>
      </c>
      <c r="I995" t="s">
        <v>50</v>
      </c>
      <c r="J995" t="s">
        <v>74</v>
      </c>
      <c r="K995" t="s">
        <v>75</v>
      </c>
      <c r="L995" t="s">
        <v>1931</v>
      </c>
      <c r="M995">
        <v>0.36</v>
      </c>
      <c r="N995" t="s">
        <v>34</v>
      </c>
      <c r="O995" t="s">
        <v>61</v>
      </c>
      <c r="P995" t="s">
        <v>148</v>
      </c>
      <c r="Q995" t="s">
        <v>183</v>
      </c>
      <c r="R995">
        <v>84041</v>
      </c>
      <c r="S995" s="1">
        <v>42093</v>
      </c>
      <c r="T995" s="1">
        <v>42095</v>
      </c>
      <c r="U995">
        <v>-66.044499999999999</v>
      </c>
      <c r="V995">
        <v>21</v>
      </c>
      <c r="W995">
        <v>140.30000000000001</v>
      </c>
      <c r="X995">
        <v>90432</v>
      </c>
      <c r="Y995">
        <f>cleaneddata[[#This Row],[Unit Price]]-cleaneddata[[#This Row],[Discount]]</f>
        <v>6.47</v>
      </c>
      <c r="Z995" t="str">
        <f>_xlfn.IFS(cleaneddata[[#This Row],[Region]]="Central","Chris",cleaneddata[[#This Row],[Region]]="East","Erin",cleaneddata[[#This Row],[Region]]="South","Sam",cleaneddata[[#This Row],[Region]]="West","William")</f>
        <v>William</v>
      </c>
    </row>
    <row r="996" spans="1:26" x14ac:dyDescent="0.3">
      <c r="A996">
        <v>194</v>
      </c>
      <c r="B996" t="s">
        <v>395</v>
      </c>
      <c r="C996" t="s">
        <v>118</v>
      </c>
      <c r="D996">
        <v>0.09</v>
      </c>
      <c r="E996">
        <v>3.29</v>
      </c>
      <c r="F996">
        <v>1.35</v>
      </c>
      <c r="G996" t="s">
        <v>40</v>
      </c>
      <c r="H996" t="s">
        <v>96</v>
      </c>
      <c r="I996" t="s">
        <v>50</v>
      </c>
      <c r="J996" t="s">
        <v>178</v>
      </c>
      <c r="K996" t="s">
        <v>52</v>
      </c>
      <c r="L996" t="s">
        <v>1670</v>
      </c>
      <c r="M996">
        <v>0.4</v>
      </c>
      <c r="N996" t="s">
        <v>34</v>
      </c>
      <c r="O996" t="s">
        <v>61</v>
      </c>
      <c r="P996" t="s">
        <v>148</v>
      </c>
      <c r="Q996" t="s">
        <v>397</v>
      </c>
      <c r="R996">
        <v>84043</v>
      </c>
      <c r="S996" s="1">
        <v>42093</v>
      </c>
      <c r="T996" s="1">
        <v>42095</v>
      </c>
      <c r="U996">
        <v>15.66</v>
      </c>
      <c r="V996">
        <v>23</v>
      </c>
      <c r="W996">
        <v>71.55</v>
      </c>
      <c r="X996">
        <v>90432</v>
      </c>
      <c r="Y996">
        <f>cleaneddata[[#This Row],[Unit Price]]-cleaneddata[[#This Row],[Discount]]</f>
        <v>3.2</v>
      </c>
      <c r="Z996" t="str">
        <f>_xlfn.IFS(cleaneddata[[#This Row],[Region]]="Central","Chris",cleaneddata[[#This Row],[Region]]="East","Erin",cleaneddata[[#This Row],[Region]]="South","Sam",cleaneddata[[#This Row],[Region]]="West","William")</f>
        <v>William</v>
      </c>
    </row>
    <row r="997" spans="1:26" x14ac:dyDescent="0.3">
      <c r="A997">
        <v>271</v>
      </c>
      <c r="B997" t="s">
        <v>1932</v>
      </c>
      <c r="C997" t="s">
        <v>118</v>
      </c>
      <c r="D997">
        <v>0.1</v>
      </c>
      <c r="E997">
        <v>80.97</v>
      </c>
      <c r="F997">
        <v>30.06</v>
      </c>
      <c r="G997" t="s">
        <v>28</v>
      </c>
      <c r="H997" t="s">
        <v>29</v>
      </c>
      <c r="I997" t="s">
        <v>42</v>
      </c>
      <c r="J997" t="s">
        <v>58</v>
      </c>
      <c r="K997" t="s">
        <v>32</v>
      </c>
      <c r="L997" t="s">
        <v>1154</v>
      </c>
      <c r="M997">
        <v>0.4</v>
      </c>
      <c r="N997" t="s">
        <v>34</v>
      </c>
      <c r="O997" t="s">
        <v>35</v>
      </c>
      <c r="P997" t="s">
        <v>77</v>
      </c>
      <c r="Q997" t="s">
        <v>1761</v>
      </c>
      <c r="R997">
        <v>30297</v>
      </c>
      <c r="S997" s="1">
        <v>42093</v>
      </c>
      <c r="T997" s="1">
        <v>42094</v>
      </c>
      <c r="U997">
        <v>128.02529999999999</v>
      </c>
      <c r="V997">
        <v>12</v>
      </c>
      <c r="W997">
        <v>899.81</v>
      </c>
      <c r="X997">
        <v>88940</v>
      </c>
      <c r="Y997">
        <f>cleaneddata[[#This Row],[Unit Price]]-cleaneddata[[#This Row],[Discount]]</f>
        <v>80.87</v>
      </c>
      <c r="Z997" t="str">
        <f>_xlfn.IFS(cleaneddata[[#This Row],[Region]]="Central","Chris",cleaneddata[[#This Row],[Region]]="East","Erin",cleaneddata[[#This Row],[Region]]="South","Sam",cleaneddata[[#This Row],[Region]]="West","William")</f>
        <v>Sam</v>
      </c>
    </row>
    <row r="998" spans="1:26" x14ac:dyDescent="0.3">
      <c r="A998">
        <v>1314</v>
      </c>
      <c r="B998" t="s">
        <v>225</v>
      </c>
      <c r="C998" t="s">
        <v>118</v>
      </c>
      <c r="D998">
        <v>0.04</v>
      </c>
      <c r="E998">
        <v>5.34</v>
      </c>
      <c r="F998">
        <v>2.99</v>
      </c>
      <c r="G998" t="s">
        <v>40</v>
      </c>
      <c r="H998" t="s">
        <v>73</v>
      </c>
      <c r="I998" t="s">
        <v>50</v>
      </c>
      <c r="J998" t="s">
        <v>74</v>
      </c>
      <c r="K998" t="s">
        <v>75</v>
      </c>
      <c r="L998" t="s">
        <v>1380</v>
      </c>
      <c r="M998">
        <v>0.38</v>
      </c>
      <c r="N998" t="s">
        <v>34</v>
      </c>
      <c r="O998" t="s">
        <v>61</v>
      </c>
      <c r="P998" t="s">
        <v>92</v>
      </c>
      <c r="Q998" t="s">
        <v>102</v>
      </c>
      <c r="R998">
        <v>90058</v>
      </c>
      <c r="S998" s="1">
        <v>42093</v>
      </c>
      <c r="T998" s="1">
        <v>42095</v>
      </c>
      <c r="U998">
        <v>3.4510000000000001</v>
      </c>
      <c r="V998">
        <v>45</v>
      </c>
      <c r="W998">
        <v>240.6</v>
      </c>
      <c r="X998">
        <v>22755</v>
      </c>
      <c r="Y998">
        <f>cleaneddata[[#This Row],[Unit Price]]-cleaneddata[[#This Row],[Discount]]</f>
        <v>5.3</v>
      </c>
      <c r="Z998" t="str">
        <f>_xlfn.IFS(cleaneddata[[#This Row],[Region]]="Central","Chris",cleaneddata[[#This Row],[Region]]="East","Erin",cleaneddata[[#This Row],[Region]]="South","Sam",cleaneddata[[#This Row],[Region]]="West","William")</f>
        <v>William</v>
      </c>
    </row>
    <row r="999" spans="1:26" x14ac:dyDescent="0.3">
      <c r="A999">
        <v>1314</v>
      </c>
      <c r="B999" t="s">
        <v>225</v>
      </c>
      <c r="C999" t="s">
        <v>118</v>
      </c>
      <c r="D999">
        <v>0.06</v>
      </c>
      <c r="E999">
        <v>55.99</v>
      </c>
      <c r="F999">
        <v>5</v>
      </c>
      <c r="G999" t="s">
        <v>40</v>
      </c>
      <c r="H999" t="s">
        <v>73</v>
      </c>
      <c r="I999" t="s">
        <v>42</v>
      </c>
      <c r="J999" t="s">
        <v>137</v>
      </c>
      <c r="K999" t="s">
        <v>44</v>
      </c>
      <c r="L999" t="s">
        <v>1933</v>
      </c>
      <c r="M999">
        <v>0.8</v>
      </c>
      <c r="N999" t="s">
        <v>34</v>
      </c>
      <c r="O999" t="s">
        <v>61</v>
      </c>
      <c r="P999" t="s">
        <v>92</v>
      </c>
      <c r="Q999" t="s">
        <v>102</v>
      </c>
      <c r="R999">
        <v>90058</v>
      </c>
      <c r="S999" s="1">
        <v>42093</v>
      </c>
      <c r="T999" s="1">
        <v>42095</v>
      </c>
      <c r="U999">
        <v>-275.25299999999999</v>
      </c>
      <c r="V999">
        <v>5</v>
      </c>
      <c r="W999">
        <v>236.88</v>
      </c>
      <c r="X999">
        <v>22755</v>
      </c>
      <c r="Y999">
        <f>cleaneddata[[#This Row],[Unit Price]]-cleaneddata[[#This Row],[Discount]]</f>
        <v>55.93</v>
      </c>
      <c r="Z999" t="str">
        <f>_xlfn.IFS(cleaneddata[[#This Row],[Region]]="Central","Chris",cleaneddata[[#This Row],[Region]]="East","Erin",cleaneddata[[#This Row],[Region]]="South","Sam",cleaneddata[[#This Row],[Region]]="West","William")</f>
        <v>William</v>
      </c>
    </row>
    <row r="1000" spans="1:26" x14ac:dyDescent="0.3">
      <c r="A1000">
        <v>1315</v>
      </c>
      <c r="B1000" t="s">
        <v>1934</v>
      </c>
      <c r="C1000" t="s">
        <v>118</v>
      </c>
      <c r="D1000">
        <v>0</v>
      </c>
      <c r="E1000">
        <v>4.91</v>
      </c>
      <c r="F1000">
        <v>5.68</v>
      </c>
      <c r="G1000" t="s">
        <v>40</v>
      </c>
      <c r="H1000" t="s">
        <v>73</v>
      </c>
      <c r="I1000" t="s">
        <v>50</v>
      </c>
      <c r="J1000" t="s">
        <v>74</v>
      </c>
      <c r="K1000" t="s">
        <v>75</v>
      </c>
      <c r="L1000" t="s">
        <v>1935</v>
      </c>
      <c r="M1000">
        <v>0.36</v>
      </c>
      <c r="N1000" t="s">
        <v>34</v>
      </c>
      <c r="O1000" t="s">
        <v>61</v>
      </c>
      <c r="P1000" t="s">
        <v>62</v>
      </c>
      <c r="Q1000" t="s">
        <v>1936</v>
      </c>
      <c r="R1000">
        <v>80906</v>
      </c>
      <c r="S1000" s="1">
        <v>42093</v>
      </c>
      <c r="T1000" s="1">
        <v>42094</v>
      </c>
      <c r="U1000">
        <v>-95.047499999999999</v>
      </c>
      <c r="V1000">
        <v>9</v>
      </c>
      <c r="W1000">
        <v>48.3</v>
      </c>
      <c r="X1000">
        <v>87602</v>
      </c>
      <c r="Y1000">
        <f>cleaneddata[[#This Row],[Unit Price]]-cleaneddata[[#This Row],[Discount]]</f>
        <v>4.91</v>
      </c>
      <c r="Z1000" t="str">
        <f>_xlfn.IFS(cleaneddata[[#This Row],[Region]]="Central","Chris",cleaneddata[[#This Row],[Region]]="East","Erin",cleaneddata[[#This Row],[Region]]="South","Sam",cleaneddata[[#This Row],[Region]]="West","William")</f>
        <v>William</v>
      </c>
    </row>
    <row r="1001" spans="1:26" x14ac:dyDescent="0.3">
      <c r="A1001">
        <v>1316</v>
      </c>
      <c r="B1001" t="s">
        <v>228</v>
      </c>
      <c r="C1001" t="s">
        <v>118</v>
      </c>
      <c r="D1001">
        <v>0.04</v>
      </c>
      <c r="E1001">
        <v>5.34</v>
      </c>
      <c r="F1001">
        <v>2.99</v>
      </c>
      <c r="G1001" t="s">
        <v>40</v>
      </c>
      <c r="H1001" t="s">
        <v>73</v>
      </c>
      <c r="I1001" t="s">
        <v>50</v>
      </c>
      <c r="J1001" t="s">
        <v>74</v>
      </c>
      <c r="K1001" t="s">
        <v>75</v>
      </c>
      <c r="L1001" t="s">
        <v>1380</v>
      </c>
      <c r="M1001">
        <v>0.38</v>
      </c>
      <c r="N1001" t="s">
        <v>34</v>
      </c>
      <c r="O1001" t="s">
        <v>61</v>
      </c>
      <c r="P1001" t="s">
        <v>62</v>
      </c>
      <c r="Q1001" t="s">
        <v>229</v>
      </c>
      <c r="R1001">
        <v>80022</v>
      </c>
      <c r="S1001" s="1">
        <v>42093</v>
      </c>
      <c r="T1001" s="1">
        <v>42095</v>
      </c>
      <c r="U1001">
        <v>3.4510000000000001</v>
      </c>
      <c r="V1001">
        <v>11</v>
      </c>
      <c r="W1001">
        <v>58.81</v>
      </c>
      <c r="X1001">
        <v>87602</v>
      </c>
      <c r="Y1001">
        <f>cleaneddata[[#This Row],[Unit Price]]-cleaneddata[[#This Row],[Discount]]</f>
        <v>5.3</v>
      </c>
      <c r="Z1001" t="str">
        <f>_xlfn.IFS(cleaneddata[[#This Row],[Region]]="Central","Chris",cleaneddata[[#This Row],[Region]]="East","Erin",cleaneddata[[#This Row],[Region]]="South","Sam",cleaneddata[[#This Row],[Region]]="West","William")</f>
        <v>William</v>
      </c>
    </row>
    <row r="1002" spans="1:26" x14ac:dyDescent="0.3">
      <c r="A1002">
        <v>1316</v>
      </c>
      <c r="B1002" t="s">
        <v>228</v>
      </c>
      <c r="C1002" t="s">
        <v>118</v>
      </c>
      <c r="D1002">
        <v>0.06</v>
      </c>
      <c r="E1002">
        <v>55.99</v>
      </c>
      <c r="F1002">
        <v>5</v>
      </c>
      <c r="G1002" t="s">
        <v>40</v>
      </c>
      <c r="H1002" t="s">
        <v>73</v>
      </c>
      <c r="I1002" t="s">
        <v>42</v>
      </c>
      <c r="J1002" t="s">
        <v>137</v>
      </c>
      <c r="K1002" t="s">
        <v>44</v>
      </c>
      <c r="L1002" t="s">
        <v>1933</v>
      </c>
      <c r="M1002">
        <v>0.8</v>
      </c>
      <c r="N1002" t="s">
        <v>34</v>
      </c>
      <c r="O1002" t="s">
        <v>61</v>
      </c>
      <c r="P1002" t="s">
        <v>62</v>
      </c>
      <c r="Q1002" t="s">
        <v>229</v>
      </c>
      <c r="R1002">
        <v>80022</v>
      </c>
      <c r="S1002" s="1">
        <v>42093</v>
      </c>
      <c r="T1002" s="1">
        <v>42095</v>
      </c>
      <c r="U1002">
        <v>-275.25299999999999</v>
      </c>
      <c r="V1002">
        <v>1</v>
      </c>
      <c r="W1002">
        <v>47.38</v>
      </c>
      <c r="X1002">
        <v>87602</v>
      </c>
      <c r="Y1002">
        <f>cleaneddata[[#This Row],[Unit Price]]-cleaneddata[[#This Row],[Discount]]</f>
        <v>55.93</v>
      </c>
      <c r="Z1002" t="str">
        <f>_xlfn.IFS(cleaneddata[[#This Row],[Region]]="Central","Chris",cleaneddata[[#This Row],[Region]]="East","Erin",cleaneddata[[#This Row],[Region]]="South","Sam",cleaneddata[[#This Row],[Region]]="West","William")</f>
        <v>William</v>
      </c>
    </row>
    <row r="1003" spans="1:26" x14ac:dyDescent="0.3">
      <c r="A1003">
        <v>1840</v>
      </c>
      <c r="B1003" t="s">
        <v>1937</v>
      </c>
      <c r="C1003" t="s">
        <v>72</v>
      </c>
      <c r="D1003">
        <v>7.0000000000000007E-2</v>
      </c>
      <c r="E1003">
        <v>40.98</v>
      </c>
      <c r="F1003">
        <v>2.99</v>
      </c>
      <c r="G1003" t="s">
        <v>40</v>
      </c>
      <c r="H1003" t="s">
        <v>73</v>
      </c>
      <c r="I1003" t="s">
        <v>50</v>
      </c>
      <c r="J1003" t="s">
        <v>74</v>
      </c>
      <c r="K1003" t="s">
        <v>75</v>
      </c>
      <c r="L1003" t="s">
        <v>85</v>
      </c>
      <c r="M1003">
        <v>0.36</v>
      </c>
      <c r="N1003" t="s">
        <v>34</v>
      </c>
      <c r="O1003" t="s">
        <v>113</v>
      </c>
      <c r="P1003" t="s">
        <v>405</v>
      </c>
      <c r="Q1003" t="s">
        <v>1938</v>
      </c>
      <c r="R1003">
        <v>1469</v>
      </c>
      <c r="S1003" s="1">
        <v>42093</v>
      </c>
      <c r="T1003" s="1">
        <v>42095</v>
      </c>
      <c r="U1003">
        <v>369.20519999999999</v>
      </c>
      <c r="V1003">
        <v>13</v>
      </c>
      <c r="W1003">
        <v>535.08000000000004</v>
      </c>
      <c r="X1003">
        <v>86599</v>
      </c>
      <c r="Y1003">
        <f>cleaneddata[[#This Row],[Unit Price]]-cleaneddata[[#This Row],[Discount]]</f>
        <v>40.909999999999997</v>
      </c>
      <c r="Z1003" t="str">
        <f>_xlfn.IFS(cleaneddata[[#This Row],[Region]]="Central","Chris",cleaneddata[[#This Row],[Region]]="East","Erin",cleaneddata[[#This Row],[Region]]="South","Sam",cleaneddata[[#This Row],[Region]]="West","William")</f>
        <v>Erin</v>
      </c>
    </row>
    <row r="1004" spans="1:26" x14ac:dyDescent="0.3">
      <c r="A1004">
        <v>2066</v>
      </c>
      <c r="B1004" t="s">
        <v>1874</v>
      </c>
      <c r="C1004" t="s">
        <v>27</v>
      </c>
      <c r="D1004">
        <v>0.09</v>
      </c>
      <c r="E1004">
        <v>20.99</v>
      </c>
      <c r="F1004">
        <v>4.8099999999999996</v>
      </c>
      <c r="G1004" t="s">
        <v>89</v>
      </c>
      <c r="H1004" t="s">
        <v>73</v>
      </c>
      <c r="I1004" t="s">
        <v>42</v>
      </c>
      <c r="J1004" t="s">
        <v>137</v>
      </c>
      <c r="K1004" t="s">
        <v>146</v>
      </c>
      <c r="L1004" t="s">
        <v>1433</v>
      </c>
      <c r="M1004">
        <v>0.57999999999999996</v>
      </c>
      <c r="N1004" t="s">
        <v>34</v>
      </c>
      <c r="O1004" t="s">
        <v>35</v>
      </c>
      <c r="P1004" t="s">
        <v>99</v>
      </c>
      <c r="Q1004" t="s">
        <v>1876</v>
      </c>
      <c r="R1004">
        <v>28079</v>
      </c>
      <c r="S1004" s="1">
        <v>42094</v>
      </c>
      <c r="T1004" s="1">
        <v>42095</v>
      </c>
      <c r="U1004">
        <v>272.69400000000002</v>
      </c>
      <c r="V1004">
        <v>2</v>
      </c>
      <c r="W1004">
        <v>38.979999999999997</v>
      </c>
      <c r="X1004">
        <v>85834</v>
      </c>
      <c r="Y1004">
        <f>cleaneddata[[#This Row],[Unit Price]]-cleaneddata[[#This Row],[Discount]]</f>
        <v>20.9</v>
      </c>
      <c r="Z1004" t="str">
        <f>_xlfn.IFS(cleaneddata[[#This Row],[Region]]="Central","Chris",cleaneddata[[#This Row],[Region]]="East","Erin",cleaneddata[[#This Row],[Region]]="South","Sam",cleaneddata[[#This Row],[Region]]="West","William")</f>
        <v>Sam</v>
      </c>
    </row>
    <row r="1005" spans="1:26" x14ac:dyDescent="0.3">
      <c r="A1005">
        <v>3177</v>
      </c>
      <c r="B1005" t="s">
        <v>1644</v>
      </c>
      <c r="C1005" t="s">
        <v>27</v>
      </c>
      <c r="D1005">
        <v>0.06</v>
      </c>
      <c r="E1005">
        <v>1.68</v>
      </c>
      <c r="F1005">
        <v>1</v>
      </c>
      <c r="G1005" t="s">
        <v>40</v>
      </c>
      <c r="H1005" t="s">
        <v>41</v>
      </c>
      <c r="I1005" t="s">
        <v>50</v>
      </c>
      <c r="J1005" t="s">
        <v>51</v>
      </c>
      <c r="K1005" t="s">
        <v>52</v>
      </c>
      <c r="L1005" t="s">
        <v>422</v>
      </c>
      <c r="M1005">
        <v>0.35</v>
      </c>
      <c r="N1005" t="s">
        <v>34</v>
      </c>
      <c r="O1005" t="s">
        <v>35</v>
      </c>
      <c r="P1005" t="s">
        <v>125</v>
      </c>
      <c r="Q1005" t="s">
        <v>1645</v>
      </c>
      <c r="R1005">
        <v>33458</v>
      </c>
      <c r="S1005" s="1">
        <v>42094</v>
      </c>
      <c r="T1005" s="1">
        <v>42096</v>
      </c>
      <c r="U1005">
        <v>-1319.5</v>
      </c>
      <c r="V1005">
        <v>5</v>
      </c>
      <c r="W1005">
        <v>8.65</v>
      </c>
      <c r="X1005">
        <v>90819</v>
      </c>
      <c r="Y1005">
        <f>cleaneddata[[#This Row],[Unit Price]]-cleaneddata[[#This Row],[Discount]]</f>
        <v>1.6199999999999999</v>
      </c>
      <c r="Z1005" t="str">
        <f>_xlfn.IFS(cleaneddata[[#This Row],[Region]]="Central","Chris",cleaneddata[[#This Row],[Region]]="East","Erin",cleaneddata[[#This Row],[Region]]="South","Sam",cleaneddata[[#This Row],[Region]]="West","William")</f>
        <v>Sam</v>
      </c>
    </row>
    <row r="1006" spans="1:26" x14ac:dyDescent="0.3">
      <c r="A1006">
        <v>1083</v>
      </c>
      <c r="B1006" t="s">
        <v>1939</v>
      </c>
      <c r="C1006" t="s">
        <v>72</v>
      </c>
      <c r="D1006">
        <v>7.0000000000000007E-2</v>
      </c>
      <c r="E1006">
        <v>55.99</v>
      </c>
      <c r="F1006">
        <v>5</v>
      </c>
      <c r="G1006" t="s">
        <v>89</v>
      </c>
      <c r="H1006" t="s">
        <v>96</v>
      </c>
      <c r="I1006" t="s">
        <v>42</v>
      </c>
      <c r="J1006" t="s">
        <v>137</v>
      </c>
      <c r="K1006" t="s">
        <v>44</v>
      </c>
      <c r="L1006" t="s">
        <v>1940</v>
      </c>
      <c r="M1006">
        <v>0.83</v>
      </c>
      <c r="N1006" t="s">
        <v>34</v>
      </c>
      <c r="O1006" t="s">
        <v>54</v>
      </c>
      <c r="P1006" t="s">
        <v>105</v>
      </c>
      <c r="Q1006" t="s">
        <v>880</v>
      </c>
      <c r="R1006">
        <v>62701</v>
      </c>
      <c r="S1006" s="1">
        <v>42094</v>
      </c>
      <c r="T1006" s="1">
        <v>42096</v>
      </c>
      <c r="U1006">
        <v>-232.99100000000001</v>
      </c>
      <c r="V1006">
        <v>1</v>
      </c>
      <c r="W1006">
        <v>54.08</v>
      </c>
      <c r="X1006">
        <v>88460</v>
      </c>
      <c r="Y1006">
        <f>cleaneddata[[#This Row],[Unit Price]]-cleaneddata[[#This Row],[Discount]]</f>
        <v>55.92</v>
      </c>
      <c r="Z1006" t="str">
        <f>_xlfn.IFS(cleaneddata[[#This Row],[Region]]="Central","Chris",cleaneddata[[#This Row],[Region]]="East","Erin",cleaneddata[[#This Row],[Region]]="South","Sam",cleaneddata[[#This Row],[Region]]="West","William")</f>
        <v>Chris</v>
      </c>
    </row>
    <row r="1007" spans="1:26" x14ac:dyDescent="0.3">
      <c r="A1007">
        <v>3224</v>
      </c>
      <c r="B1007" t="s">
        <v>1941</v>
      </c>
      <c r="C1007" t="s">
        <v>27</v>
      </c>
      <c r="D1007">
        <v>0.06</v>
      </c>
      <c r="E1007">
        <v>60.98</v>
      </c>
      <c r="F1007">
        <v>30</v>
      </c>
      <c r="G1007" t="s">
        <v>28</v>
      </c>
      <c r="H1007" t="s">
        <v>29</v>
      </c>
      <c r="I1007" t="s">
        <v>30</v>
      </c>
      <c r="J1007" t="s">
        <v>111</v>
      </c>
      <c r="K1007" t="s">
        <v>59</v>
      </c>
      <c r="L1007" t="s">
        <v>1942</v>
      </c>
      <c r="M1007">
        <v>0.7</v>
      </c>
      <c r="N1007" t="s">
        <v>34</v>
      </c>
      <c r="O1007" t="s">
        <v>35</v>
      </c>
      <c r="P1007" t="s">
        <v>402</v>
      </c>
      <c r="Q1007" t="s">
        <v>1943</v>
      </c>
      <c r="R1007">
        <v>37066</v>
      </c>
      <c r="S1007" s="1">
        <v>42095</v>
      </c>
      <c r="T1007" s="1">
        <v>42096</v>
      </c>
      <c r="U1007">
        <v>-74.087999999999994</v>
      </c>
      <c r="V1007">
        <v>2</v>
      </c>
      <c r="W1007">
        <v>125.9</v>
      </c>
      <c r="X1007">
        <v>86508</v>
      </c>
      <c r="Y1007">
        <f>cleaneddata[[#This Row],[Unit Price]]-cleaneddata[[#This Row],[Discount]]</f>
        <v>60.919999999999995</v>
      </c>
      <c r="Z1007" t="str">
        <f>_xlfn.IFS(cleaneddata[[#This Row],[Region]]="Central","Chris",cleaneddata[[#This Row],[Region]]="East","Erin",cleaneddata[[#This Row],[Region]]="South","Sam",cleaneddata[[#This Row],[Region]]="West","William")</f>
        <v>Sam</v>
      </c>
    </row>
    <row r="1008" spans="1:26" x14ac:dyDescent="0.3">
      <c r="A1008">
        <v>623</v>
      </c>
      <c r="B1008" t="s">
        <v>1944</v>
      </c>
      <c r="C1008" t="s">
        <v>39</v>
      </c>
      <c r="D1008">
        <v>0.05</v>
      </c>
      <c r="E1008">
        <v>6.48</v>
      </c>
      <c r="F1008">
        <v>8.4</v>
      </c>
      <c r="G1008" t="s">
        <v>40</v>
      </c>
      <c r="H1008" t="s">
        <v>73</v>
      </c>
      <c r="I1008" t="s">
        <v>50</v>
      </c>
      <c r="J1008" t="s">
        <v>90</v>
      </c>
      <c r="K1008" t="s">
        <v>75</v>
      </c>
      <c r="L1008" t="s">
        <v>1945</v>
      </c>
      <c r="M1008">
        <v>0.37</v>
      </c>
      <c r="N1008" t="s">
        <v>34</v>
      </c>
      <c r="O1008" t="s">
        <v>113</v>
      </c>
      <c r="P1008" t="s">
        <v>1358</v>
      </c>
      <c r="Q1008" t="s">
        <v>1946</v>
      </c>
      <c r="R1008">
        <v>3101</v>
      </c>
      <c r="S1008" s="1">
        <v>42095</v>
      </c>
      <c r="T1008" s="1">
        <v>42097</v>
      </c>
      <c r="U1008">
        <v>-226.34639999999999</v>
      </c>
      <c r="V1008">
        <v>21</v>
      </c>
      <c r="W1008">
        <v>136.99</v>
      </c>
      <c r="X1008">
        <v>91433</v>
      </c>
      <c r="Y1008">
        <f>cleaneddata[[#This Row],[Unit Price]]-cleaneddata[[#This Row],[Discount]]</f>
        <v>6.4300000000000006</v>
      </c>
      <c r="Z1008" t="str">
        <f>_xlfn.IFS(cleaneddata[[#This Row],[Region]]="Central","Chris",cleaneddata[[#This Row],[Region]]="East","Erin",cleaneddata[[#This Row],[Region]]="South","Sam",cleaneddata[[#This Row],[Region]]="West","William")</f>
        <v>Erin</v>
      </c>
    </row>
    <row r="1009" spans="1:26" x14ac:dyDescent="0.3">
      <c r="A1009">
        <v>624</v>
      </c>
      <c r="B1009" t="s">
        <v>1947</v>
      </c>
      <c r="C1009" t="s">
        <v>39</v>
      </c>
      <c r="D1009">
        <v>0.05</v>
      </c>
      <c r="E1009">
        <v>55.99</v>
      </c>
      <c r="F1009">
        <v>5</v>
      </c>
      <c r="G1009" t="s">
        <v>40</v>
      </c>
      <c r="H1009" t="s">
        <v>73</v>
      </c>
      <c r="I1009" t="s">
        <v>42</v>
      </c>
      <c r="J1009" t="s">
        <v>137</v>
      </c>
      <c r="K1009" t="s">
        <v>44</v>
      </c>
      <c r="L1009" t="s">
        <v>1933</v>
      </c>
      <c r="M1009">
        <v>0.8</v>
      </c>
      <c r="N1009" t="s">
        <v>34</v>
      </c>
      <c r="O1009" t="s">
        <v>113</v>
      </c>
      <c r="P1009" t="s">
        <v>635</v>
      </c>
      <c r="Q1009" t="s">
        <v>1948</v>
      </c>
      <c r="R1009">
        <v>5701</v>
      </c>
      <c r="S1009" s="1">
        <v>42095</v>
      </c>
      <c r="T1009" s="1">
        <v>42095</v>
      </c>
      <c r="U1009">
        <v>-281.17583999999999</v>
      </c>
      <c r="V1009">
        <v>2</v>
      </c>
      <c r="W1009">
        <v>99.36</v>
      </c>
      <c r="X1009">
        <v>91433</v>
      </c>
      <c r="Y1009">
        <f>cleaneddata[[#This Row],[Unit Price]]-cleaneddata[[#This Row],[Discount]]</f>
        <v>55.940000000000005</v>
      </c>
      <c r="Z1009" t="str">
        <f>_xlfn.IFS(cleaneddata[[#This Row],[Region]]="Central","Chris",cleaneddata[[#This Row],[Region]]="East","Erin",cleaneddata[[#This Row],[Region]]="South","Sam",cleaneddata[[#This Row],[Region]]="West","William")</f>
        <v>Erin</v>
      </c>
    </row>
    <row r="1010" spans="1:26" x14ac:dyDescent="0.3">
      <c r="A1010">
        <v>1849</v>
      </c>
      <c r="B1010" t="s">
        <v>1949</v>
      </c>
      <c r="C1010" t="s">
        <v>39</v>
      </c>
      <c r="D1010">
        <v>0.09</v>
      </c>
      <c r="E1010">
        <v>35.99</v>
      </c>
      <c r="F1010">
        <v>1.1000000000000001</v>
      </c>
      <c r="G1010" t="s">
        <v>40</v>
      </c>
      <c r="H1010" t="s">
        <v>41</v>
      </c>
      <c r="I1010" t="s">
        <v>42</v>
      </c>
      <c r="J1010" t="s">
        <v>137</v>
      </c>
      <c r="K1010" t="s">
        <v>75</v>
      </c>
      <c r="L1010" t="s">
        <v>276</v>
      </c>
      <c r="M1010">
        <v>0.55000000000000004</v>
      </c>
      <c r="N1010" t="s">
        <v>34</v>
      </c>
      <c r="O1010" t="s">
        <v>35</v>
      </c>
      <c r="P1010" t="s">
        <v>166</v>
      </c>
      <c r="Q1010" t="s">
        <v>1950</v>
      </c>
      <c r="R1010">
        <v>36330</v>
      </c>
      <c r="S1010" s="1">
        <v>42095</v>
      </c>
      <c r="T1010" s="1">
        <v>42097</v>
      </c>
      <c r="U1010">
        <v>19.350000000000001</v>
      </c>
      <c r="V1010">
        <v>8</v>
      </c>
      <c r="W1010">
        <v>222.71</v>
      </c>
      <c r="X1010">
        <v>89697</v>
      </c>
      <c r="Y1010">
        <f>cleaneddata[[#This Row],[Unit Price]]-cleaneddata[[#This Row],[Discount]]</f>
        <v>35.9</v>
      </c>
      <c r="Z1010" t="str">
        <f>_xlfn.IFS(cleaneddata[[#This Row],[Region]]="Central","Chris",cleaneddata[[#This Row],[Region]]="East","Erin",cleaneddata[[#This Row],[Region]]="South","Sam",cleaneddata[[#This Row],[Region]]="West","William")</f>
        <v>Sam</v>
      </c>
    </row>
    <row r="1011" spans="1:26" x14ac:dyDescent="0.3">
      <c r="A1011">
        <v>1849</v>
      </c>
      <c r="B1011" t="s">
        <v>1949</v>
      </c>
      <c r="C1011" t="s">
        <v>39</v>
      </c>
      <c r="D1011">
        <v>0.01</v>
      </c>
      <c r="E1011">
        <v>125.99</v>
      </c>
      <c r="F1011">
        <v>2.5</v>
      </c>
      <c r="G1011" t="s">
        <v>40</v>
      </c>
      <c r="H1011" t="s">
        <v>41</v>
      </c>
      <c r="I1011" t="s">
        <v>42</v>
      </c>
      <c r="J1011" t="s">
        <v>137</v>
      </c>
      <c r="K1011" t="s">
        <v>75</v>
      </c>
      <c r="L1011" t="s">
        <v>950</v>
      </c>
      <c r="M1011">
        <v>0.6</v>
      </c>
      <c r="N1011" t="s">
        <v>34</v>
      </c>
      <c r="O1011" t="s">
        <v>35</v>
      </c>
      <c r="P1011" t="s">
        <v>166</v>
      </c>
      <c r="Q1011" t="s">
        <v>1950</v>
      </c>
      <c r="R1011">
        <v>36330</v>
      </c>
      <c r="S1011" s="1">
        <v>42095</v>
      </c>
      <c r="T1011" s="1">
        <v>42096</v>
      </c>
      <c r="U1011">
        <v>-967.83399999999995</v>
      </c>
      <c r="V1011">
        <v>2</v>
      </c>
      <c r="W1011">
        <v>220.52</v>
      </c>
      <c r="X1011">
        <v>89697</v>
      </c>
      <c r="Y1011">
        <f>cleaneddata[[#This Row],[Unit Price]]-cleaneddata[[#This Row],[Discount]]</f>
        <v>125.97999999999999</v>
      </c>
      <c r="Z1011" t="str">
        <f>_xlfn.IFS(cleaneddata[[#This Row],[Region]]="Central","Chris",cleaneddata[[#This Row],[Region]]="East","Erin",cleaneddata[[#This Row],[Region]]="South","Sam",cleaneddata[[#This Row],[Region]]="West","William")</f>
        <v>Sam</v>
      </c>
    </row>
    <row r="1012" spans="1:26" x14ac:dyDescent="0.3">
      <c r="A1012">
        <v>3246</v>
      </c>
      <c r="B1012" t="s">
        <v>1951</v>
      </c>
      <c r="C1012" t="s">
        <v>49</v>
      </c>
      <c r="D1012">
        <v>0.06</v>
      </c>
      <c r="E1012">
        <v>5.18</v>
      </c>
      <c r="F1012">
        <v>2.04</v>
      </c>
      <c r="G1012" t="s">
        <v>40</v>
      </c>
      <c r="H1012" t="s">
        <v>29</v>
      </c>
      <c r="I1012" t="s">
        <v>50</v>
      </c>
      <c r="J1012" t="s">
        <v>90</v>
      </c>
      <c r="K1012" t="s">
        <v>52</v>
      </c>
      <c r="L1012" t="s">
        <v>835</v>
      </c>
      <c r="M1012">
        <v>0.36</v>
      </c>
      <c r="N1012" t="s">
        <v>34</v>
      </c>
      <c r="O1012" t="s">
        <v>113</v>
      </c>
      <c r="P1012" t="s">
        <v>1358</v>
      </c>
      <c r="Q1012" t="s">
        <v>1952</v>
      </c>
      <c r="R1012">
        <v>3051</v>
      </c>
      <c r="S1012" s="1">
        <v>42095</v>
      </c>
      <c r="T1012" s="1">
        <v>42095</v>
      </c>
      <c r="U1012">
        <v>1.9503999999999999</v>
      </c>
      <c r="V1012">
        <v>4</v>
      </c>
      <c r="W1012">
        <v>21.86</v>
      </c>
      <c r="X1012">
        <v>88330</v>
      </c>
      <c r="Y1012">
        <f>cleaneddata[[#This Row],[Unit Price]]-cleaneddata[[#This Row],[Discount]]</f>
        <v>5.12</v>
      </c>
      <c r="Z1012" t="str">
        <f>_xlfn.IFS(cleaneddata[[#This Row],[Region]]="Central","Chris",cleaneddata[[#This Row],[Region]]="East","Erin",cleaneddata[[#This Row],[Region]]="South","Sam",cleaneddata[[#This Row],[Region]]="West","William")</f>
        <v>Erin</v>
      </c>
    </row>
    <row r="1013" spans="1:26" x14ac:dyDescent="0.3">
      <c r="A1013">
        <v>568</v>
      </c>
      <c r="B1013" t="s">
        <v>1484</v>
      </c>
      <c r="C1013" t="s">
        <v>118</v>
      </c>
      <c r="D1013">
        <v>0.08</v>
      </c>
      <c r="E1013">
        <v>67.28</v>
      </c>
      <c r="F1013">
        <v>19.989999999999998</v>
      </c>
      <c r="G1013" t="s">
        <v>89</v>
      </c>
      <c r="H1013" t="s">
        <v>41</v>
      </c>
      <c r="I1013" t="s">
        <v>50</v>
      </c>
      <c r="J1013" t="s">
        <v>74</v>
      </c>
      <c r="K1013" t="s">
        <v>75</v>
      </c>
      <c r="L1013" t="s">
        <v>1953</v>
      </c>
      <c r="M1013">
        <v>0.4</v>
      </c>
      <c r="N1013" t="s">
        <v>34</v>
      </c>
      <c r="O1013" t="s">
        <v>35</v>
      </c>
      <c r="P1013" t="s">
        <v>36</v>
      </c>
      <c r="Q1013" t="s">
        <v>1485</v>
      </c>
      <c r="R1013">
        <v>39701</v>
      </c>
      <c r="S1013" s="1">
        <v>42095</v>
      </c>
      <c r="T1013" s="1">
        <v>42097</v>
      </c>
      <c r="U1013">
        <v>224.85059999999999</v>
      </c>
      <c r="V1013">
        <v>16</v>
      </c>
      <c r="W1013">
        <v>1066.54</v>
      </c>
      <c r="X1013">
        <v>88882</v>
      </c>
      <c r="Y1013">
        <f>cleaneddata[[#This Row],[Unit Price]]-cleaneddata[[#This Row],[Discount]]</f>
        <v>67.2</v>
      </c>
      <c r="Z1013" t="str">
        <f>_xlfn.IFS(cleaneddata[[#This Row],[Region]]="Central","Chris",cleaneddata[[#This Row],[Region]]="East","Erin",cleaneddata[[#This Row],[Region]]="South","Sam",cleaneddata[[#This Row],[Region]]="West","William")</f>
        <v>Sam</v>
      </c>
    </row>
    <row r="1014" spans="1:26" x14ac:dyDescent="0.3">
      <c r="A1014">
        <v>3306</v>
      </c>
      <c r="B1014" t="s">
        <v>1954</v>
      </c>
      <c r="C1014" t="s">
        <v>118</v>
      </c>
      <c r="D1014">
        <v>0.06</v>
      </c>
      <c r="E1014">
        <v>11.33</v>
      </c>
      <c r="F1014">
        <v>6.12</v>
      </c>
      <c r="G1014" t="s">
        <v>40</v>
      </c>
      <c r="H1014" t="s">
        <v>29</v>
      </c>
      <c r="I1014" t="s">
        <v>50</v>
      </c>
      <c r="J1014" t="s">
        <v>97</v>
      </c>
      <c r="K1014" t="s">
        <v>146</v>
      </c>
      <c r="L1014" t="s">
        <v>1955</v>
      </c>
      <c r="M1014">
        <v>0.42</v>
      </c>
      <c r="N1014" t="s">
        <v>34</v>
      </c>
      <c r="O1014" t="s">
        <v>113</v>
      </c>
      <c r="P1014" t="s">
        <v>250</v>
      </c>
      <c r="Q1014" t="s">
        <v>1956</v>
      </c>
      <c r="R1014">
        <v>6320</v>
      </c>
      <c r="S1014" s="1">
        <v>42095</v>
      </c>
      <c r="T1014" s="1">
        <v>42097</v>
      </c>
      <c r="U1014">
        <v>-15.92</v>
      </c>
      <c r="V1014">
        <v>1</v>
      </c>
      <c r="W1014">
        <v>17.62</v>
      </c>
      <c r="X1014">
        <v>90461</v>
      </c>
      <c r="Y1014">
        <f>cleaneddata[[#This Row],[Unit Price]]-cleaneddata[[#This Row],[Discount]]</f>
        <v>11.27</v>
      </c>
      <c r="Z1014" t="str">
        <f>_xlfn.IFS(cleaneddata[[#This Row],[Region]]="Central","Chris",cleaneddata[[#This Row],[Region]]="East","Erin",cleaneddata[[#This Row],[Region]]="South","Sam",cleaneddata[[#This Row],[Region]]="West","William")</f>
        <v>Erin</v>
      </c>
    </row>
    <row r="1015" spans="1:26" x14ac:dyDescent="0.3">
      <c r="A1015">
        <v>2859</v>
      </c>
      <c r="B1015" t="s">
        <v>1957</v>
      </c>
      <c r="C1015" t="s">
        <v>72</v>
      </c>
      <c r="D1015">
        <v>0.03</v>
      </c>
      <c r="E1015">
        <v>142.86000000000001</v>
      </c>
      <c r="F1015">
        <v>19.989999999999998</v>
      </c>
      <c r="G1015" t="s">
        <v>40</v>
      </c>
      <c r="H1015" t="s">
        <v>96</v>
      </c>
      <c r="I1015" t="s">
        <v>50</v>
      </c>
      <c r="J1015" t="s">
        <v>80</v>
      </c>
      <c r="K1015" t="s">
        <v>75</v>
      </c>
      <c r="L1015" t="s">
        <v>1958</v>
      </c>
      <c r="M1015">
        <v>0.56000000000000005</v>
      </c>
      <c r="N1015" t="s">
        <v>34</v>
      </c>
      <c r="O1015" t="s">
        <v>35</v>
      </c>
      <c r="P1015" t="s">
        <v>125</v>
      </c>
      <c r="Q1015" t="s">
        <v>1959</v>
      </c>
      <c r="R1015">
        <v>32601</v>
      </c>
      <c r="S1015" s="1">
        <v>42095</v>
      </c>
      <c r="T1015" s="1">
        <v>42097</v>
      </c>
      <c r="U1015">
        <v>-8.3880999999999997</v>
      </c>
      <c r="V1015">
        <v>23</v>
      </c>
      <c r="W1015">
        <v>3292.02</v>
      </c>
      <c r="X1015">
        <v>88281</v>
      </c>
      <c r="Y1015">
        <f>cleaneddata[[#This Row],[Unit Price]]-cleaneddata[[#This Row],[Discount]]</f>
        <v>142.83000000000001</v>
      </c>
      <c r="Z1015" t="str">
        <f>_xlfn.IFS(cleaneddata[[#This Row],[Region]]="Central","Chris",cleaneddata[[#This Row],[Region]]="East","Erin",cleaneddata[[#This Row],[Region]]="South","Sam",cleaneddata[[#This Row],[Region]]="West","William")</f>
        <v>Sam</v>
      </c>
    </row>
    <row r="1016" spans="1:26" x14ac:dyDescent="0.3">
      <c r="A1016">
        <v>197</v>
      </c>
      <c r="B1016" t="s">
        <v>1960</v>
      </c>
      <c r="C1016" t="s">
        <v>27</v>
      </c>
      <c r="D1016">
        <v>0</v>
      </c>
      <c r="E1016">
        <v>161.55000000000001</v>
      </c>
      <c r="F1016">
        <v>19.989999999999998</v>
      </c>
      <c r="G1016" t="s">
        <v>40</v>
      </c>
      <c r="H1016" t="s">
        <v>29</v>
      </c>
      <c r="I1016" t="s">
        <v>50</v>
      </c>
      <c r="J1016" t="s">
        <v>80</v>
      </c>
      <c r="K1016" t="s">
        <v>75</v>
      </c>
      <c r="L1016" t="s">
        <v>81</v>
      </c>
      <c r="M1016">
        <v>0.66</v>
      </c>
      <c r="N1016" t="s">
        <v>34</v>
      </c>
      <c r="O1016" t="s">
        <v>54</v>
      </c>
      <c r="P1016" t="s">
        <v>539</v>
      </c>
      <c r="Q1016" t="s">
        <v>1961</v>
      </c>
      <c r="R1016">
        <v>66212</v>
      </c>
      <c r="S1016" s="1">
        <v>42096</v>
      </c>
      <c r="T1016" s="1">
        <v>42098</v>
      </c>
      <c r="U1016">
        <v>1167.1579999999999</v>
      </c>
      <c r="V1016">
        <v>19</v>
      </c>
      <c r="W1016">
        <v>3108.98</v>
      </c>
      <c r="X1016">
        <v>88921</v>
      </c>
      <c r="Y1016">
        <f>cleaneddata[[#This Row],[Unit Price]]-cleaneddata[[#This Row],[Discount]]</f>
        <v>161.55000000000001</v>
      </c>
      <c r="Z1016" t="str">
        <f>_xlfn.IFS(cleaneddata[[#This Row],[Region]]="Central","Chris",cleaneddata[[#This Row],[Region]]="East","Erin",cleaneddata[[#This Row],[Region]]="South","Sam",cleaneddata[[#This Row],[Region]]="West","William")</f>
        <v>Chris</v>
      </c>
    </row>
    <row r="1017" spans="1:26" x14ac:dyDescent="0.3">
      <c r="A1017">
        <v>198</v>
      </c>
      <c r="B1017" t="s">
        <v>1962</v>
      </c>
      <c r="C1017" t="s">
        <v>27</v>
      </c>
      <c r="D1017">
        <v>0</v>
      </c>
      <c r="E1017">
        <v>161.55000000000001</v>
      </c>
      <c r="F1017">
        <v>19.989999999999998</v>
      </c>
      <c r="G1017" t="s">
        <v>40</v>
      </c>
      <c r="H1017" t="s">
        <v>29</v>
      </c>
      <c r="I1017" t="s">
        <v>50</v>
      </c>
      <c r="J1017" t="s">
        <v>80</v>
      </c>
      <c r="K1017" t="s">
        <v>75</v>
      </c>
      <c r="L1017" t="s">
        <v>81</v>
      </c>
      <c r="M1017">
        <v>0.66</v>
      </c>
      <c r="N1017" t="s">
        <v>34</v>
      </c>
      <c r="O1017" t="s">
        <v>54</v>
      </c>
      <c r="P1017" t="s">
        <v>291</v>
      </c>
      <c r="Q1017" t="s">
        <v>1165</v>
      </c>
      <c r="R1017">
        <v>48138</v>
      </c>
      <c r="S1017" s="1">
        <v>42096</v>
      </c>
      <c r="T1017" s="1">
        <v>42098</v>
      </c>
      <c r="U1017">
        <v>1014.92</v>
      </c>
      <c r="V1017">
        <v>77</v>
      </c>
      <c r="W1017">
        <v>12599.55</v>
      </c>
      <c r="X1017">
        <v>51072</v>
      </c>
      <c r="Y1017">
        <f>cleaneddata[[#This Row],[Unit Price]]-cleaneddata[[#This Row],[Discount]]</f>
        <v>161.55000000000001</v>
      </c>
      <c r="Z1017" t="str">
        <f>_xlfn.IFS(cleaneddata[[#This Row],[Region]]="Central","Chris",cleaneddata[[#This Row],[Region]]="East","Erin",cleaneddata[[#This Row],[Region]]="South","Sam",cleaneddata[[#This Row],[Region]]="West","William")</f>
        <v>Chris</v>
      </c>
    </row>
    <row r="1018" spans="1:26" x14ac:dyDescent="0.3">
      <c r="A1018">
        <v>2667</v>
      </c>
      <c r="B1018" t="s">
        <v>1963</v>
      </c>
      <c r="C1018" t="s">
        <v>39</v>
      </c>
      <c r="D1018">
        <v>0.04</v>
      </c>
      <c r="E1018">
        <v>90.24</v>
      </c>
      <c r="F1018">
        <v>0.99</v>
      </c>
      <c r="G1018" t="s">
        <v>40</v>
      </c>
      <c r="H1018" t="s">
        <v>73</v>
      </c>
      <c r="I1018" t="s">
        <v>50</v>
      </c>
      <c r="J1018" t="s">
        <v>97</v>
      </c>
      <c r="K1018" t="s">
        <v>75</v>
      </c>
      <c r="L1018" t="s">
        <v>1964</v>
      </c>
      <c r="M1018">
        <v>0.56000000000000005</v>
      </c>
      <c r="N1018" t="s">
        <v>34</v>
      </c>
      <c r="O1018" t="s">
        <v>113</v>
      </c>
      <c r="P1018" t="s">
        <v>319</v>
      </c>
      <c r="Q1018" t="s">
        <v>1965</v>
      </c>
      <c r="R1018">
        <v>44107</v>
      </c>
      <c r="S1018" s="1">
        <v>42096</v>
      </c>
      <c r="T1018" s="1">
        <v>42098</v>
      </c>
      <c r="U1018">
        <v>246.2748</v>
      </c>
      <c r="V1018">
        <v>4</v>
      </c>
      <c r="W1018">
        <v>356.92</v>
      </c>
      <c r="X1018">
        <v>87831</v>
      </c>
      <c r="Y1018">
        <f>cleaneddata[[#This Row],[Unit Price]]-cleaneddata[[#This Row],[Discount]]</f>
        <v>90.199999999999989</v>
      </c>
      <c r="Z1018" t="str">
        <f>_xlfn.IFS(cleaneddata[[#This Row],[Region]]="Central","Chris",cleaneddata[[#This Row],[Region]]="East","Erin",cleaneddata[[#This Row],[Region]]="South","Sam",cleaneddata[[#This Row],[Region]]="West","William")</f>
        <v>Erin</v>
      </c>
    </row>
    <row r="1019" spans="1:26" x14ac:dyDescent="0.3">
      <c r="A1019">
        <v>2667</v>
      </c>
      <c r="B1019" t="s">
        <v>1963</v>
      </c>
      <c r="C1019" t="s">
        <v>39</v>
      </c>
      <c r="D1019">
        <v>0.09</v>
      </c>
      <c r="E1019">
        <v>47.9</v>
      </c>
      <c r="F1019">
        <v>5.86</v>
      </c>
      <c r="G1019" t="s">
        <v>89</v>
      </c>
      <c r="H1019" t="s">
        <v>73</v>
      </c>
      <c r="I1019" t="s">
        <v>50</v>
      </c>
      <c r="J1019" t="s">
        <v>90</v>
      </c>
      <c r="K1019" t="s">
        <v>75</v>
      </c>
      <c r="L1019" t="s">
        <v>1311</v>
      </c>
      <c r="M1019">
        <v>0.37</v>
      </c>
      <c r="N1019" t="s">
        <v>34</v>
      </c>
      <c r="O1019" t="s">
        <v>113</v>
      </c>
      <c r="P1019" t="s">
        <v>319</v>
      </c>
      <c r="Q1019" t="s">
        <v>1965</v>
      </c>
      <c r="R1019">
        <v>44107</v>
      </c>
      <c r="S1019" s="1">
        <v>42096</v>
      </c>
      <c r="T1019" s="1">
        <v>42098</v>
      </c>
      <c r="U1019">
        <v>93.950400000000002</v>
      </c>
      <c r="V1019">
        <v>3</v>
      </c>
      <c r="W1019">
        <v>136.16</v>
      </c>
      <c r="X1019">
        <v>87831</v>
      </c>
      <c r="Y1019">
        <f>cleaneddata[[#This Row],[Unit Price]]-cleaneddata[[#This Row],[Discount]]</f>
        <v>47.809999999999995</v>
      </c>
      <c r="Z1019" t="str">
        <f>_xlfn.IFS(cleaneddata[[#This Row],[Region]]="Central","Chris",cleaneddata[[#This Row],[Region]]="East","Erin",cleaneddata[[#This Row],[Region]]="South","Sam",cleaneddata[[#This Row],[Region]]="West","William")</f>
        <v>Erin</v>
      </c>
    </row>
    <row r="1020" spans="1:26" x14ac:dyDescent="0.3">
      <c r="A1020">
        <v>228</v>
      </c>
      <c r="B1020" t="s">
        <v>1966</v>
      </c>
      <c r="C1020" t="s">
        <v>118</v>
      </c>
      <c r="D1020">
        <v>0.03</v>
      </c>
      <c r="E1020">
        <v>60.89</v>
      </c>
      <c r="F1020">
        <v>32.409999999999997</v>
      </c>
      <c r="G1020" t="s">
        <v>28</v>
      </c>
      <c r="H1020" t="s">
        <v>29</v>
      </c>
      <c r="I1020" t="s">
        <v>30</v>
      </c>
      <c r="J1020" t="s">
        <v>111</v>
      </c>
      <c r="K1020" t="s">
        <v>59</v>
      </c>
      <c r="L1020" t="s">
        <v>1967</v>
      </c>
      <c r="M1020">
        <v>0.56000000000000005</v>
      </c>
      <c r="N1020" t="s">
        <v>34</v>
      </c>
      <c r="O1020" t="s">
        <v>35</v>
      </c>
      <c r="P1020" t="s">
        <v>99</v>
      </c>
      <c r="Q1020" t="s">
        <v>1968</v>
      </c>
      <c r="R1020">
        <v>28227</v>
      </c>
      <c r="S1020" s="1">
        <v>42096</v>
      </c>
      <c r="T1020" s="1">
        <v>42097</v>
      </c>
      <c r="U1020">
        <v>36.353999999999999</v>
      </c>
      <c r="V1020">
        <v>7</v>
      </c>
      <c r="W1020">
        <v>450.49</v>
      </c>
      <c r="X1020">
        <v>88527</v>
      </c>
      <c r="Y1020">
        <f>cleaneddata[[#This Row],[Unit Price]]-cleaneddata[[#This Row],[Discount]]</f>
        <v>60.86</v>
      </c>
      <c r="Z1020" t="str">
        <f>_xlfn.IFS(cleaneddata[[#This Row],[Region]]="Central","Chris",cleaneddata[[#This Row],[Region]]="East","Erin",cleaneddata[[#This Row],[Region]]="South","Sam",cleaneddata[[#This Row],[Region]]="West","William")</f>
        <v>Sam</v>
      </c>
    </row>
    <row r="1021" spans="1:26" x14ac:dyDescent="0.3">
      <c r="A1021">
        <v>2957</v>
      </c>
      <c r="B1021" t="s">
        <v>1969</v>
      </c>
      <c r="C1021" t="s">
        <v>118</v>
      </c>
      <c r="D1021">
        <v>0.1</v>
      </c>
      <c r="E1021">
        <v>37.94</v>
      </c>
      <c r="F1021">
        <v>5.08</v>
      </c>
      <c r="G1021" t="s">
        <v>89</v>
      </c>
      <c r="H1021" t="s">
        <v>96</v>
      </c>
      <c r="I1021" t="s">
        <v>50</v>
      </c>
      <c r="J1021" t="s">
        <v>90</v>
      </c>
      <c r="K1021" t="s">
        <v>52</v>
      </c>
      <c r="L1021" t="s">
        <v>1115</v>
      </c>
      <c r="M1021">
        <v>0.38</v>
      </c>
      <c r="N1021" t="s">
        <v>34</v>
      </c>
      <c r="O1021" t="s">
        <v>54</v>
      </c>
      <c r="P1021" t="s">
        <v>359</v>
      </c>
      <c r="Q1021" t="s">
        <v>1970</v>
      </c>
      <c r="R1021">
        <v>53209</v>
      </c>
      <c r="S1021" s="1">
        <v>42096</v>
      </c>
      <c r="T1021" s="1">
        <v>42098</v>
      </c>
      <c r="U1021">
        <v>95.054400000000001</v>
      </c>
      <c r="V1021">
        <v>4</v>
      </c>
      <c r="W1021">
        <v>137.76</v>
      </c>
      <c r="X1021">
        <v>90264</v>
      </c>
      <c r="Y1021">
        <f>cleaneddata[[#This Row],[Unit Price]]-cleaneddata[[#This Row],[Discount]]</f>
        <v>37.839999999999996</v>
      </c>
      <c r="Z1021" t="str">
        <f>_xlfn.IFS(cleaneddata[[#This Row],[Region]]="Central","Chris",cleaneddata[[#This Row],[Region]]="East","Erin",cleaneddata[[#This Row],[Region]]="South","Sam",cleaneddata[[#This Row],[Region]]="West","William")</f>
        <v>Chris</v>
      </c>
    </row>
    <row r="1022" spans="1:26" x14ac:dyDescent="0.3">
      <c r="A1022">
        <v>1112</v>
      </c>
      <c r="B1022" t="s">
        <v>1971</v>
      </c>
      <c r="C1022" t="s">
        <v>72</v>
      </c>
      <c r="D1022">
        <v>0.03</v>
      </c>
      <c r="E1022">
        <v>300.98</v>
      </c>
      <c r="F1022">
        <v>54.92</v>
      </c>
      <c r="G1022" t="s">
        <v>28</v>
      </c>
      <c r="H1022" t="s">
        <v>96</v>
      </c>
      <c r="I1022" t="s">
        <v>30</v>
      </c>
      <c r="J1022" t="s">
        <v>119</v>
      </c>
      <c r="K1022" t="s">
        <v>32</v>
      </c>
      <c r="L1022" t="s">
        <v>1972</v>
      </c>
      <c r="M1022">
        <v>0.55000000000000004</v>
      </c>
      <c r="N1022" t="s">
        <v>34</v>
      </c>
      <c r="O1022" t="s">
        <v>61</v>
      </c>
      <c r="P1022" t="s">
        <v>92</v>
      </c>
      <c r="Q1022" t="s">
        <v>1973</v>
      </c>
      <c r="R1022">
        <v>92399</v>
      </c>
      <c r="S1022" s="1">
        <v>42096</v>
      </c>
      <c r="T1022" s="1">
        <v>42098</v>
      </c>
      <c r="U1022">
        <v>1272.5808</v>
      </c>
      <c r="V1022">
        <v>12</v>
      </c>
      <c r="W1022">
        <v>3527.82</v>
      </c>
      <c r="X1022">
        <v>90832</v>
      </c>
      <c r="Y1022">
        <f>cleaneddata[[#This Row],[Unit Price]]-cleaneddata[[#This Row],[Discount]]</f>
        <v>300.95000000000005</v>
      </c>
      <c r="Z1022" t="str">
        <f>_xlfn.IFS(cleaneddata[[#This Row],[Region]]="Central","Chris",cleaneddata[[#This Row],[Region]]="East","Erin",cleaneddata[[#This Row],[Region]]="South","Sam",cleaneddata[[#This Row],[Region]]="West","William")</f>
        <v>William</v>
      </c>
    </row>
    <row r="1023" spans="1:26" x14ac:dyDescent="0.3">
      <c r="A1023">
        <v>1112</v>
      </c>
      <c r="B1023" t="s">
        <v>1971</v>
      </c>
      <c r="C1023" t="s">
        <v>72</v>
      </c>
      <c r="D1023">
        <v>0.02</v>
      </c>
      <c r="E1023">
        <v>2550.14</v>
      </c>
      <c r="F1023">
        <v>29.7</v>
      </c>
      <c r="G1023" t="s">
        <v>28</v>
      </c>
      <c r="H1023" t="s">
        <v>96</v>
      </c>
      <c r="I1023" t="s">
        <v>42</v>
      </c>
      <c r="J1023" t="s">
        <v>58</v>
      </c>
      <c r="K1023" t="s">
        <v>59</v>
      </c>
      <c r="L1023" t="s">
        <v>1974</v>
      </c>
      <c r="M1023">
        <v>0.56999999999999995</v>
      </c>
      <c r="N1023" t="s">
        <v>34</v>
      </c>
      <c r="O1023" t="s">
        <v>61</v>
      </c>
      <c r="P1023" t="s">
        <v>92</v>
      </c>
      <c r="Q1023" t="s">
        <v>1973</v>
      </c>
      <c r="R1023">
        <v>92399</v>
      </c>
      <c r="S1023" s="1">
        <v>42096</v>
      </c>
      <c r="T1023" s="1">
        <v>42098</v>
      </c>
      <c r="U1023">
        <v>-5390.7388920000003</v>
      </c>
      <c r="V1023">
        <v>2</v>
      </c>
      <c r="W1023">
        <v>4698.21</v>
      </c>
      <c r="X1023">
        <v>90832</v>
      </c>
      <c r="Y1023">
        <f>cleaneddata[[#This Row],[Unit Price]]-cleaneddata[[#This Row],[Discount]]</f>
        <v>2550.12</v>
      </c>
      <c r="Z1023" t="str">
        <f>_xlfn.IFS(cleaneddata[[#This Row],[Region]]="Central","Chris",cleaneddata[[#This Row],[Region]]="East","Erin",cleaneddata[[#This Row],[Region]]="South","Sam",cleaneddata[[#This Row],[Region]]="West","William")</f>
        <v>William</v>
      </c>
    </row>
    <row r="1024" spans="1:26" x14ac:dyDescent="0.3">
      <c r="A1024">
        <v>1777</v>
      </c>
      <c r="B1024" t="s">
        <v>174</v>
      </c>
      <c r="C1024" t="s">
        <v>72</v>
      </c>
      <c r="D1024">
        <v>0.03</v>
      </c>
      <c r="E1024">
        <v>19.989999999999998</v>
      </c>
      <c r="F1024">
        <v>11.17</v>
      </c>
      <c r="G1024" t="s">
        <v>40</v>
      </c>
      <c r="H1024" t="s">
        <v>96</v>
      </c>
      <c r="I1024" t="s">
        <v>30</v>
      </c>
      <c r="J1024" t="s">
        <v>128</v>
      </c>
      <c r="K1024" t="s">
        <v>66</v>
      </c>
      <c r="L1024" t="s">
        <v>491</v>
      </c>
      <c r="M1024">
        <v>0.6</v>
      </c>
      <c r="N1024" t="s">
        <v>34</v>
      </c>
      <c r="O1024" t="s">
        <v>54</v>
      </c>
      <c r="P1024" t="s">
        <v>55</v>
      </c>
      <c r="Q1024" t="s">
        <v>176</v>
      </c>
      <c r="R1024">
        <v>46383</v>
      </c>
      <c r="S1024" s="1">
        <v>42096</v>
      </c>
      <c r="T1024" s="1">
        <v>42097</v>
      </c>
      <c r="U1024">
        <v>-20.8764</v>
      </c>
      <c r="V1024">
        <v>12</v>
      </c>
      <c r="W1024">
        <v>251.61</v>
      </c>
      <c r="X1024">
        <v>89942</v>
      </c>
      <c r="Y1024">
        <f>cleaneddata[[#This Row],[Unit Price]]-cleaneddata[[#This Row],[Discount]]</f>
        <v>19.959999999999997</v>
      </c>
      <c r="Z1024" t="str">
        <f>_xlfn.IFS(cleaneddata[[#This Row],[Region]]="Central","Chris",cleaneddata[[#This Row],[Region]]="East","Erin",cleaneddata[[#This Row],[Region]]="South","Sam",cleaneddata[[#This Row],[Region]]="West","William")</f>
        <v>Chris</v>
      </c>
    </row>
    <row r="1025" spans="1:26" x14ac:dyDescent="0.3">
      <c r="A1025">
        <v>2014</v>
      </c>
      <c r="B1025" t="s">
        <v>1790</v>
      </c>
      <c r="C1025" t="s">
        <v>27</v>
      </c>
      <c r="D1025">
        <v>0.06</v>
      </c>
      <c r="E1025">
        <v>6.48</v>
      </c>
      <c r="F1025">
        <v>7.49</v>
      </c>
      <c r="G1025" t="s">
        <v>40</v>
      </c>
      <c r="H1025" t="s">
        <v>73</v>
      </c>
      <c r="I1025" t="s">
        <v>50</v>
      </c>
      <c r="J1025" t="s">
        <v>90</v>
      </c>
      <c r="K1025" t="s">
        <v>75</v>
      </c>
      <c r="L1025" t="s">
        <v>1923</v>
      </c>
      <c r="M1025">
        <v>0.37</v>
      </c>
      <c r="N1025" t="s">
        <v>34</v>
      </c>
      <c r="O1025" t="s">
        <v>54</v>
      </c>
      <c r="P1025" t="s">
        <v>215</v>
      </c>
      <c r="Q1025" t="s">
        <v>1791</v>
      </c>
      <c r="R1025">
        <v>51503</v>
      </c>
      <c r="S1025" s="1">
        <v>42098</v>
      </c>
      <c r="T1025" s="1">
        <v>42098</v>
      </c>
      <c r="U1025">
        <v>-191.49</v>
      </c>
      <c r="V1025">
        <v>12</v>
      </c>
      <c r="W1025">
        <v>74.930000000000007</v>
      </c>
      <c r="X1025">
        <v>88368</v>
      </c>
      <c r="Y1025">
        <f>cleaneddata[[#This Row],[Unit Price]]-cleaneddata[[#This Row],[Discount]]</f>
        <v>6.4200000000000008</v>
      </c>
      <c r="Z1025" t="str">
        <f>_xlfn.IFS(cleaneddata[[#This Row],[Region]]="Central","Chris",cleaneddata[[#This Row],[Region]]="East","Erin",cleaneddata[[#This Row],[Region]]="South","Sam",cleaneddata[[#This Row],[Region]]="West","William")</f>
        <v>Chris</v>
      </c>
    </row>
    <row r="1026" spans="1:26" x14ac:dyDescent="0.3">
      <c r="A1026">
        <v>911</v>
      </c>
      <c r="B1026" t="s">
        <v>904</v>
      </c>
      <c r="C1026" t="s">
        <v>39</v>
      </c>
      <c r="D1026">
        <v>0.01</v>
      </c>
      <c r="E1026">
        <v>59.76</v>
      </c>
      <c r="F1026">
        <v>9.7100000000000009</v>
      </c>
      <c r="G1026" t="s">
        <v>40</v>
      </c>
      <c r="H1026" t="s">
        <v>96</v>
      </c>
      <c r="I1026" t="s">
        <v>50</v>
      </c>
      <c r="J1026" t="s">
        <v>80</v>
      </c>
      <c r="K1026" t="s">
        <v>75</v>
      </c>
      <c r="L1026" t="s">
        <v>1975</v>
      </c>
      <c r="M1026">
        <v>0.56999999999999995</v>
      </c>
      <c r="N1026" t="s">
        <v>34</v>
      </c>
      <c r="O1026" t="s">
        <v>113</v>
      </c>
      <c r="P1026" t="s">
        <v>905</v>
      </c>
      <c r="Q1026" t="s">
        <v>906</v>
      </c>
      <c r="R1026">
        <v>26003</v>
      </c>
      <c r="S1026" s="1">
        <v>42098</v>
      </c>
      <c r="T1026" s="1">
        <v>42100</v>
      </c>
      <c r="U1026">
        <v>354.3288</v>
      </c>
      <c r="V1026">
        <v>8</v>
      </c>
      <c r="W1026">
        <v>513.52</v>
      </c>
      <c r="X1026">
        <v>90186</v>
      </c>
      <c r="Y1026">
        <f>cleaneddata[[#This Row],[Unit Price]]-cleaneddata[[#This Row],[Discount]]</f>
        <v>59.75</v>
      </c>
      <c r="Z1026" t="str">
        <f>_xlfn.IFS(cleaneddata[[#This Row],[Region]]="Central","Chris",cleaneddata[[#This Row],[Region]]="East","Erin",cleaneddata[[#This Row],[Region]]="South","Sam",cleaneddata[[#This Row],[Region]]="West","William")</f>
        <v>Erin</v>
      </c>
    </row>
    <row r="1027" spans="1:26" x14ac:dyDescent="0.3">
      <c r="A1027">
        <v>2685</v>
      </c>
      <c r="B1027" t="s">
        <v>1976</v>
      </c>
      <c r="C1027" t="s">
        <v>39</v>
      </c>
      <c r="D1027">
        <v>0</v>
      </c>
      <c r="E1027">
        <v>7.38</v>
      </c>
      <c r="F1027">
        <v>11.51</v>
      </c>
      <c r="G1027" t="s">
        <v>40</v>
      </c>
      <c r="H1027" t="s">
        <v>29</v>
      </c>
      <c r="I1027" t="s">
        <v>50</v>
      </c>
      <c r="J1027" t="s">
        <v>74</v>
      </c>
      <c r="K1027" t="s">
        <v>75</v>
      </c>
      <c r="L1027" t="s">
        <v>1977</v>
      </c>
      <c r="M1027">
        <v>0.36</v>
      </c>
      <c r="N1027" t="s">
        <v>34</v>
      </c>
      <c r="O1027" t="s">
        <v>113</v>
      </c>
      <c r="P1027" t="s">
        <v>114</v>
      </c>
      <c r="Q1027" t="s">
        <v>1978</v>
      </c>
      <c r="R1027">
        <v>11803</v>
      </c>
      <c r="S1027" s="1">
        <v>42098</v>
      </c>
      <c r="T1027" s="1">
        <v>42099</v>
      </c>
      <c r="U1027">
        <v>-66.171000000000006</v>
      </c>
      <c r="V1027">
        <v>2</v>
      </c>
      <c r="W1027">
        <v>17.64</v>
      </c>
      <c r="X1027">
        <v>89147</v>
      </c>
      <c r="Y1027">
        <f>cleaneddata[[#This Row],[Unit Price]]-cleaneddata[[#This Row],[Discount]]</f>
        <v>7.38</v>
      </c>
      <c r="Z1027" t="str">
        <f>_xlfn.IFS(cleaneddata[[#This Row],[Region]]="Central","Chris",cleaneddata[[#This Row],[Region]]="East","Erin",cleaneddata[[#This Row],[Region]]="South","Sam",cleaneddata[[#This Row],[Region]]="West","William")</f>
        <v>Erin</v>
      </c>
    </row>
    <row r="1028" spans="1:26" x14ac:dyDescent="0.3">
      <c r="A1028">
        <v>321</v>
      </c>
      <c r="B1028" t="s">
        <v>1979</v>
      </c>
      <c r="C1028" t="s">
        <v>49</v>
      </c>
      <c r="D1028">
        <v>0.04</v>
      </c>
      <c r="E1028">
        <v>8.33</v>
      </c>
      <c r="F1028">
        <v>1.99</v>
      </c>
      <c r="G1028" t="s">
        <v>40</v>
      </c>
      <c r="H1028" t="s">
        <v>41</v>
      </c>
      <c r="I1028" t="s">
        <v>42</v>
      </c>
      <c r="J1028" t="s">
        <v>43</v>
      </c>
      <c r="K1028" t="s">
        <v>44</v>
      </c>
      <c r="L1028" t="s">
        <v>1176</v>
      </c>
      <c r="M1028">
        <v>0.52</v>
      </c>
      <c r="N1028" t="s">
        <v>34</v>
      </c>
      <c r="O1028" t="s">
        <v>113</v>
      </c>
      <c r="P1028" t="s">
        <v>420</v>
      </c>
      <c r="Q1028" t="s">
        <v>1980</v>
      </c>
      <c r="R1028">
        <v>20854</v>
      </c>
      <c r="S1028" s="1">
        <v>42098</v>
      </c>
      <c r="T1028" s="1">
        <v>42103</v>
      </c>
      <c r="U1028">
        <v>9.9268000000000001</v>
      </c>
      <c r="V1028">
        <v>11</v>
      </c>
      <c r="W1028">
        <v>89.76</v>
      </c>
      <c r="X1028">
        <v>91057</v>
      </c>
      <c r="Y1028">
        <f>cleaneddata[[#This Row],[Unit Price]]-cleaneddata[[#This Row],[Discount]]</f>
        <v>8.2900000000000009</v>
      </c>
      <c r="Z1028" t="str">
        <f>_xlfn.IFS(cleaneddata[[#This Row],[Region]]="Central","Chris",cleaneddata[[#This Row],[Region]]="East","Erin",cleaneddata[[#This Row],[Region]]="South","Sam",cleaneddata[[#This Row],[Region]]="West","William")</f>
        <v>Erin</v>
      </c>
    </row>
    <row r="1029" spans="1:26" x14ac:dyDescent="0.3">
      <c r="A1029">
        <v>975</v>
      </c>
      <c r="B1029" t="s">
        <v>1981</v>
      </c>
      <c r="C1029" t="s">
        <v>49</v>
      </c>
      <c r="D1029">
        <v>0.1</v>
      </c>
      <c r="E1029">
        <v>2.2200000000000002</v>
      </c>
      <c r="F1029">
        <v>5</v>
      </c>
      <c r="G1029" t="s">
        <v>40</v>
      </c>
      <c r="H1029" t="s">
        <v>96</v>
      </c>
      <c r="I1029" t="s">
        <v>50</v>
      </c>
      <c r="J1029" t="s">
        <v>97</v>
      </c>
      <c r="K1029" t="s">
        <v>75</v>
      </c>
      <c r="L1029" t="s">
        <v>1982</v>
      </c>
      <c r="M1029">
        <v>0.55000000000000004</v>
      </c>
      <c r="N1029" t="s">
        <v>34</v>
      </c>
      <c r="O1029" t="s">
        <v>113</v>
      </c>
      <c r="P1029" t="s">
        <v>405</v>
      </c>
      <c r="Q1029" t="s">
        <v>790</v>
      </c>
      <c r="R1029">
        <v>2108</v>
      </c>
      <c r="S1029" s="1">
        <v>42098</v>
      </c>
      <c r="T1029" s="1">
        <v>42103</v>
      </c>
      <c r="U1029">
        <v>-21.319199999999999</v>
      </c>
      <c r="V1029">
        <v>3</v>
      </c>
      <c r="W1029">
        <v>8.8000000000000007</v>
      </c>
      <c r="X1029">
        <v>87260</v>
      </c>
      <c r="Y1029">
        <f>cleaneddata[[#This Row],[Unit Price]]-cleaneddata[[#This Row],[Discount]]</f>
        <v>2.12</v>
      </c>
      <c r="Z1029" t="str">
        <f>_xlfn.IFS(cleaneddata[[#This Row],[Region]]="Central","Chris",cleaneddata[[#This Row],[Region]]="East","Erin",cleaneddata[[#This Row],[Region]]="South","Sam",cleaneddata[[#This Row],[Region]]="West","William")</f>
        <v>Erin</v>
      </c>
    </row>
    <row r="1030" spans="1:26" x14ac:dyDescent="0.3">
      <c r="A1030">
        <v>1918</v>
      </c>
      <c r="B1030" t="s">
        <v>1983</v>
      </c>
      <c r="C1030" t="s">
        <v>49</v>
      </c>
      <c r="D1030">
        <v>0.1</v>
      </c>
      <c r="E1030">
        <v>10.44</v>
      </c>
      <c r="F1030">
        <v>5.75</v>
      </c>
      <c r="G1030" t="s">
        <v>89</v>
      </c>
      <c r="H1030" t="s">
        <v>73</v>
      </c>
      <c r="I1030" t="s">
        <v>50</v>
      </c>
      <c r="J1030" t="s">
        <v>74</v>
      </c>
      <c r="K1030" t="s">
        <v>75</v>
      </c>
      <c r="L1030" t="s">
        <v>1984</v>
      </c>
      <c r="M1030">
        <v>0.39</v>
      </c>
      <c r="N1030" t="s">
        <v>34</v>
      </c>
      <c r="O1030" t="s">
        <v>35</v>
      </c>
      <c r="P1030" t="s">
        <v>46</v>
      </c>
      <c r="Q1030" t="s">
        <v>1985</v>
      </c>
      <c r="R1030">
        <v>72450</v>
      </c>
      <c r="S1030" s="1">
        <v>42098</v>
      </c>
      <c r="T1030" s="1">
        <v>42105</v>
      </c>
      <c r="U1030">
        <v>125.724</v>
      </c>
      <c r="V1030">
        <v>17</v>
      </c>
      <c r="W1030">
        <v>168.04</v>
      </c>
      <c r="X1030">
        <v>85898</v>
      </c>
      <c r="Y1030">
        <f>cleaneddata[[#This Row],[Unit Price]]-cleaneddata[[#This Row],[Discount]]</f>
        <v>10.34</v>
      </c>
      <c r="Z1030" t="str">
        <f>_xlfn.IFS(cleaneddata[[#This Row],[Region]]="Central","Chris",cleaneddata[[#This Row],[Region]]="East","Erin",cleaneddata[[#This Row],[Region]]="South","Sam",cleaneddata[[#This Row],[Region]]="West","William")</f>
        <v>Sam</v>
      </c>
    </row>
    <row r="1031" spans="1:26" x14ac:dyDescent="0.3">
      <c r="A1031">
        <v>2548</v>
      </c>
      <c r="B1031" t="s">
        <v>1986</v>
      </c>
      <c r="C1031" t="s">
        <v>49</v>
      </c>
      <c r="D1031">
        <v>0</v>
      </c>
      <c r="E1031">
        <v>35.99</v>
      </c>
      <c r="F1031">
        <v>0.99</v>
      </c>
      <c r="G1031" t="s">
        <v>40</v>
      </c>
      <c r="H1031" t="s">
        <v>29</v>
      </c>
      <c r="I1031" t="s">
        <v>42</v>
      </c>
      <c r="J1031" t="s">
        <v>137</v>
      </c>
      <c r="K1031" t="s">
        <v>44</v>
      </c>
      <c r="L1031" t="s">
        <v>1987</v>
      </c>
      <c r="M1031">
        <v>0.35</v>
      </c>
      <c r="N1031" t="s">
        <v>34</v>
      </c>
      <c r="O1031" t="s">
        <v>61</v>
      </c>
      <c r="P1031" t="s">
        <v>92</v>
      </c>
      <c r="Q1031" t="s">
        <v>102</v>
      </c>
      <c r="R1031">
        <v>90068</v>
      </c>
      <c r="S1031" s="1">
        <v>42098</v>
      </c>
      <c r="T1031" s="1">
        <v>42105</v>
      </c>
      <c r="U1031">
        <v>840.05100000000004</v>
      </c>
      <c r="V1031">
        <v>46</v>
      </c>
      <c r="W1031">
        <v>1477.57</v>
      </c>
      <c r="X1031">
        <v>46436</v>
      </c>
      <c r="Y1031">
        <f>cleaneddata[[#This Row],[Unit Price]]-cleaneddata[[#This Row],[Discount]]</f>
        <v>35.99</v>
      </c>
      <c r="Z1031" t="str">
        <f>_xlfn.IFS(cleaneddata[[#This Row],[Region]]="Central","Chris",cleaneddata[[#This Row],[Region]]="East","Erin",cleaneddata[[#This Row],[Region]]="South","Sam",cleaneddata[[#This Row],[Region]]="West","William")</f>
        <v>William</v>
      </c>
    </row>
    <row r="1032" spans="1:26" x14ac:dyDescent="0.3">
      <c r="A1032">
        <v>2551</v>
      </c>
      <c r="B1032" t="s">
        <v>1988</v>
      </c>
      <c r="C1032" t="s">
        <v>49</v>
      </c>
      <c r="D1032">
        <v>0</v>
      </c>
      <c r="E1032">
        <v>35.99</v>
      </c>
      <c r="F1032">
        <v>0.99</v>
      </c>
      <c r="G1032" t="s">
        <v>40</v>
      </c>
      <c r="H1032" t="s">
        <v>29</v>
      </c>
      <c r="I1032" t="s">
        <v>42</v>
      </c>
      <c r="J1032" t="s">
        <v>137</v>
      </c>
      <c r="K1032" t="s">
        <v>44</v>
      </c>
      <c r="L1032" t="s">
        <v>1987</v>
      </c>
      <c r="M1032">
        <v>0.35</v>
      </c>
      <c r="N1032" t="s">
        <v>34</v>
      </c>
      <c r="O1032" t="s">
        <v>113</v>
      </c>
      <c r="P1032" t="s">
        <v>322</v>
      </c>
      <c r="Q1032" t="s">
        <v>1989</v>
      </c>
      <c r="R1032">
        <v>17403</v>
      </c>
      <c r="S1032" s="1">
        <v>42098</v>
      </c>
      <c r="T1032" s="1">
        <v>42105</v>
      </c>
      <c r="U1032">
        <v>265.96050000000002</v>
      </c>
      <c r="V1032">
        <v>12</v>
      </c>
      <c r="W1032">
        <v>385.45</v>
      </c>
      <c r="X1032">
        <v>88656</v>
      </c>
      <c r="Y1032">
        <f>cleaneddata[[#This Row],[Unit Price]]-cleaneddata[[#This Row],[Discount]]</f>
        <v>35.99</v>
      </c>
      <c r="Z1032" t="str">
        <f>_xlfn.IFS(cleaneddata[[#This Row],[Region]]="Central","Chris",cleaneddata[[#This Row],[Region]]="East","Erin",cleaneddata[[#This Row],[Region]]="South","Sam",cleaneddata[[#This Row],[Region]]="West","William")</f>
        <v>Erin</v>
      </c>
    </row>
    <row r="1033" spans="1:26" x14ac:dyDescent="0.3">
      <c r="A1033">
        <v>114</v>
      </c>
      <c r="B1033" t="s">
        <v>139</v>
      </c>
      <c r="C1033" t="s">
        <v>118</v>
      </c>
      <c r="D1033">
        <v>0.01</v>
      </c>
      <c r="E1033">
        <v>4.91</v>
      </c>
      <c r="F1033">
        <v>0.5</v>
      </c>
      <c r="G1033" t="s">
        <v>40</v>
      </c>
      <c r="H1033" t="s">
        <v>73</v>
      </c>
      <c r="I1033" t="s">
        <v>50</v>
      </c>
      <c r="J1033" t="s">
        <v>154</v>
      </c>
      <c r="K1033" t="s">
        <v>75</v>
      </c>
      <c r="L1033" t="s">
        <v>975</v>
      </c>
      <c r="M1033">
        <v>0.36</v>
      </c>
      <c r="N1033" t="s">
        <v>34</v>
      </c>
      <c r="O1033" t="s">
        <v>61</v>
      </c>
      <c r="P1033" t="s">
        <v>141</v>
      </c>
      <c r="Q1033" t="s">
        <v>142</v>
      </c>
      <c r="R1033">
        <v>97035</v>
      </c>
      <c r="S1033" s="1">
        <v>42098</v>
      </c>
      <c r="T1033" s="1">
        <v>42100</v>
      </c>
      <c r="U1033">
        <v>40.247700000000002</v>
      </c>
      <c r="V1033">
        <v>12</v>
      </c>
      <c r="W1033">
        <v>58.33</v>
      </c>
      <c r="X1033">
        <v>89584</v>
      </c>
      <c r="Y1033">
        <f>cleaneddata[[#This Row],[Unit Price]]-cleaneddata[[#This Row],[Discount]]</f>
        <v>4.9000000000000004</v>
      </c>
      <c r="Z1033" t="str">
        <f>_xlfn.IFS(cleaneddata[[#This Row],[Region]]="Central","Chris",cleaneddata[[#This Row],[Region]]="East","Erin",cleaneddata[[#This Row],[Region]]="South","Sam",cleaneddata[[#This Row],[Region]]="West","William")</f>
        <v>William</v>
      </c>
    </row>
    <row r="1034" spans="1:26" x14ac:dyDescent="0.3">
      <c r="A1034">
        <v>114</v>
      </c>
      <c r="B1034" t="s">
        <v>139</v>
      </c>
      <c r="C1034" t="s">
        <v>118</v>
      </c>
      <c r="D1034">
        <v>0.09</v>
      </c>
      <c r="E1034">
        <v>4</v>
      </c>
      <c r="F1034">
        <v>1.3</v>
      </c>
      <c r="G1034" t="s">
        <v>89</v>
      </c>
      <c r="H1034" t="s">
        <v>73</v>
      </c>
      <c r="I1034" t="s">
        <v>50</v>
      </c>
      <c r="J1034" t="s">
        <v>90</v>
      </c>
      <c r="K1034" t="s">
        <v>52</v>
      </c>
      <c r="L1034" t="s">
        <v>373</v>
      </c>
      <c r="M1034">
        <v>0.37</v>
      </c>
      <c r="N1034" t="s">
        <v>34</v>
      </c>
      <c r="O1034" t="s">
        <v>61</v>
      </c>
      <c r="P1034" t="s">
        <v>141</v>
      </c>
      <c r="Q1034" t="s">
        <v>142</v>
      </c>
      <c r="R1034">
        <v>97035</v>
      </c>
      <c r="S1034" s="1">
        <v>42098</v>
      </c>
      <c r="T1034" s="1">
        <v>42100</v>
      </c>
      <c r="U1034">
        <v>14.0898</v>
      </c>
      <c r="V1034">
        <v>5</v>
      </c>
      <c r="W1034">
        <v>20.420000000000002</v>
      </c>
      <c r="X1034">
        <v>89584</v>
      </c>
      <c r="Y1034">
        <f>cleaneddata[[#This Row],[Unit Price]]-cleaneddata[[#This Row],[Discount]]</f>
        <v>3.91</v>
      </c>
      <c r="Z1034" t="str">
        <f>_xlfn.IFS(cleaneddata[[#This Row],[Region]]="Central","Chris",cleaneddata[[#This Row],[Region]]="East","Erin",cleaneddata[[#This Row],[Region]]="South","Sam",cleaneddata[[#This Row],[Region]]="West","William")</f>
        <v>William</v>
      </c>
    </row>
    <row r="1035" spans="1:26" x14ac:dyDescent="0.3">
      <c r="A1035">
        <v>117</v>
      </c>
      <c r="B1035" t="s">
        <v>143</v>
      </c>
      <c r="C1035" t="s">
        <v>118</v>
      </c>
      <c r="D1035">
        <v>0.01</v>
      </c>
      <c r="E1035">
        <v>4.91</v>
      </c>
      <c r="F1035">
        <v>0.5</v>
      </c>
      <c r="G1035" t="s">
        <v>40</v>
      </c>
      <c r="H1035" t="s">
        <v>73</v>
      </c>
      <c r="I1035" t="s">
        <v>50</v>
      </c>
      <c r="J1035" t="s">
        <v>154</v>
      </c>
      <c r="K1035" t="s">
        <v>75</v>
      </c>
      <c r="L1035" t="s">
        <v>975</v>
      </c>
      <c r="M1035">
        <v>0.36</v>
      </c>
      <c r="N1035" t="s">
        <v>34</v>
      </c>
      <c r="O1035" t="s">
        <v>61</v>
      </c>
      <c r="P1035" t="s">
        <v>68</v>
      </c>
      <c r="Q1035" t="s">
        <v>144</v>
      </c>
      <c r="R1035">
        <v>98103</v>
      </c>
      <c r="S1035" s="1">
        <v>42098</v>
      </c>
      <c r="T1035" s="1">
        <v>42100</v>
      </c>
      <c r="U1035">
        <v>112.06</v>
      </c>
      <c r="V1035">
        <v>47</v>
      </c>
      <c r="W1035">
        <v>228.46</v>
      </c>
      <c r="X1035">
        <v>13959</v>
      </c>
      <c r="Y1035">
        <f>cleaneddata[[#This Row],[Unit Price]]-cleaneddata[[#This Row],[Discount]]</f>
        <v>4.9000000000000004</v>
      </c>
      <c r="Z1035" t="str">
        <f>_xlfn.IFS(cleaneddata[[#This Row],[Region]]="Central","Chris",cleaneddata[[#This Row],[Region]]="East","Erin",cleaneddata[[#This Row],[Region]]="South","Sam",cleaneddata[[#This Row],[Region]]="West","William")</f>
        <v>William</v>
      </c>
    </row>
    <row r="1036" spans="1:26" x14ac:dyDescent="0.3">
      <c r="A1036">
        <v>117</v>
      </c>
      <c r="B1036" t="s">
        <v>143</v>
      </c>
      <c r="C1036" t="s">
        <v>118</v>
      </c>
      <c r="D1036">
        <v>0.09</v>
      </c>
      <c r="E1036">
        <v>4</v>
      </c>
      <c r="F1036">
        <v>1.3</v>
      </c>
      <c r="G1036" t="s">
        <v>89</v>
      </c>
      <c r="H1036" t="s">
        <v>73</v>
      </c>
      <c r="I1036" t="s">
        <v>50</v>
      </c>
      <c r="J1036" t="s">
        <v>90</v>
      </c>
      <c r="K1036" t="s">
        <v>52</v>
      </c>
      <c r="L1036" t="s">
        <v>373</v>
      </c>
      <c r="M1036">
        <v>0.37</v>
      </c>
      <c r="N1036" t="s">
        <v>34</v>
      </c>
      <c r="O1036" t="s">
        <v>61</v>
      </c>
      <c r="P1036" t="s">
        <v>68</v>
      </c>
      <c r="Q1036" t="s">
        <v>144</v>
      </c>
      <c r="R1036">
        <v>98103</v>
      </c>
      <c r="S1036" s="1">
        <v>42098</v>
      </c>
      <c r="T1036" s="1">
        <v>42100</v>
      </c>
      <c r="U1036">
        <v>16.79</v>
      </c>
      <c r="V1036">
        <v>19</v>
      </c>
      <c r="W1036">
        <v>77.61</v>
      </c>
      <c r="X1036">
        <v>13959</v>
      </c>
      <c r="Y1036">
        <f>cleaneddata[[#This Row],[Unit Price]]-cleaneddata[[#This Row],[Discount]]</f>
        <v>3.91</v>
      </c>
      <c r="Z1036" t="str">
        <f>_xlfn.IFS(cleaneddata[[#This Row],[Region]]="Central","Chris",cleaneddata[[#This Row],[Region]]="East","Erin",cleaneddata[[#This Row],[Region]]="South","Sam",cleaneddata[[#This Row],[Region]]="West","William")</f>
        <v>William</v>
      </c>
    </row>
    <row r="1037" spans="1:26" x14ac:dyDescent="0.3">
      <c r="A1037">
        <v>1590</v>
      </c>
      <c r="B1037" t="s">
        <v>1990</v>
      </c>
      <c r="C1037" t="s">
        <v>118</v>
      </c>
      <c r="D1037">
        <v>0.03</v>
      </c>
      <c r="E1037">
        <v>19.04</v>
      </c>
      <c r="F1037">
        <v>6.38</v>
      </c>
      <c r="G1037" t="s">
        <v>89</v>
      </c>
      <c r="H1037" t="s">
        <v>96</v>
      </c>
      <c r="I1037" t="s">
        <v>30</v>
      </c>
      <c r="J1037" t="s">
        <v>128</v>
      </c>
      <c r="K1037" t="s">
        <v>75</v>
      </c>
      <c r="L1037" t="s">
        <v>1991</v>
      </c>
      <c r="M1037">
        <v>0.56000000000000005</v>
      </c>
      <c r="N1037" t="s">
        <v>34</v>
      </c>
      <c r="O1037" t="s">
        <v>113</v>
      </c>
      <c r="P1037" t="s">
        <v>319</v>
      </c>
      <c r="Q1037" t="s">
        <v>1992</v>
      </c>
      <c r="R1037">
        <v>44094</v>
      </c>
      <c r="S1037" s="1">
        <v>42098</v>
      </c>
      <c r="T1037" s="1">
        <v>42098</v>
      </c>
      <c r="U1037">
        <v>83.793599999999998</v>
      </c>
      <c r="V1037">
        <v>7</v>
      </c>
      <c r="W1037">
        <v>144.03</v>
      </c>
      <c r="X1037">
        <v>86668</v>
      </c>
      <c r="Y1037">
        <f>cleaneddata[[#This Row],[Unit Price]]-cleaneddata[[#This Row],[Discount]]</f>
        <v>19.009999999999998</v>
      </c>
      <c r="Z1037" t="str">
        <f>_xlfn.IFS(cleaneddata[[#This Row],[Region]]="Central","Chris",cleaneddata[[#This Row],[Region]]="East","Erin",cleaneddata[[#This Row],[Region]]="South","Sam",cleaneddata[[#This Row],[Region]]="West","William")</f>
        <v>Erin</v>
      </c>
    </row>
    <row r="1038" spans="1:26" x14ac:dyDescent="0.3">
      <c r="A1038">
        <v>1593</v>
      </c>
      <c r="B1038" t="s">
        <v>1993</v>
      </c>
      <c r="C1038" t="s">
        <v>118</v>
      </c>
      <c r="D1038">
        <v>0.02</v>
      </c>
      <c r="E1038">
        <v>5.53</v>
      </c>
      <c r="F1038">
        <v>6.98</v>
      </c>
      <c r="G1038" t="s">
        <v>40</v>
      </c>
      <c r="H1038" t="s">
        <v>96</v>
      </c>
      <c r="I1038" t="s">
        <v>50</v>
      </c>
      <c r="J1038" t="s">
        <v>74</v>
      </c>
      <c r="K1038" t="s">
        <v>75</v>
      </c>
      <c r="L1038" t="s">
        <v>1994</v>
      </c>
      <c r="M1038">
        <v>0.39</v>
      </c>
      <c r="N1038" t="s">
        <v>34</v>
      </c>
      <c r="O1038" t="s">
        <v>54</v>
      </c>
      <c r="P1038" t="s">
        <v>209</v>
      </c>
      <c r="Q1038" t="s">
        <v>552</v>
      </c>
      <c r="R1038">
        <v>74006</v>
      </c>
      <c r="S1038" s="1">
        <v>42098</v>
      </c>
      <c r="T1038" s="1">
        <v>42100</v>
      </c>
      <c r="U1038">
        <v>-77.823719999999994</v>
      </c>
      <c r="V1038">
        <v>8</v>
      </c>
      <c r="W1038">
        <v>48.81</v>
      </c>
      <c r="X1038">
        <v>86668</v>
      </c>
      <c r="Y1038">
        <f>cleaneddata[[#This Row],[Unit Price]]-cleaneddata[[#This Row],[Discount]]</f>
        <v>5.5100000000000007</v>
      </c>
      <c r="Z1038" t="str">
        <f>_xlfn.IFS(cleaneddata[[#This Row],[Region]]="Central","Chris",cleaneddata[[#This Row],[Region]]="East","Erin",cleaneddata[[#This Row],[Region]]="South","Sam",cleaneddata[[#This Row],[Region]]="West","William")</f>
        <v>Chris</v>
      </c>
    </row>
    <row r="1039" spans="1:26" x14ac:dyDescent="0.3">
      <c r="A1039">
        <v>2441</v>
      </c>
      <c r="B1039" t="s">
        <v>1995</v>
      </c>
      <c r="C1039" t="s">
        <v>118</v>
      </c>
      <c r="D1039">
        <v>0.02</v>
      </c>
      <c r="E1039">
        <v>63.94</v>
      </c>
      <c r="F1039">
        <v>14.48</v>
      </c>
      <c r="G1039" t="s">
        <v>40</v>
      </c>
      <c r="H1039" t="s">
        <v>41</v>
      </c>
      <c r="I1039" t="s">
        <v>30</v>
      </c>
      <c r="J1039" t="s">
        <v>128</v>
      </c>
      <c r="K1039" t="s">
        <v>75</v>
      </c>
      <c r="L1039" t="s">
        <v>1996</v>
      </c>
      <c r="M1039">
        <v>0.46</v>
      </c>
      <c r="N1039" t="s">
        <v>34</v>
      </c>
      <c r="O1039" t="s">
        <v>35</v>
      </c>
      <c r="P1039" t="s">
        <v>125</v>
      </c>
      <c r="Q1039" t="s">
        <v>1997</v>
      </c>
      <c r="R1039">
        <v>32935</v>
      </c>
      <c r="S1039" s="1">
        <v>42098</v>
      </c>
      <c r="T1039" s="1">
        <v>42098</v>
      </c>
      <c r="U1039">
        <v>-100.17</v>
      </c>
      <c r="V1039">
        <v>11</v>
      </c>
      <c r="W1039">
        <v>709.7</v>
      </c>
      <c r="X1039">
        <v>89300</v>
      </c>
      <c r="Y1039">
        <f>cleaneddata[[#This Row],[Unit Price]]-cleaneddata[[#This Row],[Discount]]</f>
        <v>63.919999999999995</v>
      </c>
      <c r="Z1039" t="str">
        <f>_xlfn.IFS(cleaneddata[[#This Row],[Region]]="Central","Chris",cleaneddata[[#This Row],[Region]]="East","Erin",cleaneddata[[#This Row],[Region]]="South","Sam",cleaneddata[[#This Row],[Region]]="West","William")</f>
        <v>Sam</v>
      </c>
    </row>
    <row r="1040" spans="1:26" x14ac:dyDescent="0.3">
      <c r="A1040">
        <v>2442</v>
      </c>
      <c r="B1040" t="s">
        <v>1998</v>
      </c>
      <c r="C1040" t="s">
        <v>118</v>
      </c>
      <c r="D1040">
        <v>0.01</v>
      </c>
      <c r="E1040">
        <v>5.0199999999999996</v>
      </c>
      <c r="F1040">
        <v>5.14</v>
      </c>
      <c r="G1040" t="s">
        <v>40</v>
      </c>
      <c r="H1040" t="s">
        <v>41</v>
      </c>
      <c r="I1040" t="s">
        <v>42</v>
      </c>
      <c r="J1040" t="s">
        <v>43</v>
      </c>
      <c r="K1040" t="s">
        <v>44</v>
      </c>
      <c r="L1040" t="s">
        <v>393</v>
      </c>
      <c r="M1040">
        <v>0.79</v>
      </c>
      <c r="N1040" t="s">
        <v>34</v>
      </c>
      <c r="O1040" t="s">
        <v>35</v>
      </c>
      <c r="P1040" t="s">
        <v>125</v>
      </c>
      <c r="Q1040" t="s">
        <v>1999</v>
      </c>
      <c r="R1040">
        <v>32953</v>
      </c>
      <c r="S1040" s="1">
        <v>42098</v>
      </c>
      <c r="T1040" s="1">
        <v>42100</v>
      </c>
      <c r="U1040">
        <v>-3.948</v>
      </c>
      <c r="V1040">
        <v>5</v>
      </c>
      <c r="W1040">
        <v>27.42</v>
      </c>
      <c r="X1040">
        <v>89300</v>
      </c>
      <c r="Y1040">
        <f>cleaneddata[[#This Row],[Unit Price]]-cleaneddata[[#This Row],[Discount]]</f>
        <v>5.01</v>
      </c>
      <c r="Z1040" t="str">
        <f>_xlfn.IFS(cleaneddata[[#This Row],[Region]]="Central","Chris",cleaneddata[[#This Row],[Region]]="East","Erin",cleaneddata[[#This Row],[Region]]="South","Sam",cleaneddata[[#This Row],[Region]]="West","William")</f>
        <v>Sam</v>
      </c>
    </row>
    <row r="1041" spans="1:26" x14ac:dyDescent="0.3">
      <c r="A1041">
        <v>3400</v>
      </c>
      <c r="B1041" t="s">
        <v>2000</v>
      </c>
      <c r="C1041" t="s">
        <v>118</v>
      </c>
      <c r="D1041">
        <v>0.1</v>
      </c>
      <c r="E1041">
        <v>9.3800000000000008</v>
      </c>
      <c r="F1041">
        <v>4.93</v>
      </c>
      <c r="G1041" t="s">
        <v>89</v>
      </c>
      <c r="H1041" t="s">
        <v>29</v>
      </c>
      <c r="I1041" t="s">
        <v>30</v>
      </c>
      <c r="J1041" t="s">
        <v>128</v>
      </c>
      <c r="K1041" t="s">
        <v>75</v>
      </c>
      <c r="L1041" t="s">
        <v>2001</v>
      </c>
      <c r="M1041">
        <v>0.56999999999999995</v>
      </c>
      <c r="N1041" t="s">
        <v>34</v>
      </c>
      <c r="O1041" t="s">
        <v>113</v>
      </c>
      <c r="P1041" t="s">
        <v>905</v>
      </c>
      <c r="Q1041" t="s">
        <v>2002</v>
      </c>
      <c r="R1041">
        <v>26554</v>
      </c>
      <c r="S1041" s="1">
        <v>42098</v>
      </c>
      <c r="T1041" s="1">
        <v>42098</v>
      </c>
      <c r="U1041">
        <v>-24.7104</v>
      </c>
      <c r="V1041">
        <v>15</v>
      </c>
      <c r="W1041">
        <v>135.78</v>
      </c>
      <c r="X1041">
        <v>87537</v>
      </c>
      <c r="Y1041">
        <f>cleaneddata[[#This Row],[Unit Price]]-cleaneddata[[#This Row],[Discount]]</f>
        <v>9.2800000000000011</v>
      </c>
      <c r="Z1041" t="str">
        <f>_xlfn.IFS(cleaneddata[[#This Row],[Region]]="Central","Chris",cleaneddata[[#This Row],[Region]]="East","Erin",cleaneddata[[#This Row],[Region]]="South","Sam",cleaneddata[[#This Row],[Region]]="West","William")</f>
        <v>Erin</v>
      </c>
    </row>
    <row r="1042" spans="1:26" x14ac:dyDescent="0.3">
      <c r="A1042">
        <v>1733</v>
      </c>
      <c r="B1042" t="s">
        <v>2003</v>
      </c>
      <c r="C1042" t="s">
        <v>72</v>
      </c>
      <c r="D1042">
        <v>0.02</v>
      </c>
      <c r="E1042">
        <v>60.98</v>
      </c>
      <c r="F1042">
        <v>49</v>
      </c>
      <c r="G1042" t="s">
        <v>40</v>
      </c>
      <c r="H1042" t="s">
        <v>29</v>
      </c>
      <c r="I1042" t="s">
        <v>50</v>
      </c>
      <c r="J1042" t="s">
        <v>97</v>
      </c>
      <c r="K1042" t="s">
        <v>66</v>
      </c>
      <c r="L1042" t="s">
        <v>1532</v>
      </c>
      <c r="M1042">
        <v>0.59</v>
      </c>
      <c r="N1042" t="s">
        <v>34</v>
      </c>
      <c r="O1042" t="s">
        <v>113</v>
      </c>
      <c r="P1042" t="s">
        <v>376</v>
      </c>
      <c r="Q1042" t="s">
        <v>68</v>
      </c>
      <c r="R1042">
        <v>20012</v>
      </c>
      <c r="S1042" s="1">
        <v>42098</v>
      </c>
      <c r="T1042" s="1">
        <v>42100</v>
      </c>
      <c r="U1042">
        <v>-662.52</v>
      </c>
      <c r="V1042">
        <v>34</v>
      </c>
      <c r="W1042">
        <v>2119.54</v>
      </c>
      <c r="X1042">
        <v>3841</v>
      </c>
      <c r="Y1042">
        <f>cleaneddata[[#This Row],[Unit Price]]-cleaneddata[[#This Row],[Discount]]</f>
        <v>60.959999999999994</v>
      </c>
      <c r="Z1042" t="str">
        <f>_xlfn.IFS(cleaneddata[[#This Row],[Region]]="Central","Chris",cleaneddata[[#This Row],[Region]]="East","Erin",cleaneddata[[#This Row],[Region]]="South","Sam",cleaneddata[[#This Row],[Region]]="West","William")</f>
        <v>Erin</v>
      </c>
    </row>
    <row r="1043" spans="1:26" x14ac:dyDescent="0.3">
      <c r="A1043">
        <v>1733</v>
      </c>
      <c r="B1043" t="s">
        <v>2003</v>
      </c>
      <c r="C1043" t="s">
        <v>72</v>
      </c>
      <c r="D1043">
        <v>0.02</v>
      </c>
      <c r="E1043">
        <v>1270.99</v>
      </c>
      <c r="F1043">
        <v>19.989999999999998</v>
      </c>
      <c r="G1043" t="s">
        <v>40</v>
      </c>
      <c r="H1043" t="s">
        <v>29</v>
      </c>
      <c r="I1043" t="s">
        <v>50</v>
      </c>
      <c r="J1043" t="s">
        <v>74</v>
      </c>
      <c r="K1043" t="s">
        <v>75</v>
      </c>
      <c r="L1043" t="s">
        <v>654</v>
      </c>
      <c r="M1043">
        <v>0.35</v>
      </c>
      <c r="N1043" t="s">
        <v>34</v>
      </c>
      <c r="O1043" t="s">
        <v>113</v>
      </c>
      <c r="P1043" t="s">
        <v>376</v>
      </c>
      <c r="Q1043" t="s">
        <v>68</v>
      </c>
      <c r="R1043">
        <v>20012</v>
      </c>
      <c r="S1043" s="1">
        <v>42098</v>
      </c>
      <c r="T1043" s="1">
        <v>42100</v>
      </c>
      <c r="U1043">
        <v>9228.2255999999998</v>
      </c>
      <c r="V1043">
        <v>36</v>
      </c>
      <c r="W1043">
        <v>45737.33</v>
      </c>
      <c r="X1043">
        <v>3841</v>
      </c>
      <c r="Y1043">
        <f>cleaneddata[[#This Row],[Unit Price]]-cleaneddata[[#This Row],[Discount]]</f>
        <v>1270.97</v>
      </c>
      <c r="Z1043" t="str">
        <f>_xlfn.IFS(cleaneddata[[#This Row],[Region]]="Central","Chris",cleaneddata[[#This Row],[Region]]="East","Erin",cleaneddata[[#This Row],[Region]]="South","Sam",cleaneddata[[#This Row],[Region]]="West","William")</f>
        <v>Erin</v>
      </c>
    </row>
    <row r="1044" spans="1:26" x14ac:dyDescent="0.3">
      <c r="A1044">
        <v>1734</v>
      </c>
      <c r="B1044" t="s">
        <v>2004</v>
      </c>
      <c r="C1044" t="s">
        <v>72</v>
      </c>
      <c r="D1044">
        <v>0.02</v>
      </c>
      <c r="E1044">
        <v>60.98</v>
      </c>
      <c r="F1044">
        <v>49</v>
      </c>
      <c r="G1044" t="s">
        <v>40</v>
      </c>
      <c r="H1044" t="s">
        <v>29</v>
      </c>
      <c r="I1044" t="s">
        <v>50</v>
      </c>
      <c r="J1044" t="s">
        <v>97</v>
      </c>
      <c r="K1044" t="s">
        <v>66</v>
      </c>
      <c r="L1044" t="s">
        <v>1532</v>
      </c>
      <c r="M1044">
        <v>0.59</v>
      </c>
      <c r="N1044" t="s">
        <v>34</v>
      </c>
      <c r="O1044" t="s">
        <v>113</v>
      </c>
      <c r="P1044" t="s">
        <v>114</v>
      </c>
      <c r="Q1044" t="s">
        <v>2005</v>
      </c>
      <c r="R1044">
        <v>10528</v>
      </c>
      <c r="S1044" s="1">
        <v>42098</v>
      </c>
      <c r="T1044" s="1">
        <v>42100</v>
      </c>
      <c r="U1044">
        <v>-596.26800000000003</v>
      </c>
      <c r="V1044">
        <v>9</v>
      </c>
      <c r="W1044">
        <v>561.05999999999995</v>
      </c>
      <c r="X1044">
        <v>88443</v>
      </c>
      <c r="Y1044">
        <f>cleaneddata[[#This Row],[Unit Price]]-cleaneddata[[#This Row],[Discount]]</f>
        <v>60.959999999999994</v>
      </c>
      <c r="Z1044" t="str">
        <f>_xlfn.IFS(cleaneddata[[#This Row],[Region]]="Central","Chris",cleaneddata[[#This Row],[Region]]="East","Erin",cleaneddata[[#This Row],[Region]]="South","Sam",cleaneddata[[#This Row],[Region]]="West","William")</f>
        <v>Erin</v>
      </c>
    </row>
    <row r="1045" spans="1:26" x14ac:dyDescent="0.3">
      <c r="A1045">
        <v>1734</v>
      </c>
      <c r="B1045" t="s">
        <v>2004</v>
      </c>
      <c r="C1045" t="s">
        <v>72</v>
      </c>
      <c r="D1045">
        <v>0.02</v>
      </c>
      <c r="E1045">
        <v>1270.99</v>
      </c>
      <c r="F1045">
        <v>19.989999999999998</v>
      </c>
      <c r="G1045" t="s">
        <v>40</v>
      </c>
      <c r="H1045" t="s">
        <v>29</v>
      </c>
      <c r="I1045" t="s">
        <v>50</v>
      </c>
      <c r="J1045" t="s">
        <v>74</v>
      </c>
      <c r="K1045" t="s">
        <v>75</v>
      </c>
      <c r="L1045" t="s">
        <v>654</v>
      </c>
      <c r="M1045">
        <v>0.35</v>
      </c>
      <c r="N1045" t="s">
        <v>34</v>
      </c>
      <c r="O1045" t="s">
        <v>113</v>
      </c>
      <c r="P1045" t="s">
        <v>114</v>
      </c>
      <c r="Q1045" t="s">
        <v>2005</v>
      </c>
      <c r="R1045">
        <v>10528</v>
      </c>
      <c r="S1045" s="1">
        <v>42098</v>
      </c>
      <c r="T1045" s="1">
        <v>42100</v>
      </c>
      <c r="U1045">
        <v>7889.6877000000004</v>
      </c>
      <c r="V1045">
        <v>9</v>
      </c>
      <c r="W1045">
        <v>11434.33</v>
      </c>
      <c r="X1045">
        <v>88443</v>
      </c>
      <c r="Y1045">
        <f>cleaneddata[[#This Row],[Unit Price]]-cleaneddata[[#This Row],[Discount]]</f>
        <v>1270.97</v>
      </c>
      <c r="Z1045" t="str">
        <f>_xlfn.IFS(cleaneddata[[#This Row],[Region]]="Central","Chris",cleaneddata[[#This Row],[Region]]="East","Erin",cleaneddata[[#This Row],[Region]]="South","Sam",cleaneddata[[#This Row],[Region]]="West","William")</f>
        <v>Erin</v>
      </c>
    </row>
    <row r="1046" spans="1:26" x14ac:dyDescent="0.3">
      <c r="A1046">
        <v>1734</v>
      </c>
      <c r="B1046" t="s">
        <v>2004</v>
      </c>
      <c r="C1046" t="s">
        <v>72</v>
      </c>
      <c r="D1046">
        <v>0.05</v>
      </c>
      <c r="E1046">
        <v>205.99</v>
      </c>
      <c r="F1046">
        <v>8.99</v>
      </c>
      <c r="G1046" t="s">
        <v>89</v>
      </c>
      <c r="H1046" t="s">
        <v>29</v>
      </c>
      <c r="I1046" t="s">
        <v>42</v>
      </c>
      <c r="J1046" t="s">
        <v>137</v>
      </c>
      <c r="K1046" t="s">
        <v>75</v>
      </c>
      <c r="L1046" t="s">
        <v>1034</v>
      </c>
      <c r="M1046">
        <v>0.6</v>
      </c>
      <c r="N1046" t="s">
        <v>34</v>
      </c>
      <c r="O1046" t="s">
        <v>113</v>
      </c>
      <c r="P1046" t="s">
        <v>114</v>
      </c>
      <c r="Q1046" t="s">
        <v>2005</v>
      </c>
      <c r="R1046">
        <v>10528</v>
      </c>
      <c r="S1046" s="1">
        <v>42098</v>
      </c>
      <c r="T1046" s="1">
        <v>42100</v>
      </c>
      <c r="U1046">
        <v>1545.8097600000001</v>
      </c>
      <c r="V1046">
        <v>19</v>
      </c>
      <c r="W1046">
        <v>3229.24</v>
      </c>
      <c r="X1046">
        <v>88443</v>
      </c>
      <c r="Y1046">
        <f>cleaneddata[[#This Row],[Unit Price]]-cleaneddata[[#This Row],[Discount]]</f>
        <v>205.94</v>
      </c>
      <c r="Z1046" t="str">
        <f>_xlfn.IFS(cleaneddata[[#This Row],[Region]]="Central","Chris",cleaneddata[[#This Row],[Region]]="East","Erin",cleaneddata[[#This Row],[Region]]="South","Sam",cleaneddata[[#This Row],[Region]]="West","William")</f>
        <v>Erin</v>
      </c>
    </row>
    <row r="1047" spans="1:26" x14ac:dyDescent="0.3">
      <c r="A1047">
        <v>2603</v>
      </c>
      <c r="B1047" t="s">
        <v>2006</v>
      </c>
      <c r="C1047" t="s">
        <v>27</v>
      </c>
      <c r="D1047">
        <v>7.0000000000000007E-2</v>
      </c>
      <c r="E1047">
        <v>200.99</v>
      </c>
      <c r="F1047">
        <v>4.2</v>
      </c>
      <c r="G1047" t="s">
        <v>40</v>
      </c>
      <c r="H1047" t="s">
        <v>96</v>
      </c>
      <c r="I1047" t="s">
        <v>42</v>
      </c>
      <c r="J1047" t="s">
        <v>137</v>
      </c>
      <c r="K1047" t="s">
        <v>75</v>
      </c>
      <c r="L1047" t="s">
        <v>796</v>
      </c>
      <c r="M1047">
        <v>0.59</v>
      </c>
      <c r="N1047" t="s">
        <v>34</v>
      </c>
      <c r="O1047" t="s">
        <v>113</v>
      </c>
      <c r="P1047" t="s">
        <v>399</v>
      </c>
      <c r="Q1047" t="s">
        <v>2007</v>
      </c>
      <c r="R1047">
        <v>7601</v>
      </c>
      <c r="S1047" s="1">
        <v>42099</v>
      </c>
      <c r="T1047" s="1">
        <v>42100</v>
      </c>
      <c r="U1047">
        <v>2225.0761200000002</v>
      </c>
      <c r="V1047">
        <v>22</v>
      </c>
      <c r="W1047">
        <v>3705.14</v>
      </c>
      <c r="X1047">
        <v>87383</v>
      </c>
      <c r="Y1047">
        <f>cleaneddata[[#This Row],[Unit Price]]-cleaneddata[[#This Row],[Discount]]</f>
        <v>200.92000000000002</v>
      </c>
      <c r="Z1047" t="str">
        <f>_xlfn.IFS(cleaneddata[[#This Row],[Region]]="Central","Chris",cleaneddata[[#This Row],[Region]]="East","Erin",cleaneddata[[#This Row],[Region]]="South","Sam",cleaneddata[[#This Row],[Region]]="West","William")</f>
        <v>Erin</v>
      </c>
    </row>
    <row r="1048" spans="1:26" x14ac:dyDescent="0.3">
      <c r="A1048">
        <v>2604</v>
      </c>
      <c r="B1048" t="s">
        <v>2008</v>
      </c>
      <c r="C1048" t="s">
        <v>27</v>
      </c>
      <c r="D1048">
        <v>0.01</v>
      </c>
      <c r="E1048">
        <v>297.48</v>
      </c>
      <c r="F1048">
        <v>18.059999999999999</v>
      </c>
      <c r="G1048" t="s">
        <v>28</v>
      </c>
      <c r="H1048" t="s">
        <v>96</v>
      </c>
      <c r="I1048" t="s">
        <v>42</v>
      </c>
      <c r="J1048" t="s">
        <v>58</v>
      </c>
      <c r="K1048" t="s">
        <v>59</v>
      </c>
      <c r="L1048" t="s">
        <v>389</v>
      </c>
      <c r="M1048">
        <v>0.6</v>
      </c>
      <c r="N1048" t="s">
        <v>34</v>
      </c>
      <c r="O1048" t="s">
        <v>113</v>
      </c>
      <c r="P1048" t="s">
        <v>399</v>
      </c>
      <c r="Q1048" t="s">
        <v>2009</v>
      </c>
      <c r="R1048">
        <v>8830</v>
      </c>
      <c r="S1048" s="1">
        <v>42099</v>
      </c>
      <c r="T1048" s="1">
        <v>42100</v>
      </c>
      <c r="U1048">
        <v>-338.18083200000001</v>
      </c>
      <c r="V1048">
        <v>3</v>
      </c>
      <c r="W1048">
        <v>945.36</v>
      </c>
      <c r="X1048">
        <v>87383</v>
      </c>
      <c r="Y1048">
        <f>cleaneddata[[#This Row],[Unit Price]]-cleaneddata[[#This Row],[Discount]]</f>
        <v>297.47000000000003</v>
      </c>
      <c r="Z1048" t="str">
        <f>_xlfn.IFS(cleaneddata[[#This Row],[Region]]="Central","Chris",cleaneddata[[#This Row],[Region]]="East","Erin",cleaneddata[[#This Row],[Region]]="South","Sam",cleaneddata[[#This Row],[Region]]="West","William")</f>
        <v>Erin</v>
      </c>
    </row>
    <row r="1049" spans="1:26" x14ac:dyDescent="0.3">
      <c r="A1049">
        <v>635</v>
      </c>
      <c r="B1049" t="s">
        <v>2010</v>
      </c>
      <c r="C1049" t="s">
        <v>39</v>
      </c>
      <c r="D1049">
        <v>0.01</v>
      </c>
      <c r="E1049">
        <v>2.08</v>
      </c>
      <c r="F1049">
        <v>5.33</v>
      </c>
      <c r="G1049" t="s">
        <v>40</v>
      </c>
      <c r="H1049" t="s">
        <v>96</v>
      </c>
      <c r="I1049" t="s">
        <v>30</v>
      </c>
      <c r="J1049" t="s">
        <v>128</v>
      </c>
      <c r="K1049" t="s">
        <v>75</v>
      </c>
      <c r="L1049" t="s">
        <v>461</v>
      </c>
      <c r="M1049">
        <v>0.43</v>
      </c>
      <c r="N1049" t="s">
        <v>34</v>
      </c>
      <c r="O1049" t="s">
        <v>54</v>
      </c>
      <c r="P1049" t="s">
        <v>86</v>
      </c>
      <c r="Q1049" t="s">
        <v>2011</v>
      </c>
      <c r="R1049">
        <v>55106</v>
      </c>
      <c r="S1049" s="1">
        <v>42099</v>
      </c>
      <c r="T1049" s="1">
        <v>42099</v>
      </c>
      <c r="U1049">
        <v>-103.7124</v>
      </c>
      <c r="V1049">
        <v>12</v>
      </c>
      <c r="W1049">
        <v>28.32</v>
      </c>
      <c r="X1049">
        <v>89284</v>
      </c>
      <c r="Y1049">
        <f>cleaneddata[[#This Row],[Unit Price]]-cleaneddata[[#This Row],[Discount]]</f>
        <v>2.0700000000000003</v>
      </c>
      <c r="Z1049" t="str">
        <f>_xlfn.IFS(cleaneddata[[#This Row],[Region]]="Central","Chris",cleaneddata[[#This Row],[Region]]="East","Erin",cleaneddata[[#This Row],[Region]]="South","Sam",cleaneddata[[#This Row],[Region]]="West","William")</f>
        <v>Chris</v>
      </c>
    </row>
    <row r="1050" spans="1:26" x14ac:dyDescent="0.3">
      <c r="A1050">
        <v>635</v>
      </c>
      <c r="B1050" t="s">
        <v>2010</v>
      </c>
      <c r="C1050" t="s">
        <v>39</v>
      </c>
      <c r="D1050">
        <v>0.03</v>
      </c>
      <c r="E1050">
        <v>370.98</v>
      </c>
      <c r="F1050">
        <v>99</v>
      </c>
      <c r="G1050" t="s">
        <v>28</v>
      </c>
      <c r="H1050" t="s">
        <v>96</v>
      </c>
      <c r="I1050" t="s">
        <v>50</v>
      </c>
      <c r="J1050" t="s">
        <v>80</v>
      </c>
      <c r="K1050" t="s">
        <v>59</v>
      </c>
      <c r="L1050" t="s">
        <v>2012</v>
      </c>
      <c r="M1050">
        <v>0.65</v>
      </c>
      <c r="N1050" t="s">
        <v>34</v>
      </c>
      <c r="O1050" t="s">
        <v>54</v>
      </c>
      <c r="P1050" t="s">
        <v>86</v>
      </c>
      <c r="Q1050" t="s">
        <v>2011</v>
      </c>
      <c r="R1050">
        <v>55106</v>
      </c>
      <c r="S1050" s="1">
        <v>42099</v>
      </c>
      <c r="T1050" s="1">
        <v>42100</v>
      </c>
      <c r="U1050">
        <v>-124.2864</v>
      </c>
      <c r="V1050">
        <v>6</v>
      </c>
      <c r="W1050">
        <v>2309.4899999999998</v>
      </c>
      <c r="X1050">
        <v>89284</v>
      </c>
      <c r="Y1050">
        <f>cleaneddata[[#This Row],[Unit Price]]-cleaneddata[[#This Row],[Discount]]</f>
        <v>370.95000000000005</v>
      </c>
      <c r="Z1050" t="str">
        <f>_xlfn.IFS(cleaneddata[[#This Row],[Region]]="Central","Chris",cleaneddata[[#This Row],[Region]]="East","Erin",cleaneddata[[#This Row],[Region]]="South","Sam",cleaneddata[[#This Row],[Region]]="West","William")</f>
        <v>Chris</v>
      </c>
    </row>
    <row r="1051" spans="1:26" x14ac:dyDescent="0.3">
      <c r="A1051">
        <v>1246</v>
      </c>
      <c r="B1051" t="s">
        <v>2013</v>
      </c>
      <c r="C1051" t="s">
        <v>39</v>
      </c>
      <c r="D1051">
        <v>0.1</v>
      </c>
      <c r="E1051">
        <v>22.38</v>
      </c>
      <c r="F1051">
        <v>15.1</v>
      </c>
      <c r="G1051" t="s">
        <v>40</v>
      </c>
      <c r="H1051" t="s">
        <v>73</v>
      </c>
      <c r="I1051" t="s">
        <v>50</v>
      </c>
      <c r="J1051" t="s">
        <v>74</v>
      </c>
      <c r="K1051" t="s">
        <v>75</v>
      </c>
      <c r="L1051" t="s">
        <v>1087</v>
      </c>
      <c r="M1051">
        <v>0.38</v>
      </c>
      <c r="N1051" t="s">
        <v>34</v>
      </c>
      <c r="O1051" t="s">
        <v>113</v>
      </c>
      <c r="P1051" t="s">
        <v>114</v>
      </c>
      <c r="Q1051" t="s">
        <v>115</v>
      </c>
      <c r="R1051">
        <v>10009</v>
      </c>
      <c r="S1051" s="1">
        <v>42099</v>
      </c>
      <c r="T1051" s="1">
        <v>42100</v>
      </c>
      <c r="U1051">
        <v>-107.51349999999999</v>
      </c>
      <c r="V1051">
        <v>26</v>
      </c>
      <c r="W1051">
        <v>564.98</v>
      </c>
      <c r="X1051">
        <v>36452</v>
      </c>
      <c r="Y1051">
        <f>cleaneddata[[#This Row],[Unit Price]]-cleaneddata[[#This Row],[Discount]]</f>
        <v>22.279999999999998</v>
      </c>
      <c r="Z1051" t="str">
        <f>_xlfn.IFS(cleaneddata[[#This Row],[Region]]="Central","Chris",cleaneddata[[#This Row],[Region]]="East","Erin",cleaneddata[[#This Row],[Region]]="South","Sam",cleaneddata[[#This Row],[Region]]="West","William")</f>
        <v>Erin</v>
      </c>
    </row>
    <row r="1052" spans="1:26" x14ac:dyDescent="0.3">
      <c r="A1052">
        <v>1246</v>
      </c>
      <c r="B1052" t="s">
        <v>2013</v>
      </c>
      <c r="C1052" t="s">
        <v>39</v>
      </c>
      <c r="D1052">
        <v>0.04</v>
      </c>
      <c r="E1052">
        <v>6.98</v>
      </c>
      <c r="F1052">
        <v>2.83</v>
      </c>
      <c r="G1052" t="s">
        <v>40</v>
      </c>
      <c r="H1052" t="s">
        <v>73</v>
      </c>
      <c r="I1052" t="s">
        <v>30</v>
      </c>
      <c r="J1052" t="s">
        <v>128</v>
      </c>
      <c r="K1052" t="s">
        <v>44</v>
      </c>
      <c r="L1052" t="s">
        <v>2014</v>
      </c>
      <c r="M1052">
        <v>0.37</v>
      </c>
      <c r="N1052" t="s">
        <v>34</v>
      </c>
      <c r="O1052" t="s">
        <v>113</v>
      </c>
      <c r="P1052" t="s">
        <v>114</v>
      </c>
      <c r="Q1052" t="s">
        <v>115</v>
      </c>
      <c r="R1052">
        <v>10009</v>
      </c>
      <c r="S1052" s="1">
        <v>42099</v>
      </c>
      <c r="T1052" s="1">
        <v>42101</v>
      </c>
      <c r="U1052">
        <v>46.01</v>
      </c>
      <c r="V1052">
        <v>18</v>
      </c>
      <c r="W1052">
        <v>129.47999999999999</v>
      </c>
      <c r="X1052">
        <v>36452</v>
      </c>
      <c r="Y1052">
        <f>cleaneddata[[#This Row],[Unit Price]]-cleaneddata[[#This Row],[Discount]]</f>
        <v>6.94</v>
      </c>
      <c r="Z1052" t="str">
        <f>_xlfn.IFS(cleaneddata[[#This Row],[Region]]="Central","Chris",cleaneddata[[#This Row],[Region]]="East","Erin",cleaneddata[[#This Row],[Region]]="South","Sam",cleaneddata[[#This Row],[Region]]="West","William")</f>
        <v>Erin</v>
      </c>
    </row>
    <row r="1053" spans="1:26" x14ac:dyDescent="0.3">
      <c r="A1053">
        <v>1247</v>
      </c>
      <c r="B1053" t="s">
        <v>2015</v>
      </c>
      <c r="C1053" t="s">
        <v>39</v>
      </c>
      <c r="D1053">
        <v>0.1</v>
      </c>
      <c r="E1053">
        <v>22.38</v>
      </c>
      <c r="F1053">
        <v>15.1</v>
      </c>
      <c r="G1053" t="s">
        <v>40</v>
      </c>
      <c r="H1053" t="s">
        <v>73</v>
      </c>
      <c r="I1053" t="s">
        <v>50</v>
      </c>
      <c r="J1053" t="s">
        <v>74</v>
      </c>
      <c r="K1053" t="s">
        <v>75</v>
      </c>
      <c r="L1053" t="s">
        <v>1087</v>
      </c>
      <c r="M1053">
        <v>0.38</v>
      </c>
      <c r="N1053" t="s">
        <v>34</v>
      </c>
      <c r="O1053" t="s">
        <v>54</v>
      </c>
      <c r="P1053" t="s">
        <v>189</v>
      </c>
      <c r="Q1053" t="s">
        <v>2016</v>
      </c>
      <c r="R1053">
        <v>78641</v>
      </c>
      <c r="S1053" s="1">
        <v>42099</v>
      </c>
      <c r="T1053" s="1">
        <v>42100</v>
      </c>
      <c r="U1053">
        <v>-107.51349999999999</v>
      </c>
      <c r="V1053">
        <v>7</v>
      </c>
      <c r="W1053">
        <v>152.11000000000001</v>
      </c>
      <c r="X1053">
        <v>91555</v>
      </c>
      <c r="Y1053">
        <f>cleaneddata[[#This Row],[Unit Price]]-cleaneddata[[#This Row],[Discount]]</f>
        <v>22.279999999999998</v>
      </c>
      <c r="Z1053" t="str">
        <f>_xlfn.IFS(cleaneddata[[#This Row],[Region]]="Central","Chris",cleaneddata[[#This Row],[Region]]="East","Erin",cleaneddata[[#This Row],[Region]]="South","Sam",cleaneddata[[#This Row],[Region]]="West","William")</f>
        <v>Chris</v>
      </c>
    </row>
    <row r="1054" spans="1:26" x14ac:dyDescent="0.3">
      <c r="A1054">
        <v>1247</v>
      </c>
      <c r="B1054" t="s">
        <v>2015</v>
      </c>
      <c r="C1054" t="s">
        <v>39</v>
      </c>
      <c r="D1054">
        <v>0.04</v>
      </c>
      <c r="E1054">
        <v>6.98</v>
      </c>
      <c r="F1054">
        <v>2.83</v>
      </c>
      <c r="G1054" t="s">
        <v>40</v>
      </c>
      <c r="H1054" t="s">
        <v>73</v>
      </c>
      <c r="I1054" t="s">
        <v>30</v>
      </c>
      <c r="J1054" t="s">
        <v>128</v>
      </c>
      <c r="K1054" t="s">
        <v>44</v>
      </c>
      <c r="L1054" t="s">
        <v>2014</v>
      </c>
      <c r="M1054">
        <v>0.37</v>
      </c>
      <c r="N1054" t="s">
        <v>34</v>
      </c>
      <c r="O1054" t="s">
        <v>54</v>
      </c>
      <c r="P1054" t="s">
        <v>189</v>
      </c>
      <c r="Q1054" t="s">
        <v>2016</v>
      </c>
      <c r="R1054">
        <v>78641</v>
      </c>
      <c r="S1054" s="1">
        <v>42099</v>
      </c>
      <c r="T1054" s="1">
        <v>42101</v>
      </c>
      <c r="U1054">
        <v>24.819299999999998</v>
      </c>
      <c r="V1054">
        <v>5</v>
      </c>
      <c r="W1054">
        <v>35.97</v>
      </c>
      <c r="X1054">
        <v>91555</v>
      </c>
      <c r="Y1054">
        <f>cleaneddata[[#This Row],[Unit Price]]-cleaneddata[[#This Row],[Discount]]</f>
        <v>6.94</v>
      </c>
      <c r="Z1054" t="str">
        <f>_xlfn.IFS(cleaneddata[[#This Row],[Region]]="Central","Chris",cleaneddata[[#This Row],[Region]]="East","Erin",cleaneddata[[#This Row],[Region]]="South","Sam",cleaneddata[[#This Row],[Region]]="West","William")</f>
        <v>Chris</v>
      </c>
    </row>
    <row r="1055" spans="1:26" x14ac:dyDescent="0.3">
      <c r="A1055">
        <v>1459</v>
      </c>
      <c r="B1055" t="s">
        <v>2017</v>
      </c>
      <c r="C1055" t="s">
        <v>39</v>
      </c>
      <c r="D1055">
        <v>0.05</v>
      </c>
      <c r="E1055">
        <v>85.99</v>
      </c>
      <c r="F1055">
        <v>0.99</v>
      </c>
      <c r="G1055" t="s">
        <v>40</v>
      </c>
      <c r="H1055" t="s">
        <v>41</v>
      </c>
      <c r="I1055" t="s">
        <v>42</v>
      </c>
      <c r="J1055" t="s">
        <v>137</v>
      </c>
      <c r="K1055" t="s">
        <v>52</v>
      </c>
      <c r="L1055" t="s">
        <v>1178</v>
      </c>
      <c r="M1055">
        <v>0.55000000000000004</v>
      </c>
      <c r="N1055" t="s">
        <v>34</v>
      </c>
      <c r="O1055" t="s">
        <v>35</v>
      </c>
      <c r="P1055" t="s">
        <v>273</v>
      </c>
      <c r="Q1055" t="s">
        <v>2018</v>
      </c>
      <c r="R1055">
        <v>29687</v>
      </c>
      <c r="S1055" s="1">
        <v>42099</v>
      </c>
      <c r="T1055" s="1">
        <v>42101</v>
      </c>
      <c r="U1055">
        <v>36.216000000000001</v>
      </c>
      <c r="V1055">
        <v>4</v>
      </c>
      <c r="W1055">
        <v>291.64</v>
      </c>
      <c r="X1055">
        <v>86734</v>
      </c>
      <c r="Y1055">
        <f>cleaneddata[[#This Row],[Unit Price]]-cleaneddata[[#This Row],[Discount]]</f>
        <v>85.94</v>
      </c>
      <c r="Z1055" t="str">
        <f>_xlfn.IFS(cleaneddata[[#This Row],[Region]]="Central","Chris",cleaneddata[[#This Row],[Region]]="East","Erin",cleaneddata[[#This Row],[Region]]="South","Sam",cleaneddata[[#This Row],[Region]]="West","William")</f>
        <v>Sam</v>
      </c>
    </row>
    <row r="1056" spans="1:26" x14ac:dyDescent="0.3">
      <c r="A1056">
        <v>1891</v>
      </c>
      <c r="B1056" t="s">
        <v>2019</v>
      </c>
      <c r="C1056" t="s">
        <v>72</v>
      </c>
      <c r="D1056">
        <v>0.03</v>
      </c>
      <c r="E1056">
        <v>320.64</v>
      </c>
      <c r="F1056">
        <v>29.2</v>
      </c>
      <c r="G1056" t="s">
        <v>28</v>
      </c>
      <c r="H1056" t="s">
        <v>73</v>
      </c>
      <c r="I1056" t="s">
        <v>30</v>
      </c>
      <c r="J1056" t="s">
        <v>31</v>
      </c>
      <c r="K1056" t="s">
        <v>32</v>
      </c>
      <c r="L1056" t="s">
        <v>2020</v>
      </c>
      <c r="M1056">
        <v>0.66</v>
      </c>
      <c r="N1056" t="s">
        <v>34</v>
      </c>
      <c r="O1056" t="s">
        <v>113</v>
      </c>
      <c r="P1056" t="s">
        <v>319</v>
      </c>
      <c r="Q1056" t="s">
        <v>2021</v>
      </c>
      <c r="R1056">
        <v>45801</v>
      </c>
      <c r="S1056" s="1">
        <v>42099</v>
      </c>
      <c r="T1056" s="1">
        <v>42101</v>
      </c>
      <c r="U1056">
        <v>429.75435599999997</v>
      </c>
      <c r="V1056">
        <v>7</v>
      </c>
      <c r="W1056">
        <v>2233.46</v>
      </c>
      <c r="X1056">
        <v>90630</v>
      </c>
      <c r="Y1056">
        <f>cleaneddata[[#This Row],[Unit Price]]-cleaneddata[[#This Row],[Discount]]</f>
        <v>320.61</v>
      </c>
      <c r="Z1056" t="str">
        <f>_xlfn.IFS(cleaneddata[[#This Row],[Region]]="Central","Chris",cleaneddata[[#This Row],[Region]]="East","Erin",cleaneddata[[#This Row],[Region]]="South","Sam",cleaneddata[[#This Row],[Region]]="West","William")</f>
        <v>Erin</v>
      </c>
    </row>
    <row r="1057" spans="1:26" x14ac:dyDescent="0.3">
      <c r="A1057">
        <v>2960</v>
      </c>
      <c r="B1057" t="s">
        <v>2022</v>
      </c>
      <c r="C1057" t="s">
        <v>72</v>
      </c>
      <c r="D1057">
        <v>0.1</v>
      </c>
      <c r="E1057">
        <v>36.549999999999997</v>
      </c>
      <c r="F1057">
        <v>13.89</v>
      </c>
      <c r="G1057" t="s">
        <v>40</v>
      </c>
      <c r="H1057" t="s">
        <v>96</v>
      </c>
      <c r="I1057" t="s">
        <v>50</v>
      </c>
      <c r="J1057" t="s">
        <v>51</v>
      </c>
      <c r="K1057" t="s">
        <v>52</v>
      </c>
      <c r="L1057" t="s">
        <v>1355</v>
      </c>
      <c r="M1057">
        <v>0.41</v>
      </c>
      <c r="N1057" t="s">
        <v>34</v>
      </c>
      <c r="O1057" t="s">
        <v>35</v>
      </c>
      <c r="P1057" t="s">
        <v>46</v>
      </c>
      <c r="Q1057" t="s">
        <v>2023</v>
      </c>
      <c r="R1057">
        <v>72956</v>
      </c>
      <c r="S1057" s="1">
        <v>42099</v>
      </c>
      <c r="T1057" s="1">
        <v>42101</v>
      </c>
      <c r="U1057">
        <v>-89.572000000000003</v>
      </c>
      <c r="V1057">
        <v>11</v>
      </c>
      <c r="W1057">
        <v>379.72</v>
      </c>
      <c r="X1057">
        <v>90646</v>
      </c>
      <c r="Y1057">
        <f>cleaneddata[[#This Row],[Unit Price]]-cleaneddata[[#This Row],[Discount]]</f>
        <v>36.449999999999996</v>
      </c>
      <c r="Z1057" t="str">
        <f>_xlfn.IFS(cleaneddata[[#This Row],[Region]]="Central","Chris",cleaneddata[[#This Row],[Region]]="East","Erin",cleaneddata[[#This Row],[Region]]="South","Sam",cleaneddata[[#This Row],[Region]]="West","William")</f>
        <v>Sam</v>
      </c>
    </row>
    <row r="1058" spans="1:26" x14ac:dyDescent="0.3">
      <c r="A1058">
        <v>925</v>
      </c>
      <c r="B1058" t="s">
        <v>2024</v>
      </c>
      <c r="C1058" t="s">
        <v>27</v>
      </c>
      <c r="D1058">
        <v>0.03</v>
      </c>
      <c r="E1058">
        <v>2.1800000000000002</v>
      </c>
      <c r="F1058">
        <v>1.38</v>
      </c>
      <c r="G1058" t="s">
        <v>40</v>
      </c>
      <c r="H1058" t="s">
        <v>29</v>
      </c>
      <c r="I1058" t="s">
        <v>50</v>
      </c>
      <c r="J1058" t="s">
        <v>178</v>
      </c>
      <c r="K1058" t="s">
        <v>52</v>
      </c>
      <c r="L1058" t="s">
        <v>2025</v>
      </c>
      <c r="M1058">
        <v>0.44</v>
      </c>
      <c r="N1058" t="s">
        <v>34</v>
      </c>
      <c r="O1058" t="s">
        <v>113</v>
      </c>
      <c r="P1058" t="s">
        <v>333</v>
      </c>
      <c r="Q1058" t="s">
        <v>372</v>
      </c>
      <c r="R1058">
        <v>4330</v>
      </c>
      <c r="S1058" s="1">
        <v>42100</v>
      </c>
      <c r="T1058" s="1">
        <v>42100</v>
      </c>
      <c r="U1058">
        <v>-7.04</v>
      </c>
      <c r="V1058">
        <v>7</v>
      </c>
      <c r="W1058">
        <v>15.73</v>
      </c>
      <c r="X1058">
        <v>87134</v>
      </c>
      <c r="Y1058">
        <f>cleaneddata[[#This Row],[Unit Price]]-cleaneddata[[#This Row],[Discount]]</f>
        <v>2.1500000000000004</v>
      </c>
      <c r="Z1058" t="str">
        <f>_xlfn.IFS(cleaneddata[[#This Row],[Region]]="Central","Chris",cleaneddata[[#This Row],[Region]]="East","Erin",cleaneddata[[#This Row],[Region]]="South","Sam",cleaneddata[[#This Row],[Region]]="West","William")</f>
        <v>Erin</v>
      </c>
    </row>
    <row r="1059" spans="1:26" x14ac:dyDescent="0.3">
      <c r="A1059">
        <v>929</v>
      </c>
      <c r="B1059" t="s">
        <v>2026</v>
      </c>
      <c r="C1059" t="s">
        <v>27</v>
      </c>
      <c r="D1059">
        <v>0.01</v>
      </c>
      <c r="E1059">
        <v>170.98</v>
      </c>
      <c r="F1059">
        <v>35.89</v>
      </c>
      <c r="G1059" t="s">
        <v>28</v>
      </c>
      <c r="H1059" t="s">
        <v>29</v>
      </c>
      <c r="I1059" t="s">
        <v>30</v>
      </c>
      <c r="J1059" t="s">
        <v>119</v>
      </c>
      <c r="K1059" t="s">
        <v>32</v>
      </c>
      <c r="L1059" t="s">
        <v>1471</v>
      </c>
      <c r="M1059">
        <v>0.66</v>
      </c>
      <c r="N1059" t="s">
        <v>34</v>
      </c>
      <c r="O1059" t="s">
        <v>113</v>
      </c>
      <c r="P1059" t="s">
        <v>399</v>
      </c>
      <c r="Q1059" t="s">
        <v>2027</v>
      </c>
      <c r="R1059">
        <v>8857</v>
      </c>
      <c r="S1059" s="1">
        <v>42100</v>
      </c>
      <c r="T1059" s="1">
        <v>42102</v>
      </c>
      <c r="U1059">
        <v>538.52</v>
      </c>
      <c r="V1059">
        <v>10</v>
      </c>
      <c r="W1059">
        <v>1719.07</v>
      </c>
      <c r="X1059">
        <v>87134</v>
      </c>
      <c r="Y1059">
        <f>cleaneddata[[#This Row],[Unit Price]]-cleaneddata[[#This Row],[Discount]]</f>
        <v>170.97</v>
      </c>
      <c r="Z1059" t="str">
        <f>_xlfn.IFS(cleaneddata[[#This Row],[Region]]="Central","Chris",cleaneddata[[#This Row],[Region]]="East","Erin",cleaneddata[[#This Row],[Region]]="South","Sam",cleaneddata[[#This Row],[Region]]="West","William")</f>
        <v>Erin</v>
      </c>
    </row>
    <row r="1060" spans="1:26" x14ac:dyDescent="0.3">
      <c r="A1060">
        <v>1113</v>
      </c>
      <c r="B1060" t="s">
        <v>2028</v>
      </c>
      <c r="C1060" t="s">
        <v>27</v>
      </c>
      <c r="D1060">
        <v>0.01</v>
      </c>
      <c r="E1060">
        <v>2.89</v>
      </c>
      <c r="F1060">
        <v>0.5</v>
      </c>
      <c r="G1060" t="s">
        <v>40</v>
      </c>
      <c r="H1060" t="s">
        <v>96</v>
      </c>
      <c r="I1060" t="s">
        <v>50</v>
      </c>
      <c r="J1060" t="s">
        <v>154</v>
      </c>
      <c r="K1060" t="s">
        <v>75</v>
      </c>
      <c r="L1060" t="s">
        <v>731</v>
      </c>
      <c r="M1060">
        <v>0.38</v>
      </c>
      <c r="N1060" t="s">
        <v>34</v>
      </c>
      <c r="O1060" t="s">
        <v>61</v>
      </c>
      <c r="P1060" t="s">
        <v>62</v>
      </c>
      <c r="Q1060" t="s">
        <v>2029</v>
      </c>
      <c r="R1060">
        <v>80004</v>
      </c>
      <c r="S1060" s="1">
        <v>42100</v>
      </c>
      <c r="T1060" s="1">
        <v>42101</v>
      </c>
      <c r="U1060">
        <v>29.725200000000001</v>
      </c>
      <c r="V1060">
        <v>14</v>
      </c>
      <c r="W1060">
        <v>43.08</v>
      </c>
      <c r="X1060">
        <v>90833</v>
      </c>
      <c r="Y1060">
        <f>cleaneddata[[#This Row],[Unit Price]]-cleaneddata[[#This Row],[Discount]]</f>
        <v>2.8800000000000003</v>
      </c>
      <c r="Z1060" t="str">
        <f>_xlfn.IFS(cleaneddata[[#This Row],[Region]]="Central","Chris",cleaneddata[[#This Row],[Region]]="East","Erin",cleaneddata[[#This Row],[Region]]="South","Sam",cleaneddata[[#This Row],[Region]]="West","William")</f>
        <v>William</v>
      </c>
    </row>
    <row r="1061" spans="1:26" x14ac:dyDescent="0.3">
      <c r="A1061">
        <v>1113</v>
      </c>
      <c r="B1061" t="s">
        <v>2028</v>
      </c>
      <c r="C1061" t="s">
        <v>27</v>
      </c>
      <c r="D1061">
        <v>0</v>
      </c>
      <c r="E1061">
        <v>55.99</v>
      </c>
      <c r="F1061">
        <v>5</v>
      </c>
      <c r="G1061" t="s">
        <v>40</v>
      </c>
      <c r="H1061" t="s">
        <v>96</v>
      </c>
      <c r="I1061" t="s">
        <v>42</v>
      </c>
      <c r="J1061" t="s">
        <v>137</v>
      </c>
      <c r="K1061" t="s">
        <v>44</v>
      </c>
      <c r="L1061" t="s">
        <v>1933</v>
      </c>
      <c r="M1061">
        <v>0.8</v>
      </c>
      <c r="N1061" t="s">
        <v>34</v>
      </c>
      <c r="O1061" t="s">
        <v>61</v>
      </c>
      <c r="P1061" t="s">
        <v>62</v>
      </c>
      <c r="Q1061" t="s">
        <v>2029</v>
      </c>
      <c r="R1061">
        <v>80004</v>
      </c>
      <c r="S1061" s="1">
        <v>42100</v>
      </c>
      <c r="T1061" s="1">
        <v>42102</v>
      </c>
      <c r="U1061">
        <v>-187.11</v>
      </c>
      <c r="V1061">
        <v>5</v>
      </c>
      <c r="W1061">
        <v>258.93</v>
      </c>
      <c r="X1061">
        <v>90833</v>
      </c>
      <c r="Y1061">
        <f>cleaneddata[[#This Row],[Unit Price]]-cleaneddata[[#This Row],[Discount]]</f>
        <v>55.99</v>
      </c>
      <c r="Z1061" t="str">
        <f>_xlfn.IFS(cleaneddata[[#This Row],[Region]]="Central","Chris",cleaneddata[[#This Row],[Region]]="East","Erin",cleaneddata[[#This Row],[Region]]="South","Sam",cleaneddata[[#This Row],[Region]]="West","William")</f>
        <v>William</v>
      </c>
    </row>
    <row r="1062" spans="1:26" x14ac:dyDescent="0.3">
      <c r="A1062">
        <v>2481</v>
      </c>
      <c r="B1062" t="s">
        <v>2030</v>
      </c>
      <c r="C1062" t="s">
        <v>27</v>
      </c>
      <c r="D1062">
        <v>7.0000000000000007E-2</v>
      </c>
      <c r="E1062">
        <v>5.18</v>
      </c>
      <c r="F1062">
        <v>5.74</v>
      </c>
      <c r="G1062" t="s">
        <v>89</v>
      </c>
      <c r="H1062" t="s">
        <v>96</v>
      </c>
      <c r="I1062" t="s">
        <v>50</v>
      </c>
      <c r="J1062" t="s">
        <v>74</v>
      </c>
      <c r="K1062" t="s">
        <v>75</v>
      </c>
      <c r="L1062" t="s">
        <v>852</v>
      </c>
      <c r="M1062">
        <v>0.36</v>
      </c>
      <c r="N1062" t="s">
        <v>34</v>
      </c>
      <c r="O1062" t="s">
        <v>35</v>
      </c>
      <c r="P1062" t="s">
        <v>170</v>
      </c>
      <c r="Q1062" t="s">
        <v>2031</v>
      </c>
      <c r="R1062">
        <v>70506</v>
      </c>
      <c r="S1062" s="1">
        <v>42100</v>
      </c>
      <c r="T1062" s="1">
        <v>42102</v>
      </c>
      <c r="U1062">
        <v>-188.03399999999999</v>
      </c>
      <c r="V1062">
        <v>14</v>
      </c>
      <c r="W1062">
        <v>79.61</v>
      </c>
      <c r="X1062">
        <v>91000</v>
      </c>
      <c r="Y1062">
        <f>cleaneddata[[#This Row],[Unit Price]]-cleaneddata[[#This Row],[Discount]]</f>
        <v>5.1099999999999994</v>
      </c>
      <c r="Z1062" t="str">
        <f>_xlfn.IFS(cleaneddata[[#This Row],[Region]]="Central","Chris",cleaneddata[[#This Row],[Region]]="East","Erin",cleaneddata[[#This Row],[Region]]="South","Sam",cleaneddata[[#This Row],[Region]]="West","William")</f>
        <v>Sam</v>
      </c>
    </row>
    <row r="1063" spans="1:26" x14ac:dyDescent="0.3">
      <c r="A1063">
        <v>1618</v>
      </c>
      <c r="B1063" t="s">
        <v>2032</v>
      </c>
      <c r="C1063" t="s">
        <v>39</v>
      </c>
      <c r="D1063">
        <v>0.09</v>
      </c>
      <c r="E1063">
        <v>12.88</v>
      </c>
      <c r="F1063">
        <v>4.59</v>
      </c>
      <c r="G1063" t="s">
        <v>40</v>
      </c>
      <c r="H1063" t="s">
        <v>41</v>
      </c>
      <c r="I1063" t="s">
        <v>50</v>
      </c>
      <c r="J1063" t="s">
        <v>570</v>
      </c>
      <c r="K1063" t="s">
        <v>52</v>
      </c>
      <c r="L1063" t="s">
        <v>2033</v>
      </c>
      <c r="M1063">
        <v>0.82</v>
      </c>
      <c r="N1063" t="s">
        <v>34</v>
      </c>
      <c r="O1063" t="s">
        <v>54</v>
      </c>
      <c r="P1063" t="s">
        <v>55</v>
      </c>
      <c r="Q1063" t="s">
        <v>1824</v>
      </c>
      <c r="R1063">
        <v>46322</v>
      </c>
      <c r="S1063" s="1">
        <v>42100</v>
      </c>
      <c r="T1063" s="1">
        <v>42100</v>
      </c>
      <c r="U1063">
        <v>-175.13</v>
      </c>
      <c r="V1063">
        <v>13</v>
      </c>
      <c r="W1063">
        <v>158.13</v>
      </c>
      <c r="X1063">
        <v>90248</v>
      </c>
      <c r="Y1063">
        <f>cleaneddata[[#This Row],[Unit Price]]-cleaneddata[[#This Row],[Discount]]</f>
        <v>12.790000000000001</v>
      </c>
      <c r="Z1063" t="str">
        <f>_xlfn.IFS(cleaneddata[[#This Row],[Region]]="Central","Chris",cleaneddata[[#This Row],[Region]]="East","Erin",cleaneddata[[#This Row],[Region]]="South","Sam",cleaneddata[[#This Row],[Region]]="West","William")</f>
        <v>Chris</v>
      </c>
    </row>
    <row r="1064" spans="1:26" x14ac:dyDescent="0.3">
      <c r="A1064">
        <v>1620</v>
      </c>
      <c r="B1064" t="s">
        <v>2034</v>
      </c>
      <c r="C1064" t="s">
        <v>39</v>
      </c>
      <c r="D1064">
        <v>0.02</v>
      </c>
      <c r="E1064">
        <v>45.99</v>
      </c>
      <c r="F1064">
        <v>4.99</v>
      </c>
      <c r="G1064" t="s">
        <v>89</v>
      </c>
      <c r="H1064" t="s">
        <v>41</v>
      </c>
      <c r="I1064" t="s">
        <v>42</v>
      </c>
      <c r="J1064" t="s">
        <v>137</v>
      </c>
      <c r="K1064" t="s">
        <v>75</v>
      </c>
      <c r="L1064" t="s">
        <v>2035</v>
      </c>
      <c r="M1064">
        <v>0.56999999999999995</v>
      </c>
      <c r="N1064" t="s">
        <v>34</v>
      </c>
      <c r="O1064" t="s">
        <v>113</v>
      </c>
      <c r="P1064" t="s">
        <v>322</v>
      </c>
      <c r="Q1064" t="s">
        <v>2036</v>
      </c>
      <c r="R1064">
        <v>17602</v>
      </c>
      <c r="S1064" s="1">
        <v>42100</v>
      </c>
      <c r="T1064" s="1">
        <v>42101</v>
      </c>
      <c r="U1064">
        <v>3.96</v>
      </c>
      <c r="V1064">
        <v>4</v>
      </c>
      <c r="W1064">
        <v>163.01</v>
      </c>
      <c r="X1064">
        <v>90248</v>
      </c>
      <c r="Y1064">
        <f>cleaneddata[[#This Row],[Unit Price]]-cleaneddata[[#This Row],[Discount]]</f>
        <v>45.97</v>
      </c>
      <c r="Z1064" t="str">
        <f>_xlfn.IFS(cleaneddata[[#This Row],[Region]]="Central","Chris",cleaneddata[[#This Row],[Region]]="East","Erin",cleaneddata[[#This Row],[Region]]="South","Sam",cleaneddata[[#This Row],[Region]]="West","William")</f>
        <v>Erin</v>
      </c>
    </row>
    <row r="1065" spans="1:26" x14ac:dyDescent="0.3">
      <c r="A1065">
        <v>3279</v>
      </c>
      <c r="B1065" t="s">
        <v>1638</v>
      </c>
      <c r="C1065" t="s">
        <v>39</v>
      </c>
      <c r="D1065">
        <v>0.06</v>
      </c>
      <c r="E1065">
        <v>89.83</v>
      </c>
      <c r="F1065">
        <v>35</v>
      </c>
      <c r="G1065" t="s">
        <v>40</v>
      </c>
      <c r="H1065" t="s">
        <v>73</v>
      </c>
      <c r="I1065" t="s">
        <v>50</v>
      </c>
      <c r="J1065" t="s">
        <v>80</v>
      </c>
      <c r="K1065" t="s">
        <v>66</v>
      </c>
      <c r="L1065" t="s">
        <v>2037</v>
      </c>
      <c r="M1065">
        <v>0.83</v>
      </c>
      <c r="N1065" t="s">
        <v>34</v>
      </c>
      <c r="O1065" t="s">
        <v>35</v>
      </c>
      <c r="P1065" t="s">
        <v>273</v>
      </c>
      <c r="Q1065" t="s">
        <v>1639</v>
      </c>
      <c r="R1065">
        <v>29203</v>
      </c>
      <c r="S1065" s="1">
        <v>42100</v>
      </c>
      <c r="T1065" s="1">
        <v>42102</v>
      </c>
      <c r="U1065">
        <v>31.11</v>
      </c>
      <c r="V1065">
        <v>4</v>
      </c>
      <c r="W1065">
        <v>366.26</v>
      </c>
      <c r="X1065">
        <v>90766</v>
      </c>
      <c r="Y1065">
        <f>cleaneddata[[#This Row],[Unit Price]]-cleaneddata[[#This Row],[Discount]]</f>
        <v>89.77</v>
      </c>
      <c r="Z1065" t="str">
        <f>_xlfn.IFS(cleaneddata[[#This Row],[Region]]="Central","Chris",cleaneddata[[#This Row],[Region]]="East","Erin",cleaneddata[[#This Row],[Region]]="South","Sam",cleaneddata[[#This Row],[Region]]="West","William")</f>
        <v>Sam</v>
      </c>
    </row>
    <row r="1066" spans="1:26" x14ac:dyDescent="0.3">
      <c r="A1066">
        <v>3279</v>
      </c>
      <c r="B1066" t="s">
        <v>1638</v>
      </c>
      <c r="C1066" t="s">
        <v>39</v>
      </c>
      <c r="D1066">
        <v>0.1</v>
      </c>
      <c r="E1066">
        <v>13.43</v>
      </c>
      <c r="F1066">
        <v>5.5</v>
      </c>
      <c r="G1066" t="s">
        <v>40</v>
      </c>
      <c r="H1066" t="s">
        <v>73</v>
      </c>
      <c r="I1066" t="s">
        <v>50</v>
      </c>
      <c r="J1066" t="s">
        <v>80</v>
      </c>
      <c r="K1066" t="s">
        <v>75</v>
      </c>
      <c r="L1066" t="s">
        <v>561</v>
      </c>
      <c r="M1066">
        <v>0.56999999999999995</v>
      </c>
      <c r="N1066" t="s">
        <v>34</v>
      </c>
      <c r="O1066" t="s">
        <v>35</v>
      </c>
      <c r="P1066" t="s">
        <v>273</v>
      </c>
      <c r="Q1066" t="s">
        <v>1639</v>
      </c>
      <c r="R1066">
        <v>29203</v>
      </c>
      <c r="S1066" s="1">
        <v>42100</v>
      </c>
      <c r="T1066" s="1">
        <v>42102</v>
      </c>
      <c r="U1066">
        <v>358.29539999999997</v>
      </c>
      <c r="V1066">
        <v>12</v>
      </c>
      <c r="W1066">
        <v>157.99</v>
      </c>
      <c r="X1066">
        <v>90766</v>
      </c>
      <c r="Y1066">
        <f>cleaneddata[[#This Row],[Unit Price]]-cleaneddata[[#This Row],[Discount]]</f>
        <v>13.33</v>
      </c>
      <c r="Z1066" t="str">
        <f>_xlfn.IFS(cleaneddata[[#This Row],[Region]]="Central","Chris",cleaneddata[[#This Row],[Region]]="East","Erin",cleaneddata[[#This Row],[Region]]="South","Sam",cleaneddata[[#This Row],[Region]]="West","William")</f>
        <v>Sam</v>
      </c>
    </row>
    <row r="1067" spans="1:26" x14ac:dyDescent="0.3">
      <c r="A1067">
        <v>3279</v>
      </c>
      <c r="B1067" t="s">
        <v>1638</v>
      </c>
      <c r="C1067" t="s">
        <v>39</v>
      </c>
      <c r="D1067">
        <v>0.01</v>
      </c>
      <c r="E1067">
        <v>125.99</v>
      </c>
      <c r="F1067">
        <v>7.69</v>
      </c>
      <c r="G1067" t="s">
        <v>40</v>
      </c>
      <c r="H1067" t="s">
        <v>73</v>
      </c>
      <c r="I1067" t="s">
        <v>42</v>
      </c>
      <c r="J1067" t="s">
        <v>137</v>
      </c>
      <c r="K1067" t="s">
        <v>75</v>
      </c>
      <c r="L1067" t="s">
        <v>1051</v>
      </c>
      <c r="M1067">
        <v>0.57999999999999996</v>
      </c>
      <c r="N1067" t="s">
        <v>34</v>
      </c>
      <c r="O1067" t="s">
        <v>35</v>
      </c>
      <c r="P1067" t="s">
        <v>273</v>
      </c>
      <c r="Q1067" t="s">
        <v>1639</v>
      </c>
      <c r="R1067">
        <v>29203</v>
      </c>
      <c r="S1067" s="1">
        <v>42100</v>
      </c>
      <c r="T1067" s="1">
        <v>42100</v>
      </c>
      <c r="U1067">
        <v>8.3219999999999992</v>
      </c>
      <c r="V1067">
        <v>11</v>
      </c>
      <c r="W1067">
        <v>1212.8800000000001</v>
      </c>
      <c r="X1067">
        <v>90766</v>
      </c>
      <c r="Y1067">
        <f>cleaneddata[[#This Row],[Unit Price]]-cleaneddata[[#This Row],[Discount]]</f>
        <v>125.97999999999999</v>
      </c>
      <c r="Z1067" t="str">
        <f>_xlfn.IFS(cleaneddata[[#This Row],[Region]]="Central","Chris",cleaneddata[[#This Row],[Region]]="East","Erin",cleaneddata[[#This Row],[Region]]="South","Sam",cleaneddata[[#This Row],[Region]]="West","William")</f>
        <v>Sam</v>
      </c>
    </row>
    <row r="1068" spans="1:26" x14ac:dyDescent="0.3">
      <c r="A1068">
        <v>2240</v>
      </c>
      <c r="B1068" t="s">
        <v>2038</v>
      </c>
      <c r="C1068" t="s">
        <v>49</v>
      </c>
      <c r="D1068">
        <v>0.01</v>
      </c>
      <c r="E1068">
        <v>13.43</v>
      </c>
      <c r="F1068">
        <v>5.5</v>
      </c>
      <c r="G1068" t="s">
        <v>89</v>
      </c>
      <c r="H1068" t="s">
        <v>96</v>
      </c>
      <c r="I1068" t="s">
        <v>50</v>
      </c>
      <c r="J1068" t="s">
        <v>80</v>
      </c>
      <c r="K1068" t="s">
        <v>75</v>
      </c>
      <c r="L1068" t="s">
        <v>561</v>
      </c>
      <c r="M1068">
        <v>0.56999999999999995</v>
      </c>
      <c r="N1068" t="s">
        <v>34</v>
      </c>
      <c r="O1068" t="s">
        <v>35</v>
      </c>
      <c r="P1068" t="s">
        <v>125</v>
      </c>
      <c r="Q1068" t="s">
        <v>2039</v>
      </c>
      <c r="R1068">
        <v>33801</v>
      </c>
      <c r="S1068" s="1">
        <v>42100</v>
      </c>
      <c r="T1068" s="1">
        <v>42107</v>
      </c>
      <c r="U1068">
        <v>-313.02179999999998</v>
      </c>
      <c r="V1068">
        <v>7</v>
      </c>
      <c r="W1068">
        <v>99.75</v>
      </c>
      <c r="X1068">
        <v>89102</v>
      </c>
      <c r="Y1068">
        <f>cleaneddata[[#This Row],[Unit Price]]-cleaneddata[[#This Row],[Discount]]</f>
        <v>13.42</v>
      </c>
      <c r="Z1068" t="str">
        <f>_xlfn.IFS(cleaneddata[[#This Row],[Region]]="Central","Chris",cleaneddata[[#This Row],[Region]]="East","Erin",cleaneddata[[#This Row],[Region]]="South","Sam",cleaneddata[[#This Row],[Region]]="West","William")</f>
        <v>Sam</v>
      </c>
    </row>
    <row r="1069" spans="1:26" x14ac:dyDescent="0.3">
      <c r="A1069">
        <v>2334</v>
      </c>
      <c r="B1069" t="s">
        <v>2040</v>
      </c>
      <c r="C1069" t="s">
        <v>49</v>
      </c>
      <c r="D1069">
        <v>0.06</v>
      </c>
      <c r="E1069">
        <v>60.65</v>
      </c>
      <c r="F1069">
        <v>12.23</v>
      </c>
      <c r="G1069" t="s">
        <v>40</v>
      </c>
      <c r="H1069" t="s">
        <v>41</v>
      </c>
      <c r="I1069" t="s">
        <v>30</v>
      </c>
      <c r="J1069" t="s">
        <v>128</v>
      </c>
      <c r="K1069" t="s">
        <v>146</v>
      </c>
      <c r="L1069" t="s">
        <v>1183</v>
      </c>
      <c r="M1069">
        <v>0.64</v>
      </c>
      <c r="N1069" t="s">
        <v>34</v>
      </c>
      <c r="O1069" t="s">
        <v>54</v>
      </c>
      <c r="P1069" t="s">
        <v>359</v>
      </c>
      <c r="Q1069" t="s">
        <v>2041</v>
      </c>
      <c r="R1069">
        <v>53220</v>
      </c>
      <c r="S1069" s="1">
        <v>42100</v>
      </c>
      <c r="T1069" s="1">
        <v>42102</v>
      </c>
      <c r="U1069">
        <v>427.00650000000002</v>
      </c>
      <c r="V1069">
        <v>10</v>
      </c>
      <c r="W1069">
        <v>618.85</v>
      </c>
      <c r="X1069">
        <v>89608</v>
      </c>
      <c r="Y1069">
        <f>cleaneddata[[#This Row],[Unit Price]]-cleaneddata[[#This Row],[Discount]]</f>
        <v>60.589999999999996</v>
      </c>
      <c r="Z1069" t="str">
        <f>_xlfn.IFS(cleaneddata[[#This Row],[Region]]="Central","Chris",cleaneddata[[#This Row],[Region]]="East","Erin",cleaneddata[[#This Row],[Region]]="South","Sam",cleaneddata[[#This Row],[Region]]="West","William")</f>
        <v>Chris</v>
      </c>
    </row>
    <row r="1070" spans="1:26" x14ac:dyDescent="0.3">
      <c r="A1070">
        <v>2874</v>
      </c>
      <c r="B1070" t="s">
        <v>2042</v>
      </c>
      <c r="C1070" t="s">
        <v>49</v>
      </c>
      <c r="D1070">
        <v>0.05</v>
      </c>
      <c r="E1070">
        <v>4.84</v>
      </c>
      <c r="F1070">
        <v>0.71</v>
      </c>
      <c r="G1070" t="s">
        <v>40</v>
      </c>
      <c r="H1070" t="s">
        <v>73</v>
      </c>
      <c r="I1070" t="s">
        <v>50</v>
      </c>
      <c r="J1070" t="s">
        <v>51</v>
      </c>
      <c r="K1070" t="s">
        <v>52</v>
      </c>
      <c r="L1070" t="s">
        <v>53</v>
      </c>
      <c r="M1070">
        <v>0.52</v>
      </c>
      <c r="N1070" t="s">
        <v>34</v>
      </c>
      <c r="O1070" t="s">
        <v>54</v>
      </c>
      <c r="P1070" t="s">
        <v>135</v>
      </c>
      <c r="Q1070" t="s">
        <v>2043</v>
      </c>
      <c r="R1070">
        <v>68128</v>
      </c>
      <c r="S1070" s="1">
        <v>42100</v>
      </c>
      <c r="T1070" s="1">
        <v>42109</v>
      </c>
      <c r="U1070">
        <v>13.4481</v>
      </c>
      <c r="V1070">
        <v>4</v>
      </c>
      <c r="W1070">
        <v>19.489999999999998</v>
      </c>
      <c r="X1070">
        <v>89873</v>
      </c>
      <c r="Y1070">
        <f>cleaneddata[[#This Row],[Unit Price]]-cleaneddata[[#This Row],[Discount]]</f>
        <v>4.79</v>
      </c>
      <c r="Z1070" t="str">
        <f>_xlfn.IFS(cleaneddata[[#This Row],[Region]]="Central","Chris",cleaneddata[[#This Row],[Region]]="East","Erin",cleaneddata[[#This Row],[Region]]="South","Sam",cleaneddata[[#This Row],[Region]]="West","William")</f>
        <v>Chris</v>
      </c>
    </row>
    <row r="1071" spans="1:26" x14ac:dyDescent="0.3">
      <c r="A1071">
        <v>102</v>
      </c>
      <c r="B1071" t="s">
        <v>2044</v>
      </c>
      <c r="C1071" t="s">
        <v>118</v>
      </c>
      <c r="D1071">
        <v>0.04</v>
      </c>
      <c r="E1071">
        <v>300.98</v>
      </c>
      <c r="F1071">
        <v>54.92</v>
      </c>
      <c r="G1071" t="s">
        <v>28</v>
      </c>
      <c r="H1071" t="s">
        <v>41</v>
      </c>
      <c r="I1071" t="s">
        <v>30</v>
      </c>
      <c r="J1071" t="s">
        <v>119</v>
      </c>
      <c r="K1071" t="s">
        <v>32</v>
      </c>
      <c r="L1071" t="s">
        <v>1972</v>
      </c>
      <c r="M1071">
        <v>0.55000000000000004</v>
      </c>
      <c r="N1071" t="s">
        <v>34</v>
      </c>
      <c r="O1071" t="s">
        <v>113</v>
      </c>
      <c r="P1071" t="s">
        <v>405</v>
      </c>
      <c r="Q1071" t="s">
        <v>790</v>
      </c>
      <c r="R1071">
        <v>2129</v>
      </c>
      <c r="S1071" s="1">
        <v>42100</v>
      </c>
      <c r="T1071" s="1">
        <v>42101</v>
      </c>
      <c r="U1071">
        <v>2023.75</v>
      </c>
      <c r="V1071">
        <v>31</v>
      </c>
      <c r="W1071">
        <v>9459.94</v>
      </c>
      <c r="X1071">
        <v>42599</v>
      </c>
      <c r="Y1071">
        <f>cleaneddata[[#This Row],[Unit Price]]-cleaneddata[[#This Row],[Discount]]</f>
        <v>300.94</v>
      </c>
      <c r="Z1071" t="str">
        <f>_xlfn.IFS(cleaneddata[[#This Row],[Region]]="Central","Chris",cleaneddata[[#This Row],[Region]]="East","Erin",cleaneddata[[#This Row],[Region]]="South","Sam",cleaneddata[[#This Row],[Region]]="West","William")</f>
        <v>Erin</v>
      </c>
    </row>
    <row r="1072" spans="1:26" x14ac:dyDescent="0.3">
      <c r="A1072">
        <v>107</v>
      </c>
      <c r="B1072" t="s">
        <v>2045</v>
      </c>
      <c r="C1072" t="s">
        <v>118</v>
      </c>
      <c r="D1072">
        <v>0.04</v>
      </c>
      <c r="E1072">
        <v>300.98</v>
      </c>
      <c r="F1072">
        <v>54.92</v>
      </c>
      <c r="G1072" t="s">
        <v>28</v>
      </c>
      <c r="H1072" t="s">
        <v>41</v>
      </c>
      <c r="I1072" t="s">
        <v>30</v>
      </c>
      <c r="J1072" t="s">
        <v>119</v>
      </c>
      <c r="K1072" t="s">
        <v>32</v>
      </c>
      <c r="L1072" t="s">
        <v>1972</v>
      </c>
      <c r="M1072">
        <v>0.55000000000000004</v>
      </c>
      <c r="N1072" t="s">
        <v>34</v>
      </c>
      <c r="O1072" t="s">
        <v>113</v>
      </c>
      <c r="P1072" t="s">
        <v>1358</v>
      </c>
      <c r="Q1072" t="s">
        <v>2046</v>
      </c>
      <c r="R1072">
        <v>3820</v>
      </c>
      <c r="S1072" s="1">
        <v>42100</v>
      </c>
      <c r="T1072" s="1">
        <v>42101</v>
      </c>
      <c r="U1072">
        <v>1684.4763</v>
      </c>
      <c r="V1072">
        <v>8</v>
      </c>
      <c r="W1072">
        <v>2441.27</v>
      </c>
      <c r="X1072">
        <v>88204</v>
      </c>
      <c r="Y1072">
        <f>cleaneddata[[#This Row],[Unit Price]]-cleaneddata[[#This Row],[Discount]]</f>
        <v>300.94</v>
      </c>
      <c r="Z1072" t="str">
        <f>_xlfn.IFS(cleaneddata[[#This Row],[Region]]="Central","Chris",cleaneddata[[#This Row],[Region]]="East","Erin",cleaneddata[[#This Row],[Region]]="South","Sam",cleaneddata[[#This Row],[Region]]="West","William")</f>
        <v>Erin</v>
      </c>
    </row>
    <row r="1073" spans="1:26" x14ac:dyDescent="0.3">
      <c r="A1073">
        <v>786</v>
      </c>
      <c r="B1073" t="s">
        <v>2047</v>
      </c>
      <c r="C1073" t="s">
        <v>118</v>
      </c>
      <c r="D1073">
        <v>0</v>
      </c>
      <c r="E1073">
        <v>8.34</v>
      </c>
      <c r="F1073">
        <v>4.82</v>
      </c>
      <c r="G1073" t="s">
        <v>40</v>
      </c>
      <c r="H1073" t="s">
        <v>73</v>
      </c>
      <c r="I1073" t="s">
        <v>50</v>
      </c>
      <c r="J1073" t="s">
        <v>90</v>
      </c>
      <c r="K1073" t="s">
        <v>75</v>
      </c>
      <c r="L1073" t="s">
        <v>963</v>
      </c>
      <c r="M1073">
        <v>0.4</v>
      </c>
      <c r="N1073" t="s">
        <v>34</v>
      </c>
      <c r="O1073" t="s">
        <v>61</v>
      </c>
      <c r="P1073" t="s">
        <v>92</v>
      </c>
      <c r="Q1073" t="s">
        <v>2048</v>
      </c>
      <c r="R1073">
        <v>92691</v>
      </c>
      <c r="S1073" s="1">
        <v>42100</v>
      </c>
      <c r="T1073" s="1">
        <v>42101</v>
      </c>
      <c r="U1073">
        <v>-5.05</v>
      </c>
      <c r="V1073">
        <v>9</v>
      </c>
      <c r="W1073">
        <v>76.23</v>
      </c>
      <c r="X1073">
        <v>91513</v>
      </c>
      <c r="Y1073">
        <f>cleaneddata[[#This Row],[Unit Price]]-cleaneddata[[#This Row],[Discount]]</f>
        <v>8.34</v>
      </c>
      <c r="Z1073" t="str">
        <f>_xlfn.IFS(cleaneddata[[#This Row],[Region]]="Central","Chris",cleaneddata[[#This Row],[Region]]="East","Erin",cleaneddata[[#This Row],[Region]]="South","Sam",cleaneddata[[#This Row],[Region]]="West","William")</f>
        <v>William</v>
      </c>
    </row>
    <row r="1074" spans="1:26" x14ac:dyDescent="0.3">
      <c r="A1074">
        <v>1730</v>
      </c>
      <c r="B1074" t="s">
        <v>2049</v>
      </c>
      <c r="C1074" t="s">
        <v>39</v>
      </c>
      <c r="D1074">
        <v>0.1</v>
      </c>
      <c r="E1074">
        <v>65.989999999999995</v>
      </c>
      <c r="F1074">
        <v>3.99</v>
      </c>
      <c r="G1074" t="s">
        <v>89</v>
      </c>
      <c r="H1074" t="s">
        <v>29</v>
      </c>
      <c r="I1074" t="s">
        <v>42</v>
      </c>
      <c r="J1074" t="s">
        <v>137</v>
      </c>
      <c r="K1074" t="s">
        <v>75</v>
      </c>
      <c r="L1074" t="s">
        <v>1636</v>
      </c>
      <c r="M1074">
        <v>0.59</v>
      </c>
      <c r="N1074" t="s">
        <v>34</v>
      </c>
      <c r="O1074" t="s">
        <v>61</v>
      </c>
      <c r="P1074" t="s">
        <v>492</v>
      </c>
      <c r="Q1074" t="s">
        <v>1500</v>
      </c>
      <c r="R1074">
        <v>83843</v>
      </c>
      <c r="S1074" s="1">
        <v>42101</v>
      </c>
      <c r="T1074" s="1">
        <v>42103</v>
      </c>
      <c r="U1074">
        <v>-88.624799999999993</v>
      </c>
      <c r="V1074">
        <v>5</v>
      </c>
      <c r="W1074">
        <v>272.86</v>
      </c>
      <c r="X1074">
        <v>90653</v>
      </c>
      <c r="Y1074">
        <f>cleaneddata[[#This Row],[Unit Price]]-cleaneddata[[#This Row],[Discount]]</f>
        <v>65.89</v>
      </c>
      <c r="Z1074" t="str">
        <f>_xlfn.IFS(cleaneddata[[#This Row],[Region]]="Central","Chris",cleaneddata[[#This Row],[Region]]="East","Erin",cleaneddata[[#This Row],[Region]]="South","Sam",cleaneddata[[#This Row],[Region]]="West","William")</f>
        <v>William</v>
      </c>
    </row>
    <row r="1075" spans="1:26" x14ac:dyDescent="0.3">
      <c r="A1075">
        <v>1957</v>
      </c>
      <c r="B1075" t="s">
        <v>2050</v>
      </c>
      <c r="C1075" t="s">
        <v>39</v>
      </c>
      <c r="D1075">
        <v>0.09</v>
      </c>
      <c r="E1075">
        <v>77.510000000000005</v>
      </c>
      <c r="F1075">
        <v>4</v>
      </c>
      <c r="G1075" t="s">
        <v>40</v>
      </c>
      <c r="H1075" t="s">
        <v>41</v>
      </c>
      <c r="I1075" t="s">
        <v>42</v>
      </c>
      <c r="J1075" t="s">
        <v>43</v>
      </c>
      <c r="K1075" t="s">
        <v>75</v>
      </c>
      <c r="L1075" t="s">
        <v>2051</v>
      </c>
      <c r="M1075">
        <v>0.76</v>
      </c>
      <c r="N1075" t="s">
        <v>34</v>
      </c>
      <c r="O1075" t="s">
        <v>54</v>
      </c>
      <c r="P1075" t="s">
        <v>82</v>
      </c>
      <c r="Q1075" t="s">
        <v>1026</v>
      </c>
      <c r="R1075">
        <v>63130</v>
      </c>
      <c r="S1075" s="1">
        <v>42101</v>
      </c>
      <c r="T1075" s="1">
        <v>42103</v>
      </c>
      <c r="U1075">
        <v>-387.1044</v>
      </c>
      <c r="V1075">
        <v>1</v>
      </c>
      <c r="W1075">
        <v>77.47</v>
      </c>
      <c r="X1075">
        <v>89818</v>
      </c>
      <c r="Y1075">
        <f>cleaneddata[[#This Row],[Unit Price]]-cleaneddata[[#This Row],[Discount]]</f>
        <v>77.42</v>
      </c>
      <c r="Z1075" t="str">
        <f>_xlfn.IFS(cleaneddata[[#This Row],[Region]]="Central","Chris",cleaneddata[[#This Row],[Region]]="East","Erin",cleaneddata[[#This Row],[Region]]="South","Sam",cleaneddata[[#This Row],[Region]]="West","William")</f>
        <v>Chris</v>
      </c>
    </row>
    <row r="1076" spans="1:26" x14ac:dyDescent="0.3">
      <c r="A1076">
        <v>268</v>
      </c>
      <c r="B1076" t="s">
        <v>2052</v>
      </c>
      <c r="C1076" t="s">
        <v>49</v>
      </c>
      <c r="D1076">
        <v>0.02</v>
      </c>
      <c r="E1076">
        <v>5.58</v>
      </c>
      <c r="F1076">
        <v>5.3</v>
      </c>
      <c r="G1076" t="s">
        <v>40</v>
      </c>
      <c r="H1076" t="s">
        <v>73</v>
      </c>
      <c r="I1076" t="s">
        <v>50</v>
      </c>
      <c r="J1076" t="s">
        <v>347</v>
      </c>
      <c r="K1076" t="s">
        <v>75</v>
      </c>
      <c r="L1076" t="s">
        <v>348</v>
      </c>
      <c r="M1076">
        <v>0.35</v>
      </c>
      <c r="N1076" t="s">
        <v>34</v>
      </c>
      <c r="O1076" t="s">
        <v>61</v>
      </c>
      <c r="P1076" t="s">
        <v>590</v>
      </c>
      <c r="Q1076" t="s">
        <v>2053</v>
      </c>
      <c r="R1076">
        <v>86001</v>
      </c>
      <c r="S1076" s="1">
        <v>42101</v>
      </c>
      <c r="T1076" s="1">
        <v>42106</v>
      </c>
      <c r="U1076">
        <v>-22.48</v>
      </c>
      <c r="V1076">
        <v>3</v>
      </c>
      <c r="W1076">
        <v>18.670000000000002</v>
      </c>
      <c r="X1076">
        <v>88941</v>
      </c>
      <c r="Y1076">
        <f>cleaneddata[[#This Row],[Unit Price]]-cleaneddata[[#This Row],[Discount]]</f>
        <v>5.5600000000000005</v>
      </c>
      <c r="Z1076" t="str">
        <f>_xlfn.IFS(cleaneddata[[#This Row],[Region]]="Central","Chris",cleaneddata[[#This Row],[Region]]="East","Erin",cleaneddata[[#This Row],[Region]]="South","Sam",cleaneddata[[#This Row],[Region]]="West","William")</f>
        <v>William</v>
      </c>
    </row>
    <row r="1077" spans="1:26" x14ac:dyDescent="0.3">
      <c r="A1077">
        <v>268</v>
      </c>
      <c r="B1077" t="s">
        <v>2052</v>
      </c>
      <c r="C1077" t="s">
        <v>49</v>
      </c>
      <c r="D1077">
        <v>0.03</v>
      </c>
      <c r="E1077">
        <v>40.89</v>
      </c>
      <c r="F1077">
        <v>18.98</v>
      </c>
      <c r="G1077" t="s">
        <v>40</v>
      </c>
      <c r="H1077" t="s">
        <v>73</v>
      </c>
      <c r="I1077" t="s">
        <v>30</v>
      </c>
      <c r="J1077" t="s">
        <v>128</v>
      </c>
      <c r="K1077" t="s">
        <v>75</v>
      </c>
      <c r="L1077" t="s">
        <v>2054</v>
      </c>
      <c r="M1077">
        <v>0.56999999999999995</v>
      </c>
      <c r="N1077" t="s">
        <v>34</v>
      </c>
      <c r="O1077" t="s">
        <v>61</v>
      </c>
      <c r="P1077" t="s">
        <v>590</v>
      </c>
      <c r="Q1077" t="s">
        <v>2053</v>
      </c>
      <c r="R1077">
        <v>86001</v>
      </c>
      <c r="S1077" s="1">
        <v>42101</v>
      </c>
      <c r="T1077" s="1">
        <v>42108</v>
      </c>
      <c r="U1077">
        <v>78.98</v>
      </c>
      <c r="V1077">
        <v>5</v>
      </c>
      <c r="W1077">
        <v>210.77</v>
      </c>
      <c r="X1077">
        <v>88941</v>
      </c>
      <c r="Y1077">
        <f>cleaneddata[[#This Row],[Unit Price]]-cleaneddata[[#This Row],[Discount]]</f>
        <v>40.86</v>
      </c>
      <c r="Z1077" t="str">
        <f>_xlfn.IFS(cleaneddata[[#This Row],[Region]]="Central","Chris",cleaneddata[[#This Row],[Region]]="East","Erin",cleaneddata[[#This Row],[Region]]="South","Sam",cleaneddata[[#This Row],[Region]]="West","William")</f>
        <v>William</v>
      </c>
    </row>
    <row r="1078" spans="1:26" x14ac:dyDescent="0.3">
      <c r="A1078">
        <v>272</v>
      </c>
      <c r="B1078" t="s">
        <v>2055</v>
      </c>
      <c r="C1078" t="s">
        <v>49</v>
      </c>
      <c r="D1078">
        <v>0.02</v>
      </c>
      <c r="E1078">
        <v>5.58</v>
      </c>
      <c r="F1078">
        <v>5.3</v>
      </c>
      <c r="G1078" t="s">
        <v>40</v>
      </c>
      <c r="H1078" t="s">
        <v>73</v>
      </c>
      <c r="I1078" t="s">
        <v>50</v>
      </c>
      <c r="J1078" t="s">
        <v>347</v>
      </c>
      <c r="K1078" t="s">
        <v>75</v>
      </c>
      <c r="L1078" t="s">
        <v>348</v>
      </c>
      <c r="M1078">
        <v>0.35</v>
      </c>
      <c r="N1078" t="s">
        <v>34</v>
      </c>
      <c r="O1078" t="s">
        <v>35</v>
      </c>
      <c r="P1078" t="s">
        <v>99</v>
      </c>
      <c r="Q1078" t="s">
        <v>675</v>
      </c>
      <c r="R1078">
        <v>28204</v>
      </c>
      <c r="S1078" s="1">
        <v>42101</v>
      </c>
      <c r="T1078" s="1">
        <v>42106</v>
      </c>
      <c r="U1078">
        <v>-29.898399999999999</v>
      </c>
      <c r="V1078">
        <v>11</v>
      </c>
      <c r="W1078">
        <v>68.459999999999994</v>
      </c>
      <c r="X1078">
        <v>5509</v>
      </c>
      <c r="Y1078">
        <f>cleaneddata[[#This Row],[Unit Price]]-cleaneddata[[#This Row],[Discount]]</f>
        <v>5.5600000000000005</v>
      </c>
      <c r="Z1078" t="str">
        <f>_xlfn.IFS(cleaneddata[[#This Row],[Region]]="Central","Chris",cleaneddata[[#This Row],[Region]]="East","Erin",cleaneddata[[#This Row],[Region]]="South","Sam",cleaneddata[[#This Row],[Region]]="West","William")</f>
        <v>Sam</v>
      </c>
    </row>
    <row r="1079" spans="1:26" x14ac:dyDescent="0.3">
      <c r="A1079">
        <v>272</v>
      </c>
      <c r="B1079" t="s">
        <v>2055</v>
      </c>
      <c r="C1079" t="s">
        <v>49</v>
      </c>
      <c r="D1079">
        <v>0.03</v>
      </c>
      <c r="E1079">
        <v>40.89</v>
      </c>
      <c r="F1079">
        <v>18.98</v>
      </c>
      <c r="G1079" t="s">
        <v>40</v>
      </c>
      <c r="H1079" t="s">
        <v>73</v>
      </c>
      <c r="I1079" t="s">
        <v>30</v>
      </c>
      <c r="J1079" t="s">
        <v>128</v>
      </c>
      <c r="K1079" t="s">
        <v>75</v>
      </c>
      <c r="L1079" t="s">
        <v>2054</v>
      </c>
      <c r="M1079">
        <v>0.56999999999999995</v>
      </c>
      <c r="N1079" t="s">
        <v>34</v>
      </c>
      <c r="O1079" t="s">
        <v>35</v>
      </c>
      <c r="P1079" t="s">
        <v>99</v>
      </c>
      <c r="Q1079" t="s">
        <v>675</v>
      </c>
      <c r="R1079">
        <v>28204</v>
      </c>
      <c r="S1079" s="1">
        <v>42101</v>
      </c>
      <c r="T1079" s="1">
        <v>42108</v>
      </c>
      <c r="U1079">
        <v>52.916600000000003</v>
      </c>
      <c r="V1079">
        <v>21</v>
      </c>
      <c r="W1079">
        <v>885.23</v>
      </c>
      <c r="X1079">
        <v>5509</v>
      </c>
      <c r="Y1079">
        <f>cleaneddata[[#This Row],[Unit Price]]-cleaneddata[[#This Row],[Discount]]</f>
        <v>40.86</v>
      </c>
      <c r="Z1079" t="str">
        <f>_xlfn.IFS(cleaneddata[[#This Row],[Region]]="Central","Chris",cleaneddata[[#This Row],[Region]]="East","Erin",cleaneddata[[#This Row],[Region]]="South","Sam",cleaneddata[[#This Row],[Region]]="West","William")</f>
        <v>Sam</v>
      </c>
    </row>
    <row r="1080" spans="1:26" x14ac:dyDescent="0.3">
      <c r="A1080">
        <v>696</v>
      </c>
      <c r="B1080" t="s">
        <v>1885</v>
      </c>
      <c r="C1080" t="s">
        <v>49</v>
      </c>
      <c r="D1080">
        <v>0.1</v>
      </c>
      <c r="E1080">
        <v>40.479999999999997</v>
      </c>
      <c r="F1080">
        <v>19.989999999999998</v>
      </c>
      <c r="G1080" t="s">
        <v>40</v>
      </c>
      <c r="H1080" t="s">
        <v>96</v>
      </c>
      <c r="I1080" t="s">
        <v>42</v>
      </c>
      <c r="J1080" t="s">
        <v>43</v>
      </c>
      <c r="K1080" t="s">
        <v>75</v>
      </c>
      <c r="L1080" t="s">
        <v>2056</v>
      </c>
      <c r="M1080">
        <v>0.77</v>
      </c>
      <c r="N1080" t="s">
        <v>34</v>
      </c>
      <c r="O1080" t="s">
        <v>54</v>
      </c>
      <c r="P1080" t="s">
        <v>55</v>
      </c>
      <c r="Q1080" t="s">
        <v>1886</v>
      </c>
      <c r="R1080">
        <v>46307</v>
      </c>
      <c r="S1080" s="1">
        <v>42101</v>
      </c>
      <c r="T1080" s="1">
        <v>42103</v>
      </c>
      <c r="U1080">
        <v>-580.32000000000005</v>
      </c>
      <c r="V1080">
        <v>9</v>
      </c>
      <c r="W1080">
        <v>355.84</v>
      </c>
      <c r="X1080">
        <v>89848</v>
      </c>
      <c r="Y1080">
        <f>cleaneddata[[#This Row],[Unit Price]]-cleaneddata[[#This Row],[Discount]]</f>
        <v>40.379999999999995</v>
      </c>
      <c r="Z1080" t="str">
        <f>_xlfn.IFS(cleaneddata[[#This Row],[Region]]="Central","Chris",cleaneddata[[#This Row],[Region]]="East","Erin",cleaneddata[[#This Row],[Region]]="South","Sam",cleaneddata[[#This Row],[Region]]="West","William")</f>
        <v>Chris</v>
      </c>
    </row>
    <row r="1081" spans="1:26" x14ac:dyDescent="0.3">
      <c r="A1081">
        <v>698</v>
      </c>
      <c r="B1081" t="s">
        <v>1045</v>
      </c>
      <c r="C1081" t="s">
        <v>49</v>
      </c>
      <c r="D1081">
        <v>0.1</v>
      </c>
      <c r="E1081">
        <v>40.479999999999997</v>
      </c>
      <c r="F1081">
        <v>19.989999999999998</v>
      </c>
      <c r="G1081" t="s">
        <v>40</v>
      </c>
      <c r="H1081" t="s">
        <v>96</v>
      </c>
      <c r="I1081" t="s">
        <v>42</v>
      </c>
      <c r="J1081" t="s">
        <v>43</v>
      </c>
      <c r="K1081" t="s">
        <v>75</v>
      </c>
      <c r="L1081" t="s">
        <v>2056</v>
      </c>
      <c r="M1081">
        <v>0.77</v>
      </c>
      <c r="N1081" t="s">
        <v>34</v>
      </c>
      <c r="O1081" t="s">
        <v>61</v>
      </c>
      <c r="P1081" t="s">
        <v>68</v>
      </c>
      <c r="Q1081" t="s">
        <v>144</v>
      </c>
      <c r="R1081">
        <v>98105</v>
      </c>
      <c r="S1081" s="1">
        <v>42101</v>
      </c>
      <c r="T1081" s="1">
        <v>42103</v>
      </c>
      <c r="U1081">
        <v>-580.32000000000005</v>
      </c>
      <c r="V1081">
        <v>36</v>
      </c>
      <c r="W1081">
        <v>1423.35</v>
      </c>
      <c r="X1081">
        <v>8994</v>
      </c>
      <c r="Y1081">
        <f>cleaneddata[[#This Row],[Unit Price]]-cleaneddata[[#This Row],[Discount]]</f>
        <v>40.379999999999995</v>
      </c>
      <c r="Z1081" t="str">
        <f>_xlfn.IFS(cleaneddata[[#This Row],[Region]]="Central","Chris",cleaneddata[[#This Row],[Region]]="East","Erin",cleaneddata[[#This Row],[Region]]="South","Sam",cleaneddata[[#This Row],[Region]]="West","William")</f>
        <v>William</v>
      </c>
    </row>
    <row r="1082" spans="1:26" x14ac:dyDescent="0.3">
      <c r="A1082">
        <v>683</v>
      </c>
      <c r="B1082" t="s">
        <v>2057</v>
      </c>
      <c r="C1082" t="s">
        <v>118</v>
      </c>
      <c r="D1082">
        <v>0.06</v>
      </c>
      <c r="E1082">
        <v>17.670000000000002</v>
      </c>
      <c r="F1082">
        <v>8.99</v>
      </c>
      <c r="G1082" t="s">
        <v>89</v>
      </c>
      <c r="H1082" t="s">
        <v>29</v>
      </c>
      <c r="I1082" t="s">
        <v>30</v>
      </c>
      <c r="J1082" t="s">
        <v>128</v>
      </c>
      <c r="K1082" t="s">
        <v>44</v>
      </c>
      <c r="L1082" t="s">
        <v>2058</v>
      </c>
      <c r="M1082">
        <v>0.47</v>
      </c>
      <c r="N1082" t="s">
        <v>34</v>
      </c>
      <c r="O1082" t="s">
        <v>54</v>
      </c>
      <c r="P1082" t="s">
        <v>135</v>
      </c>
      <c r="Q1082" t="s">
        <v>1591</v>
      </c>
      <c r="R1082">
        <v>68046</v>
      </c>
      <c r="S1082" s="1">
        <v>42101</v>
      </c>
      <c r="T1082" s="1">
        <v>42102</v>
      </c>
      <c r="U1082">
        <v>38.06</v>
      </c>
      <c r="V1082">
        <v>4</v>
      </c>
      <c r="W1082">
        <v>69.959999999999994</v>
      </c>
      <c r="X1082">
        <v>87765</v>
      </c>
      <c r="Y1082">
        <f>cleaneddata[[#This Row],[Unit Price]]-cleaneddata[[#This Row],[Discount]]</f>
        <v>17.610000000000003</v>
      </c>
      <c r="Z1082" t="str">
        <f>_xlfn.IFS(cleaneddata[[#This Row],[Region]]="Central","Chris",cleaneddata[[#This Row],[Region]]="East","Erin",cleaneddata[[#This Row],[Region]]="South","Sam",cleaneddata[[#This Row],[Region]]="West","William")</f>
        <v>Chris</v>
      </c>
    </row>
    <row r="1083" spans="1:26" x14ac:dyDescent="0.3">
      <c r="A1083">
        <v>1410</v>
      </c>
      <c r="B1083" t="s">
        <v>2059</v>
      </c>
      <c r="C1083" t="s">
        <v>118</v>
      </c>
      <c r="D1083">
        <v>0</v>
      </c>
      <c r="E1083">
        <v>65.989999999999995</v>
      </c>
      <c r="F1083">
        <v>5.26</v>
      </c>
      <c r="G1083" t="s">
        <v>40</v>
      </c>
      <c r="H1083" t="s">
        <v>96</v>
      </c>
      <c r="I1083" t="s">
        <v>42</v>
      </c>
      <c r="J1083" t="s">
        <v>137</v>
      </c>
      <c r="K1083" t="s">
        <v>75</v>
      </c>
      <c r="L1083" t="s">
        <v>2060</v>
      </c>
      <c r="M1083">
        <v>0.59</v>
      </c>
      <c r="N1083" t="s">
        <v>34</v>
      </c>
      <c r="O1083" t="s">
        <v>61</v>
      </c>
      <c r="P1083" t="s">
        <v>92</v>
      </c>
      <c r="Q1083" t="s">
        <v>2061</v>
      </c>
      <c r="R1083">
        <v>92553</v>
      </c>
      <c r="S1083" s="1">
        <v>42101</v>
      </c>
      <c r="T1083" s="1">
        <v>42102</v>
      </c>
      <c r="U1083">
        <v>369.99869999999999</v>
      </c>
      <c r="V1083">
        <v>9</v>
      </c>
      <c r="W1083">
        <v>536.23</v>
      </c>
      <c r="X1083">
        <v>87086</v>
      </c>
      <c r="Y1083">
        <f>cleaneddata[[#This Row],[Unit Price]]-cleaneddata[[#This Row],[Discount]]</f>
        <v>65.989999999999995</v>
      </c>
      <c r="Z1083" t="str">
        <f>_xlfn.IFS(cleaneddata[[#This Row],[Region]]="Central","Chris",cleaneddata[[#This Row],[Region]]="East","Erin",cleaneddata[[#This Row],[Region]]="South","Sam",cleaneddata[[#This Row],[Region]]="West","William")</f>
        <v>William</v>
      </c>
    </row>
    <row r="1084" spans="1:26" x14ac:dyDescent="0.3">
      <c r="A1084">
        <v>1413</v>
      </c>
      <c r="B1084" t="s">
        <v>940</v>
      </c>
      <c r="C1084" t="s">
        <v>118</v>
      </c>
      <c r="D1084">
        <v>0</v>
      </c>
      <c r="E1084">
        <v>65.989999999999995</v>
      </c>
      <c r="F1084">
        <v>5.26</v>
      </c>
      <c r="G1084" t="s">
        <v>40</v>
      </c>
      <c r="H1084" t="s">
        <v>96</v>
      </c>
      <c r="I1084" t="s">
        <v>42</v>
      </c>
      <c r="J1084" t="s">
        <v>137</v>
      </c>
      <c r="K1084" t="s">
        <v>75</v>
      </c>
      <c r="L1084" t="s">
        <v>2060</v>
      </c>
      <c r="M1084">
        <v>0.59</v>
      </c>
      <c r="N1084" t="s">
        <v>34</v>
      </c>
      <c r="O1084" t="s">
        <v>113</v>
      </c>
      <c r="P1084" t="s">
        <v>405</v>
      </c>
      <c r="Q1084" t="s">
        <v>790</v>
      </c>
      <c r="R1084">
        <v>2113</v>
      </c>
      <c r="S1084" s="1">
        <v>42101</v>
      </c>
      <c r="T1084" s="1">
        <v>42102</v>
      </c>
      <c r="U1084">
        <v>542.25</v>
      </c>
      <c r="V1084">
        <v>36</v>
      </c>
      <c r="W1084">
        <v>2144.92</v>
      </c>
      <c r="X1084">
        <v>10277</v>
      </c>
      <c r="Y1084">
        <f>cleaneddata[[#This Row],[Unit Price]]-cleaneddata[[#This Row],[Discount]]</f>
        <v>65.989999999999995</v>
      </c>
      <c r="Z1084" t="str">
        <f>_xlfn.IFS(cleaneddata[[#This Row],[Region]]="Central","Chris",cleaneddata[[#This Row],[Region]]="East","Erin",cleaneddata[[#This Row],[Region]]="South","Sam",cleaneddata[[#This Row],[Region]]="West","William")</f>
        <v>Erin</v>
      </c>
    </row>
    <row r="1085" spans="1:26" x14ac:dyDescent="0.3">
      <c r="A1085">
        <v>2196</v>
      </c>
      <c r="B1085" t="s">
        <v>2062</v>
      </c>
      <c r="C1085" t="s">
        <v>118</v>
      </c>
      <c r="D1085">
        <v>0.03</v>
      </c>
      <c r="E1085">
        <v>27.48</v>
      </c>
      <c r="F1085">
        <v>4</v>
      </c>
      <c r="G1085" t="s">
        <v>40</v>
      </c>
      <c r="H1085" t="s">
        <v>29</v>
      </c>
      <c r="I1085" t="s">
        <v>42</v>
      </c>
      <c r="J1085" t="s">
        <v>43</v>
      </c>
      <c r="K1085" t="s">
        <v>75</v>
      </c>
      <c r="L1085" t="s">
        <v>2063</v>
      </c>
      <c r="M1085">
        <v>0.75</v>
      </c>
      <c r="N1085" t="s">
        <v>34</v>
      </c>
      <c r="O1085" t="s">
        <v>113</v>
      </c>
      <c r="P1085" t="s">
        <v>114</v>
      </c>
      <c r="Q1085" t="s">
        <v>2064</v>
      </c>
      <c r="R1085">
        <v>14701</v>
      </c>
      <c r="S1085" s="1">
        <v>42101</v>
      </c>
      <c r="T1085" s="1">
        <v>42102</v>
      </c>
      <c r="U1085">
        <v>-88.840800000000002</v>
      </c>
      <c r="V1085">
        <v>11</v>
      </c>
      <c r="W1085">
        <v>294.97000000000003</v>
      </c>
      <c r="X1085">
        <v>89175</v>
      </c>
      <c r="Y1085">
        <f>cleaneddata[[#This Row],[Unit Price]]-cleaneddata[[#This Row],[Discount]]</f>
        <v>27.45</v>
      </c>
      <c r="Z1085" t="str">
        <f>_xlfn.IFS(cleaneddata[[#This Row],[Region]]="Central","Chris",cleaneddata[[#This Row],[Region]]="East","Erin",cleaneddata[[#This Row],[Region]]="South","Sam",cleaneddata[[#This Row],[Region]]="West","William")</f>
        <v>Erin</v>
      </c>
    </row>
    <row r="1086" spans="1:26" x14ac:dyDescent="0.3">
      <c r="A1086">
        <v>2196</v>
      </c>
      <c r="B1086" t="s">
        <v>2062</v>
      </c>
      <c r="C1086" t="s">
        <v>118</v>
      </c>
      <c r="D1086">
        <v>0.1</v>
      </c>
      <c r="E1086">
        <v>179.99</v>
      </c>
      <c r="F1086">
        <v>19.989999999999998</v>
      </c>
      <c r="G1086" t="s">
        <v>40</v>
      </c>
      <c r="H1086" t="s">
        <v>29</v>
      </c>
      <c r="I1086" t="s">
        <v>42</v>
      </c>
      <c r="J1086" t="s">
        <v>43</v>
      </c>
      <c r="K1086" t="s">
        <v>75</v>
      </c>
      <c r="L1086" t="s">
        <v>717</v>
      </c>
      <c r="M1086">
        <v>0.48</v>
      </c>
      <c r="N1086" t="s">
        <v>34</v>
      </c>
      <c r="O1086" t="s">
        <v>113</v>
      </c>
      <c r="P1086" t="s">
        <v>114</v>
      </c>
      <c r="Q1086" t="s">
        <v>2064</v>
      </c>
      <c r="R1086">
        <v>14701</v>
      </c>
      <c r="S1086" s="1">
        <v>42101</v>
      </c>
      <c r="T1086" s="1">
        <v>42102</v>
      </c>
      <c r="U1086">
        <v>1208.9903999999999</v>
      </c>
      <c r="V1086">
        <v>14</v>
      </c>
      <c r="W1086">
        <v>2458.0500000000002</v>
      </c>
      <c r="X1086">
        <v>89175</v>
      </c>
      <c r="Y1086">
        <f>cleaneddata[[#This Row],[Unit Price]]-cleaneddata[[#This Row],[Discount]]</f>
        <v>179.89000000000001</v>
      </c>
      <c r="Z1086" t="str">
        <f>_xlfn.IFS(cleaneddata[[#This Row],[Region]]="Central","Chris",cleaneddata[[#This Row],[Region]]="East","Erin",cleaneddata[[#This Row],[Region]]="South","Sam",cleaneddata[[#This Row],[Region]]="West","William")</f>
        <v>Erin</v>
      </c>
    </row>
    <row r="1087" spans="1:26" x14ac:dyDescent="0.3">
      <c r="A1087">
        <v>2196</v>
      </c>
      <c r="B1087" t="s">
        <v>2062</v>
      </c>
      <c r="C1087" t="s">
        <v>118</v>
      </c>
      <c r="D1087">
        <v>0.1</v>
      </c>
      <c r="E1087">
        <v>140.85</v>
      </c>
      <c r="F1087">
        <v>19.989999999999998</v>
      </c>
      <c r="G1087" t="s">
        <v>40</v>
      </c>
      <c r="H1087" t="s">
        <v>29</v>
      </c>
      <c r="I1087" t="s">
        <v>50</v>
      </c>
      <c r="J1087" t="s">
        <v>80</v>
      </c>
      <c r="K1087" t="s">
        <v>75</v>
      </c>
      <c r="L1087" t="s">
        <v>2065</v>
      </c>
      <c r="M1087">
        <v>0.73</v>
      </c>
      <c r="N1087" t="s">
        <v>34</v>
      </c>
      <c r="O1087" t="s">
        <v>113</v>
      </c>
      <c r="P1087" t="s">
        <v>114</v>
      </c>
      <c r="Q1087" t="s">
        <v>2064</v>
      </c>
      <c r="R1087">
        <v>14701</v>
      </c>
      <c r="S1087" s="1">
        <v>42101</v>
      </c>
      <c r="T1087" s="1">
        <v>42103</v>
      </c>
      <c r="U1087">
        <v>9.9911999999999992</v>
      </c>
      <c r="V1087">
        <v>19</v>
      </c>
      <c r="W1087">
        <v>2465.75</v>
      </c>
      <c r="X1087">
        <v>89175</v>
      </c>
      <c r="Y1087">
        <f>cleaneddata[[#This Row],[Unit Price]]-cleaneddata[[#This Row],[Discount]]</f>
        <v>140.75</v>
      </c>
      <c r="Z1087" t="str">
        <f>_xlfn.IFS(cleaneddata[[#This Row],[Region]]="Central","Chris",cleaneddata[[#This Row],[Region]]="East","Erin",cleaneddata[[#This Row],[Region]]="South","Sam",cleaneddata[[#This Row],[Region]]="West","William")</f>
        <v>Erin</v>
      </c>
    </row>
    <row r="1088" spans="1:26" x14ac:dyDescent="0.3">
      <c r="A1088">
        <v>2073</v>
      </c>
      <c r="B1088" t="s">
        <v>2066</v>
      </c>
      <c r="C1088" t="s">
        <v>72</v>
      </c>
      <c r="D1088">
        <v>0.05</v>
      </c>
      <c r="E1088">
        <v>291.73</v>
      </c>
      <c r="F1088">
        <v>48.8</v>
      </c>
      <c r="G1088" t="s">
        <v>28</v>
      </c>
      <c r="H1088" t="s">
        <v>41</v>
      </c>
      <c r="I1088" t="s">
        <v>30</v>
      </c>
      <c r="J1088" t="s">
        <v>111</v>
      </c>
      <c r="K1088" t="s">
        <v>59</v>
      </c>
      <c r="L1088" t="s">
        <v>112</v>
      </c>
      <c r="M1088">
        <v>0.56000000000000005</v>
      </c>
      <c r="N1088" t="s">
        <v>34</v>
      </c>
      <c r="O1088" t="s">
        <v>54</v>
      </c>
      <c r="P1088" t="s">
        <v>291</v>
      </c>
      <c r="Q1088" t="s">
        <v>2067</v>
      </c>
      <c r="R1088">
        <v>48135</v>
      </c>
      <c r="S1088" s="1">
        <v>42101</v>
      </c>
      <c r="T1088" s="1">
        <v>42103</v>
      </c>
      <c r="U1088">
        <v>550.38080000000002</v>
      </c>
      <c r="V1088">
        <v>6</v>
      </c>
      <c r="W1088">
        <v>1818.41</v>
      </c>
      <c r="X1088">
        <v>88557</v>
      </c>
      <c r="Y1088">
        <f>cleaneddata[[#This Row],[Unit Price]]-cleaneddata[[#This Row],[Discount]]</f>
        <v>291.68</v>
      </c>
      <c r="Z1088" t="str">
        <f>_xlfn.IFS(cleaneddata[[#This Row],[Region]]="Central","Chris",cleaneddata[[#This Row],[Region]]="East","Erin",cleaneddata[[#This Row],[Region]]="South","Sam",cleaneddata[[#This Row],[Region]]="West","William")</f>
        <v>Chris</v>
      </c>
    </row>
    <row r="1089" spans="1:26" x14ac:dyDescent="0.3">
      <c r="A1089">
        <v>2539</v>
      </c>
      <c r="B1089" t="s">
        <v>2068</v>
      </c>
      <c r="C1089" t="s">
        <v>72</v>
      </c>
      <c r="D1089">
        <v>0.08</v>
      </c>
      <c r="E1089">
        <v>12.53</v>
      </c>
      <c r="F1089">
        <v>0.5</v>
      </c>
      <c r="G1089" t="s">
        <v>40</v>
      </c>
      <c r="H1089" t="s">
        <v>73</v>
      </c>
      <c r="I1089" t="s">
        <v>50</v>
      </c>
      <c r="J1089" t="s">
        <v>154</v>
      </c>
      <c r="K1089" t="s">
        <v>75</v>
      </c>
      <c r="L1089" t="s">
        <v>2069</v>
      </c>
      <c r="M1089">
        <v>0.38</v>
      </c>
      <c r="N1089" t="s">
        <v>34</v>
      </c>
      <c r="O1089" t="s">
        <v>35</v>
      </c>
      <c r="P1089" t="s">
        <v>125</v>
      </c>
      <c r="Q1089" t="s">
        <v>2070</v>
      </c>
      <c r="R1089">
        <v>32789</v>
      </c>
      <c r="S1089" s="1">
        <v>42101</v>
      </c>
      <c r="T1089" s="1">
        <v>42102</v>
      </c>
      <c r="U1089">
        <v>215.71799999999999</v>
      </c>
      <c r="V1089">
        <v>5</v>
      </c>
      <c r="W1089">
        <v>61.1</v>
      </c>
      <c r="X1089">
        <v>91017</v>
      </c>
      <c r="Y1089">
        <f>cleaneddata[[#This Row],[Unit Price]]-cleaneddata[[#This Row],[Discount]]</f>
        <v>12.45</v>
      </c>
      <c r="Z1089" t="str">
        <f>_xlfn.IFS(cleaneddata[[#This Row],[Region]]="Central","Chris",cleaneddata[[#This Row],[Region]]="East","Erin",cleaneddata[[#This Row],[Region]]="South","Sam",cleaneddata[[#This Row],[Region]]="West","William")</f>
        <v>Sam</v>
      </c>
    </row>
    <row r="1090" spans="1:26" x14ac:dyDescent="0.3">
      <c r="A1090">
        <v>2540</v>
      </c>
      <c r="B1090" t="s">
        <v>2071</v>
      </c>
      <c r="C1090" t="s">
        <v>72</v>
      </c>
      <c r="D1090">
        <v>0.02</v>
      </c>
      <c r="E1090">
        <v>178.47</v>
      </c>
      <c r="F1090">
        <v>19.989999999999998</v>
      </c>
      <c r="G1090" t="s">
        <v>40</v>
      </c>
      <c r="H1090" t="s">
        <v>73</v>
      </c>
      <c r="I1090" t="s">
        <v>50</v>
      </c>
      <c r="J1090" t="s">
        <v>80</v>
      </c>
      <c r="K1090" t="s">
        <v>75</v>
      </c>
      <c r="L1090" t="s">
        <v>1013</v>
      </c>
      <c r="M1090">
        <v>0.55000000000000004</v>
      </c>
      <c r="N1090" t="s">
        <v>34</v>
      </c>
      <c r="O1090" t="s">
        <v>35</v>
      </c>
      <c r="P1090" t="s">
        <v>125</v>
      </c>
      <c r="Q1090" t="s">
        <v>2072</v>
      </c>
      <c r="R1090">
        <v>32708</v>
      </c>
      <c r="S1090" s="1">
        <v>42101</v>
      </c>
      <c r="T1090" s="1">
        <v>42102</v>
      </c>
      <c r="U1090">
        <v>106.98480000000001</v>
      </c>
      <c r="V1090">
        <v>1</v>
      </c>
      <c r="W1090">
        <v>193.81</v>
      </c>
      <c r="X1090">
        <v>91017</v>
      </c>
      <c r="Y1090">
        <f>cleaneddata[[#This Row],[Unit Price]]-cleaneddata[[#This Row],[Discount]]</f>
        <v>178.45</v>
      </c>
      <c r="Z1090" t="str">
        <f>_xlfn.IFS(cleaneddata[[#This Row],[Region]]="Central","Chris",cleaneddata[[#This Row],[Region]]="East","Erin",cleaneddata[[#This Row],[Region]]="South","Sam",cleaneddata[[#This Row],[Region]]="West","William")</f>
        <v>Sam</v>
      </c>
    </row>
    <row r="1091" spans="1:26" x14ac:dyDescent="0.3">
      <c r="A1091">
        <v>15</v>
      </c>
      <c r="B1091" t="s">
        <v>2073</v>
      </c>
      <c r="C1091" t="s">
        <v>27</v>
      </c>
      <c r="D1091">
        <v>0</v>
      </c>
      <c r="E1091">
        <v>4.42</v>
      </c>
      <c r="F1091">
        <v>4.99</v>
      </c>
      <c r="G1091" t="s">
        <v>40</v>
      </c>
      <c r="H1091" t="s">
        <v>29</v>
      </c>
      <c r="I1091" t="s">
        <v>50</v>
      </c>
      <c r="J1091" t="s">
        <v>347</v>
      </c>
      <c r="K1091" t="s">
        <v>75</v>
      </c>
      <c r="L1091" t="s">
        <v>2074</v>
      </c>
      <c r="M1091">
        <v>0.38</v>
      </c>
      <c r="N1091" t="s">
        <v>34</v>
      </c>
      <c r="O1091" t="s">
        <v>113</v>
      </c>
      <c r="P1091" t="s">
        <v>114</v>
      </c>
      <c r="Q1091" t="s">
        <v>2075</v>
      </c>
      <c r="R1091">
        <v>11787</v>
      </c>
      <c r="S1091" s="1">
        <v>42102</v>
      </c>
      <c r="T1091" s="1">
        <v>42103</v>
      </c>
      <c r="U1091">
        <v>-59.82</v>
      </c>
      <c r="V1091">
        <v>7</v>
      </c>
      <c r="W1091">
        <v>33.47</v>
      </c>
      <c r="X1091">
        <v>86837</v>
      </c>
      <c r="Y1091">
        <f>cleaneddata[[#This Row],[Unit Price]]-cleaneddata[[#This Row],[Discount]]</f>
        <v>4.42</v>
      </c>
      <c r="Z1091" t="str">
        <f>_xlfn.IFS(cleaneddata[[#This Row],[Region]]="Central","Chris",cleaneddata[[#This Row],[Region]]="East","Erin",cleaneddata[[#This Row],[Region]]="South","Sam",cleaneddata[[#This Row],[Region]]="West","William")</f>
        <v>Erin</v>
      </c>
    </row>
    <row r="1092" spans="1:26" x14ac:dyDescent="0.3">
      <c r="A1092">
        <v>1935</v>
      </c>
      <c r="B1092" t="s">
        <v>2076</v>
      </c>
      <c r="C1092" t="s">
        <v>27</v>
      </c>
      <c r="D1092">
        <v>0.01</v>
      </c>
      <c r="E1092">
        <v>42.98</v>
      </c>
      <c r="F1092">
        <v>4.62</v>
      </c>
      <c r="G1092" t="s">
        <v>89</v>
      </c>
      <c r="H1092" t="s">
        <v>96</v>
      </c>
      <c r="I1092" t="s">
        <v>50</v>
      </c>
      <c r="J1092" t="s">
        <v>97</v>
      </c>
      <c r="K1092" t="s">
        <v>75</v>
      </c>
      <c r="L1092" t="s">
        <v>282</v>
      </c>
      <c r="M1092">
        <v>0.56000000000000005</v>
      </c>
      <c r="N1092" t="s">
        <v>34</v>
      </c>
      <c r="O1092" t="s">
        <v>54</v>
      </c>
      <c r="P1092" t="s">
        <v>189</v>
      </c>
      <c r="Q1092" t="s">
        <v>2077</v>
      </c>
      <c r="R1092">
        <v>75051</v>
      </c>
      <c r="S1092" s="1">
        <v>42102</v>
      </c>
      <c r="T1092" s="1">
        <v>42104</v>
      </c>
      <c r="U1092">
        <v>285.47370000000001</v>
      </c>
      <c r="V1092">
        <v>9</v>
      </c>
      <c r="W1092">
        <v>413.73</v>
      </c>
      <c r="X1092">
        <v>86686</v>
      </c>
      <c r="Y1092">
        <f>cleaneddata[[#This Row],[Unit Price]]-cleaneddata[[#This Row],[Discount]]</f>
        <v>42.97</v>
      </c>
      <c r="Z1092" t="str">
        <f>_xlfn.IFS(cleaneddata[[#This Row],[Region]]="Central","Chris",cleaneddata[[#This Row],[Region]]="East","Erin",cleaneddata[[#This Row],[Region]]="South","Sam",cleaneddata[[#This Row],[Region]]="West","William")</f>
        <v>Chris</v>
      </c>
    </row>
    <row r="1093" spans="1:26" x14ac:dyDescent="0.3">
      <c r="A1093">
        <v>2655</v>
      </c>
      <c r="B1093" t="s">
        <v>2078</v>
      </c>
      <c r="C1093" t="s">
        <v>27</v>
      </c>
      <c r="D1093">
        <v>7.0000000000000007E-2</v>
      </c>
      <c r="E1093">
        <v>2.94</v>
      </c>
      <c r="F1093">
        <v>0.81</v>
      </c>
      <c r="G1093" t="s">
        <v>40</v>
      </c>
      <c r="H1093" t="s">
        <v>96</v>
      </c>
      <c r="I1093" t="s">
        <v>50</v>
      </c>
      <c r="J1093" t="s">
        <v>51</v>
      </c>
      <c r="K1093" t="s">
        <v>52</v>
      </c>
      <c r="L1093" t="s">
        <v>2079</v>
      </c>
      <c r="M1093">
        <v>0.4</v>
      </c>
      <c r="N1093" t="s">
        <v>34</v>
      </c>
      <c r="O1093" t="s">
        <v>35</v>
      </c>
      <c r="P1093" t="s">
        <v>77</v>
      </c>
      <c r="Q1093" t="s">
        <v>363</v>
      </c>
      <c r="R1093">
        <v>30318</v>
      </c>
      <c r="S1093" s="1">
        <v>42102</v>
      </c>
      <c r="T1093" s="1">
        <v>42103</v>
      </c>
      <c r="U1093">
        <v>-93.927400000000006</v>
      </c>
      <c r="V1093">
        <v>10</v>
      </c>
      <c r="W1093">
        <v>29.88</v>
      </c>
      <c r="X1093">
        <v>86064</v>
      </c>
      <c r="Y1093">
        <f>cleaneddata[[#This Row],[Unit Price]]-cleaneddata[[#This Row],[Discount]]</f>
        <v>2.87</v>
      </c>
      <c r="Z1093" t="str">
        <f>_xlfn.IFS(cleaneddata[[#This Row],[Region]]="Central","Chris",cleaneddata[[#This Row],[Region]]="East","Erin",cleaneddata[[#This Row],[Region]]="South","Sam",cleaneddata[[#This Row],[Region]]="West","William")</f>
        <v>Sam</v>
      </c>
    </row>
    <row r="1094" spans="1:26" x14ac:dyDescent="0.3">
      <c r="A1094">
        <v>3098</v>
      </c>
      <c r="B1094" t="s">
        <v>1422</v>
      </c>
      <c r="C1094" t="s">
        <v>27</v>
      </c>
      <c r="D1094">
        <v>0.05</v>
      </c>
      <c r="E1094">
        <v>35.44</v>
      </c>
      <c r="F1094">
        <v>5.09</v>
      </c>
      <c r="G1094" t="s">
        <v>40</v>
      </c>
      <c r="H1094" t="s">
        <v>41</v>
      </c>
      <c r="I1094" t="s">
        <v>50</v>
      </c>
      <c r="J1094" t="s">
        <v>90</v>
      </c>
      <c r="K1094" t="s">
        <v>75</v>
      </c>
      <c r="L1094" t="s">
        <v>2080</v>
      </c>
      <c r="M1094">
        <v>0.38</v>
      </c>
      <c r="N1094" t="s">
        <v>34</v>
      </c>
      <c r="O1094" t="s">
        <v>113</v>
      </c>
      <c r="P1094" t="s">
        <v>114</v>
      </c>
      <c r="Q1094" t="s">
        <v>1423</v>
      </c>
      <c r="R1094">
        <v>11967</v>
      </c>
      <c r="S1094" s="1">
        <v>42102</v>
      </c>
      <c r="T1094" s="1">
        <v>42103</v>
      </c>
      <c r="U1094">
        <v>240.17519999999999</v>
      </c>
      <c r="V1094">
        <v>10</v>
      </c>
      <c r="W1094">
        <v>348.08</v>
      </c>
      <c r="X1094">
        <v>89314</v>
      </c>
      <c r="Y1094">
        <f>cleaneddata[[#This Row],[Unit Price]]-cleaneddata[[#This Row],[Discount]]</f>
        <v>35.39</v>
      </c>
      <c r="Z1094" t="str">
        <f>_xlfn.IFS(cleaneddata[[#This Row],[Region]]="Central","Chris",cleaneddata[[#This Row],[Region]]="East","Erin",cleaneddata[[#This Row],[Region]]="South","Sam",cleaneddata[[#This Row],[Region]]="West","William")</f>
        <v>Erin</v>
      </c>
    </row>
    <row r="1095" spans="1:26" x14ac:dyDescent="0.3">
      <c r="A1095">
        <v>1614</v>
      </c>
      <c r="B1095" t="s">
        <v>2081</v>
      </c>
      <c r="C1095" t="s">
        <v>49</v>
      </c>
      <c r="D1095">
        <v>0.06</v>
      </c>
      <c r="E1095">
        <v>40.97</v>
      </c>
      <c r="F1095">
        <v>1.99</v>
      </c>
      <c r="G1095" t="s">
        <v>40</v>
      </c>
      <c r="H1095" t="s">
        <v>41</v>
      </c>
      <c r="I1095" t="s">
        <v>42</v>
      </c>
      <c r="J1095" t="s">
        <v>43</v>
      </c>
      <c r="K1095" t="s">
        <v>44</v>
      </c>
      <c r="L1095" t="s">
        <v>2082</v>
      </c>
      <c r="M1095">
        <v>0.42</v>
      </c>
      <c r="N1095" t="s">
        <v>34</v>
      </c>
      <c r="O1095" t="s">
        <v>113</v>
      </c>
      <c r="P1095" t="s">
        <v>405</v>
      </c>
      <c r="Q1095" t="s">
        <v>2083</v>
      </c>
      <c r="R1095">
        <v>1748</v>
      </c>
      <c r="S1095" s="1">
        <v>42102</v>
      </c>
      <c r="T1095" s="1">
        <v>42106</v>
      </c>
      <c r="U1095">
        <v>341.19810000000001</v>
      </c>
      <c r="V1095">
        <v>12</v>
      </c>
      <c r="W1095">
        <v>494.49</v>
      </c>
      <c r="X1095">
        <v>87823</v>
      </c>
      <c r="Y1095">
        <f>cleaneddata[[#This Row],[Unit Price]]-cleaneddata[[#This Row],[Discount]]</f>
        <v>40.909999999999997</v>
      </c>
      <c r="Z1095" t="str">
        <f>_xlfn.IFS(cleaneddata[[#This Row],[Region]]="Central","Chris",cleaneddata[[#This Row],[Region]]="East","Erin",cleaneddata[[#This Row],[Region]]="South","Sam",cleaneddata[[#This Row],[Region]]="West","William")</f>
        <v>Erin</v>
      </c>
    </row>
    <row r="1096" spans="1:26" x14ac:dyDescent="0.3">
      <c r="A1096">
        <v>1018</v>
      </c>
      <c r="B1096" t="s">
        <v>2084</v>
      </c>
      <c r="C1096" t="s">
        <v>118</v>
      </c>
      <c r="D1096">
        <v>0.05</v>
      </c>
      <c r="E1096">
        <v>35.89</v>
      </c>
      <c r="F1096">
        <v>14.72</v>
      </c>
      <c r="G1096" t="s">
        <v>40</v>
      </c>
      <c r="H1096" t="s">
        <v>73</v>
      </c>
      <c r="I1096" t="s">
        <v>50</v>
      </c>
      <c r="J1096" t="s">
        <v>347</v>
      </c>
      <c r="K1096" t="s">
        <v>75</v>
      </c>
      <c r="L1096" t="s">
        <v>2085</v>
      </c>
      <c r="M1096">
        <v>0.4</v>
      </c>
      <c r="N1096" t="s">
        <v>34</v>
      </c>
      <c r="O1096" t="s">
        <v>35</v>
      </c>
      <c r="P1096" t="s">
        <v>99</v>
      </c>
      <c r="Q1096" t="s">
        <v>2086</v>
      </c>
      <c r="R1096">
        <v>27511</v>
      </c>
      <c r="S1096" s="1">
        <v>42102</v>
      </c>
      <c r="T1096" s="1">
        <v>42103</v>
      </c>
      <c r="U1096">
        <v>22.866</v>
      </c>
      <c r="V1096">
        <v>19</v>
      </c>
      <c r="W1096">
        <v>680.39</v>
      </c>
      <c r="X1096">
        <v>88391</v>
      </c>
      <c r="Y1096">
        <f>cleaneddata[[#This Row],[Unit Price]]-cleaneddata[[#This Row],[Discount]]</f>
        <v>35.840000000000003</v>
      </c>
      <c r="Z1096" t="str">
        <f>_xlfn.IFS(cleaneddata[[#This Row],[Region]]="Central","Chris",cleaneddata[[#This Row],[Region]]="East","Erin",cleaneddata[[#This Row],[Region]]="South","Sam",cleaneddata[[#This Row],[Region]]="West","William")</f>
        <v>Sam</v>
      </c>
    </row>
    <row r="1097" spans="1:26" x14ac:dyDescent="0.3">
      <c r="A1097">
        <v>1018</v>
      </c>
      <c r="B1097" t="s">
        <v>2084</v>
      </c>
      <c r="C1097" t="s">
        <v>118</v>
      </c>
      <c r="D1097">
        <v>0</v>
      </c>
      <c r="E1097">
        <v>11.48</v>
      </c>
      <c r="F1097">
        <v>5.43</v>
      </c>
      <c r="G1097" t="s">
        <v>40</v>
      </c>
      <c r="H1097" t="s">
        <v>73</v>
      </c>
      <c r="I1097" t="s">
        <v>50</v>
      </c>
      <c r="J1097" t="s">
        <v>90</v>
      </c>
      <c r="K1097" t="s">
        <v>75</v>
      </c>
      <c r="L1097" t="s">
        <v>2087</v>
      </c>
      <c r="M1097">
        <v>0.36</v>
      </c>
      <c r="N1097" t="s">
        <v>34</v>
      </c>
      <c r="O1097" t="s">
        <v>35</v>
      </c>
      <c r="P1097" t="s">
        <v>99</v>
      </c>
      <c r="Q1097" t="s">
        <v>2086</v>
      </c>
      <c r="R1097">
        <v>27511</v>
      </c>
      <c r="S1097" s="1">
        <v>42102</v>
      </c>
      <c r="T1097" s="1">
        <v>42102</v>
      </c>
      <c r="U1097">
        <v>115.72799999999999</v>
      </c>
      <c r="V1097">
        <v>6</v>
      </c>
      <c r="W1097">
        <v>75.52</v>
      </c>
      <c r="X1097">
        <v>88391</v>
      </c>
      <c r="Y1097">
        <f>cleaneddata[[#This Row],[Unit Price]]-cleaneddata[[#This Row],[Discount]]</f>
        <v>11.48</v>
      </c>
      <c r="Z1097" t="str">
        <f>_xlfn.IFS(cleaneddata[[#This Row],[Region]]="Central","Chris",cleaneddata[[#This Row],[Region]]="East","Erin",cleaneddata[[#This Row],[Region]]="South","Sam",cleaneddata[[#This Row],[Region]]="West","William")</f>
        <v>Sam</v>
      </c>
    </row>
    <row r="1098" spans="1:26" x14ac:dyDescent="0.3">
      <c r="A1098">
        <v>2561</v>
      </c>
      <c r="B1098" t="s">
        <v>1800</v>
      </c>
      <c r="C1098" t="s">
        <v>72</v>
      </c>
      <c r="D1098">
        <v>7.0000000000000007E-2</v>
      </c>
      <c r="E1098">
        <v>3.98</v>
      </c>
      <c r="F1098">
        <v>5.26</v>
      </c>
      <c r="G1098" t="s">
        <v>40</v>
      </c>
      <c r="H1098" t="s">
        <v>41</v>
      </c>
      <c r="I1098" t="s">
        <v>50</v>
      </c>
      <c r="J1098" t="s">
        <v>74</v>
      </c>
      <c r="K1098" t="s">
        <v>75</v>
      </c>
      <c r="L1098" t="s">
        <v>1857</v>
      </c>
      <c r="M1098">
        <v>0.38</v>
      </c>
      <c r="N1098" t="s">
        <v>34</v>
      </c>
      <c r="O1098" t="s">
        <v>113</v>
      </c>
      <c r="P1098" t="s">
        <v>114</v>
      </c>
      <c r="Q1098" t="s">
        <v>1801</v>
      </c>
      <c r="R1098">
        <v>10562</v>
      </c>
      <c r="S1098" s="1">
        <v>42102</v>
      </c>
      <c r="T1098" s="1">
        <v>42104</v>
      </c>
      <c r="U1098">
        <v>-59.963760000000001</v>
      </c>
      <c r="V1098">
        <v>7</v>
      </c>
      <c r="W1098">
        <v>29.77</v>
      </c>
      <c r="X1098">
        <v>86466</v>
      </c>
      <c r="Y1098">
        <f>cleaneddata[[#This Row],[Unit Price]]-cleaneddata[[#This Row],[Discount]]</f>
        <v>3.91</v>
      </c>
      <c r="Z1098" t="str">
        <f>_xlfn.IFS(cleaneddata[[#This Row],[Region]]="Central","Chris",cleaneddata[[#This Row],[Region]]="East","Erin",cleaneddata[[#This Row],[Region]]="South","Sam",cleaneddata[[#This Row],[Region]]="West","William")</f>
        <v>Erin</v>
      </c>
    </row>
    <row r="1099" spans="1:26" x14ac:dyDescent="0.3">
      <c r="A1099">
        <v>2561</v>
      </c>
      <c r="B1099" t="s">
        <v>1800</v>
      </c>
      <c r="C1099" t="s">
        <v>72</v>
      </c>
      <c r="D1099">
        <v>7.0000000000000007E-2</v>
      </c>
      <c r="E1099">
        <v>12.22</v>
      </c>
      <c r="F1099">
        <v>2.85</v>
      </c>
      <c r="G1099" t="s">
        <v>40</v>
      </c>
      <c r="H1099" t="s">
        <v>41</v>
      </c>
      <c r="I1099" t="s">
        <v>30</v>
      </c>
      <c r="J1099" t="s">
        <v>128</v>
      </c>
      <c r="K1099" t="s">
        <v>44</v>
      </c>
      <c r="L1099" t="s">
        <v>2088</v>
      </c>
      <c r="M1099">
        <v>0.55000000000000004</v>
      </c>
      <c r="N1099" t="s">
        <v>34</v>
      </c>
      <c r="O1099" t="s">
        <v>113</v>
      </c>
      <c r="P1099" t="s">
        <v>114</v>
      </c>
      <c r="Q1099" t="s">
        <v>1801</v>
      </c>
      <c r="R1099">
        <v>10562</v>
      </c>
      <c r="S1099" s="1">
        <v>42102</v>
      </c>
      <c r="T1099" s="1">
        <v>42102</v>
      </c>
      <c r="U1099">
        <v>89.4148</v>
      </c>
      <c r="V1099">
        <v>12</v>
      </c>
      <c r="W1099">
        <v>147.19</v>
      </c>
      <c r="X1099">
        <v>86466</v>
      </c>
      <c r="Y1099">
        <f>cleaneddata[[#This Row],[Unit Price]]-cleaneddata[[#This Row],[Discount]]</f>
        <v>12.15</v>
      </c>
      <c r="Z1099" t="str">
        <f>_xlfn.IFS(cleaneddata[[#This Row],[Region]]="Central","Chris",cleaneddata[[#This Row],[Region]]="East","Erin",cleaneddata[[#This Row],[Region]]="South","Sam",cleaneddata[[#This Row],[Region]]="West","William")</f>
        <v>Erin</v>
      </c>
    </row>
    <row r="1100" spans="1:26" x14ac:dyDescent="0.3">
      <c r="A1100">
        <v>2563</v>
      </c>
      <c r="B1100" t="s">
        <v>2089</v>
      </c>
      <c r="C1100" t="s">
        <v>72</v>
      </c>
      <c r="D1100">
        <v>0.08</v>
      </c>
      <c r="E1100">
        <v>4.55</v>
      </c>
      <c r="F1100">
        <v>1.49</v>
      </c>
      <c r="G1100" t="s">
        <v>40</v>
      </c>
      <c r="H1100" t="s">
        <v>73</v>
      </c>
      <c r="I1100" t="s">
        <v>50</v>
      </c>
      <c r="J1100" t="s">
        <v>74</v>
      </c>
      <c r="K1100" t="s">
        <v>75</v>
      </c>
      <c r="L1100" t="s">
        <v>1505</v>
      </c>
      <c r="M1100">
        <v>0.35</v>
      </c>
      <c r="N1100" t="s">
        <v>34</v>
      </c>
      <c r="O1100" t="s">
        <v>54</v>
      </c>
      <c r="P1100" t="s">
        <v>86</v>
      </c>
      <c r="Q1100" t="s">
        <v>2090</v>
      </c>
      <c r="R1100">
        <v>55432</v>
      </c>
      <c r="S1100" s="1">
        <v>42102</v>
      </c>
      <c r="T1100" s="1">
        <v>42103</v>
      </c>
      <c r="U1100">
        <v>27.0273</v>
      </c>
      <c r="V1100">
        <v>9</v>
      </c>
      <c r="W1100">
        <v>39.17</v>
      </c>
      <c r="X1100">
        <v>91447</v>
      </c>
      <c r="Y1100">
        <f>cleaneddata[[#This Row],[Unit Price]]-cleaneddata[[#This Row],[Discount]]</f>
        <v>4.47</v>
      </c>
      <c r="Z1100" t="str">
        <f>_xlfn.IFS(cleaneddata[[#This Row],[Region]]="Central","Chris",cleaneddata[[#This Row],[Region]]="East","Erin",cleaneddata[[#This Row],[Region]]="South","Sam",cleaneddata[[#This Row],[Region]]="West","William")</f>
        <v>Chris</v>
      </c>
    </row>
    <row r="1101" spans="1:26" x14ac:dyDescent="0.3">
      <c r="A1101">
        <v>2699</v>
      </c>
      <c r="B1101" t="s">
        <v>2091</v>
      </c>
      <c r="C1101" t="s">
        <v>72</v>
      </c>
      <c r="D1101">
        <v>0.04</v>
      </c>
      <c r="E1101">
        <v>70.98</v>
      </c>
      <c r="F1101">
        <v>26.74</v>
      </c>
      <c r="G1101" t="s">
        <v>28</v>
      </c>
      <c r="H1101" t="s">
        <v>96</v>
      </c>
      <c r="I1101" t="s">
        <v>30</v>
      </c>
      <c r="J1101" t="s">
        <v>119</v>
      </c>
      <c r="K1101" t="s">
        <v>32</v>
      </c>
      <c r="L1101" t="s">
        <v>2092</v>
      </c>
      <c r="M1101">
        <v>0.6</v>
      </c>
      <c r="N1101" t="s">
        <v>34</v>
      </c>
      <c r="O1101" t="s">
        <v>61</v>
      </c>
      <c r="P1101" t="s">
        <v>590</v>
      </c>
      <c r="Q1101" t="s">
        <v>2093</v>
      </c>
      <c r="R1101">
        <v>86442</v>
      </c>
      <c r="S1101" s="1">
        <v>42102</v>
      </c>
      <c r="T1101" s="1">
        <v>42104</v>
      </c>
      <c r="U1101">
        <v>-84.628799999999998</v>
      </c>
      <c r="V1101">
        <v>19</v>
      </c>
      <c r="W1101">
        <v>1345.33</v>
      </c>
      <c r="X1101">
        <v>87679</v>
      </c>
      <c r="Y1101">
        <f>cleaneddata[[#This Row],[Unit Price]]-cleaneddata[[#This Row],[Discount]]</f>
        <v>70.94</v>
      </c>
      <c r="Z1101" t="str">
        <f>_xlfn.IFS(cleaneddata[[#This Row],[Region]]="Central","Chris",cleaneddata[[#This Row],[Region]]="East","Erin",cleaneddata[[#This Row],[Region]]="South","Sam",cleaneddata[[#This Row],[Region]]="West","William")</f>
        <v>William</v>
      </c>
    </row>
    <row r="1102" spans="1:26" x14ac:dyDescent="0.3">
      <c r="A1102">
        <v>123</v>
      </c>
      <c r="B1102" t="s">
        <v>2094</v>
      </c>
      <c r="C1102" t="s">
        <v>27</v>
      </c>
      <c r="D1102">
        <v>0.06</v>
      </c>
      <c r="E1102">
        <v>8.57</v>
      </c>
      <c r="F1102">
        <v>6.14</v>
      </c>
      <c r="G1102" t="s">
        <v>40</v>
      </c>
      <c r="H1102" t="s">
        <v>73</v>
      </c>
      <c r="I1102" t="s">
        <v>50</v>
      </c>
      <c r="J1102" t="s">
        <v>570</v>
      </c>
      <c r="K1102" t="s">
        <v>44</v>
      </c>
      <c r="L1102" t="s">
        <v>2095</v>
      </c>
      <c r="M1102">
        <v>0.59</v>
      </c>
      <c r="N1102" t="s">
        <v>34</v>
      </c>
      <c r="O1102" t="s">
        <v>35</v>
      </c>
      <c r="P1102" t="s">
        <v>244</v>
      </c>
      <c r="Q1102" t="s">
        <v>2096</v>
      </c>
      <c r="R1102">
        <v>22102</v>
      </c>
      <c r="S1102" s="1">
        <v>42103</v>
      </c>
      <c r="T1102" s="1">
        <v>42104</v>
      </c>
      <c r="U1102">
        <v>105.678</v>
      </c>
      <c r="V1102">
        <v>11</v>
      </c>
      <c r="W1102">
        <v>94.97</v>
      </c>
      <c r="X1102">
        <v>90669</v>
      </c>
      <c r="Y1102">
        <f>cleaneddata[[#This Row],[Unit Price]]-cleaneddata[[#This Row],[Discount]]</f>
        <v>8.51</v>
      </c>
      <c r="Z1102" t="str">
        <f>_xlfn.IFS(cleaneddata[[#This Row],[Region]]="Central","Chris",cleaneddata[[#This Row],[Region]]="East","Erin",cleaneddata[[#This Row],[Region]]="South","Sam",cleaneddata[[#This Row],[Region]]="West","William")</f>
        <v>Sam</v>
      </c>
    </row>
    <row r="1103" spans="1:26" x14ac:dyDescent="0.3">
      <c r="A1103">
        <v>1186</v>
      </c>
      <c r="B1103" t="s">
        <v>2097</v>
      </c>
      <c r="C1103" t="s">
        <v>27</v>
      </c>
      <c r="D1103">
        <v>7.0000000000000007E-2</v>
      </c>
      <c r="E1103">
        <v>400.97</v>
      </c>
      <c r="F1103">
        <v>48.26</v>
      </c>
      <c r="G1103" t="s">
        <v>28</v>
      </c>
      <c r="H1103" t="s">
        <v>41</v>
      </c>
      <c r="I1103" t="s">
        <v>42</v>
      </c>
      <c r="J1103" t="s">
        <v>58</v>
      </c>
      <c r="K1103" t="s">
        <v>32</v>
      </c>
      <c r="L1103" t="s">
        <v>1562</v>
      </c>
      <c r="M1103">
        <v>0.36</v>
      </c>
      <c r="N1103" t="s">
        <v>34</v>
      </c>
      <c r="O1103" t="s">
        <v>61</v>
      </c>
      <c r="P1103" t="s">
        <v>92</v>
      </c>
      <c r="Q1103" t="s">
        <v>2098</v>
      </c>
      <c r="R1103">
        <v>92646</v>
      </c>
      <c r="S1103" s="1">
        <v>42103</v>
      </c>
      <c r="T1103" s="1">
        <v>42104</v>
      </c>
      <c r="U1103">
        <v>2581.5590999999999</v>
      </c>
      <c r="V1103">
        <v>10</v>
      </c>
      <c r="W1103">
        <v>3741.39</v>
      </c>
      <c r="X1103">
        <v>85939</v>
      </c>
      <c r="Y1103">
        <f>cleaneddata[[#This Row],[Unit Price]]-cleaneddata[[#This Row],[Discount]]</f>
        <v>400.90000000000003</v>
      </c>
      <c r="Z1103" t="str">
        <f>_xlfn.IFS(cleaneddata[[#This Row],[Region]]="Central","Chris",cleaneddata[[#This Row],[Region]]="East","Erin",cleaneddata[[#This Row],[Region]]="South","Sam",cleaneddata[[#This Row],[Region]]="West","William")</f>
        <v>William</v>
      </c>
    </row>
    <row r="1104" spans="1:26" x14ac:dyDescent="0.3">
      <c r="A1104">
        <v>1233</v>
      </c>
      <c r="B1104" t="s">
        <v>2099</v>
      </c>
      <c r="C1104" t="s">
        <v>27</v>
      </c>
      <c r="D1104">
        <v>0.1</v>
      </c>
      <c r="E1104">
        <v>120.98</v>
      </c>
      <c r="F1104">
        <v>9.07</v>
      </c>
      <c r="G1104" t="s">
        <v>89</v>
      </c>
      <c r="H1104" t="s">
        <v>41</v>
      </c>
      <c r="I1104" t="s">
        <v>50</v>
      </c>
      <c r="J1104" t="s">
        <v>74</v>
      </c>
      <c r="K1104" t="s">
        <v>75</v>
      </c>
      <c r="L1104" t="s">
        <v>1425</v>
      </c>
      <c r="M1104">
        <v>0.35</v>
      </c>
      <c r="N1104" t="s">
        <v>34</v>
      </c>
      <c r="O1104" t="s">
        <v>54</v>
      </c>
      <c r="P1104" t="s">
        <v>189</v>
      </c>
      <c r="Q1104" t="s">
        <v>2100</v>
      </c>
      <c r="R1104">
        <v>75028</v>
      </c>
      <c r="S1104" s="1">
        <v>42103</v>
      </c>
      <c r="T1104" s="1">
        <v>42105</v>
      </c>
      <c r="U1104">
        <v>297.45715999999999</v>
      </c>
      <c r="V1104">
        <v>5</v>
      </c>
      <c r="W1104">
        <v>568.24</v>
      </c>
      <c r="X1104">
        <v>89375</v>
      </c>
      <c r="Y1104">
        <f>cleaneddata[[#This Row],[Unit Price]]-cleaneddata[[#This Row],[Discount]]</f>
        <v>120.88000000000001</v>
      </c>
      <c r="Z1104" t="str">
        <f>_xlfn.IFS(cleaneddata[[#This Row],[Region]]="Central","Chris",cleaneddata[[#This Row],[Region]]="East","Erin",cleaneddata[[#This Row],[Region]]="South","Sam",cleaneddata[[#This Row],[Region]]="West","William")</f>
        <v>Chris</v>
      </c>
    </row>
    <row r="1105" spans="1:26" x14ac:dyDescent="0.3">
      <c r="A1105">
        <v>1233</v>
      </c>
      <c r="B1105" t="s">
        <v>2099</v>
      </c>
      <c r="C1105" t="s">
        <v>27</v>
      </c>
      <c r="D1105">
        <v>0.02</v>
      </c>
      <c r="E1105">
        <v>152.47999999999999</v>
      </c>
      <c r="F1105">
        <v>6.5</v>
      </c>
      <c r="G1105" t="s">
        <v>89</v>
      </c>
      <c r="H1105" t="s">
        <v>41</v>
      </c>
      <c r="I1105" t="s">
        <v>42</v>
      </c>
      <c r="J1105" t="s">
        <v>43</v>
      </c>
      <c r="K1105" t="s">
        <v>75</v>
      </c>
      <c r="L1105" t="s">
        <v>1795</v>
      </c>
      <c r="M1105">
        <v>0.74</v>
      </c>
      <c r="N1105" t="s">
        <v>34</v>
      </c>
      <c r="O1105" t="s">
        <v>54</v>
      </c>
      <c r="P1105" t="s">
        <v>189</v>
      </c>
      <c r="Q1105" t="s">
        <v>2100</v>
      </c>
      <c r="R1105">
        <v>75028</v>
      </c>
      <c r="S1105" s="1">
        <v>42103</v>
      </c>
      <c r="T1105" s="1">
        <v>42105</v>
      </c>
      <c r="U1105">
        <v>-564.60239999999999</v>
      </c>
      <c r="V1105">
        <v>1</v>
      </c>
      <c r="W1105">
        <v>162.91</v>
      </c>
      <c r="X1105">
        <v>89375</v>
      </c>
      <c r="Y1105">
        <f>cleaneddata[[#This Row],[Unit Price]]-cleaneddata[[#This Row],[Discount]]</f>
        <v>152.45999999999998</v>
      </c>
      <c r="Z1105" t="str">
        <f>_xlfn.IFS(cleaneddata[[#This Row],[Region]]="Central","Chris",cleaneddata[[#This Row],[Region]]="East","Erin",cleaneddata[[#This Row],[Region]]="South","Sam",cleaneddata[[#This Row],[Region]]="West","William")</f>
        <v>Chris</v>
      </c>
    </row>
    <row r="1106" spans="1:26" x14ac:dyDescent="0.3">
      <c r="A1106">
        <v>1178</v>
      </c>
      <c r="B1106" t="s">
        <v>2101</v>
      </c>
      <c r="C1106" t="s">
        <v>39</v>
      </c>
      <c r="D1106">
        <v>0.03</v>
      </c>
      <c r="E1106">
        <v>4.4800000000000004</v>
      </c>
      <c r="F1106">
        <v>49</v>
      </c>
      <c r="G1106" t="s">
        <v>40</v>
      </c>
      <c r="H1106" t="s">
        <v>41</v>
      </c>
      <c r="I1106" t="s">
        <v>50</v>
      </c>
      <c r="J1106" t="s">
        <v>97</v>
      </c>
      <c r="K1106" t="s">
        <v>66</v>
      </c>
      <c r="L1106" t="s">
        <v>470</v>
      </c>
      <c r="M1106">
        <v>0.6</v>
      </c>
      <c r="N1106" t="s">
        <v>34</v>
      </c>
      <c r="O1106" t="s">
        <v>35</v>
      </c>
      <c r="P1106" t="s">
        <v>125</v>
      </c>
      <c r="Q1106" t="s">
        <v>2102</v>
      </c>
      <c r="R1106">
        <v>32701</v>
      </c>
      <c r="S1106" s="1">
        <v>42103</v>
      </c>
      <c r="T1106" s="1">
        <v>42105</v>
      </c>
      <c r="U1106">
        <v>64.266000000000005</v>
      </c>
      <c r="V1106">
        <v>2</v>
      </c>
      <c r="W1106">
        <v>21.46</v>
      </c>
      <c r="X1106">
        <v>89787</v>
      </c>
      <c r="Y1106">
        <f>cleaneddata[[#This Row],[Unit Price]]-cleaneddata[[#This Row],[Discount]]</f>
        <v>4.45</v>
      </c>
      <c r="Z1106" t="str">
        <f>_xlfn.IFS(cleaneddata[[#This Row],[Region]]="Central","Chris",cleaneddata[[#This Row],[Region]]="East","Erin",cleaneddata[[#This Row],[Region]]="South","Sam",cleaneddata[[#This Row],[Region]]="West","William")</f>
        <v>Sam</v>
      </c>
    </row>
    <row r="1107" spans="1:26" x14ac:dyDescent="0.3">
      <c r="A1107">
        <v>1178</v>
      </c>
      <c r="B1107" t="s">
        <v>2101</v>
      </c>
      <c r="C1107" t="s">
        <v>39</v>
      </c>
      <c r="D1107">
        <v>0.06</v>
      </c>
      <c r="E1107">
        <v>350.99</v>
      </c>
      <c r="F1107">
        <v>39</v>
      </c>
      <c r="G1107" t="s">
        <v>28</v>
      </c>
      <c r="H1107" t="s">
        <v>41</v>
      </c>
      <c r="I1107" t="s">
        <v>30</v>
      </c>
      <c r="J1107" t="s">
        <v>111</v>
      </c>
      <c r="K1107" t="s">
        <v>59</v>
      </c>
      <c r="L1107" t="s">
        <v>440</v>
      </c>
      <c r="M1107">
        <v>0.55000000000000004</v>
      </c>
      <c r="N1107" t="s">
        <v>34</v>
      </c>
      <c r="O1107" t="s">
        <v>35</v>
      </c>
      <c r="P1107" t="s">
        <v>125</v>
      </c>
      <c r="Q1107" t="s">
        <v>2102</v>
      </c>
      <c r="R1107">
        <v>32701</v>
      </c>
      <c r="S1107" s="1">
        <v>42103</v>
      </c>
      <c r="T1107" s="1">
        <v>42105</v>
      </c>
      <c r="U1107">
        <v>-302.61559999999997</v>
      </c>
      <c r="V1107">
        <v>10</v>
      </c>
      <c r="W1107">
        <v>3506.78</v>
      </c>
      <c r="X1107">
        <v>89787</v>
      </c>
      <c r="Y1107">
        <f>cleaneddata[[#This Row],[Unit Price]]-cleaneddata[[#This Row],[Discount]]</f>
        <v>350.93</v>
      </c>
      <c r="Z1107" t="str">
        <f>_xlfn.IFS(cleaneddata[[#This Row],[Region]]="Central","Chris",cleaneddata[[#This Row],[Region]]="East","Erin",cleaneddata[[#This Row],[Region]]="South","Sam",cleaneddata[[#This Row],[Region]]="West","William")</f>
        <v>Sam</v>
      </c>
    </row>
    <row r="1108" spans="1:26" x14ac:dyDescent="0.3">
      <c r="A1108">
        <v>1178</v>
      </c>
      <c r="B1108" t="s">
        <v>2101</v>
      </c>
      <c r="C1108" t="s">
        <v>39</v>
      </c>
      <c r="D1108">
        <v>0.09</v>
      </c>
      <c r="E1108">
        <v>40.98</v>
      </c>
      <c r="F1108">
        <v>6.5</v>
      </c>
      <c r="G1108" t="s">
        <v>89</v>
      </c>
      <c r="H1108" t="s">
        <v>41</v>
      </c>
      <c r="I1108" t="s">
        <v>42</v>
      </c>
      <c r="J1108" t="s">
        <v>43</v>
      </c>
      <c r="K1108" t="s">
        <v>75</v>
      </c>
      <c r="L1108" t="s">
        <v>448</v>
      </c>
      <c r="M1108">
        <v>0.74</v>
      </c>
      <c r="N1108" t="s">
        <v>34</v>
      </c>
      <c r="O1108" t="s">
        <v>35</v>
      </c>
      <c r="P1108" t="s">
        <v>125</v>
      </c>
      <c r="Q1108" t="s">
        <v>2102</v>
      </c>
      <c r="R1108">
        <v>32701</v>
      </c>
      <c r="S1108" s="1">
        <v>42103</v>
      </c>
      <c r="T1108" s="1">
        <v>42105</v>
      </c>
      <c r="U1108">
        <v>5.6916000000000002</v>
      </c>
      <c r="V1108">
        <v>7</v>
      </c>
      <c r="W1108">
        <v>267.69</v>
      </c>
      <c r="X1108">
        <v>89787</v>
      </c>
      <c r="Y1108">
        <f>cleaneddata[[#This Row],[Unit Price]]-cleaneddata[[#This Row],[Discount]]</f>
        <v>40.889999999999993</v>
      </c>
      <c r="Z1108" t="str">
        <f>_xlfn.IFS(cleaneddata[[#This Row],[Region]]="Central","Chris",cleaneddata[[#This Row],[Region]]="East","Erin",cleaneddata[[#This Row],[Region]]="South","Sam",cleaneddata[[#This Row],[Region]]="West","William")</f>
        <v>Sam</v>
      </c>
    </row>
    <row r="1109" spans="1:26" x14ac:dyDescent="0.3">
      <c r="A1109">
        <v>1250</v>
      </c>
      <c r="B1109" t="s">
        <v>2103</v>
      </c>
      <c r="C1109" t="s">
        <v>39</v>
      </c>
      <c r="D1109">
        <v>0</v>
      </c>
      <c r="E1109">
        <v>3.89</v>
      </c>
      <c r="F1109">
        <v>7.01</v>
      </c>
      <c r="G1109" t="s">
        <v>40</v>
      </c>
      <c r="H1109" t="s">
        <v>96</v>
      </c>
      <c r="I1109" t="s">
        <v>50</v>
      </c>
      <c r="J1109" t="s">
        <v>74</v>
      </c>
      <c r="K1109" t="s">
        <v>75</v>
      </c>
      <c r="L1109" t="s">
        <v>728</v>
      </c>
      <c r="M1109">
        <v>0.37</v>
      </c>
      <c r="N1109" t="s">
        <v>34</v>
      </c>
      <c r="O1109" t="s">
        <v>54</v>
      </c>
      <c r="P1109" t="s">
        <v>105</v>
      </c>
      <c r="Q1109" t="s">
        <v>2104</v>
      </c>
      <c r="R1109">
        <v>60110</v>
      </c>
      <c r="S1109" s="1">
        <v>42103</v>
      </c>
      <c r="T1109" s="1">
        <v>42103</v>
      </c>
      <c r="U1109">
        <v>-255.16890000000001</v>
      </c>
      <c r="V1109">
        <v>21</v>
      </c>
      <c r="W1109">
        <v>85.64</v>
      </c>
      <c r="X1109">
        <v>87877</v>
      </c>
      <c r="Y1109">
        <f>cleaneddata[[#This Row],[Unit Price]]-cleaneddata[[#This Row],[Discount]]</f>
        <v>3.89</v>
      </c>
      <c r="Z1109" t="str">
        <f>_xlfn.IFS(cleaneddata[[#This Row],[Region]]="Central","Chris",cleaneddata[[#This Row],[Region]]="East","Erin",cleaneddata[[#This Row],[Region]]="South","Sam",cleaneddata[[#This Row],[Region]]="West","William")</f>
        <v>Chris</v>
      </c>
    </row>
    <row r="1110" spans="1:26" x14ac:dyDescent="0.3">
      <c r="A1110">
        <v>1250</v>
      </c>
      <c r="B1110" t="s">
        <v>2103</v>
      </c>
      <c r="C1110" t="s">
        <v>39</v>
      </c>
      <c r="D1110">
        <v>0.09</v>
      </c>
      <c r="E1110">
        <v>120.98</v>
      </c>
      <c r="F1110">
        <v>30</v>
      </c>
      <c r="G1110" t="s">
        <v>28</v>
      </c>
      <c r="H1110" t="s">
        <v>96</v>
      </c>
      <c r="I1110" t="s">
        <v>30</v>
      </c>
      <c r="J1110" t="s">
        <v>111</v>
      </c>
      <c r="K1110" t="s">
        <v>59</v>
      </c>
      <c r="L1110" t="s">
        <v>1127</v>
      </c>
      <c r="M1110">
        <v>0.64</v>
      </c>
      <c r="N1110" t="s">
        <v>34</v>
      </c>
      <c r="O1110" t="s">
        <v>54</v>
      </c>
      <c r="P1110" t="s">
        <v>105</v>
      </c>
      <c r="Q1110" t="s">
        <v>2104</v>
      </c>
      <c r="R1110">
        <v>60110</v>
      </c>
      <c r="S1110" s="1">
        <v>42103</v>
      </c>
      <c r="T1110" s="1">
        <v>42105</v>
      </c>
      <c r="U1110">
        <v>74.004800000000003</v>
      </c>
      <c r="V1110">
        <v>22</v>
      </c>
      <c r="W1110">
        <v>2508.15</v>
      </c>
      <c r="X1110">
        <v>87877</v>
      </c>
      <c r="Y1110">
        <f>cleaneddata[[#This Row],[Unit Price]]-cleaneddata[[#This Row],[Discount]]</f>
        <v>120.89</v>
      </c>
      <c r="Z1110" t="str">
        <f>_xlfn.IFS(cleaneddata[[#This Row],[Region]]="Central","Chris",cleaneddata[[#This Row],[Region]]="East","Erin",cleaneddata[[#This Row],[Region]]="South","Sam",cleaneddata[[#This Row],[Region]]="West","William")</f>
        <v>Chris</v>
      </c>
    </row>
    <row r="1111" spans="1:26" x14ac:dyDescent="0.3">
      <c r="A1111">
        <v>1250</v>
      </c>
      <c r="B1111" t="s">
        <v>2103</v>
      </c>
      <c r="C1111" t="s">
        <v>39</v>
      </c>
      <c r="D1111">
        <v>0.1</v>
      </c>
      <c r="E1111">
        <v>30.98</v>
      </c>
      <c r="F1111">
        <v>5.76</v>
      </c>
      <c r="G1111" t="s">
        <v>40</v>
      </c>
      <c r="H1111" t="s">
        <v>96</v>
      </c>
      <c r="I1111" t="s">
        <v>50</v>
      </c>
      <c r="J1111" t="s">
        <v>90</v>
      </c>
      <c r="K1111" t="s">
        <v>75</v>
      </c>
      <c r="L1111" t="s">
        <v>741</v>
      </c>
      <c r="M1111">
        <v>0.4</v>
      </c>
      <c r="N1111" t="s">
        <v>34</v>
      </c>
      <c r="O1111" t="s">
        <v>54</v>
      </c>
      <c r="P1111" t="s">
        <v>105</v>
      </c>
      <c r="Q1111" t="s">
        <v>2104</v>
      </c>
      <c r="R1111">
        <v>60110</v>
      </c>
      <c r="S1111" s="1">
        <v>42103</v>
      </c>
      <c r="T1111" s="1">
        <v>42104</v>
      </c>
      <c r="U1111">
        <v>109.4248</v>
      </c>
      <c r="V1111">
        <v>8</v>
      </c>
      <c r="W1111">
        <v>225.62</v>
      </c>
      <c r="X1111">
        <v>87877</v>
      </c>
      <c r="Y1111">
        <f>cleaneddata[[#This Row],[Unit Price]]-cleaneddata[[#This Row],[Discount]]</f>
        <v>30.88</v>
      </c>
      <c r="Z1111" t="str">
        <f>_xlfn.IFS(cleaneddata[[#This Row],[Region]]="Central","Chris",cleaneddata[[#This Row],[Region]]="East","Erin",cleaneddata[[#This Row],[Region]]="South","Sam",cleaneddata[[#This Row],[Region]]="West","William")</f>
        <v>Chris</v>
      </c>
    </row>
    <row r="1112" spans="1:26" x14ac:dyDescent="0.3">
      <c r="A1112">
        <v>2488</v>
      </c>
      <c r="B1112" t="s">
        <v>2105</v>
      </c>
      <c r="C1112" t="s">
        <v>39</v>
      </c>
      <c r="D1112">
        <v>0.08</v>
      </c>
      <c r="E1112">
        <v>4.91</v>
      </c>
      <c r="F1112">
        <v>0.5</v>
      </c>
      <c r="G1112" t="s">
        <v>40</v>
      </c>
      <c r="H1112" t="s">
        <v>41</v>
      </c>
      <c r="I1112" t="s">
        <v>50</v>
      </c>
      <c r="J1112" t="s">
        <v>154</v>
      </c>
      <c r="K1112" t="s">
        <v>75</v>
      </c>
      <c r="L1112" t="s">
        <v>975</v>
      </c>
      <c r="M1112">
        <v>0.36</v>
      </c>
      <c r="N1112" t="s">
        <v>34</v>
      </c>
      <c r="O1112" t="s">
        <v>35</v>
      </c>
      <c r="P1112" t="s">
        <v>46</v>
      </c>
      <c r="Q1112" t="s">
        <v>2106</v>
      </c>
      <c r="R1112">
        <v>72023</v>
      </c>
      <c r="S1112" s="1">
        <v>42103</v>
      </c>
      <c r="T1112" s="1">
        <v>42103</v>
      </c>
      <c r="U1112">
        <v>12.726000000000001</v>
      </c>
      <c r="V1112">
        <v>9</v>
      </c>
      <c r="W1112">
        <v>42.69</v>
      </c>
      <c r="X1112">
        <v>86887</v>
      </c>
      <c r="Y1112">
        <f>cleaneddata[[#This Row],[Unit Price]]-cleaneddata[[#This Row],[Discount]]</f>
        <v>4.83</v>
      </c>
      <c r="Z1112" t="str">
        <f>_xlfn.IFS(cleaneddata[[#This Row],[Region]]="Central","Chris",cleaneddata[[#This Row],[Region]]="East","Erin",cleaneddata[[#This Row],[Region]]="South","Sam",cleaneddata[[#This Row],[Region]]="West","William")</f>
        <v>Sam</v>
      </c>
    </row>
    <row r="1113" spans="1:26" x14ac:dyDescent="0.3">
      <c r="A1113">
        <v>2488</v>
      </c>
      <c r="B1113" t="s">
        <v>2105</v>
      </c>
      <c r="C1113" t="s">
        <v>39</v>
      </c>
      <c r="D1113">
        <v>0.02</v>
      </c>
      <c r="E1113">
        <v>28.15</v>
      </c>
      <c r="F1113">
        <v>6.17</v>
      </c>
      <c r="G1113" t="s">
        <v>40</v>
      </c>
      <c r="H1113" t="s">
        <v>41</v>
      </c>
      <c r="I1113" t="s">
        <v>50</v>
      </c>
      <c r="J1113" t="s">
        <v>51</v>
      </c>
      <c r="K1113" t="s">
        <v>44</v>
      </c>
      <c r="L1113" t="s">
        <v>621</v>
      </c>
      <c r="M1113">
        <v>0.55000000000000004</v>
      </c>
      <c r="N1113" t="s">
        <v>34</v>
      </c>
      <c r="O1113" t="s">
        <v>35</v>
      </c>
      <c r="P1113" t="s">
        <v>46</v>
      </c>
      <c r="Q1113" t="s">
        <v>2106</v>
      </c>
      <c r="R1113">
        <v>72023</v>
      </c>
      <c r="S1113" s="1">
        <v>42103</v>
      </c>
      <c r="T1113" s="1">
        <v>42104</v>
      </c>
      <c r="U1113">
        <v>160.8066</v>
      </c>
      <c r="V1113">
        <v>11</v>
      </c>
      <c r="W1113">
        <v>327.41000000000003</v>
      </c>
      <c r="X1113">
        <v>86887</v>
      </c>
      <c r="Y1113">
        <f>cleaneddata[[#This Row],[Unit Price]]-cleaneddata[[#This Row],[Discount]]</f>
        <v>28.13</v>
      </c>
      <c r="Z1113" t="str">
        <f>_xlfn.IFS(cleaneddata[[#This Row],[Region]]="Central","Chris",cleaneddata[[#This Row],[Region]]="East","Erin",cleaneddata[[#This Row],[Region]]="South","Sam",cleaneddata[[#This Row],[Region]]="West","William")</f>
        <v>Sam</v>
      </c>
    </row>
    <row r="1114" spans="1:26" x14ac:dyDescent="0.3">
      <c r="A1114">
        <v>2491</v>
      </c>
      <c r="B1114" t="s">
        <v>459</v>
      </c>
      <c r="C1114" t="s">
        <v>39</v>
      </c>
      <c r="D1114">
        <v>0.08</v>
      </c>
      <c r="E1114">
        <v>4.91</v>
      </c>
      <c r="F1114">
        <v>0.5</v>
      </c>
      <c r="G1114" t="s">
        <v>40</v>
      </c>
      <c r="H1114" t="s">
        <v>41</v>
      </c>
      <c r="I1114" t="s">
        <v>50</v>
      </c>
      <c r="J1114" t="s">
        <v>154</v>
      </c>
      <c r="K1114" t="s">
        <v>75</v>
      </c>
      <c r="L1114" t="s">
        <v>975</v>
      </c>
      <c r="M1114">
        <v>0.36</v>
      </c>
      <c r="N1114" t="s">
        <v>34</v>
      </c>
      <c r="O1114" t="s">
        <v>61</v>
      </c>
      <c r="P1114" t="s">
        <v>92</v>
      </c>
      <c r="Q1114" t="s">
        <v>102</v>
      </c>
      <c r="R1114">
        <v>90045</v>
      </c>
      <c r="S1114" s="1">
        <v>42103</v>
      </c>
      <c r="T1114" s="1">
        <v>42103</v>
      </c>
      <c r="U1114">
        <v>31.751999999999999</v>
      </c>
      <c r="V1114">
        <v>36</v>
      </c>
      <c r="W1114">
        <v>170.75</v>
      </c>
      <c r="X1114">
        <v>14785</v>
      </c>
      <c r="Y1114">
        <f>cleaneddata[[#This Row],[Unit Price]]-cleaneddata[[#This Row],[Discount]]</f>
        <v>4.83</v>
      </c>
      <c r="Z1114" t="str">
        <f>_xlfn.IFS(cleaneddata[[#This Row],[Region]]="Central","Chris",cleaneddata[[#This Row],[Region]]="East","Erin",cleaneddata[[#This Row],[Region]]="South","Sam",cleaneddata[[#This Row],[Region]]="West","William")</f>
        <v>William</v>
      </c>
    </row>
    <row r="1115" spans="1:26" x14ac:dyDescent="0.3">
      <c r="A1115">
        <v>2491</v>
      </c>
      <c r="B1115" t="s">
        <v>459</v>
      </c>
      <c r="C1115" t="s">
        <v>39</v>
      </c>
      <c r="D1115">
        <v>0.02</v>
      </c>
      <c r="E1115">
        <v>28.15</v>
      </c>
      <c r="F1115">
        <v>6.17</v>
      </c>
      <c r="G1115" t="s">
        <v>40</v>
      </c>
      <c r="H1115" t="s">
        <v>41</v>
      </c>
      <c r="I1115" t="s">
        <v>50</v>
      </c>
      <c r="J1115" t="s">
        <v>51</v>
      </c>
      <c r="K1115" t="s">
        <v>44</v>
      </c>
      <c r="L1115" t="s">
        <v>621</v>
      </c>
      <c r="M1115">
        <v>0.55000000000000004</v>
      </c>
      <c r="N1115" t="s">
        <v>34</v>
      </c>
      <c r="O1115" t="s">
        <v>61</v>
      </c>
      <c r="P1115" t="s">
        <v>92</v>
      </c>
      <c r="Q1115" t="s">
        <v>102</v>
      </c>
      <c r="R1115">
        <v>90045</v>
      </c>
      <c r="S1115" s="1">
        <v>42103</v>
      </c>
      <c r="T1115" s="1">
        <v>42104</v>
      </c>
      <c r="U1115">
        <v>117.208</v>
      </c>
      <c r="V1115">
        <v>45</v>
      </c>
      <c r="W1115">
        <v>1339.42</v>
      </c>
      <c r="X1115">
        <v>14785</v>
      </c>
      <c r="Y1115">
        <f>cleaneddata[[#This Row],[Unit Price]]-cleaneddata[[#This Row],[Discount]]</f>
        <v>28.13</v>
      </c>
      <c r="Z1115" t="str">
        <f>_xlfn.IFS(cleaneddata[[#This Row],[Region]]="Central","Chris",cleaneddata[[#This Row],[Region]]="East","Erin",cleaneddata[[#This Row],[Region]]="South","Sam",cleaneddata[[#This Row],[Region]]="West","William")</f>
        <v>William</v>
      </c>
    </row>
    <row r="1116" spans="1:26" x14ac:dyDescent="0.3">
      <c r="A1116">
        <v>115</v>
      </c>
      <c r="B1116" t="s">
        <v>2107</v>
      </c>
      <c r="C1116" t="s">
        <v>49</v>
      </c>
      <c r="D1116">
        <v>7.0000000000000007E-2</v>
      </c>
      <c r="E1116">
        <v>2.12</v>
      </c>
      <c r="F1116">
        <v>1.99</v>
      </c>
      <c r="G1116" t="s">
        <v>40</v>
      </c>
      <c r="H1116" t="s">
        <v>73</v>
      </c>
      <c r="I1116" t="s">
        <v>42</v>
      </c>
      <c r="J1116" t="s">
        <v>43</v>
      </c>
      <c r="K1116" t="s">
        <v>44</v>
      </c>
      <c r="L1116" t="s">
        <v>2108</v>
      </c>
      <c r="M1116">
        <v>0.55000000000000004</v>
      </c>
      <c r="N1116" t="s">
        <v>34</v>
      </c>
      <c r="O1116" t="s">
        <v>61</v>
      </c>
      <c r="P1116" t="s">
        <v>141</v>
      </c>
      <c r="Q1116" t="s">
        <v>2109</v>
      </c>
      <c r="R1116">
        <v>97128</v>
      </c>
      <c r="S1116" s="1">
        <v>42103</v>
      </c>
      <c r="T1116" s="1">
        <v>42105</v>
      </c>
      <c r="U1116">
        <v>-55.84</v>
      </c>
      <c r="V1116">
        <v>12</v>
      </c>
      <c r="W1116">
        <v>26.07</v>
      </c>
      <c r="X1116">
        <v>89585</v>
      </c>
      <c r="Y1116">
        <f>cleaneddata[[#This Row],[Unit Price]]-cleaneddata[[#This Row],[Discount]]</f>
        <v>2.0500000000000003</v>
      </c>
      <c r="Z1116" t="str">
        <f>_xlfn.IFS(cleaneddata[[#This Row],[Region]]="Central","Chris",cleaneddata[[#This Row],[Region]]="East","Erin",cleaneddata[[#This Row],[Region]]="South","Sam",cleaneddata[[#This Row],[Region]]="West","William")</f>
        <v>William</v>
      </c>
    </row>
    <row r="1117" spans="1:26" x14ac:dyDescent="0.3">
      <c r="A1117">
        <v>117</v>
      </c>
      <c r="B1117" t="s">
        <v>143</v>
      </c>
      <c r="C1117" t="s">
        <v>49</v>
      </c>
      <c r="D1117">
        <v>7.0000000000000007E-2</v>
      </c>
      <c r="E1117">
        <v>2.12</v>
      </c>
      <c r="F1117">
        <v>1.99</v>
      </c>
      <c r="G1117" t="s">
        <v>40</v>
      </c>
      <c r="H1117" t="s">
        <v>73</v>
      </c>
      <c r="I1117" t="s">
        <v>42</v>
      </c>
      <c r="J1117" t="s">
        <v>43</v>
      </c>
      <c r="K1117" t="s">
        <v>44</v>
      </c>
      <c r="L1117" t="s">
        <v>2108</v>
      </c>
      <c r="M1117">
        <v>0.55000000000000004</v>
      </c>
      <c r="N1117" t="s">
        <v>34</v>
      </c>
      <c r="O1117" t="s">
        <v>61</v>
      </c>
      <c r="P1117" t="s">
        <v>68</v>
      </c>
      <c r="Q1117" t="s">
        <v>144</v>
      </c>
      <c r="R1117">
        <v>98103</v>
      </c>
      <c r="S1117" s="1">
        <v>42103</v>
      </c>
      <c r="T1117" s="1">
        <v>42105</v>
      </c>
      <c r="U1117">
        <v>-55.84</v>
      </c>
      <c r="V1117">
        <v>46</v>
      </c>
      <c r="W1117">
        <v>99.94</v>
      </c>
      <c r="X1117">
        <v>58914</v>
      </c>
      <c r="Y1117">
        <f>cleaneddata[[#This Row],[Unit Price]]-cleaneddata[[#This Row],[Discount]]</f>
        <v>2.0500000000000003</v>
      </c>
      <c r="Z1117" t="str">
        <f>_xlfn.IFS(cleaneddata[[#This Row],[Region]]="Central","Chris",cleaneddata[[#This Row],[Region]]="East","Erin",cleaneddata[[#This Row],[Region]]="South","Sam",cleaneddata[[#This Row],[Region]]="West","William")</f>
        <v>William</v>
      </c>
    </row>
    <row r="1118" spans="1:26" x14ac:dyDescent="0.3">
      <c r="A1118">
        <v>2851</v>
      </c>
      <c r="B1118" t="s">
        <v>2110</v>
      </c>
      <c r="C1118" t="s">
        <v>49</v>
      </c>
      <c r="D1118">
        <v>0.05</v>
      </c>
      <c r="E1118">
        <v>115.99</v>
      </c>
      <c r="F1118">
        <v>8.99</v>
      </c>
      <c r="G1118" t="s">
        <v>40</v>
      </c>
      <c r="H1118" t="s">
        <v>41</v>
      </c>
      <c r="I1118" t="s">
        <v>42</v>
      </c>
      <c r="J1118" t="s">
        <v>137</v>
      </c>
      <c r="K1118" t="s">
        <v>75</v>
      </c>
      <c r="L1118" t="s">
        <v>2111</v>
      </c>
      <c r="M1118">
        <v>0.57999999999999996</v>
      </c>
      <c r="N1118" t="s">
        <v>34</v>
      </c>
      <c r="O1118" t="s">
        <v>54</v>
      </c>
      <c r="P1118" t="s">
        <v>189</v>
      </c>
      <c r="Q1118" t="s">
        <v>2112</v>
      </c>
      <c r="R1118">
        <v>79762</v>
      </c>
      <c r="S1118" s="1">
        <v>42103</v>
      </c>
      <c r="T1118" s="1">
        <v>42107</v>
      </c>
      <c r="U1118">
        <v>719.35260000000005</v>
      </c>
      <c r="V1118">
        <v>11</v>
      </c>
      <c r="W1118">
        <v>1042.54</v>
      </c>
      <c r="X1118">
        <v>86454</v>
      </c>
      <c r="Y1118">
        <f>cleaneddata[[#This Row],[Unit Price]]-cleaneddata[[#This Row],[Discount]]</f>
        <v>115.94</v>
      </c>
      <c r="Z1118" t="str">
        <f>_xlfn.IFS(cleaneddata[[#This Row],[Region]]="Central","Chris",cleaneddata[[#This Row],[Region]]="East","Erin",cleaneddata[[#This Row],[Region]]="South","Sam",cleaneddata[[#This Row],[Region]]="West","William")</f>
        <v>Chris</v>
      </c>
    </row>
    <row r="1119" spans="1:26" x14ac:dyDescent="0.3">
      <c r="A1119">
        <v>1271</v>
      </c>
      <c r="B1119" t="s">
        <v>2113</v>
      </c>
      <c r="C1119" t="s">
        <v>118</v>
      </c>
      <c r="D1119">
        <v>7.0000000000000007E-2</v>
      </c>
      <c r="E1119">
        <v>125.99</v>
      </c>
      <c r="F1119">
        <v>7.69</v>
      </c>
      <c r="G1119" t="s">
        <v>40</v>
      </c>
      <c r="H1119" t="s">
        <v>96</v>
      </c>
      <c r="I1119" t="s">
        <v>42</v>
      </c>
      <c r="J1119" t="s">
        <v>137</v>
      </c>
      <c r="K1119" t="s">
        <v>75</v>
      </c>
      <c r="L1119" t="s">
        <v>647</v>
      </c>
      <c r="M1119">
        <v>0.59</v>
      </c>
      <c r="N1119" t="s">
        <v>34</v>
      </c>
      <c r="O1119" t="s">
        <v>61</v>
      </c>
      <c r="P1119" t="s">
        <v>92</v>
      </c>
      <c r="Q1119" t="s">
        <v>2114</v>
      </c>
      <c r="R1119">
        <v>91941</v>
      </c>
      <c r="S1119" s="1">
        <v>42103</v>
      </c>
      <c r="T1119" s="1">
        <v>42104</v>
      </c>
      <c r="U1119">
        <v>588.24570000000006</v>
      </c>
      <c r="V1119">
        <v>8</v>
      </c>
      <c r="W1119">
        <v>852.53</v>
      </c>
      <c r="X1119">
        <v>88410</v>
      </c>
      <c r="Y1119">
        <f>cleaneddata[[#This Row],[Unit Price]]-cleaneddata[[#This Row],[Discount]]</f>
        <v>125.92</v>
      </c>
      <c r="Z1119" t="str">
        <f>_xlfn.IFS(cleaneddata[[#This Row],[Region]]="Central","Chris",cleaneddata[[#This Row],[Region]]="East","Erin",cleaneddata[[#This Row],[Region]]="South","Sam",cleaneddata[[#This Row],[Region]]="West","William")</f>
        <v>William</v>
      </c>
    </row>
    <row r="1120" spans="1:26" x14ac:dyDescent="0.3">
      <c r="A1120">
        <v>191</v>
      </c>
      <c r="B1120" t="s">
        <v>1123</v>
      </c>
      <c r="C1120" t="s">
        <v>72</v>
      </c>
      <c r="D1120">
        <v>0.05</v>
      </c>
      <c r="E1120">
        <v>3.8</v>
      </c>
      <c r="F1120">
        <v>1.49</v>
      </c>
      <c r="G1120" t="s">
        <v>40</v>
      </c>
      <c r="H1120" t="s">
        <v>96</v>
      </c>
      <c r="I1120" t="s">
        <v>50</v>
      </c>
      <c r="J1120" t="s">
        <v>74</v>
      </c>
      <c r="K1120" t="s">
        <v>75</v>
      </c>
      <c r="L1120" t="s">
        <v>1194</v>
      </c>
      <c r="M1120">
        <v>0.38</v>
      </c>
      <c r="N1120" t="s">
        <v>34</v>
      </c>
      <c r="O1120" t="s">
        <v>54</v>
      </c>
      <c r="P1120" t="s">
        <v>105</v>
      </c>
      <c r="Q1120" t="s">
        <v>1125</v>
      </c>
      <c r="R1120">
        <v>60505</v>
      </c>
      <c r="S1120" s="1">
        <v>42103</v>
      </c>
      <c r="T1120" s="1">
        <v>42105</v>
      </c>
      <c r="U1120">
        <v>14.467000000000001</v>
      </c>
      <c r="V1120">
        <v>14</v>
      </c>
      <c r="W1120">
        <v>53.26</v>
      </c>
      <c r="X1120">
        <v>89093</v>
      </c>
      <c r="Y1120">
        <f>cleaneddata[[#This Row],[Unit Price]]-cleaneddata[[#This Row],[Discount]]</f>
        <v>3.75</v>
      </c>
      <c r="Z1120" t="str">
        <f>_xlfn.IFS(cleaneddata[[#This Row],[Region]]="Central","Chris",cleaneddata[[#This Row],[Region]]="East","Erin",cleaneddata[[#This Row],[Region]]="South","Sam",cleaneddata[[#This Row],[Region]]="West","William")</f>
        <v>Chris</v>
      </c>
    </row>
    <row r="1121" spans="1:26" x14ac:dyDescent="0.3">
      <c r="A1121">
        <v>191</v>
      </c>
      <c r="B1121" t="s">
        <v>1123</v>
      </c>
      <c r="C1121" t="s">
        <v>72</v>
      </c>
      <c r="D1121">
        <v>0.09</v>
      </c>
      <c r="E1121">
        <v>30.73</v>
      </c>
      <c r="F1121">
        <v>4</v>
      </c>
      <c r="G1121" t="s">
        <v>40</v>
      </c>
      <c r="H1121" t="s">
        <v>96</v>
      </c>
      <c r="I1121" t="s">
        <v>42</v>
      </c>
      <c r="J1121" t="s">
        <v>43</v>
      </c>
      <c r="K1121" t="s">
        <v>75</v>
      </c>
      <c r="L1121" t="s">
        <v>676</v>
      </c>
      <c r="M1121">
        <v>0.75</v>
      </c>
      <c r="N1121" t="s">
        <v>34</v>
      </c>
      <c r="O1121" t="s">
        <v>54</v>
      </c>
      <c r="P1121" t="s">
        <v>105</v>
      </c>
      <c r="Q1121" t="s">
        <v>1125</v>
      </c>
      <c r="R1121">
        <v>60505</v>
      </c>
      <c r="S1121" s="1">
        <v>42103</v>
      </c>
      <c r="T1121" s="1">
        <v>42103</v>
      </c>
      <c r="U1121">
        <v>-99.986400000000003</v>
      </c>
      <c r="V1121">
        <v>7</v>
      </c>
      <c r="W1121">
        <v>203.49</v>
      </c>
      <c r="X1121">
        <v>89093</v>
      </c>
      <c r="Y1121">
        <f>cleaneddata[[#This Row],[Unit Price]]-cleaneddata[[#This Row],[Discount]]</f>
        <v>30.64</v>
      </c>
      <c r="Z1121" t="str">
        <f>_xlfn.IFS(cleaneddata[[#This Row],[Region]]="Central","Chris",cleaneddata[[#This Row],[Region]]="East","Erin",cleaneddata[[#This Row],[Region]]="South","Sam",cleaneddata[[#This Row],[Region]]="West","William")</f>
        <v>Chris</v>
      </c>
    </row>
    <row r="1122" spans="1:26" x14ac:dyDescent="0.3">
      <c r="A1122">
        <v>191</v>
      </c>
      <c r="B1122" t="s">
        <v>1123</v>
      </c>
      <c r="C1122" t="s">
        <v>72</v>
      </c>
      <c r="D1122">
        <v>0</v>
      </c>
      <c r="E1122">
        <v>125.99</v>
      </c>
      <c r="F1122">
        <v>8.08</v>
      </c>
      <c r="G1122" t="s">
        <v>40</v>
      </c>
      <c r="H1122" t="s">
        <v>96</v>
      </c>
      <c r="I1122" t="s">
        <v>42</v>
      </c>
      <c r="J1122" t="s">
        <v>137</v>
      </c>
      <c r="K1122" t="s">
        <v>75</v>
      </c>
      <c r="L1122" t="s">
        <v>2115</v>
      </c>
      <c r="M1122">
        <v>0.56999999999999995</v>
      </c>
      <c r="N1122" t="s">
        <v>34</v>
      </c>
      <c r="O1122" t="s">
        <v>54</v>
      </c>
      <c r="P1122" t="s">
        <v>105</v>
      </c>
      <c r="Q1122" t="s">
        <v>1125</v>
      </c>
      <c r="R1122">
        <v>60505</v>
      </c>
      <c r="S1122" s="1">
        <v>42103</v>
      </c>
      <c r="T1122" s="1">
        <v>42104</v>
      </c>
      <c r="U1122">
        <v>1348.59672</v>
      </c>
      <c r="V1122">
        <v>22</v>
      </c>
      <c r="W1122">
        <v>2356.0100000000002</v>
      </c>
      <c r="X1122">
        <v>89093</v>
      </c>
      <c r="Y1122">
        <f>cleaneddata[[#This Row],[Unit Price]]-cleaneddata[[#This Row],[Discount]]</f>
        <v>125.99</v>
      </c>
      <c r="Z1122" t="str">
        <f>_xlfn.IFS(cleaneddata[[#This Row],[Region]]="Central","Chris",cleaneddata[[#This Row],[Region]]="East","Erin",cleaneddata[[#This Row],[Region]]="South","Sam",cleaneddata[[#This Row],[Region]]="West","William")</f>
        <v>Chris</v>
      </c>
    </row>
    <row r="1123" spans="1:26" x14ac:dyDescent="0.3">
      <c r="A1123">
        <v>1634</v>
      </c>
      <c r="B1123" t="s">
        <v>2116</v>
      </c>
      <c r="C1123" t="s">
        <v>72</v>
      </c>
      <c r="D1123">
        <v>0.08</v>
      </c>
      <c r="E1123">
        <v>100.97</v>
      </c>
      <c r="F1123">
        <v>14</v>
      </c>
      <c r="G1123" t="s">
        <v>28</v>
      </c>
      <c r="H1123" t="s">
        <v>73</v>
      </c>
      <c r="I1123" t="s">
        <v>42</v>
      </c>
      <c r="J1123" t="s">
        <v>58</v>
      </c>
      <c r="K1123" t="s">
        <v>59</v>
      </c>
      <c r="L1123" t="s">
        <v>2117</v>
      </c>
      <c r="M1123">
        <v>0.37</v>
      </c>
      <c r="N1123" t="s">
        <v>34</v>
      </c>
      <c r="O1123" t="s">
        <v>35</v>
      </c>
      <c r="P1123" t="s">
        <v>36</v>
      </c>
      <c r="Q1123" t="s">
        <v>2118</v>
      </c>
      <c r="R1123">
        <v>39212</v>
      </c>
      <c r="S1123" s="1">
        <v>42103</v>
      </c>
      <c r="T1123" s="1">
        <v>42104</v>
      </c>
      <c r="U1123">
        <v>-73.494119999999995</v>
      </c>
      <c r="V1123">
        <v>15</v>
      </c>
      <c r="W1123">
        <v>1483.16</v>
      </c>
      <c r="X1123">
        <v>90532</v>
      </c>
      <c r="Y1123">
        <f>cleaneddata[[#This Row],[Unit Price]]-cleaneddata[[#This Row],[Discount]]</f>
        <v>100.89</v>
      </c>
      <c r="Z1123" t="str">
        <f>_xlfn.IFS(cleaneddata[[#This Row],[Region]]="Central","Chris",cleaneddata[[#This Row],[Region]]="East","Erin",cleaneddata[[#This Row],[Region]]="South","Sam",cleaneddata[[#This Row],[Region]]="West","William")</f>
        <v>Sam</v>
      </c>
    </row>
    <row r="1124" spans="1:26" x14ac:dyDescent="0.3">
      <c r="A1124">
        <v>2334</v>
      </c>
      <c r="B1124" t="s">
        <v>2040</v>
      </c>
      <c r="C1124" t="s">
        <v>72</v>
      </c>
      <c r="D1124">
        <v>0.05</v>
      </c>
      <c r="E1124">
        <v>14.81</v>
      </c>
      <c r="F1124">
        <v>13.32</v>
      </c>
      <c r="G1124" t="s">
        <v>40</v>
      </c>
      <c r="H1124" t="s">
        <v>29</v>
      </c>
      <c r="I1124" t="s">
        <v>50</v>
      </c>
      <c r="J1124" t="s">
        <v>97</v>
      </c>
      <c r="K1124" t="s">
        <v>75</v>
      </c>
      <c r="L1124" t="s">
        <v>596</v>
      </c>
      <c r="M1124">
        <v>0.43</v>
      </c>
      <c r="N1124" t="s">
        <v>34</v>
      </c>
      <c r="O1124" t="s">
        <v>54</v>
      </c>
      <c r="P1124" t="s">
        <v>359</v>
      </c>
      <c r="Q1124" t="s">
        <v>2041</v>
      </c>
      <c r="R1124">
        <v>53220</v>
      </c>
      <c r="S1124" s="1">
        <v>42103</v>
      </c>
      <c r="T1124" s="1">
        <v>42105</v>
      </c>
      <c r="U1124">
        <v>-190.49</v>
      </c>
      <c r="V1124">
        <v>8</v>
      </c>
      <c r="W1124">
        <v>115.99</v>
      </c>
      <c r="X1124">
        <v>89609</v>
      </c>
      <c r="Y1124">
        <f>cleaneddata[[#This Row],[Unit Price]]-cleaneddata[[#This Row],[Discount]]</f>
        <v>14.76</v>
      </c>
      <c r="Z1124" t="str">
        <f>_xlfn.IFS(cleaneddata[[#This Row],[Region]]="Central","Chris",cleaneddata[[#This Row],[Region]]="East","Erin",cleaneddata[[#This Row],[Region]]="South","Sam",cleaneddata[[#This Row],[Region]]="West","William")</f>
        <v>Chris</v>
      </c>
    </row>
    <row r="1125" spans="1:26" x14ac:dyDescent="0.3">
      <c r="A1125">
        <v>2334</v>
      </c>
      <c r="B1125" t="s">
        <v>2040</v>
      </c>
      <c r="C1125" t="s">
        <v>72</v>
      </c>
      <c r="D1125">
        <v>0.08</v>
      </c>
      <c r="E1125">
        <v>2.78</v>
      </c>
      <c r="F1125">
        <v>1.25</v>
      </c>
      <c r="G1125" t="s">
        <v>40</v>
      </c>
      <c r="H1125" t="s">
        <v>29</v>
      </c>
      <c r="I1125" t="s">
        <v>50</v>
      </c>
      <c r="J1125" t="s">
        <v>51</v>
      </c>
      <c r="K1125" t="s">
        <v>52</v>
      </c>
      <c r="L1125" t="s">
        <v>384</v>
      </c>
      <c r="M1125">
        <v>0.59</v>
      </c>
      <c r="N1125" t="s">
        <v>34</v>
      </c>
      <c r="O1125" t="s">
        <v>54</v>
      </c>
      <c r="P1125" t="s">
        <v>359</v>
      </c>
      <c r="Q1125" t="s">
        <v>2041</v>
      </c>
      <c r="R1125">
        <v>53220</v>
      </c>
      <c r="S1125" s="1">
        <v>42103</v>
      </c>
      <c r="T1125" s="1">
        <v>42104</v>
      </c>
      <c r="U1125">
        <v>-8.77</v>
      </c>
      <c r="V1125">
        <v>7</v>
      </c>
      <c r="W1125">
        <v>19.46</v>
      </c>
      <c r="X1125">
        <v>89609</v>
      </c>
      <c r="Y1125">
        <f>cleaneddata[[#This Row],[Unit Price]]-cleaneddata[[#This Row],[Discount]]</f>
        <v>2.6999999999999997</v>
      </c>
      <c r="Z1125" t="str">
        <f>_xlfn.IFS(cleaneddata[[#This Row],[Region]]="Central","Chris",cleaneddata[[#This Row],[Region]]="East","Erin",cleaneddata[[#This Row],[Region]]="South","Sam",cleaneddata[[#This Row],[Region]]="West","William")</f>
        <v>Chris</v>
      </c>
    </row>
    <row r="1126" spans="1:26" x14ac:dyDescent="0.3">
      <c r="A1126">
        <v>2847</v>
      </c>
      <c r="B1126" t="s">
        <v>2119</v>
      </c>
      <c r="C1126" t="s">
        <v>72</v>
      </c>
      <c r="D1126">
        <v>0.04</v>
      </c>
      <c r="E1126">
        <v>90.48</v>
      </c>
      <c r="F1126">
        <v>19.989999999999998</v>
      </c>
      <c r="G1126" t="s">
        <v>40</v>
      </c>
      <c r="H1126" t="s">
        <v>96</v>
      </c>
      <c r="I1126" t="s">
        <v>50</v>
      </c>
      <c r="J1126" t="s">
        <v>347</v>
      </c>
      <c r="K1126" t="s">
        <v>75</v>
      </c>
      <c r="L1126" t="s">
        <v>504</v>
      </c>
      <c r="M1126">
        <v>0.4</v>
      </c>
      <c r="N1126" t="s">
        <v>34</v>
      </c>
      <c r="O1126" t="s">
        <v>35</v>
      </c>
      <c r="P1126" t="s">
        <v>402</v>
      </c>
      <c r="Q1126" t="s">
        <v>2120</v>
      </c>
      <c r="R1126">
        <v>38017</v>
      </c>
      <c r="S1126" s="1">
        <v>42103</v>
      </c>
      <c r="T1126" s="1">
        <v>42105</v>
      </c>
      <c r="U1126">
        <v>55.555199999999999</v>
      </c>
      <c r="V1126">
        <v>3</v>
      </c>
      <c r="W1126">
        <v>268.64</v>
      </c>
      <c r="X1126">
        <v>85928</v>
      </c>
      <c r="Y1126">
        <f>cleaneddata[[#This Row],[Unit Price]]-cleaneddata[[#This Row],[Discount]]</f>
        <v>90.44</v>
      </c>
      <c r="Z1126" t="str">
        <f>_xlfn.IFS(cleaneddata[[#This Row],[Region]]="Central","Chris",cleaneddata[[#This Row],[Region]]="East","Erin",cleaneddata[[#This Row],[Region]]="South","Sam",cleaneddata[[#This Row],[Region]]="West","William")</f>
        <v>Sam</v>
      </c>
    </row>
    <row r="1127" spans="1:26" x14ac:dyDescent="0.3">
      <c r="A1127">
        <v>2847</v>
      </c>
      <c r="B1127" t="s">
        <v>2119</v>
      </c>
      <c r="C1127" t="s">
        <v>72</v>
      </c>
      <c r="D1127">
        <v>0.02</v>
      </c>
      <c r="E1127">
        <v>9.77</v>
      </c>
      <c r="F1127">
        <v>6.02</v>
      </c>
      <c r="G1127" t="s">
        <v>40</v>
      </c>
      <c r="H1127" t="s">
        <v>96</v>
      </c>
      <c r="I1127" t="s">
        <v>30</v>
      </c>
      <c r="J1127" t="s">
        <v>128</v>
      </c>
      <c r="K1127" t="s">
        <v>146</v>
      </c>
      <c r="L1127" t="s">
        <v>2121</v>
      </c>
      <c r="M1127">
        <v>0.48</v>
      </c>
      <c r="N1127" t="s">
        <v>34</v>
      </c>
      <c r="O1127" t="s">
        <v>35</v>
      </c>
      <c r="P1127" t="s">
        <v>402</v>
      </c>
      <c r="Q1127" t="s">
        <v>2120</v>
      </c>
      <c r="R1127">
        <v>38017</v>
      </c>
      <c r="S1127" s="1">
        <v>42103</v>
      </c>
      <c r="T1127" s="1">
        <v>42104</v>
      </c>
      <c r="U1127">
        <v>-535.33199999999999</v>
      </c>
      <c r="V1127">
        <v>9</v>
      </c>
      <c r="W1127">
        <v>87.68</v>
      </c>
      <c r="X1127">
        <v>85928</v>
      </c>
      <c r="Y1127">
        <f>cleaneddata[[#This Row],[Unit Price]]-cleaneddata[[#This Row],[Discount]]</f>
        <v>9.75</v>
      </c>
      <c r="Z1127" t="str">
        <f>_xlfn.IFS(cleaneddata[[#This Row],[Region]]="Central","Chris",cleaneddata[[#This Row],[Region]]="East","Erin",cleaneddata[[#This Row],[Region]]="South","Sam",cleaneddata[[#This Row],[Region]]="West","William")</f>
        <v>Sam</v>
      </c>
    </row>
    <row r="1128" spans="1:26" x14ac:dyDescent="0.3">
      <c r="A1128">
        <v>2847</v>
      </c>
      <c r="B1128" t="s">
        <v>2119</v>
      </c>
      <c r="C1128" t="s">
        <v>72</v>
      </c>
      <c r="D1128">
        <v>0.09</v>
      </c>
      <c r="E1128">
        <v>34.99</v>
      </c>
      <c r="F1128">
        <v>7.73</v>
      </c>
      <c r="G1128" t="s">
        <v>40</v>
      </c>
      <c r="H1128" t="s">
        <v>96</v>
      </c>
      <c r="I1128" t="s">
        <v>50</v>
      </c>
      <c r="J1128" t="s">
        <v>51</v>
      </c>
      <c r="K1128" t="s">
        <v>75</v>
      </c>
      <c r="L1128" t="s">
        <v>1306</v>
      </c>
      <c r="M1128">
        <v>0.59</v>
      </c>
      <c r="N1128" t="s">
        <v>34</v>
      </c>
      <c r="O1128" t="s">
        <v>35</v>
      </c>
      <c r="P1128" t="s">
        <v>402</v>
      </c>
      <c r="Q1128" t="s">
        <v>2120</v>
      </c>
      <c r="R1128">
        <v>38017</v>
      </c>
      <c r="S1128" s="1">
        <v>42103</v>
      </c>
      <c r="T1128" s="1">
        <v>42105</v>
      </c>
      <c r="U1128">
        <v>-208.72040000000001</v>
      </c>
      <c r="V1128">
        <v>1</v>
      </c>
      <c r="W1128">
        <v>37.619999999999997</v>
      </c>
      <c r="X1128">
        <v>85928</v>
      </c>
      <c r="Y1128">
        <f>cleaneddata[[#This Row],[Unit Price]]-cleaneddata[[#This Row],[Discount]]</f>
        <v>34.9</v>
      </c>
      <c r="Z1128" t="str">
        <f>_xlfn.IFS(cleaneddata[[#This Row],[Region]]="Central","Chris",cleaneddata[[#This Row],[Region]]="East","Erin",cleaneddata[[#This Row],[Region]]="South","Sam",cleaneddata[[#This Row],[Region]]="West","William")</f>
        <v>Sam</v>
      </c>
    </row>
    <row r="1129" spans="1:26" x14ac:dyDescent="0.3">
      <c r="A1129">
        <v>1602</v>
      </c>
      <c r="B1129" t="s">
        <v>2122</v>
      </c>
      <c r="C1129" t="s">
        <v>27</v>
      </c>
      <c r="D1129">
        <v>0.1</v>
      </c>
      <c r="E1129">
        <v>9.11</v>
      </c>
      <c r="F1129">
        <v>2.15</v>
      </c>
      <c r="G1129" t="s">
        <v>40</v>
      </c>
      <c r="H1129" t="s">
        <v>73</v>
      </c>
      <c r="I1129" t="s">
        <v>50</v>
      </c>
      <c r="J1129" t="s">
        <v>90</v>
      </c>
      <c r="K1129" t="s">
        <v>52</v>
      </c>
      <c r="L1129" t="s">
        <v>91</v>
      </c>
      <c r="M1129">
        <v>0.4</v>
      </c>
      <c r="N1129" t="s">
        <v>34</v>
      </c>
      <c r="O1129" t="s">
        <v>113</v>
      </c>
      <c r="P1129" t="s">
        <v>420</v>
      </c>
      <c r="Q1129" t="s">
        <v>2123</v>
      </c>
      <c r="R1129">
        <v>20601</v>
      </c>
      <c r="S1129" s="1">
        <v>42104</v>
      </c>
      <c r="T1129" s="1">
        <v>42106</v>
      </c>
      <c r="U1129">
        <v>-3.9312</v>
      </c>
      <c r="V1129">
        <v>2</v>
      </c>
      <c r="W1129">
        <v>17.420000000000002</v>
      </c>
      <c r="X1129">
        <v>89680</v>
      </c>
      <c r="Y1129">
        <f>cleaneddata[[#This Row],[Unit Price]]-cleaneddata[[#This Row],[Discount]]</f>
        <v>9.01</v>
      </c>
      <c r="Z1129" t="str">
        <f>_xlfn.IFS(cleaneddata[[#This Row],[Region]]="Central","Chris",cleaneddata[[#This Row],[Region]]="East","Erin",cleaneddata[[#This Row],[Region]]="South","Sam",cleaneddata[[#This Row],[Region]]="West","William")</f>
        <v>Erin</v>
      </c>
    </row>
    <row r="1130" spans="1:26" x14ac:dyDescent="0.3">
      <c r="A1130">
        <v>451</v>
      </c>
      <c r="B1130" t="s">
        <v>221</v>
      </c>
      <c r="C1130" t="s">
        <v>39</v>
      </c>
      <c r="D1130">
        <v>0.03</v>
      </c>
      <c r="E1130">
        <v>15.99</v>
      </c>
      <c r="F1130">
        <v>11.28</v>
      </c>
      <c r="G1130" t="s">
        <v>40</v>
      </c>
      <c r="H1130" t="s">
        <v>73</v>
      </c>
      <c r="I1130" t="s">
        <v>42</v>
      </c>
      <c r="J1130" t="s">
        <v>58</v>
      </c>
      <c r="K1130" t="s">
        <v>146</v>
      </c>
      <c r="L1130" t="s">
        <v>1208</v>
      </c>
      <c r="M1130">
        <v>0.38</v>
      </c>
      <c r="N1130" t="s">
        <v>34</v>
      </c>
      <c r="O1130" t="s">
        <v>61</v>
      </c>
      <c r="P1130" t="s">
        <v>92</v>
      </c>
      <c r="Q1130" t="s">
        <v>223</v>
      </c>
      <c r="R1130">
        <v>94024</v>
      </c>
      <c r="S1130" s="1">
        <v>42104</v>
      </c>
      <c r="T1130" s="1">
        <v>42105</v>
      </c>
      <c r="U1130">
        <v>-53.296199999999999</v>
      </c>
      <c r="V1130">
        <v>2</v>
      </c>
      <c r="W1130">
        <v>35.479999999999997</v>
      </c>
      <c r="X1130">
        <v>86010</v>
      </c>
      <c r="Y1130">
        <f>cleaneddata[[#This Row],[Unit Price]]-cleaneddata[[#This Row],[Discount]]</f>
        <v>15.96</v>
      </c>
      <c r="Z1130" t="str">
        <f>_xlfn.IFS(cleaneddata[[#This Row],[Region]]="Central","Chris",cleaneddata[[#This Row],[Region]]="East","Erin",cleaneddata[[#This Row],[Region]]="South","Sam",cleaneddata[[#This Row],[Region]]="West","William")</f>
        <v>William</v>
      </c>
    </row>
    <row r="1131" spans="1:26" x14ac:dyDescent="0.3">
      <c r="A1131">
        <v>3191</v>
      </c>
      <c r="B1131" t="s">
        <v>1708</v>
      </c>
      <c r="C1131" t="s">
        <v>39</v>
      </c>
      <c r="D1131">
        <v>0.09</v>
      </c>
      <c r="E1131">
        <v>35.94</v>
      </c>
      <c r="F1131">
        <v>6.66</v>
      </c>
      <c r="G1131" t="s">
        <v>40</v>
      </c>
      <c r="H1131" t="s">
        <v>96</v>
      </c>
      <c r="I1131" t="s">
        <v>50</v>
      </c>
      <c r="J1131" t="s">
        <v>347</v>
      </c>
      <c r="K1131" t="s">
        <v>75</v>
      </c>
      <c r="L1131" t="s">
        <v>2124</v>
      </c>
      <c r="M1131">
        <v>0.4</v>
      </c>
      <c r="N1131" t="s">
        <v>34</v>
      </c>
      <c r="O1131" t="s">
        <v>54</v>
      </c>
      <c r="P1131" t="s">
        <v>359</v>
      </c>
      <c r="Q1131" t="s">
        <v>1709</v>
      </c>
      <c r="R1131">
        <v>54481</v>
      </c>
      <c r="S1131" s="1">
        <v>42104</v>
      </c>
      <c r="T1131" s="1">
        <v>42106</v>
      </c>
      <c r="U1131">
        <v>172.56440000000001</v>
      </c>
      <c r="V1131">
        <v>9</v>
      </c>
      <c r="W1131">
        <v>312.22000000000003</v>
      </c>
      <c r="X1131">
        <v>86448</v>
      </c>
      <c r="Y1131">
        <f>cleaneddata[[#This Row],[Unit Price]]-cleaneddata[[#This Row],[Discount]]</f>
        <v>35.849999999999994</v>
      </c>
      <c r="Z1131" t="str">
        <f>_xlfn.IFS(cleaneddata[[#This Row],[Region]]="Central","Chris",cleaneddata[[#This Row],[Region]]="East","Erin",cleaneddata[[#This Row],[Region]]="South","Sam",cleaneddata[[#This Row],[Region]]="West","William")</f>
        <v>Chris</v>
      </c>
    </row>
    <row r="1132" spans="1:26" x14ac:dyDescent="0.3">
      <c r="A1132">
        <v>2684</v>
      </c>
      <c r="B1132" t="s">
        <v>1209</v>
      </c>
      <c r="C1132" t="s">
        <v>49</v>
      </c>
      <c r="D1132">
        <v>7.0000000000000007E-2</v>
      </c>
      <c r="E1132">
        <v>4.97</v>
      </c>
      <c r="F1132">
        <v>5.71</v>
      </c>
      <c r="G1132" t="s">
        <v>40</v>
      </c>
      <c r="H1132" t="s">
        <v>29</v>
      </c>
      <c r="I1132" t="s">
        <v>30</v>
      </c>
      <c r="J1132" t="s">
        <v>128</v>
      </c>
      <c r="K1132" t="s">
        <v>146</v>
      </c>
      <c r="L1132" t="s">
        <v>2125</v>
      </c>
      <c r="M1132">
        <v>0.54</v>
      </c>
      <c r="N1132" t="s">
        <v>34</v>
      </c>
      <c r="O1132" t="s">
        <v>35</v>
      </c>
      <c r="P1132" t="s">
        <v>125</v>
      </c>
      <c r="Q1132" t="s">
        <v>1210</v>
      </c>
      <c r="R1132">
        <v>33952</v>
      </c>
      <c r="S1132" s="1">
        <v>42104</v>
      </c>
      <c r="T1132" s="1">
        <v>42109</v>
      </c>
      <c r="U1132">
        <v>-180.15199999999999</v>
      </c>
      <c r="V1132">
        <v>5</v>
      </c>
      <c r="W1132">
        <v>26.66</v>
      </c>
      <c r="X1132">
        <v>89148</v>
      </c>
      <c r="Y1132">
        <f>cleaneddata[[#This Row],[Unit Price]]-cleaneddata[[#This Row],[Discount]]</f>
        <v>4.8999999999999995</v>
      </c>
      <c r="Z1132" t="str">
        <f>_xlfn.IFS(cleaneddata[[#This Row],[Region]]="Central","Chris",cleaneddata[[#This Row],[Region]]="East","Erin",cleaneddata[[#This Row],[Region]]="South","Sam",cleaneddata[[#This Row],[Region]]="West","William")</f>
        <v>Sam</v>
      </c>
    </row>
    <row r="1133" spans="1:26" x14ac:dyDescent="0.3">
      <c r="A1133">
        <v>2684</v>
      </c>
      <c r="B1133" t="s">
        <v>1209</v>
      </c>
      <c r="C1133" t="s">
        <v>49</v>
      </c>
      <c r="D1133">
        <v>0.09</v>
      </c>
      <c r="E1133">
        <v>2.62</v>
      </c>
      <c r="F1133">
        <v>0.8</v>
      </c>
      <c r="G1133" t="s">
        <v>40</v>
      </c>
      <c r="H1133" t="s">
        <v>29</v>
      </c>
      <c r="I1133" t="s">
        <v>50</v>
      </c>
      <c r="J1133" t="s">
        <v>178</v>
      </c>
      <c r="K1133" t="s">
        <v>52</v>
      </c>
      <c r="L1133" t="s">
        <v>2126</v>
      </c>
      <c r="M1133">
        <v>0.39</v>
      </c>
      <c r="N1133" t="s">
        <v>34</v>
      </c>
      <c r="O1133" t="s">
        <v>35</v>
      </c>
      <c r="P1133" t="s">
        <v>125</v>
      </c>
      <c r="Q1133" t="s">
        <v>1210</v>
      </c>
      <c r="R1133">
        <v>33952</v>
      </c>
      <c r="S1133" s="1">
        <v>42104</v>
      </c>
      <c r="T1133" s="1">
        <v>42106</v>
      </c>
      <c r="U1133">
        <v>8.3879999999999999</v>
      </c>
      <c r="V1133">
        <v>12</v>
      </c>
      <c r="W1133">
        <v>29.55</v>
      </c>
      <c r="X1133">
        <v>89148</v>
      </c>
      <c r="Y1133">
        <f>cleaneddata[[#This Row],[Unit Price]]-cleaneddata[[#This Row],[Discount]]</f>
        <v>2.5300000000000002</v>
      </c>
      <c r="Z1133" t="str">
        <f>_xlfn.IFS(cleaneddata[[#This Row],[Region]]="Central","Chris",cleaneddata[[#This Row],[Region]]="East","Erin",cleaneddata[[#This Row],[Region]]="South","Sam",cleaneddata[[#This Row],[Region]]="West","William")</f>
        <v>Sam</v>
      </c>
    </row>
    <row r="1134" spans="1:26" x14ac:dyDescent="0.3">
      <c r="A1134">
        <v>2684</v>
      </c>
      <c r="B1134" t="s">
        <v>1209</v>
      </c>
      <c r="C1134" t="s">
        <v>49</v>
      </c>
      <c r="D1134">
        <v>0.03</v>
      </c>
      <c r="E1134">
        <v>65.989999999999995</v>
      </c>
      <c r="F1134">
        <v>8.8000000000000007</v>
      </c>
      <c r="G1134" t="s">
        <v>40</v>
      </c>
      <c r="H1134" t="s">
        <v>29</v>
      </c>
      <c r="I1134" t="s">
        <v>42</v>
      </c>
      <c r="J1134" t="s">
        <v>137</v>
      </c>
      <c r="K1134" t="s">
        <v>75</v>
      </c>
      <c r="L1134" t="s">
        <v>454</v>
      </c>
      <c r="M1134">
        <v>0.57999999999999996</v>
      </c>
      <c r="N1134" t="s">
        <v>34</v>
      </c>
      <c r="O1134" t="s">
        <v>35</v>
      </c>
      <c r="P1134" t="s">
        <v>125</v>
      </c>
      <c r="Q1134" t="s">
        <v>1210</v>
      </c>
      <c r="R1134">
        <v>33952</v>
      </c>
      <c r="S1134" s="1">
        <v>42104</v>
      </c>
      <c r="T1134" s="1">
        <v>42104</v>
      </c>
      <c r="U1134">
        <v>9.9398999999999997</v>
      </c>
      <c r="V1134">
        <v>21</v>
      </c>
      <c r="W1134">
        <v>1237.4000000000001</v>
      </c>
      <c r="X1134">
        <v>89148</v>
      </c>
      <c r="Y1134">
        <f>cleaneddata[[#This Row],[Unit Price]]-cleaneddata[[#This Row],[Discount]]</f>
        <v>65.959999999999994</v>
      </c>
      <c r="Z1134" t="str">
        <f>_xlfn.IFS(cleaneddata[[#This Row],[Region]]="Central","Chris",cleaneddata[[#This Row],[Region]]="East","Erin",cleaneddata[[#This Row],[Region]]="South","Sam",cleaneddata[[#This Row],[Region]]="West","William")</f>
        <v>Sam</v>
      </c>
    </row>
    <row r="1135" spans="1:26" x14ac:dyDescent="0.3">
      <c r="A1135">
        <v>1103</v>
      </c>
      <c r="B1135" t="s">
        <v>2127</v>
      </c>
      <c r="C1135" t="s">
        <v>72</v>
      </c>
      <c r="D1135">
        <v>0.05</v>
      </c>
      <c r="E1135">
        <v>328.14</v>
      </c>
      <c r="F1135">
        <v>91.05</v>
      </c>
      <c r="G1135" t="s">
        <v>28</v>
      </c>
      <c r="H1135" t="s">
        <v>73</v>
      </c>
      <c r="I1135" t="s">
        <v>50</v>
      </c>
      <c r="J1135" t="s">
        <v>97</v>
      </c>
      <c r="K1135" t="s">
        <v>59</v>
      </c>
      <c r="L1135" t="s">
        <v>585</v>
      </c>
      <c r="M1135">
        <v>0.56999999999999995</v>
      </c>
      <c r="N1135" t="s">
        <v>34</v>
      </c>
      <c r="O1135" t="s">
        <v>54</v>
      </c>
      <c r="P1135" t="s">
        <v>135</v>
      </c>
      <c r="Q1135" t="s">
        <v>2128</v>
      </c>
      <c r="R1135">
        <v>68046</v>
      </c>
      <c r="S1135" s="1">
        <v>42104</v>
      </c>
      <c r="T1135" s="1">
        <v>42105</v>
      </c>
      <c r="U1135">
        <v>772.04</v>
      </c>
      <c r="V1135">
        <v>7</v>
      </c>
      <c r="W1135">
        <v>2291.39</v>
      </c>
      <c r="X1135">
        <v>90977</v>
      </c>
      <c r="Y1135">
        <f>cleaneddata[[#This Row],[Unit Price]]-cleaneddata[[#This Row],[Discount]]</f>
        <v>328.09</v>
      </c>
      <c r="Z1135" t="str">
        <f>_xlfn.IFS(cleaneddata[[#This Row],[Region]]="Central","Chris",cleaneddata[[#This Row],[Region]]="East","Erin",cleaneddata[[#This Row],[Region]]="South","Sam",cleaneddata[[#This Row],[Region]]="West","William")</f>
        <v>Chris</v>
      </c>
    </row>
    <row r="1136" spans="1:26" x14ac:dyDescent="0.3">
      <c r="A1136">
        <v>1104</v>
      </c>
      <c r="B1136" t="s">
        <v>2129</v>
      </c>
      <c r="C1136" t="s">
        <v>72</v>
      </c>
      <c r="D1136">
        <v>0.05</v>
      </c>
      <c r="E1136">
        <v>328.14</v>
      </c>
      <c r="F1136">
        <v>91.05</v>
      </c>
      <c r="G1136" t="s">
        <v>28</v>
      </c>
      <c r="H1136" t="s">
        <v>73</v>
      </c>
      <c r="I1136" t="s">
        <v>50</v>
      </c>
      <c r="J1136" t="s">
        <v>97</v>
      </c>
      <c r="K1136" t="s">
        <v>59</v>
      </c>
      <c r="L1136" t="s">
        <v>585</v>
      </c>
      <c r="M1136">
        <v>0.56999999999999995</v>
      </c>
      <c r="N1136" t="s">
        <v>34</v>
      </c>
      <c r="O1136" t="s">
        <v>113</v>
      </c>
      <c r="P1136" t="s">
        <v>114</v>
      </c>
      <c r="Q1136" t="s">
        <v>115</v>
      </c>
      <c r="R1136">
        <v>10282</v>
      </c>
      <c r="S1136" s="1">
        <v>42104</v>
      </c>
      <c r="T1136" s="1">
        <v>42105</v>
      </c>
      <c r="U1136">
        <v>772.04</v>
      </c>
      <c r="V1136">
        <v>29</v>
      </c>
      <c r="W1136">
        <v>9492.92</v>
      </c>
      <c r="X1136">
        <v>27456</v>
      </c>
      <c r="Y1136">
        <f>cleaneddata[[#This Row],[Unit Price]]-cleaneddata[[#This Row],[Discount]]</f>
        <v>328.09</v>
      </c>
      <c r="Z1136" t="str">
        <f>_xlfn.IFS(cleaneddata[[#This Row],[Region]]="Central","Chris",cleaneddata[[#This Row],[Region]]="East","Erin",cleaneddata[[#This Row],[Region]]="South","Sam",cleaneddata[[#This Row],[Region]]="West","William")</f>
        <v>Erin</v>
      </c>
    </row>
    <row r="1137" spans="1:26" x14ac:dyDescent="0.3">
      <c r="A1137">
        <v>1185</v>
      </c>
      <c r="B1137" t="s">
        <v>1784</v>
      </c>
      <c r="C1137" t="s">
        <v>72</v>
      </c>
      <c r="D1137">
        <v>0.08</v>
      </c>
      <c r="E1137">
        <v>11.7</v>
      </c>
      <c r="F1137">
        <v>6.96</v>
      </c>
      <c r="G1137" t="s">
        <v>40</v>
      </c>
      <c r="H1137" t="s">
        <v>41</v>
      </c>
      <c r="I1137" t="s">
        <v>50</v>
      </c>
      <c r="J1137" t="s">
        <v>97</v>
      </c>
      <c r="K1137" t="s">
        <v>146</v>
      </c>
      <c r="L1137" t="s">
        <v>762</v>
      </c>
      <c r="M1137">
        <v>0.5</v>
      </c>
      <c r="N1137" t="s">
        <v>34</v>
      </c>
      <c r="O1137" t="s">
        <v>35</v>
      </c>
      <c r="P1137" t="s">
        <v>166</v>
      </c>
      <c r="Q1137" t="s">
        <v>360</v>
      </c>
      <c r="R1137">
        <v>35756</v>
      </c>
      <c r="S1137" s="1">
        <v>42104</v>
      </c>
      <c r="T1137" s="1">
        <v>42107</v>
      </c>
      <c r="U1137">
        <v>28.565999999999999</v>
      </c>
      <c r="V1137">
        <v>8</v>
      </c>
      <c r="W1137">
        <v>87.8</v>
      </c>
      <c r="X1137">
        <v>85940</v>
      </c>
      <c r="Y1137">
        <f>cleaneddata[[#This Row],[Unit Price]]-cleaneddata[[#This Row],[Discount]]</f>
        <v>11.62</v>
      </c>
      <c r="Z1137" t="str">
        <f>_xlfn.IFS(cleaneddata[[#This Row],[Region]]="Central","Chris",cleaneddata[[#This Row],[Region]]="East","Erin",cleaneddata[[#This Row],[Region]]="South","Sam",cleaneddata[[#This Row],[Region]]="West","William")</f>
        <v>Sam</v>
      </c>
    </row>
    <row r="1138" spans="1:26" x14ac:dyDescent="0.3">
      <c r="A1138">
        <v>2430</v>
      </c>
      <c r="B1138" t="s">
        <v>1839</v>
      </c>
      <c r="C1138" t="s">
        <v>72</v>
      </c>
      <c r="D1138">
        <v>0.04</v>
      </c>
      <c r="E1138">
        <v>7.08</v>
      </c>
      <c r="F1138">
        <v>2.35</v>
      </c>
      <c r="G1138" t="s">
        <v>40</v>
      </c>
      <c r="H1138" t="s">
        <v>73</v>
      </c>
      <c r="I1138" t="s">
        <v>50</v>
      </c>
      <c r="J1138" t="s">
        <v>51</v>
      </c>
      <c r="K1138" t="s">
        <v>52</v>
      </c>
      <c r="L1138" t="s">
        <v>1915</v>
      </c>
      <c r="M1138">
        <v>0.47</v>
      </c>
      <c r="N1138" t="s">
        <v>34</v>
      </c>
      <c r="O1138" t="s">
        <v>54</v>
      </c>
      <c r="P1138" t="s">
        <v>189</v>
      </c>
      <c r="Q1138" t="s">
        <v>1840</v>
      </c>
      <c r="R1138">
        <v>76541</v>
      </c>
      <c r="S1138" s="1">
        <v>42104</v>
      </c>
      <c r="T1138" s="1">
        <v>42105</v>
      </c>
      <c r="U1138">
        <v>24.59</v>
      </c>
      <c r="V1138">
        <v>7</v>
      </c>
      <c r="W1138">
        <v>49.1</v>
      </c>
      <c r="X1138">
        <v>91109</v>
      </c>
      <c r="Y1138">
        <f>cleaneddata[[#This Row],[Unit Price]]-cleaneddata[[#This Row],[Discount]]</f>
        <v>7.04</v>
      </c>
      <c r="Z1138" t="str">
        <f>_xlfn.IFS(cleaneddata[[#This Row],[Region]]="Central","Chris",cleaneddata[[#This Row],[Region]]="East","Erin",cleaneddata[[#This Row],[Region]]="South","Sam",cleaneddata[[#This Row],[Region]]="West","William")</f>
        <v>Chris</v>
      </c>
    </row>
    <row r="1139" spans="1:26" x14ac:dyDescent="0.3">
      <c r="A1139">
        <v>2999</v>
      </c>
      <c r="B1139" t="s">
        <v>2130</v>
      </c>
      <c r="C1139" t="s">
        <v>72</v>
      </c>
      <c r="D1139">
        <v>0.03</v>
      </c>
      <c r="E1139">
        <v>10.98</v>
      </c>
      <c r="F1139">
        <v>3.37</v>
      </c>
      <c r="G1139" t="s">
        <v>40</v>
      </c>
      <c r="H1139" t="s">
        <v>41</v>
      </c>
      <c r="I1139" t="s">
        <v>50</v>
      </c>
      <c r="J1139" t="s">
        <v>570</v>
      </c>
      <c r="K1139" t="s">
        <v>44</v>
      </c>
      <c r="L1139" t="s">
        <v>2131</v>
      </c>
      <c r="M1139">
        <v>0.56999999999999995</v>
      </c>
      <c r="N1139" t="s">
        <v>34</v>
      </c>
      <c r="O1139" t="s">
        <v>54</v>
      </c>
      <c r="P1139" t="s">
        <v>291</v>
      </c>
      <c r="Q1139" t="s">
        <v>2132</v>
      </c>
      <c r="R1139">
        <v>48237</v>
      </c>
      <c r="S1139" s="1">
        <v>42104</v>
      </c>
      <c r="T1139" s="1">
        <v>42105</v>
      </c>
      <c r="U1139">
        <v>11.82</v>
      </c>
      <c r="V1139">
        <v>5</v>
      </c>
      <c r="W1139">
        <v>56.19</v>
      </c>
      <c r="X1139">
        <v>87041</v>
      </c>
      <c r="Y1139">
        <f>cleaneddata[[#This Row],[Unit Price]]-cleaneddata[[#This Row],[Discount]]</f>
        <v>10.950000000000001</v>
      </c>
      <c r="Z1139" t="str">
        <f>_xlfn.IFS(cleaneddata[[#This Row],[Region]]="Central","Chris",cleaneddata[[#This Row],[Region]]="East","Erin",cleaneddata[[#This Row],[Region]]="South","Sam",cleaneddata[[#This Row],[Region]]="West","William")</f>
        <v>Chris</v>
      </c>
    </row>
    <row r="1140" spans="1:26" x14ac:dyDescent="0.3">
      <c r="A1140">
        <v>2363</v>
      </c>
      <c r="B1140" t="s">
        <v>2133</v>
      </c>
      <c r="C1140" t="s">
        <v>39</v>
      </c>
      <c r="D1140">
        <v>0</v>
      </c>
      <c r="E1140">
        <v>5.77</v>
      </c>
      <c r="F1140">
        <v>5.92</v>
      </c>
      <c r="G1140" t="s">
        <v>40</v>
      </c>
      <c r="H1140" t="s">
        <v>73</v>
      </c>
      <c r="I1140" t="s">
        <v>30</v>
      </c>
      <c r="J1140" t="s">
        <v>128</v>
      </c>
      <c r="K1140" t="s">
        <v>146</v>
      </c>
      <c r="L1140" t="s">
        <v>2134</v>
      </c>
      <c r="M1140">
        <v>0.55000000000000004</v>
      </c>
      <c r="N1140" t="s">
        <v>34</v>
      </c>
      <c r="O1140" t="s">
        <v>113</v>
      </c>
      <c r="P1140" t="s">
        <v>319</v>
      </c>
      <c r="Q1140" t="s">
        <v>2135</v>
      </c>
      <c r="R1140">
        <v>44256</v>
      </c>
      <c r="S1140" s="1">
        <v>42105</v>
      </c>
      <c r="T1140" s="1">
        <v>42107</v>
      </c>
      <c r="U1140">
        <v>-61.5276</v>
      </c>
      <c r="V1140">
        <v>11</v>
      </c>
      <c r="W1140">
        <v>69.89</v>
      </c>
      <c r="X1140">
        <v>90040</v>
      </c>
      <c r="Y1140">
        <f>cleaneddata[[#This Row],[Unit Price]]-cleaneddata[[#This Row],[Discount]]</f>
        <v>5.77</v>
      </c>
      <c r="Z1140" t="str">
        <f>_xlfn.IFS(cleaneddata[[#This Row],[Region]]="Central","Chris",cleaneddata[[#This Row],[Region]]="East","Erin",cleaneddata[[#This Row],[Region]]="South","Sam",cleaneddata[[#This Row],[Region]]="West","William")</f>
        <v>Erin</v>
      </c>
    </row>
    <row r="1141" spans="1:26" x14ac:dyDescent="0.3">
      <c r="A1141">
        <v>2862</v>
      </c>
      <c r="B1141" t="s">
        <v>2136</v>
      </c>
      <c r="C1141" t="s">
        <v>39</v>
      </c>
      <c r="D1141">
        <v>0</v>
      </c>
      <c r="E1141">
        <v>12.22</v>
      </c>
      <c r="F1141">
        <v>2.85</v>
      </c>
      <c r="G1141" t="s">
        <v>40</v>
      </c>
      <c r="H1141" t="s">
        <v>96</v>
      </c>
      <c r="I1141" t="s">
        <v>30</v>
      </c>
      <c r="J1141" t="s">
        <v>128</v>
      </c>
      <c r="K1141" t="s">
        <v>44</v>
      </c>
      <c r="L1141" t="s">
        <v>2088</v>
      </c>
      <c r="M1141">
        <v>0.55000000000000004</v>
      </c>
      <c r="N1141" t="s">
        <v>34</v>
      </c>
      <c r="O1141" t="s">
        <v>54</v>
      </c>
      <c r="P1141" t="s">
        <v>135</v>
      </c>
      <c r="Q1141" t="s">
        <v>2043</v>
      </c>
      <c r="R1141">
        <v>68128</v>
      </c>
      <c r="S1141" s="1">
        <v>42105</v>
      </c>
      <c r="T1141" s="1">
        <v>42106</v>
      </c>
      <c r="U1141">
        <v>76.389899999999997</v>
      </c>
      <c r="V1141">
        <v>9</v>
      </c>
      <c r="W1141">
        <v>110.71</v>
      </c>
      <c r="X1141">
        <v>88278</v>
      </c>
      <c r="Y1141">
        <f>cleaneddata[[#This Row],[Unit Price]]-cleaneddata[[#This Row],[Discount]]</f>
        <v>12.22</v>
      </c>
      <c r="Z1141" t="str">
        <f>_xlfn.IFS(cleaneddata[[#This Row],[Region]]="Central","Chris",cleaneddata[[#This Row],[Region]]="East","Erin",cleaneddata[[#This Row],[Region]]="South","Sam",cleaneddata[[#This Row],[Region]]="West","William")</f>
        <v>Chris</v>
      </c>
    </row>
    <row r="1142" spans="1:26" x14ac:dyDescent="0.3">
      <c r="A1142">
        <v>369</v>
      </c>
      <c r="B1142" t="s">
        <v>2137</v>
      </c>
      <c r="C1142" t="s">
        <v>49</v>
      </c>
      <c r="D1142">
        <v>0.09</v>
      </c>
      <c r="E1142">
        <v>19.23</v>
      </c>
      <c r="F1142">
        <v>6.15</v>
      </c>
      <c r="G1142" t="s">
        <v>89</v>
      </c>
      <c r="H1142" t="s">
        <v>96</v>
      </c>
      <c r="I1142" t="s">
        <v>30</v>
      </c>
      <c r="J1142" t="s">
        <v>128</v>
      </c>
      <c r="K1142" t="s">
        <v>44</v>
      </c>
      <c r="L1142" t="s">
        <v>1279</v>
      </c>
      <c r="M1142">
        <v>0.44</v>
      </c>
      <c r="N1142" t="s">
        <v>34</v>
      </c>
      <c r="O1142" t="s">
        <v>61</v>
      </c>
      <c r="P1142" t="s">
        <v>92</v>
      </c>
      <c r="Q1142" t="s">
        <v>2138</v>
      </c>
      <c r="R1142">
        <v>94601</v>
      </c>
      <c r="S1142" s="1">
        <v>42105</v>
      </c>
      <c r="T1142" s="1">
        <v>42107</v>
      </c>
      <c r="U1142">
        <v>211.232</v>
      </c>
      <c r="V1142">
        <v>21</v>
      </c>
      <c r="W1142">
        <v>394.1</v>
      </c>
      <c r="X1142">
        <v>90292</v>
      </c>
      <c r="Y1142">
        <f>cleaneddata[[#This Row],[Unit Price]]-cleaneddata[[#This Row],[Discount]]</f>
        <v>19.14</v>
      </c>
      <c r="Z1142" t="str">
        <f>_xlfn.IFS(cleaneddata[[#This Row],[Region]]="Central","Chris",cleaneddata[[#This Row],[Region]]="East","Erin",cleaneddata[[#This Row],[Region]]="South","Sam",cleaneddata[[#This Row],[Region]]="West","William")</f>
        <v>William</v>
      </c>
    </row>
    <row r="1143" spans="1:26" x14ac:dyDescent="0.3">
      <c r="A1143">
        <v>1712</v>
      </c>
      <c r="B1143" t="s">
        <v>2139</v>
      </c>
      <c r="C1143" t="s">
        <v>49</v>
      </c>
      <c r="D1143">
        <v>0.03</v>
      </c>
      <c r="E1143">
        <v>11.66</v>
      </c>
      <c r="F1143">
        <v>7.95</v>
      </c>
      <c r="G1143" t="s">
        <v>40</v>
      </c>
      <c r="H1143" t="s">
        <v>96</v>
      </c>
      <c r="I1143" t="s">
        <v>50</v>
      </c>
      <c r="J1143" t="s">
        <v>51</v>
      </c>
      <c r="K1143" t="s">
        <v>44</v>
      </c>
      <c r="L1143" t="s">
        <v>2140</v>
      </c>
      <c r="M1143">
        <v>0.57999999999999996</v>
      </c>
      <c r="N1143" t="s">
        <v>34</v>
      </c>
      <c r="O1143" t="s">
        <v>35</v>
      </c>
      <c r="P1143" t="s">
        <v>77</v>
      </c>
      <c r="Q1143" t="s">
        <v>2141</v>
      </c>
      <c r="R1143">
        <v>30907</v>
      </c>
      <c r="S1143" s="1">
        <v>42105</v>
      </c>
      <c r="T1143" s="1">
        <v>42114</v>
      </c>
      <c r="U1143">
        <v>-31.094000000000001</v>
      </c>
      <c r="V1143">
        <v>22</v>
      </c>
      <c r="W1143">
        <v>267.32</v>
      </c>
      <c r="X1143">
        <v>87749</v>
      </c>
      <c r="Y1143">
        <f>cleaneddata[[#This Row],[Unit Price]]-cleaneddata[[#This Row],[Discount]]</f>
        <v>11.63</v>
      </c>
      <c r="Z1143" t="str">
        <f>_xlfn.IFS(cleaneddata[[#This Row],[Region]]="Central","Chris",cleaneddata[[#This Row],[Region]]="East","Erin",cleaneddata[[#This Row],[Region]]="South","Sam",cleaneddata[[#This Row],[Region]]="West","William")</f>
        <v>Sam</v>
      </c>
    </row>
    <row r="1144" spans="1:26" x14ac:dyDescent="0.3">
      <c r="A1144">
        <v>721</v>
      </c>
      <c r="B1144" t="s">
        <v>2142</v>
      </c>
      <c r="C1144" t="s">
        <v>118</v>
      </c>
      <c r="D1144">
        <v>0.01</v>
      </c>
      <c r="E1144">
        <v>7.28</v>
      </c>
      <c r="F1144">
        <v>11.15</v>
      </c>
      <c r="G1144" t="s">
        <v>40</v>
      </c>
      <c r="H1144" t="s">
        <v>96</v>
      </c>
      <c r="I1144" t="s">
        <v>50</v>
      </c>
      <c r="J1144" t="s">
        <v>90</v>
      </c>
      <c r="K1144" t="s">
        <v>75</v>
      </c>
      <c r="L1144" t="s">
        <v>977</v>
      </c>
      <c r="M1144">
        <v>0.37</v>
      </c>
      <c r="N1144" t="s">
        <v>34</v>
      </c>
      <c r="O1144" t="s">
        <v>54</v>
      </c>
      <c r="P1144" t="s">
        <v>55</v>
      </c>
      <c r="Q1144" t="s">
        <v>2143</v>
      </c>
      <c r="R1144">
        <v>46041</v>
      </c>
      <c r="S1144" s="1">
        <v>42105</v>
      </c>
      <c r="T1144" s="1">
        <v>42107</v>
      </c>
      <c r="U1144">
        <v>-24.245999999999999</v>
      </c>
      <c r="V1144">
        <v>1</v>
      </c>
      <c r="W1144">
        <v>11.21</v>
      </c>
      <c r="X1144">
        <v>91054</v>
      </c>
      <c r="Y1144">
        <f>cleaneddata[[#This Row],[Unit Price]]-cleaneddata[[#This Row],[Discount]]</f>
        <v>7.2700000000000005</v>
      </c>
      <c r="Z1144" t="str">
        <f>_xlfn.IFS(cleaneddata[[#This Row],[Region]]="Central","Chris",cleaneddata[[#This Row],[Region]]="East","Erin",cleaneddata[[#This Row],[Region]]="South","Sam",cleaneddata[[#This Row],[Region]]="West","William")</f>
        <v>Chris</v>
      </c>
    </row>
    <row r="1145" spans="1:26" x14ac:dyDescent="0.3">
      <c r="A1145">
        <v>445</v>
      </c>
      <c r="B1145" t="s">
        <v>2144</v>
      </c>
      <c r="C1145" t="s">
        <v>72</v>
      </c>
      <c r="D1145">
        <v>0.03</v>
      </c>
      <c r="E1145">
        <v>48.04</v>
      </c>
      <c r="F1145">
        <v>19.989999999999998</v>
      </c>
      <c r="G1145" t="s">
        <v>40</v>
      </c>
      <c r="H1145" t="s">
        <v>29</v>
      </c>
      <c r="I1145" t="s">
        <v>50</v>
      </c>
      <c r="J1145" t="s">
        <v>90</v>
      </c>
      <c r="K1145" t="s">
        <v>75</v>
      </c>
      <c r="L1145" t="s">
        <v>2145</v>
      </c>
      <c r="M1145">
        <v>0.37</v>
      </c>
      <c r="N1145" t="s">
        <v>34</v>
      </c>
      <c r="O1145" t="s">
        <v>54</v>
      </c>
      <c r="P1145" t="s">
        <v>135</v>
      </c>
      <c r="Q1145" t="s">
        <v>1379</v>
      </c>
      <c r="R1145">
        <v>68701</v>
      </c>
      <c r="S1145" s="1">
        <v>42105</v>
      </c>
      <c r="T1145" s="1">
        <v>42107</v>
      </c>
      <c r="U1145">
        <v>-4.46</v>
      </c>
      <c r="V1145">
        <v>2</v>
      </c>
      <c r="W1145">
        <v>101.71</v>
      </c>
      <c r="X1145">
        <v>88083</v>
      </c>
      <c r="Y1145">
        <f>cleaneddata[[#This Row],[Unit Price]]-cleaneddata[[#This Row],[Discount]]</f>
        <v>48.01</v>
      </c>
      <c r="Z1145" t="str">
        <f>_xlfn.IFS(cleaneddata[[#This Row],[Region]]="Central","Chris",cleaneddata[[#This Row],[Region]]="East","Erin",cleaneddata[[#This Row],[Region]]="South","Sam",cleaneddata[[#This Row],[Region]]="West","William")</f>
        <v>Chris</v>
      </c>
    </row>
    <row r="1146" spans="1:26" x14ac:dyDescent="0.3">
      <c r="A1146">
        <v>918</v>
      </c>
      <c r="B1146" t="s">
        <v>2146</v>
      </c>
      <c r="C1146" t="s">
        <v>39</v>
      </c>
      <c r="D1146">
        <v>0.05</v>
      </c>
      <c r="E1146">
        <v>35.51</v>
      </c>
      <c r="F1146">
        <v>6.31</v>
      </c>
      <c r="G1146" t="s">
        <v>40</v>
      </c>
      <c r="H1146" t="s">
        <v>41</v>
      </c>
      <c r="I1146" t="s">
        <v>50</v>
      </c>
      <c r="J1146" t="s">
        <v>80</v>
      </c>
      <c r="K1146" t="s">
        <v>75</v>
      </c>
      <c r="L1146" t="s">
        <v>2147</v>
      </c>
      <c r="M1146">
        <v>0.57999999999999996</v>
      </c>
      <c r="N1146" t="s">
        <v>34</v>
      </c>
      <c r="O1146" t="s">
        <v>61</v>
      </c>
      <c r="P1146" t="s">
        <v>92</v>
      </c>
      <c r="Q1146" t="s">
        <v>2148</v>
      </c>
      <c r="R1146">
        <v>91730</v>
      </c>
      <c r="S1146" s="1">
        <v>42106</v>
      </c>
      <c r="T1146" s="1">
        <v>42108</v>
      </c>
      <c r="U1146">
        <v>6.11</v>
      </c>
      <c r="V1146">
        <v>2</v>
      </c>
      <c r="W1146">
        <v>73.099999999999994</v>
      </c>
      <c r="X1146">
        <v>90492</v>
      </c>
      <c r="Y1146">
        <f>cleaneddata[[#This Row],[Unit Price]]-cleaneddata[[#This Row],[Discount]]</f>
        <v>35.46</v>
      </c>
      <c r="Z1146" t="str">
        <f>_xlfn.IFS(cleaneddata[[#This Row],[Region]]="Central","Chris",cleaneddata[[#This Row],[Region]]="East","Erin",cleaneddata[[#This Row],[Region]]="South","Sam",cleaneddata[[#This Row],[Region]]="West","William")</f>
        <v>William</v>
      </c>
    </row>
    <row r="1147" spans="1:26" x14ac:dyDescent="0.3">
      <c r="A1147">
        <v>919</v>
      </c>
      <c r="B1147" t="s">
        <v>2149</v>
      </c>
      <c r="C1147" t="s">
        <v>39</v>
      </c>
      <c r="D1147">
        <v>0.1</v>
      </c>
      <c r="E1147">
        <v>8.34</v>
      </c>
      <c r="F1147">
        <v>2.64</v>
      </c>
      <c r="G1147" t="s">
        <v>40</v>
      </c>
      <c r="H1147" t="s">
        <v>41</v>
      </c>
      <c r="I1147" t="s">
        <v>50</v>
      </c>
      <c r="J1147" t="s">
        <v>570</v>
      </c>
      <c r="K1147" t="s">
        <v>44</v>
      </c>
      <c r="L1147" t="s">
        <v>885</v>
      </c>
      <c r="M1147">
        <v>0.59</v>
      </c>
      <c r="N1147" t="s">
        <v>34</v>
      </c>
      <c r="O1147" t="s">
        <v>61</v>
      </c>
      <c r="P1147" t="s">
        <v>92</v>
      </c>
      <c r="Q1147" t="s">
        <v>2150</v>
      </c>
      <c r="R1147">
        <v>96003</v>
      </c>
      <c r="S1147" s="1">
        <v>42106</v>
      </c>
      <c r="T1147" s="1">
        <v>42106</v>
      </c>
      <c r="U1147">
        <v>-6.34</v>
      </c>
      <c r="V1147">
        <v>6</v>
      </c>
      <c r="W1147">
        <v>47.95</v>
      </c>
      <c r="X1147">
        <v>90492</v>
      </c>
      <c r="Y1147">
        <f>cleaneddata[[#This Row],[Unit Price]]-cleaneddata[[#This Row],[Discount]]</f>
        <v>8.24</v>
      </c>
      <c r="Z1147" t="str">
        <f>_xlfn.IFS(cleaneddata[[#This Row],[Region]]="Central","Chris",cleaneddata[[#This Row],[Region]]="East","Erin",cleaneddata[[#This Row],[Region]]="South","Sam",cleaneddata[[#This Row],[Region]]="West","William")</f>
        <v>William</v>
      </c>
    </row>
    <row r="1148" spans="1:26" x14ac:dyDescent="0.3">
      <c r="A1148">
        <v>920</v>
      </c>
      <c r="B1148" t="s">
        <v>1883</v>
      </c>
      <c r="C1148" t="s">
        <v>39</v>
      </c>
      <c r="D1148">
        <v>0.03</v>
      </c>
      <c r="E1148">
        <v>8.0399999999999991</v>
      </c>
      <c r="F1148">
        <v>8.94</v>
      </c>
      <c r="G1148" t="s">
        <v>40</v>
      </c>
      <c r="H1148" t="s">
        <v>41</v>
      </c>
      <c r="I1148" t="s">
        <v>50</v>
      </c>
      <c r="J1148" t="s">
        <v>74</v>
      </c>
      <c r="K1148" t="s">
        <v>75</v>
      </c>
      <c r="L1148" t="s">
        <v>2151</v>
      </c>
      <c r="M1148">
        <v>0.4</v>
      </c>
      <c r="N1148" t="s">
        <v>34</v>
      </c>
      <c r="O1148" t="s">
        <v>61</v>
      </c>
      <c r="P1148" t="s">
        <v>92</v>
      </c>
      <c r="Q1148" t="s">
        <v>1231</v>
      </c>
      <c r="R1148">
        <v>92374</v>
      </c>
      <c r="S1148" s="1">
        <v>42106</v>
      </c>
      <c r="T1148" s="1">
        <v>42108</v>
      </c>
      <c r="U1148">
        <v>-160.27549999999999</v>
      </c>
      <c r="V1148">
        <v>9</v>
      </c>
      <c r="W1148">
        <v>76.77</v>
      </c>
      <c r="X1148">
        <v>90492</v>
      </c>
      <c r="Y1148">
        <f>cleaneddata[[#This Row],[Unit Price]]-cleaneddata[[#This Row],[Discount]]</f>
        <v>8.01</v>
      </c>
      <c r="Z1148" t="str">
        <f>_xlfn.IFS(cleaneddata[[#This Row],[Region]]="Central","Chris",cleaneddata[[#This Row],[Region]]="East","Erin",cleaneddata[[#This Row],[Region]]="South","Sam",cleaneddata[[#This Row],[Region]]="West","William")</f>
        <v>William</v>
      </c>
    </row>
    <row r="1149" spans="1:26" x14ac:dyDescent="0.3">
      <c r="A1149">
        <v>754</v>
      </c>
      <c r="B1149" t="s">
        <v>2152</v>
      </c>
      <c r="C1149" t="s">
        <v>49</v>
      </c>
      <c r="D1149">
        <v>0.06</v>
      </c>
      <c r="E1149">
        <v>119.99</v>
      </c>
      <c r="F1149">
        <v>14</v>
      </c>
      <c r="G1149" t="s">
        <v>28</v>
      </c>
      <c r="H1149" t="s">
        <v>41</v>
      </c>
      <c r="I1149" t="s">
        <v>42</v>
      </c>
      <c r="J1149" t="s">
        <v>58</v>
      </c>
      <c r="K1149" t="s">
        <v>59</v>
      </c>
      <c r="L1149" t="s">
        <v>2153</v>
      </c>
      <c r="M1149">
        <v>0.36</v>
      </c>
      <c r="N1149" t="s">
        <v>34</v>
      </c>
      <c r="O1149" t="s">
        <v>61</v>
      </c>
      <c r="P1149" t="s">
        <v>590</v>
      </c>
      <c r="Q1149" t="s">
        <v>2154</v>
      </c>
      <c r="R1149">
        <v>86314</v>
      </c>
      <c r="S1149" s="1">
        <v>42106</v>
      </c>
      <c r="T1149" s="1">
        <v>42113</v>
      </c>
      <c r="U1149">
        <v>-207.679788</v>
      </c>
      <c r="V1149">
        <v>2</v>
      </c>
      <c r="W1149">
        <v>243.86</v>
      </c>
      <c r="X1149">
        <v>90439</v>
      </c>
      <c r="Y1149">
        <f>cleaneddata[[#This Row],[Unit Price]]-cleaneddata[[#This Row],[Discount]]</f>
        <v>119.92999999999999</v>
      </c>
      <c r="Z1149" t="str">
        <f>_xlfn.IFS(cleaneddata[[#This Row],[Region]]="Central","Chris",cleaneddata[[#This Row],[Region]]="East","Erin",cleaneddata[[#This Row],[Region]]="South","Sam",cleaneddata[[#This Row],[Region]]="West","William")</f>
        <v>William</v>
      </c>
    </row>
    <row r="1150" spans="1:26" x14ac:dyDescent="0.3">
      <c r="A1150">
        <v>3221</v>
      </c>
      <c r="B1150" t="s">
        <v>2155</v>
      </c>
      <c r="C1150" t="s">
        <v>72</v>
      </c>
      <c r="D1150">
        <v>0.03</v>
      </c>
      <c r="E1150">
        <v>6.68</v>
      </c>
      <c r="F1150">
        <v>1.5</v>
      </c>
      <c r="G1150" t="s">
        <v>40</v>
      </c>
      <c r="H1150" t="s">
        <v>96</v>
      </c>
      <c r="I1150" t="s">
        <v>50</v>
      </c>
      <c r="J1150" t="s">
        <v>51</v>
      </c>
      <c r="K1150" t="s">
        <v>52</v>
      </c>
      <c r="L1150" t="s">
        <v>1870</v>
      </c>
      <c r="M1150">
        <v>0.48</v>
      </c>
      <c r="N1150" t="s">
        <v>34</v>
      </c>
      <c r="O1150" t="s">
        <v>35</v>
      </c>
      <c r="P1150" t="s">
        <v>125</v>
      </c>
      <c r="Q1150" t="s">
        <v>2156</v>
      </c>
      <c r="R1150">
        <v>33322</v>
      </c>
      <c r="S1150" s="1">
        <v>42106</v>
      </c>
      <c r="T1150" s="1">
        <v>42107</v>
      </c>
      <c r="U1150">
        <v>-577.30399999999997</v>
      </c>
      <c r="V1150">
        <v>7</v>
      </c>
      <c r="W1150">
        <v>48.32</v>
      </c>
      <c r="X1150">
        <v>90815</v>
      </c>
      <c r="Y1150">
        <f>cleaneddata[[#This Row],[Unit Price]]-cleaneddata[[#This Row],[Discount]]</f>
        <v>6.6499999999999995</v>
      </c>
      <c r="Z1150" t="str">
        <f>_xlfn.IFS(cleaneddata[[#This Row],[Region]]="Central","Chris",cleaneddata[[#This Row],[Region]]="East","Erin",cleaneddata[[#This Row],[Region]]="South","Sam",cleaneddata[[#This Row],[Region]]="West","William")</f>
        <v>Sam</v>
      </c>
    </row>
    <row r="1151" spans="1:26" x14ac:dyDescent="0.3">
      <c r="A1151">
        <v>171</v>
      </c>
      <c r="B1151" t="s">
        <v>2157</v>
      </c>
      <c r="C1151" t="s">
        <v>27</v>
      </c>
      <c r="D1151">
        <v>0.05</v>
      </c>
      <c r="E1151">
        <v>1.88</v>
      </c>
      <c r="F1151">
        <v>1.49</v>
      </c>
      <c r="G1151" t="s">
        <v>40</v>
      </c>
      <c r="H1151" t="s">
        <v>96</v>
      </c>
      <c r="I1151" t="s">
        <v>50</v>
      </c>
      <c r="J1151" t="s">
        <v>74</v>
      </c>
      <c r="K1151" t="s">
        <v>75</v>
      </c>
      <c r="L1151" t="s">
        <v>615</v>
      </c>
      <c r="M1151">
        <v>0.37</v>
      </c>
      <c r="N1151" t="s">
        <v>34</v>
      </c>
      <c r="O1151" t="s">
        <v>113</v>
      </c>
      <c r="P1151" t="s">
        <v>399</v>
      </c>
      <c r="Q1151" t="s">
        <v>807</v>
      </c>
      <c r="R1151">
        <v>7024</v>
      </c>
      <c r="S1151" s="1">
        <v>42107</v>
      </c>
      <c r="T1151" s="1">
        <v>42109</v>
      </c>
      <c r="U1151">
        <v>-2.9095</v>
      </c>
      <c r="V1151">
        <v>1</v>
      </c>
      <c r="W1151">
        <v>3.42</v>
      </c>
      <c r="X1151">
        <v>87464</v>
      </c>
      <c r="Y1151">
        <f>cleaneddata[[#This Row],[Unit Price]]-cleaneddata[[#This Row],[Discount]]</f>
        <v>1.8299999999999998</v>
      </c>
      <c r="Z1151" t="str">
        <f>_xlfn.IFS(cleaneddata[[#This Row],[Region]]="Central","Chris",cleaneddata[[#This Row],[Region]]="East","Erin",cleaneddata[[#This Row],[Region]]="South","Sam",cleaneddata[[#This Row],[Region]]="West","William")</f>
        <v>Erin</v>
      </c>
    </row>
    <row r="1152" spans="1:26" x14ac:dyDescent="0.3">
      <c r="A1152">
        <v>1561</v>
      </c>
      <c r="B1152" t="s">
        <v>1454</v>
      </c>
      <c r="C1152" t="s">
        <v>27</v>
      </c>
      <c r="D1152">
        <v>0.05</v>
      </c>
      <c r="E1152">
        <v>12.2</v>
      </c>
      <c r="F1152">
        <v>6.02</v>
      </c>
      <c r="G1152" t="s">
        <v>40</v>
      </c>
      <c r="H1152" t="s">
        <v>96</v>
      </c>
      <c r="I1152" t="s">
        <v>30</v>
      </c>
      <c r="J1152" t="s">
        <v>128</v>
      </c>
      <c r="K1152" t="s">
        <v>44</v>
      </c>
      <c r="L1152" t="s">
        <v>2158</v>
      </c>
      <c r="M1152">
        <v>0.43</v>
      </c>
      <c r="N1152" t="s">
        <v>34</v>
      </c>
      <c r="O1152" t="s">
        <v>54</v>
      </c>
      <c r="P1152" t="s">
        <v>189</v>
      </c>
      <c r="Q1152" t="s">
        <v>1456</v>
      </c>
      <c r="R1152">
        <v>76063</v>
      </c>
      <c r="S1152" s="1">
        <v>42107</v>
      </c>
      <c r="T1152" s="1">
        <v>42108</v>
      </c>
      <c r="U1152">
        <v>-6.6420000000000003</v>
      </c>
      <c r="V1152">
        <v>5</v>
      </c>
      <c r="W1152">
        <v>63.93</v>
      </c>
      <c r="X1152">
        <v>88094</v>
      </c>
      <c r="Y1152">
        <f>cleaneddata[[#This Row],[Unit Price]]-cleaneddata[[#This Row],[Discount]]</f>
        <v>12.149999999999999</v>
      </c>
      <c r="Z1152" t="str">
        <f>_xlfn.IFS(cleaneddata[[#This Row],[Region]]="Central","Chris",cleaneddata[[#This Row],[Region]]="East","Erin",cleaneddata[[#This Row],[Region]]="South","Sam",cleaneddata[[#This Row],[Region]]="West","William")</f>
        <v>Chris</v>
      </c>
    </row>
    <row r="1153" spans="1:26" x14ac:dyDescent="0.3">
      <c r="A1153">
        <v>2738</v>
      </c>
      <c r="B1153" t="s">
        <v>2159</v>
      </c>
      <c r="C1153" t="s">
        <v>27</v>
      </c>
      <c r="D1153">
        <v>0.02</v>
      </c>
      <c r="E1153">
        <v>33.979999999999997</v>
      </c>
      <c r="F1153">
        <v>1.99</v>
      </c>
      <c r="G1153" t="s">
        <v>40</v>
      </c>
      <c r="H1153" t="s">
        <v>29</v>
      </c>
      <c r="I1153" t="s">
        <v>42</v>
      </c>
      <c r="J1153" t="s">
        <v>43</v>
      </c>
      <c r="K1153" t="s">
        <v>44</v>
      </c>
      <c r="L1153" t="s">
        <v>2160</v>
      </c>
      <c r="M1153">
        <v>0.45</v>
      </c>
      <c r="N1153" t="s">
        <v>34</v>
      </c>
      <c r="O1153" t="s">
        <v>113</v>
      </c>
      <c r="P1153" t="s">
        <v>635</v>
      </c>
      <c r="Q1153" t="s">
        <v>636</v>
      </c>
      <c r="R1153">
        <v>5403</v>
      </c>
      <c r="S1153" s="1">
        <v>42107</v>
      </c>
      <c r="T1153" s="1">
        <v>42109</v>
      </c>
      <c r="U1153">
        <v>164.06129999999999</v>
      </c>
      <c r="V1153">
        <v>7</v>
      </c>
      <c r="W1153">
        <v>237.77</v>
      </c>
      <c r="X1153">
        <v>89017</v>
      </c>
      <c r="Y1153">
        <f>cleaneddata[[#This Row],[Unit Price]]-cleaneddata[[#This Row],[Discount]]</f>
        <v>33.959999999999994</v>
      </c>
      <c r="Z1153" t="str">
        <f>_xlfn.IFS(cleaneddata[[#This Row],[Region]]="Central","Chris",cleaneddata[[#This Row],[Region]]="East","Erin",cleaneddata[[#This Row],[Region]]="South","Sam",cleaneddata[[#This Row],[Region]]="West","William")</f>
        <v>Erin</v>
      </c>
    </row>
    <row r="1154" spans="1:26" x14ac:dyDescent="0.3">
      <c r="A1154">
        <v>3169</v>
      </c>
      <c r="B1154" t="s">
        <v>2161</v>
      </c>
      <c r="C1154" t="s">
        <v>27</v>
      </c>
      <c r="D1154">
        <v>0.08</v>
      </c>
      <c r="E1154">
        <v>7.28</v>
      </c>
      <c r="F1154">
        <v>11.15</v>
      </c>
      <c r="G1154" t="s">
        <v>89</v>
      </c>
      <c r="H1154" t="s">
        <v>29</v>
      </c>
      <c r="I1154" t="s">
        <v>50</v>
      </c>
      <c r="J1154" t="s">
        <v>90</v>
      </c>
      <c r="K1154" t="s">
        <v>75</v>
      </c>
      <c r="L1154" t="s">
        <v>977</v>
      </c>
      <c r="M1154">
        <v>0.37</v>
      </c>
      <c r="N1154" t="s">
        <v>34</v>
      </c>
      <c r="O1154" t="s">
        <v>35</v>
      </c>
      <c r="P1154" t="s">
        <v>125</v>
      </c>
      <c r="Q1154" t="s">
        <v>2162</v>
      </c>
      <c r="R1154">
        <v>32127</v>
      </c>
      <c r="S1154" s="1">
        <v>42107</v>
      </c>
      <c r="T1154" s="1">
        <v>42108</v>
      </c>
      <c r="U1154">
        <v>-44.414999999999999</v>
      </c>
      <c r="V1154">
        <v>1</v>
      </c>
      <c r="W1154">
        <v>14.66</v>
      </c>
      <c r="X1154">
        <v>86490</v>
      </c>
      <c r="Y1154">
        <f>cleaneddata[[#This Row],[Unit Price]]-cleaneddata[[#This Row],[Discount]]</f>
        <v>7.2</v>
      </c>
      <c r="Z1154" t="str">
        <f>_xlfn.IFS(cleaneddata[[#This Row],[Region]]="Central","Chris",cleaneddata[[#This Row],[Region]]="East","Erin",cleaneddata[[#This Row],[Region]]="South","Sam",cleaneddata[[#This Row],[Region]]="West","William")</f>
        <v>Sam</v>
      </c>
    </row>
    <row r="1155" spans="1:26" x14ac:dyDescent="0.3">
      <c r="A1155">
        <v>2973</v>
      </c>
      <c r="B1155" t="s">
        <v>2163</v>
      </c>
      <c r="C1155" t="s">
        <v>39</v>
      </c>
      <c r="D1155">
        <v>0.01</v>
      </c>
      <c r="E1155">
        <v>30.97</v>
      </c>
      <c r="F1155">
        <v>4</v>
      </c>
      <c r="G1155" t="s">
        <v>40</v>
      </c>
      <c r="H1155" t="s">
        <v>73</v>
      </c>
      <c r="I1155" t="s">
        <v>42</v>
      </c>
      <c r="J1155" t="s">
        <v>43</v>
      </c>
      <c r="K1155" t="s">
        <v>75</v>
      </c>
      <c r="L1155" t="s">
        <v>2164</v>
      </c>
      <c r="M1155">
        <v>0.74</v>
      </c>
      <c r="N1155" t="s">
        <v>34</v>
      </c>
      <c r="O1155" t="s">
        <v>54</v>
      </c>
      <c r="P1155" t="s">
        <v>359</v>
      </c>
      <c r="Q1155" t="s">
        <v>2165</v>
      </c>
      <c r="R1155">
        <v>53151</v>
      </c>
      <c r="S1155" s="1">
        <v>42107</v>
      </c>
      <c r="T1155" s="1">
        <v>42109</v>
      </c>
      <c r="U1155">
        <v>17.102799999999998</v>
      </c>
      <c r="V1155">
        <v>17</v>
      </c>
      <c r="W1155">
        <v>523.05999999999995</v>
      </c>
      <c r="X1155">
        <v>87186</v>
      </c>
      <c r="Y1155">
        <f>cleaneddata[[#This Row],[Unit Price]]-cleaneddata[[#This Row],[Discount]]</f>
        <v>30.959999999999997</v>
      </c>
      <c r="Z1155" t="str">
        <f>_xlfn.IFS(cleaneddata[[#This Row],[Region]]="Central","Chris",cleaneddata[[#This Row],[Region]]="East","Erin",cleaneddata[[#This Row],[Region]]="South","Sam",cleaneddata[[#This Row],[Region]]="West","William")</f>
        <v>Chris</v>
      </c>
    </row>
    <row r="1156" spans="1:26" x14ac:dyDescent="0.3">
      <c r="A1156">
        <v>2973</v>
      </c>
      <c r="B1156" t="s">
        <v>2163</v>
      </c>
      <c r="C1156" t="s">
        <v>39</v>
      </c>
      <c r="D1156">
        <v>0.08</v>
      </c>
      <c r="E1156">
        <v>125.99</v>
      </c>
      <c r="F1156">
        <v>7.69</v>
      </c>
      <c r="G1156" t="s">
        <v>40</v>
      </c>
      <c r="H1156" t="s">
        <v>73</v>
      </c>
      <c r="I1156" t="s">
        <v>42</v>
      </c>
      <c r="J1156" t="s">
        <v>137</v>
      </c>
      <c r="K1156" t="s">
        <v>75</v>
      </c>
      <c r="L1156" t="s">
        <v>1051</v>
      </c>
      <c r="M1156">
        <v>0.57999999999999996</v>
      </c>
      <c r="N1156" t="s">
        <v>34</v>
      </c>
      <c r="O1156" t="s">
        <v>54</v>
      </c>
      <c r="P1156" t="s">
        <v>359</v>
      </c>
      <c r="Q1156" t="s">
        <v>2165</v>
      </c>
      <c r="R1156">
        <v>53151</v>
      </c>
      <c r="S1156" s="1">
        <v>42107</v>
      </c>
      <c r="T1156" s="1">
        <v>42109</v>
      </c>
      <c r="U1156">
        <v>1269.3819599999999</v>
      </c>
      <c r="V1156">
        <v>23</v>
      </c>
      <c r="W1156">
        <v>2424.6799999999998</v>
      </c>
      <c r="X1156">
        <v>87186</v>
      </c>
      <c r="Y1156">
        <f>cleaneddata[[#This Row],[Unit Price]]-cleaneddata[[#This Row],[Discount]]</f>
        <v>125.91</v>
      </c>
      <c r="Z1156" t="str">
        <f>_xlfn.IFS(cleaneddata[[#This Row],[Region]]="Central","Chris",cleaneddata[[#This Row],[Region]]="East","Erin",cleaneddata[[#This Row],[Region]]="South","Sam",cleaneddata[[#This Row],[Region]]="West","William")</f>
        <v>Chris</v>
      </c>
    </row>
    <row r="1157" spans="1:26" x14ac:dyDescent="0.3">
      <c r="A1157">
        <v>2250</v>
      </c>
      <c r="B1157" t="s">
        <v>2166</v>
      </c>
      <c r="C1157" t="s">
        <v>49</v>
      </c>
      <c r="D1157">
        <v>0</v>
      </c>
      <c r="E1157">
        <v>2.08</v>
      </c>
      <c r="F1157">
        <v>5.33</v>
      </c>
      <c r="G1157" t="s">
        <v>40</v>
      </c>
      <c r="H1157" t="s">
        <v>73</v>
      </c>
      <c r="I1157" t="s">
        <v>30</v>
      </c>
      <c r="J1157" t="s">
        <v>128</v>
      </c>
      <c r="K1157" t="s">
        <v>75</v>
      </c>
      <c r="L1157" t="s">
        <v>461</v>
      </c>
      <c r="M1157">
        <v>0.43</v>
      </c>
      <c r="N1157" t="s">
        <v>34</v>
      </c>
      <c r="O1157" t="s">
        <v>113</v>
      </c>
      <c r="P1157" t="s">
        <v>322</v>
      </c>
      <c r="Q1157" t="s">
        <v>2167</v>
      </c>
      <c r="R1157">
        <v>16801</v>
      </c>
      <c r="S1157" s="1">
        <v>42107</v>
      </c>
      <c r="T1157" s="1">
        <v>42114</v>
      </c>
      <c r="U1157">
        <v>-192.5532</v>
      </c>
      <c r="V1157">
        <v>22</v>
      </c>
      <c r="W1157">
        <v>51.41</v>
      </c>
      <c r="X1157">
        <v>86699</v>
      </c>
      <c r="Y1157">
        <f>cleaneddata[[#This Row],[Unit Price]]-cleaneddata[[#This Row],[Discount]]</f>
        <v>2.08</v>
      </c>
      <c r="Z1157" t="str">
        <f>_xlfn.IFS(cleaneddata[[#This Row],[Region]]="Central","Chris",cleaneddata[[#This Row],[Region]]="East","Erin",cleaneddata[[#This Row],[Region]]="South","Sam",cleaneddata[[#This Row],[Region]]="West","William")</f>
        <v>Erin</v>
      </c>
    </row>
    <row r="1158" spans="1:26" x14ac:dyDescent="0.3">
      <c r="A1158">
        <v>940</v>
      </c>
      <c r="B1158" t="s">
        <v>2168</v>
      </c>
      <c r="C1158" t="s">
        <v>49</v>
      </c>
      <c r="D1158">
        <v>0.09</v>
      </c>
      <c r="E1158">
        <v>100.98</v>
      </c>
      <c r="F1158">
        <v>35.840000000000003</v>
      </c>
      <c r="G1158" t="s">
        <v>28</v>
      </c>
      <c r="H1158" t="s">
        <v>73</v>
      </c>
      <c r="I1158" t="s">
        <v>30</v>
      </c>
      <c r="J1158" t="s">
        <v>119</v>
      </c>
      <c r="K1158" t="s">
        <v>32</v>
      </c>
      <c r="L1158" t="s">
        <v>120</v>
      </c>
      <c r="M1158">
        <v>0.62</v>
      </c>
      <c r="N1158" t="s">
        <v>34</v>
      </c>
      <c r="O1158" t="s">
        <v>113</v>
      </c>
      <c r="P1158" t="s">
        <v>250</v>
      </c>
      <c r="Q1158" t="s">
        <v>2169</v>
      </c>
      <c r="R1158">
        <v>6776</v>
      </c>
      <c r="S1158" s="1">
        <v>42108</v>
      </c>
      <c r="T1158" s="1">
        <v>42113</v>
      </c>
      <c r="U1158">
        <v>-193.58</v>
      </c>
      <c r="V1158">
        <v>4</v>
      </c>
      <c r="W1158">
        <v>396.19</v>
      </c>
      <c r="X1158">
        <v>90844</v>
      </c>
      <c r="Y1158">
        <f>cleaneddata[[#This Row],[Unit Price]]-cleaneddata[[#This Row],[Discount]]</f>
        <v>100.89</v>
      </c>
      <c r="Z1158" t="str">
        <f>_xlfn.IFS(cleaneddata[[#This Row],[Region]]="Central","Chris",cleaneddata[[#This Row],[Region]]="East","Erin",cleaneddata[[#This Row],[Region]]="South","Sam",cleaneddata[[#This Row],[Region]]="West","William")</f>
        <v>Erin</v>
      </c>
    </row>
    <row r="1159" spans="1:26" x14ac:dyDescent="0.3">
      <c r="A1159">
        <v>329</v>
      </c>
      <c r="B1159" t="s">
        <v>2170</v>
      </c>
      <c r="C1159" t="s">
        <v>118</v>
      </c>
      <c r="D1159">
        <v>0.06</v>
      </c>
      <c r="E1159">
        <v>296.18</v>
      </c>
      <c r="F1159">
        <v>54.12</v>
      </c>
      <c r="G1159" t="s">
        <v>28</v>
      </c>
      <c r="H1159" t="s">
        <v>73</v>
      </c>
      <c r="I1159" t="s">
        <v>30</v>
      </c>
      <c r="J1159" t="s">
        <v>31</v>
      </c>
      <c r="K1159" t="s">
        <v>32</v>
      </c>
      <c r="L1159" t="s">
        <v>1081</v>
      </c>
      <c r="M1159">
        <v>0.76</v>
      </c>
      <c r="N1159" t="s">
        <v>34</v>
      </c>
      <c r="O1159" t="s">
        <v>113</v>
      </c>
      <c r="P1159" t="s">
        <v>333</v>
      </c>
      <c r="Q1159" t="s">
        <v>334</v>
      </c>
      <c r="R1159">
        <v>4073</v>
      </c>
      <c r="S1159" s="1">
        <v>42108</v>
      </c>
      <c r="T1159" s="1">
        <v>42109</v>
      </c>
      <c r="U1159">
        <v>-715.77820599999995</v>
      </c>
      <c r="V1159">
        <v>5</v>
      </c>
      <c r="W1159">
        <v>1170.21</v>
      </c>
      <c r="X1159">
        <v>89726</v>
      </c>
      <c r="Y1159">
        <f>cleaneddata[[#This Row],[Unit Price]]-cleaneddata[[#This Row],[Discount]]</f>
        <v>296.12</v>
      </c>
      <c r="Z1159" t="str">
        <f>_xlfn.IFS(cleaneddata[[#This Row],[Region]]="Central","Chris",cleaneddata[[#This Row],[Region]]="East","Erin",cleaneddata[[#This Row],[Region]]="South","Sam",cleaneddata[[#This Row],[Region]]="West","William")</f>
        <v>Erin</v>
      </c>
    </row>
    <row r="1160" spans="1:26" x14ac:dyDescent="0.3">
      <c r="A1160">
        <v>331</v>
      </c>
      <c r="B1160" t="s">
        <v>2171</v>
      </c>
      <c r="C1160" t="s">
        <v>118</v>
      </c>
      <c r="D1160">
        <v>0.01</v>
      </c>
      <c r="E1160">
        <v>29.1</v>
      </c>
      <c r="F1160">
        <v>4</v>
      </c>
      <c r="G1160" t="s">
        <v>89</v>
      </c>
      <c r="H1160" t="s">
        <v>73</v>
      </c>
      <c r="I1160" t="s">
        <v>42</v>
      </c>
      <c r="J1160" t="s">
        <v>43</v>
      </c>
      <c r="K1160" t="s">
        <v>75</v>
      </c>
      <c r="L1160" t="s">
        <v>2172</v>
      </c>
      <c r="M1160">
        <v>0.78</v>
      </c>
      <c r="N1160" t="s">
        <v>34</v>
      </c>
      <c r="O1160" t="s">
        <v>113</v>
      </c>
      <c r="P1160" t="s">
        <v>1358</v>
      </c>
      <c r="Q1160" t="s">
        <v>2173</v>
      </c>
      <c r="R1160">
        <v>3045</v>
      </c>
      <c r="S1160" s="1">
        <v>42108</v>
      </c>
      <c r="T1160" s="1">
        <v>42110</v>
      </c>
      <c r="U1160">
        <v>-22.82</v>
      </c>
      <c r="V1160">
        <v>8</v>
      </c>
      <c r="W1160">
        <v>243.32</v>
      </c>
      <c r="X1160">
        <v>89726</v>
      </c>
      <c r="Y1160">
        <f>cleaneddata[[#This Row],[Unit Price]]-cleaneddata[[#This Row],[Discount]]</f>
        <v>29.09</v>
      </c>
      <c r="Z1160" t="str">
        <f>_xlfn.IFS(cleaneddata[[#This Row],[Region]]="Central","Chris",cleaneddata[[#This Row],[Region]]="East","Erin",cleaneddata[[#This Row],[Region]]="South","Sam",cleaneddata[[#This Row],[Region]]="West","William")</f>
        <v>Erin</v>
      </c>
    </row>
    <row r="1161" spans="1:26" x14ac:dyDescent="0.3">
      <c r="A1161">
        <v>1559</v>
      </c>
      <c r="B1161" t="s">
        <v>2174</v>
      </c>
      <c r="C1161" t="s">
        <v>27</v>
      </c>
      <c r="D1161">
        <v>0.1</v>
      </c>
      <c r="E1161">
        <v>226.67</v>
      </c>
      <c r="F1161">
        <v>28.16</v>
      </c>
      <c r="G1161" t="s">
        <v>28</v>
      </c>
      <c r="H1161" t="s">
        <v>41</v>
      </c>
      <c r="I1161" t="s">
        <v>30</v>
      </c>
      <c r="J1161" t="s">
        <v>111</v>
      </c>
      <c r="K1161" t="s">
        <v>59</v>
      </c>
      <c r="L1161" t="s">
        <v>1378</v>
      </c>
      <c r="M1161">
        <v>0.59</v>
      </c>
      <c r="N1161" t="s">
        <v>34</v>
      </c>
      <c r="O1161" t="s">
        <v>35</v>
      </c>
      <c r="P1161" t="s">
        <v>244</v>
      </c>
      <c r="Q1161" t="s">
        <v>2175</v>
      </c>
      <c r="R1161">
        <v>24060</v>
      </c>
      <c r="S1161" s="1">
        <v>42109</v>
      </c>
      <c r="T1161" s="1">
        <v>42111</v>
      </c>
      <c r="U1161">
        <v>-390.76799999999997</v>
      </c>
      <c r="V1161">
        <v>5</v>
      </c>
      <c r="W1161">
        <v>1088.26</v>
      </c>
      <c r="X1161">
        <v>87424</v>
      </c>
      <c r="Y1161">
        <f>cleaneddata[[#This Row],[Unit Price]]-cleaneddata[[#This Row],[Discount]]</f>
        <v>226.57</v>
      </c>
      <c r="Z1161" t="str">
        <f>_xlfn.IFS(cleaneddata[[#This Row],[Region]]="Central","Chris",cleaneddata[[#This Row],[Region]]="East","Erin",cleaneddata[[#This Row],[Region]]="South","Sam",cleaneddata[[#This Row],[Region]]="West","William")</f>
        <v>Sam</v>
      </c>
    </row>
    <row r="1162" spans="1:26" x14ac:dyDescent="0.3">
      <c r="A1162">
        <v>1632</v>
      </c>
      <c r="B1162" t="s">
        <v>523</v>
      </c>
      <c r="C1162" t="s">
        <v>39</v>
      </c>
      <c r="D1162">
        <v>0.02</v>
      </c>
      <c r="E1162">
        <v>25.99</v>
      </c>
      <c r="F1162">
        <v>5.37</v>
      </c>
      <c r="G1162" t="s">
        <v>40</v>
      </c>
      <c r="H1162" t="s">
        <v>73</v>
      </c>
      <c r="I1162" t="s">
        <v>50</v>
      </c>
      <c r="J1162" t="s">
        <v>51</v>
      </c>
      <c r="K1162" t="s">
        <v>75</v>
      </c>
      <c r="L1162" t="s">
        <v>1228</v>
      </c>
      <c r="M1162">
        <v>0.56000000000000005</v>
      </c>
      <c r="N1162" t="s">
        <v>34</v>
      </c>
      <c r="O1162" t="s">
        <v>35</v>
      </c>
      <c r="P1162" t="s">
        <v>36</v>
      </c>
      <c r="Q1162" t="s">
        <v>525</v>
      </c>
      <c r="R1162">
        <v>39401</v>
      </c>
      <c r="S1162" s="1">
        <v>42109</v>
      </c>
      <c r="T1162" s="1">
        <v>42111</v>
      </c>
      <c r="U1162">
        <v>-88.158000000000001</v>
      </c>
      <c r="V1162">
        <v>9</v>
      </c>
      <c r="W1162">
        <v>243.24</v>
      </c>
      <c r="X1162">
        <v>90533</v>
      </c>
      <c r="Y1162">
        <f>cleaneddata[[#This Row],[Unit Price]]-cleaneddata[[#This Row],[Discount]]</f>
        <v>25.97</v>
      </c>
      <c r="Z1162" t="str">
        <f>_xlfn.IFS(cleaneddata[[#This Row],[Region]]="Central","Chris",cleaneddata[[#This Row],[Region]]="East","Erin",cleaneddata[[#This Row],[Region]]="South","Sam",cleaneddata[[#This Row],[Region]]="West","William")</f>
        <v>Sam</v>
      </c>
    </row>
    <row r="1163" spans="1:26" x14ac:dyDescent="0.3">
      <c r="A1163">
        <v>553</v>
      </c>
      <c r="B1163" t="s">
        <v>853</v>
      </c>
      <c r="C1163" t="s">
        <v>49</v>
      </c>
      <c r="D1163">
        <v>0.01</v>
      </c>
      <c r="E1163">
        <v>4.9800000000000004</v>
      </c>
      <c r="F1163">
        <v>7.44</v>
      </c>
      <c r="G1163" t="s">
        <v>40</v>
      </c>
      <c r="H1163" t="s">
        <v>96</v>
      </c>
      <c r="I1163" t="s">
        <v>50</v>
      </c>
      <c r="J1163" t="s">
        <v>90</v>
      </c>
      <c r="K1163" t="s">
        <v>75</v>
      </c>
      <c r="L1163" t="s">
        <v>2176</v>
      </c>
      <c r="M1163">
        <v>0.36</v>
      </c>
      <c r="N1163" t="s">
        <v>34</v>
      </c>
      <c r="O1163" t="s">
        <v>61</v>
      </c>
      <c r="P1163" t="s">
        <v>92</v>
      </c>
      <c r="Q1163" t="s">
        <v>102</v>
      </c>
      <c r="R1163">
        <v>90008</v>
      </c>
      <c r="S1163" s="1">
        <v>42109</v>
      </c>
      <c r="T1163" s="1">
        <v>42118</v>
      </c>
      <c r="U1163">
        <v>-179.59200000000001</v>
      </c>
      <c r="V1163">
        <v>63</v>
      </c>
      <c r="W1163">
        <v>330.21</v>
      </c>
      <c r="X1163">
        <v>8165</v>
      </c>
      <c r="Y1163">
        <f>cleaneddata[[#This Row],[Unit Price]]-cleaneddata[[#This Row],[Discount]]</f>
        <v>4.9700000000000006</v>
      </c>
      <c r="Z1163" t="str">
        <f>_xlfn.IFS(cleaneddata[[#This Row],[Region]]="Central","Chris",cleaneddata[[#This Row],[Region]]="East","Erin",cleaneddata[[#This Row],[Region]]="South","Sam",cleaneddata[[#This Row],[Region]]="West","William")</f>
        <v>William</v>
      </c>
    </row>
    <row r="1164" spans="1:26" x14ac:dyDescent="0.3">
      <c r="A1164">
        <v>555</v>
      </c>
      <c r="B1164" t="s">
        <v>1302</v>
      </c>
      <c r="C1164" t="s">
        <v>49</v>
      </c>
      <c r="D1164">
        <v>0.01</v>
      </c>
      <c r="E1164">
        <v>4.9800000000000004</v>
      </c>
      <c r="F1164">
        <v>7.44</v>
      </c>
      <c r="G1164" t="s">
        <v>40</v>
      </c>
      <c r="H1164" t="s">
        <v>96</v>
      </c>
      <c r="I1164" t="s">
        <v>50</v>
      </c>
      <c r="J1164" t="s">
        <v>90</v>
      </c>
      <c r="K1164" t="s">
        <v>75</v>
      </c>
      <c r="L1164" t="s">
        <v>2176</v>
      </c>
      <c r="M1164">
        <v>0.36</v>
      </c>
      <c r="N1164" t="s">
        <v>34</v>
      </c>
      <c r="O1164" t="s">
        <v>61</v>
      </c>
      <c r="P1164" t="s">
        <v>148</v>
      </c>
      <c r="Q1164" t="s">
        <v>1303</v>
      </c>
      <c r="R1164">
        <v>84062</v>
      </c>
      <c r="S1164" s="1">
        <v>42109</v>
      </c>
      <c r="T1164" s="1">
        <v>42118</v>
      </c>
      <c r="U1164">
        <v>-161.6328</v>
      </c>
      <c r="V1164">
        <v>16</v>
      </c>
      <c r="W1164">
        <v>83.86</v>
      </c>
      <c r="X1164">
        <v>86191</v>
      </c>
      <c r="Y1164">
        <f>cleaneddata[[#This Row],[Unit Price]]-cleaneddata[[#This Row],[Discount]]</f>
        <v>4.9700000000000006</v>
      </c>
      <c r="Z1164" t="str">
        <f>_xlfn.IFS(cleaneddata[[#This Row],[Region]]="Central","Chris",cleaneddata[[#This Row],[Region]]="East","Erin",cleaneddata[[#This Row],[Region]]="South","Sam",cleaneddata[[#This Row],[Region]]="West","William")</f>
        <v>William</v>
      </c>
    </row>
    <row r="1165" spans="1:26" x14ac:dyDescent="0.3">
      <c r="A1165">
        <v>2952</v>
      </c>
      <c r="B1165" t="s">
        <v>2177</v>
      </c>
      <c r="C1165" t="s">
        <v>118</v>
      </c>
      <c r="D1165">
        <v>0.08</v>
      </c>
      <c r="E1165">
        <v>5.74</v>
      </c>
      <c r="F1165">
        <v>5.01</v>
      </c>
      <c r="G1165" t="s">
        <v>89</v>
      </c>
      <c r="H1165" t="s">
        <v>96</v>
      </c>
      <c r="I1165" t="s">
        <v>50</v>
      </c>
      <c r="J1165" t="s">
        <v>74</v>
      </c>
      <c r="K1165" t="s">
        <v>75</v>
      </c>
      <c r="L1165" t="s">
        <v>1067</v>
      </c>
      <c r="M1165">
        <v>0.39</v>
      </c>
      <c r="N1165" t="s">
        <v>34</v>
      </c>
      <c r="O1165" t="s">
        <v>113</v>
      </c>
      <c r="P1165" t="s">
        <v>319</v>
      </c>
      <c r="Q1165" t="s">
        <v>2178</v>
      </c>
      <c r="R1165">
        <v>43123</v>
      </c>
      <c r="S1165" s="1">
        <v>42109</v>
      </c>
      <c r="T1165" s="1">
        <v>42111</v>
      </c>
      <c r="U1165">
        <v>-61.628039999999999</v>
      </c>
      <c r="V1165">
        <v>12</v>
      </c>
      <c r="W1165">
        <v>70.03</v>
      </c>
      <c r="X1165">
        <v>91398</v>
      </c>
      <c r="Y1165">
        <f>cleaneddata[[#This Row],[Unit Price]]-cleaneddata[[#This Row],[Discount]]</f>
        <v>5.66</v>
      </c>
      <c r="Z1165" t="str">
        <f>_xlfn.IFS(cleaneddata[[#This Row],[Region]]="Central","Chris",cleaneddata[[#This Row],[Region]]="East","Erin",cleaneddata[[#This Row],[Region]]="South","Sam",cleaneddata[[#This Row],[Region]]="West","William")</f>
        <v>Erin</v>
      </c>
    </row>
    <row r="1166" spans="1:26" x14ac:dyDescent="0.3">
      <c r="A1166">
        <v>568</v>
      </c>
      <c r="B1166" t="s">
        <v>1484</v>
      </c>
      <c r="C1166" t="s">
        <v>72</v>
      </c>
      <c r="D1166">
        <v>0.09</v>
      </c>
      <c r="E1166">
        <v>70.97</v>
      </c>
      <c r="F1166">
        <v>3.5</v>
      </c>
      <c r="G1166" t="s">
        <v>40</v>
      </c>
      <c r="H1166" t="s">
        <v>41</v>
      </c>
      <c r="I1166" t="s">
        <v>50</v>
      </c>
      <c r="J1166" t="s">
        <v>97</v>
      </c>
      <c r="K1166" t="s">
        <v>75</v>
      </c>
      <c r="L1166" t="s">
        <v>2179</v>
      </c>
      <c r="M1166">
        <v>0.59</v>
      </c>
      <c r="N1166" t="s">
        <v>34</v>
      </c>
      <c r="O1166" t="s">
        <v>35</v>
      </c>
      <c r="P1166" t="s">
        <v>36</v>
      </c>
      <c r="Q1166" t="s">
        <v>1485</v>
      </c>
      <c r="R1166">
        <v>39701</v>
      </c>
      <c r="S1166" s="1">
        <v>42109</v>
      </c>
      <c r="T1166" s="1">
        <v>42109</v>
      </c>
      <c r="U1166">
        <v>-99.567999999999998</v>
      </c>
      <c r="V1166">
        <v>12</v>
      </c>
      <c r="W1166">
        <v>805.99</v>
      </c>
      <c r="X1166">
        <v>88880</v>
      </c>
      <c r="Y1166">
        <f>cleaneddata[[#This Row],[Unit Price]]-cleaneddata[[#This Row],[Discount]]</f>
        <v>70.88</v>
      </c>
      <c r="Z1166" t="str">
        <f>_xlfn.IFS(cleaneddata[[#This Row],[Region]]="Central","Chris",cleaneddata[[#This Row],[Region]]="East","Erin",cleaneddata[[#This Row],[Region]]="South","Sam",cleaneddata[[#This Row],[Region]]="West","William")</f>
        <v>Sam</v>
      </c>
    </row>
    <row r="1167" spans="1:26" x14ac:dyDescent="0.3">
      <c r="A1167">
        <v>1607</v>
      </c>
      <c r="B1167" t="s">
        <v>1037</v>
      </c>
      <c r="C1167" t="s">
        <v>72</v>
      </c>
      <c r="D1167">
        <v>0.01</v>
      </c>
      <c r="E1167">
        <v>15.16</v>
      </c>
      <c r="F1167">
        <v>15.09</v>
      </c>
      <c r="G1167" t="s">
        <v>40</v>
      </c>
      <c r="H1167" t="s">
        <v>73</v>
      </c>
      <c r="I1167" t="s">
        <v>50</v>
      </c>
      <c r="J1167" t="s">
        <v>74</v>
      </c>
      <c r="K1167" t="s">
        <v>75</v>
      </c>
      <c r="L1167" t="s">
        <v>2180</v>
      </c>
      <c r="M1167">
        <v>0.39</v>
      </c>
      <c r="N1167" t="s">
        <v>34</v>
      </c>
      <c r="O1167" t="s">
        <v>113</v>
      </c>
      <c r="P1167" t="s">
        <v>114</v>
      </c>
      <c r="Q1167" t="s">
        <v>1039</v>
      </c>
      <c r="R1167">
        <v>11520</v>
      </c>
      <c r="S1167" s="1">
        <v>42109</v>
      </c>
      <c r="T1167" s="1">
        <v>42109</v>
      </c>
      <c r="U1167">
        <v>-200.85900000000001</v>
      </c>
      <c r="V1167">
        <v>7</v>
      </c>
      <c r="W1167">
        <v>110.93</v>
      </c>
      <c r="X1167">
        <v>87994</v>
      </c>
      <c r="Y1167">
        <f>cleaneddata[[#This Row],[Unit Price]]-cleaneddata[[#This Row],[Discount]]</f>
        <v>15.15</v>
      </c>
      <c r="Z1167" t="str">
        <f>_xlfn.IFS(cleaneddata[[#This Row],[Region]]="Central","Chris",cleaneddata[[#This Row],[Region]]="East","Erin",cleaneddata[[#This Row],[Region]]="South","Sam",cleaneddata[[#This Row],[Region]]="West","William")</f>
        <v>Erin</v>
      </c>
    </row>
    <row r="1168" spans="1:26" x14ac:dyDescent="0.3">
      <c r="A1168">
        <v>1818</v>
      </c>
      <c r="B1168" t="s">
        <v>2181</v>
      </c>
      <c r="C1168" t="s">
        <v>72</v>
      </c>
      <c r="D1168">
        <v>0.06</v>
      </c>
      <c r="E1168">
        <v>17.98</v>
      </c>
      <c r="F1168">
        <v>8.51</v>
      </c>
      <c r="G1168" t="s">
        <v>40</v>
      </c>
      <c r="H1168" t="s">
        <v>41</v>
      </c>
      <c r="I1168" t="s">
        <v>42</v>
      </c>
      <c r="J1168" t="s">
        <v>58</v>
      </c>
      <c r="K1168" t="s">
        <v>146</v>
      </c>
      <c r="L1168" t="s">
        <v>1882</v>
      </c>
      <c r="M1168">
        <v>0.4</v>
      </c>
      <c r="N1168" t="s">
        <v>34</v>
      </c>
      <c r="O1168" t="s">
        <v>54</v>
      </c>
      <c r="P1168" t="s">
        <v>291</v>
      </c>
      <c r="Q1168" t="s">
        <v>2182</v>
      </c>
      <c r="R1168">
        <v>48126</v>
      </c>
      <c r="S1168" s="1">
        <v>42109</v>
      </c>
      <c r="T1168" s="1">
        <v>42111</v>
      </c>
      <c r="U1168">
        <v>-47.243088</v>
      </c>
      <c r="V1168">
        <v>3</v>
      </c>
      <c r="W1168">
        <v>56.38</v>
      </c>
      <c r="X1168">
        <v>85991</v>
      </c>
      <c r="Y1168">
        <f>cleaneddata[[#This Row],[Unit Price]]-cleaneddata[[#This Row],[Discount]]</f>
        <v>17.920000000000002</v>
      </c>
      <c r="Z1168" t="str">
        <f>_xlfn.IFS(cleaneddata[[#This Row],[Region]]="Central","Chris",cleaneddata[[#This Row],[Region]]="East","Erin",cleaneddata[[#This Row],[Region]]="South","Sam",cleaneddata[[#This Row],[Region]]="West","William")</f>
        <v>Chris</v>
      </c>
    </row>
    <row r="1169" spans="1:26" x14ac:dyDescent="0.3">
      <c r="A1169">
        <v>1818</v>
      </c>
      <c r="B1169" t="s">
        <v>2181</v>
      </c>
      <c r="C1169" t="s">
        <v>72</v>
      </c>
      <c r="D1169">
        <v>0.1</v>
      </c>
      <c r="E1169">
        <v>9.99</v>
      </c>
      <c r="F1169">
        <v>4.78</v>
      </c>
      <c r="G1169" t="s">
        <v>89</v>
      </c>
      <c r="H1169" t="s">
        <v>41</v>
      </c>
      <c r="I1169" t="s">
        <v>50</v>
      </c>
      <c r="J1169" t="s">
        <v>90</v>
      </c>
      <c r="K1169" t="s">
        <v>75</v>
      </c>
      <c r="L1169" t="s">
        <v>1521</v>
      </c>
      <c r="M1169">
        <v>0.4</v>
      </c>
      <c r="N1169" t="s">
        <v>34</v>
      </c>
      <c r="O1169" t="s">
        <v>54</v>
      </c>
      <c r="P1169" t="s">
        <v>291</v>
      </c>
      <c r="Q1169" t="s">
        <v>2182</v>
      </c>
      <c r="R1169">
        <v>48126</v>
      </c>
      <c r="S1169" s="1">
        <v>42109</v>
      </c>
      <c r="T1169" s="1">
        <v>42112</v>
      </c>
      <c r="U1169">
        <v>9.1539999999999999</v>
      </c>
      <c r="V1169">
        <v>12</v>
      </c>
      <c r="W1169">
        <v>119.13</v>
      </c>
      <c r="X1169">
        <v>85991</v>
      </c>
      <c r="Y1169">
        <f>cleaneddata[[#This Row],[Unit Price]]-cleaneddata[[#This Row],[Discount]]</f>
        <v>9.89</v>
      </c>
      <c r="Z1169" t="str">
        <f>_xlfn.IFS(cleaneddata[[#This Row],[Region]]="Central","Chris",cleaneddata[[#This Row],[Region]]="East","Erin",cleaneddata[[#This Row],[Region]]="South","Sam",cleaneddata[[#This Row],[Region]]="West","William")</f>
        <v>Chris</v>
      </c>
    </row>
    <row r="1170" spans="1:26" x14ac:dyDescent="0.3">
      <c r="A1170">
        <v>1821</v>
      </c>
      <c r="B1170" t="s">
        <v>1000</v>
      </c>
      <c r="C1170" t="s">
        <v>72</v>
      </c>
      <c r="D1170">
        <v>7.0000000000000007E-2</v>
      </c>
      <c r="E1170">
        <v>18.649999999999999</v>
      </c>
      <c r="F1170">
        <v>3.77</v>
      </c>
      <c r="G1170" t="s">
        <v>40</v>
      </c>
      <c r="H1170" t="s">
        <v>41</v>
      </c>
      <c r="I1170" t="s">
        <v>30</v>
      </c>
      <c r="J1170" t="s">
        <v>128</v>
      </c>
      <c r="K1170" t="s">
        <v>44</v>
      </c>
      <c r="L1170" t="s">
        <v>2183</v>
      </c>
      <c r="M1170">
        <v>0.39</v>
      </c>
      <c r="N1170" t="s">
        <v>34</v>
      </c>
      <c r="O1170" t="s">
        <v>113</v>
      </c>
      <c r="P1170" t="s">
        <v>114</v>
      </c>
      <c r="Q1170" t="s">
        <v>115</v>
      </c>
      <c r="R1170">
        <v>10177</v>
      </c>
      <c r="S1170" s="1">
        <v>42109</v>
      </c>
      <c r="T1170" s="1">
        <v>42110</v>
      </c>
      <c r="U1170">
        <v>149.72</v>
      </c>
      <c r="V1170">
        <v>34</v>
      </c>
      <c r="W1170">
        <v>643.64</v>
      </c>
      <c r="X1170">
        <v>47108</v>
      </c>
      <c r="Y1170">
        <f>cleaneddata[[#This Row],[Unit Price]]-cleaneddata[[#This Row],[Discount]]</f>
        <v>18.579999999999998</v>
      </c>
      <c r="Z1170" t="str">
        <f>_xlfn.IFS(cleaneddata[[#This Row],[Region]]="Central","Chris",cleaneddata[[#This Row],[Region]]="East","Erin",cleaneddata[[#This Row],[Region]]="South","Sam",cleaneddata[[#This Row],[Region]]="West","William")</f>
        <v>Erin</v>
      </c>
    </row>
    <row r="1171" spans="1:26" x14ac:dyDescent="0.3">
      <c r="A1171">
        <v>1821</v>
      </c>
      <c r="B1171" t="s">
        <v>1000</v>
      </c>
      <c r="C1171" t="s">
        <v>72</v>
      </c>
      <c r="D1171">
        <v>0.06</v>
      </c>
      <c r="E1171">
        <v>17.98</v>
      </c>
      <c r="F1171">
        <v>8.51</v>
      </c>
      <c r="G1171" t="s">
        <v>40</v>
      </c>
      <c r="H1171" t="s">
        <v>41</v>
      </c>
      <c r="I1171" t="s">
        <v>42</v>
      </c>
      <c r="J1171" t="s">
        <v>58</v>
      </c>
      <c r="K1171" t="s">
        <v>146</v>
      </c>
      <c r="L1171" t="s">
        <v>1882</v>
      </c>
      <c r="M1171">
        <v>0.4</v>
      </c>
      <c r="N1171" t="s">
        <v>34</v>
      </c>
      <c r="O1171" t="s">
        <v>113</v>
      </c>
      <c r="P1171" t="s">
        <v>114</v>
      </c>
      <c r="Q1171" t="s">
        <v>115</v>
      </c>
      <c r="R1171">
        <v>10177</v>
      </c>
      <c r="S1171" s="1">
        <v>42109</v>
      </c>
      <c r="T1171" s="1">
        <v>42111</v>
      </c>
      <c r="U1171">
        <v>-52.492319999999999</v>
      </c>
      <c r="V1171">
        <v>13</v>
      </c>
      <c r="W1171">
        <v>244.31</v>
      </c>
      <c r="X1171">
        <v>47108</v>
      </c>
      <c r="Y1171">
        <f>cleaneddata[[#This Row],[Unit Price]]-cleaneddata[[#This Row],[Discount]]</f>
        <v>17.920000000000002</v>
      </c>
      <c r="Z1171" t="str">
        <f>_xlfn.IFS(cleaneddata[[#This Row],[Region]]="Central","Chris",cleaneddata[[#This Row],[Region]]="East","Erin",cleaneddata[[#This Row],[Region]]="South","Sam",cleaneddata[[#This Row],[Region]]="West","William")</f>
        <v>Erin</v>
      </c>
    </row>
    <row r="1172" spans="1:26" x14ac:dyDescent="0.3">
      <c r="A1172">
        <v>1821</v>
      </c>
      <c r="B1172" t="s">
        <v>1000</v>
      </c>
      <c r="C1172" t="s">
        <v>72</v>
      </c>
      <c r="D1172">
        <v>0.1</v>
      </c>
      <c r="E1172">
        <v>9.99</v>
      </c>
      <c r="F1172">
        <v>4.78</v>
      </c>
      <c r="G1172" t="s">
        <v>89</v>
      </c>
      <c r="H1172" t="s">
        <v>41</v>
      </c>
      <c r="I1172" t="s">
        <v>50</v>
      </c>
      <c r="J1172" t="s">
        <v>90</v>
      </c>
      <c r="K1172" t="s">
        <v>75</v>
      </c>
      <c r="L1172" t="s">
        <v>1521</v>
      </c>
      <c r="M1172">
        <v>0.4</v>
      </c>
      <c r="N1172" t="s">
        <v>34</v>
      </c>
      <c r="O1172" t="s">
        <v>113</v>
      </c>
      <c r="P1172" t="s">
        <v>114</v>
      </c>
      <c r="Q1172" t="s">
        <v>115</v>
      </c>
      <c r="R1172">
        <v>10177</v>
      </c>
      <c r="S1172" s="1">
        <v>42109</v>
      </c>
      <c r="T1172" s="1">
        <v>42112</v>
      </c>
      <c r="U1172">
        <v>7.96</v>
      </c>
      <c r="V1172">
        <v>47</v>
      </c>
      <c r="W1172">
        <v>466.58</v>
      </c>
      <c r="X1172">
        <v>47108</v>
      </c>
      <c r="Y1172">
        <f>cleaneddata[[#This Row],[Unit Price]]-cleaneddata[[#This Row],[Discount]]</f>
        <v>9.89</v>
      </c>
      <c r="Z1172" t="str">
        <f>_xlfn.IFS(cleaneddata[[#This Row],[Region]]="Central","Chris",cleaneddata[[#This Row],[Region]]="East","Erin",cleaneddata[[#This Row],[Region]]="South","Sam",cleaneddata[[#This Row],[Region]]="West","William")</f>
        <v>Erin</v>
      </c>
    </row>
    <row r="1173" spans="1:26" x14ac:dyDescent="0.3">
      <c r="A1173">
        <v>1821</v>
      </c>
      <c r="B1173" t="s">
        <v>1000</v>
      </c>
      <c r="C1173" t="s">
        <v>72</v>
      </c>
      <c r="D1173">
        <v>0.08</v>
      </c>
      <c r="E1173">
        <v>175.99</v>
      </c>
      <c r="F1173">
        <v>8.99</v>
      </c>
      <c r="G1173" t="s">
        <v>89</v>
      </c>
      <c r="H1173" t="s">
        <v>41</v>
      </c>
      <c r="I1173" t="s">
        <v>42</v>
      </c>
      <c r="J1173" t="s">
        <v>137</v>
      </c>
      <c r="K1173" t="s">
        <v>75</v>
      </c>
      <c r="L1173" t="s">
        <v>1181</v>
      </c>
      <c r="M1173">
        <v>0.56999999999999995</v>
      </c>
      <c r="N1173" t="s">
        <v>34</v>
      </c>
      <c r="O1173" t="s">
        <v>113</v>
      </c>
      <c r="P1173" t="s">
        <v>114</v>
      </c>
      <c r="Q1173" t="s">
        <v>115</v>
      </c>
      <c r="R1173">
        <v>10177</v>
      </c>
      <c r="S1173" s="1">
        <v>42109</v>
      </c>
      <c r="T1173" s="1">
        <v>42110</v>
      </c>
      <c r="U1173">
        <v>-459.08280000000002</v>
      </c>
      <c r="V1173">
        <v>16</v>
      </c>
      <c r="W1173">
        <v>2290.69</v>
      </c>
      <c r="X1173">
        <v>47108</v>
      </c>
      <c r="Y1173">
        <f>cleaneddata[[#This Row],[Unit Price]]-cleaneddata[[#This Row],[Discount]]</f>
        <v>175.91</v>
      </c>
      <c r="Z1173" t="str">
        <f>_xlfn.IFS(cleaneddata[[#This Row],[Region]]="Central","Chris",cleaneddata[[#This Row],[Region]]="East","Erin",cleaneddata[[#This Row],[Region]]="South","Sam",cleaneddata[[#This Row],[Region]]="West","William")</f>
        <v>Erin</v>
      </c>
    </row>
    <row r="1174" spans="1:26" x14ac:dyDescent="0.3">
      <c r="A1174">
        <v>2139</v>
      </c>
      <c r="B1174" t="s">
        <v>2184</v>
      </c>
      <c r="C1174" t="s">
        <v>27</v>
      </c>
      <c r="D1174">
        <v>0.05</v>
      </c>
      <c r="E1174">
        <v>2550.14</v>
      </c>
      <c r="F1174">
        <v>29.7</v>
      </c>
      <c r="G1174" t="s">
        <v>28</v>
      </c>
      <c r="H1174" t="s">
        <v>96</v>
      </c>
      <c r="I1174" t="s">
        <v>42</v>
      </c>
      <c r="J1174" t="s">
        <v>58</v>
      </c>
      <c r="K1174" t="s">
        <v>59</v>
      </c>
      <c r="L1174" t="s">
        <v>1974</v>
      </c>
      <c r="M1174">
        <v>0.56999999999999995</v>
      </c>
      <c r="N1174" t="s">
        <v>34</v>
      </c>
      <c r="O1174" t="s">
        <v>54</v>
      </c>
      <c r="P1174" t="s">
        <v>359</v>
      </c>
      <c r="Q1174" t="s">
        <v>132</v>
      </c>
      <c r="R1174">
        <v>53094</v>
      </c>
      <c r="S1174" s="1">
        <v>42110</v>
      </c>
      <c r="T1174" s="1">
        <v>42111</v>
      </c>
      <c r="U1174">
        <v>-3971.0628000000002</v>
      </c>
      <c r="V1174">
        <v>2</v>
      </c>
      <c r="W1174">
        <v>4845.2700000000004</v>
      </c>
      <c r="X1174">
        <v>86003</v>
      </c>
      <c r="Y1174">
        <f>cleaneddata[[#This Row],[Unit Price]]-cleaneddata[[#This Row],[Discount]]</f>
        <v>2550.0899999999997</v>
      </c>
      <c r="Z1174" t="str">
        <f>_xlfn.IFS(cleaneddata[[#This Row],[Region]]="Central","Chris",cleaneddata[[#This Row],[Region]]="East","Erin",cleaneddata[[#This Row],[Region]]="South","Sam",cleaneddata[[#This Row],[Region]]="West","William")</f>
        <v>Chris</v>
      </c>
    </row>
    <row r="1175" spans="1:26" x14ac:dyDescent="0.3">
      <c r="A1175">
        <v>1916</v>
      </c>
      <c r="B1175" t="s">
        <v>1396</v>
      </c>
      <c r="C1175" t="s">
        <v>39</v>
      </c>
      <c r="D1175">
        <v>0.01</v>
      </c>
      <c r="E1175">
        <v>125.99</v>
      </c>
      <c r="F1175">
        <v>8.99</v>
      </c>
      <c r="G1175" t="s">
        <v>40</v>
      </c>
      <c r="H1175" t="s">
        <v>73</v>
      </c>
      <c r="I1175" t="s">
        <v>42</v>
      </c>
      <c r="J1175" t="s">
        <v>137</v>
      </c>
      <c r="K1175" t="s">
        <v>75</v>
      </c>
      <c r="L1175" t="s">
        <v>1656</v>
      </c>
      <c r="M1175">
        <v>0.55000000000000004</v>
      </c>
      <c r="N1175" t="s">
        <v>34</v>
      </c>
      <c r="O1175" t="s">
        <v>35</v>
      </c>
      <c r="P1175" t="s">
        <v>46</v>
      </c>
      <c r="Q1175" t="s">
        <v>1398</v>
      </c>
      <c r="R1175">
        <v>72209</v>
      </c>
      <c r="S1175" s="1">
        <v>42110</v>
      </c>
      <c r="T1175" s="1">
        <v>42112</v>
      </c>
      <c r="U1175">
        <v>-45.472000000000001</v>
      </c>
      <c r="V1175">
        <v>9</v>
      </c>
      <c r="W1175">
        <v>1011.44</v>
      </c>
      <c r="X1175">
        <v>85895</v>
      </c>
      <c r="Y1175">
        <f>cleaneddata[[#This Row],[Unit Price]]-cleaneddata[[#This Row],[Discount]]</f>
        <v>125.97999999999999</v>
      </c>
      <c r="Z1175" t="str">
        <f>_xlfn.IFS(cleaneddata[[#This Row],[Region]]="Central","Chris",cleaneddata[[#This Row],[Region]]="East","Erin",cleaneddata[[#This Row],[Region]]="South","Sam",cleaneddata[[#This Row],[Region]]="West","William")</f>
        <v>Sam</v>
      </c>
    </row>
    <row r="1176" spans="1:26" x14ac:dyDescent="0.3">
      <c r="A1176">
        <v>653</v>
      </c>
      <c r="B1176" t="s">
        <v>2185</v>
      </c>
      <c r="C1176" t="s">
        <v>72</v>
      </c>
      <c r="D1176">
        <v>0</v>
      </c>
      <c r="E1176">
        <v>2.78</v>
      </c>
      <c r="F1176">
        <v>1.49</v>
      </c>
      <c r="G1176" t="s">
        <v>89</v>
      </c>
      <c r="H1176" t="s">
        <v>41</v>
      </c>
      <c r="I1176" t="s">
        <v>50</v>
      </c>
      <c r="J1176" t="s">
        <v>74</v>
      </c>
      <c r="K1176" t="s">
        <v>75</v>
      </c>
      <c r="L1176" t="s">
        <v>2186</v>
      </c>
      <c r="M1176">
        <v>0.36</v>
      </c>
      <c r="N1176" t="s">
        <v>34</v>
      </c>
      <c r="O1176" t="s">
        <v>61</v>
      </c>
      <c r="P1176" t="s">
        <v>92</v>
      </c>
      <c r="Q1176" t="s">
        <v>2148</v>
      </c>
      <c r="R1176">
        <v>91730</v>
      </c>
      <c r="S1176" s="1">
        <v>42110</v>
      </c>
      <c r="T1176" s="1">
        <v>42111</v>
      </c>
      <c r="U1176">
        <v>20.6448</v>
      </c>
      <c r="V1176">
        <v>9</v>
      </c>
      <c r="W1176">
        <v>29.92</v>
      </c>
      <c r="X1176">
        <v>91213</v>
      </c>
      <c r="Y1176">
        <f>cleaneddata[[#This Row],[Unit Price]]-cleaneddata[[#This Row],[Discount]]</f>
        <v>2.78</v>
      </c>
      <c r="Z1176" t="str">
        <f>_xlfn.IFS(cleaneddata[[#This Row],[Region]]="Central","Chris",cleaneddata[[#This Row],[Region]]="East","Erin",cleaneddata[[#This Row],[Region]]="South","Sam",cleaneddata[[#This Row],[Region]]="West","William")</f>
        <v>William</v>
      </c>
    </row>
    <row r="1177" spans="1:26" x14ac:dyDescent="0.3">
      <c r="A1177">
        <v>1041</v>
      </c>
      <c r="B1177" t="s">
        <v>2187</v>
      </c>
      <c r="C1177" t="s">
        <v>27</v>
      </c>
      <c r="D1177">
        <v>0.06</v>
      </c>
      <c r="E1177">
        <v>55.94</v>
      </c>
      <c r="F1177">
        <v>4</v>
      </c>
      <c r="G1177" t="s">
        <v>40</v>
      </c>
      <c r="H1177" t="s">
        <v>29</v>
      </c>
      <c r="I1177" t="s">
        <v>42</v>
      </c>
      <c r="J1177" t="s">
        <v>43</v>
      </c>
      <c r="K1177" t="s">
        <v>75</v>
      </c>
      <c r="L1177" t="s">
        <v>1786</v>
      </c>
      <c r="M1177">
        <v>0.74</v>
      </c>
      <c r="N1177" t="s">
        <v>34</v>
      </c>
      <c r="O1177" t="s">
        <v>61</v>
      </c>
      <c r="P1177" t="s">
        <v>92</v>
      </c>
      <c r="Q1177" t="s">
        <v>2188</v>
      </c>
      <c r="R1177">
        <v>95695</v>
      </c>
      <c r="S1177" s="1">
        <v>42111</v>
      </c>
      <c r="T1177" s="1">
        <v>42112</v>
      </c>
      <c r="U1177">
        <v>-13.77</v>
      </c>
      <c r="V1177">
        <v>6</v>
      </c>
      <c r="W1177">
        <v>322.77</v>
      </c>
      <c r="X1177">
        <v>87846</v>
      </c>
      <c r="Y1177">
        <f>cleaneddata[[#This Row],[Unit Price]]-cleaneddata[[#This Row],[Discount]]</f>
        <v>55.879999999999995</v>
      </c>
      <c r="Z1177" t="str">
        <f>_xlfn.IFS(cleaneddata[[#This Row],[Region]]="Central","Chris",cleaneddata[[#This Row],[Region]]="East","Erin",cleaneddata[[#This Row],[Region]]="South","Sam",cleaneddata[[#This Row],[Region]]="West","William")</f>
        <v>William</v>
      </c>
    </row>
    <row r="1178" spans="1:26" x14ac:dyDescent="0.3">
      <c r="A1178">
        <v>1041</v>
      </c>
      <c r="B1178" t="s">
        <v>2187</v>
      </c>
      <c r="C1178" t="s">
        <v>27</v>
      </c>
      <c r="D1178">
        <v>7.0000000000000007E-2</v>
      </c>
      <c r="E1178">
        <v>6.3</v>
      </c>
      <c r="F1178">
        <v>0.5</v>
      </c>
      <c r="G1178" t="s">
        <v>40</v>
      </c>
      <c r="H1178" t="s">
        <v>29</v>
      </c>
      <c r="I1178" t="s">
        <v>50</v>
      </c>
      <c r="J1178" t="s">
        <v>154</v>
      </c>
      <c r="K1178" t="s">
        <v>75</v>
      </c>
      <c r="L1178" t="s">
        <v>828</v>
      </c>
      <c r="M1178">
        <v>0.39</v>
      </c>
      <c r="N1178" t="s">
        <v>34</v>
      </c>
      <c r="O1178" t="s">
        <v>61</v>
      </c>
      <c r="P1178" t="s">
        <v>92</v>
      </c>
      <c r="Q1178" t="s">
        <v>2188</v>
      </c>
      <c r="R1178">
        <v>95695</v>
      </c>
      <c r="S1178" s="1">
        <v>42111</v>
      </c>
      <c r="T1178" s="1">
        <v>42111</v>
      </c>
      <c r="U1178">
        <v>44.912100000000002</v>
      </c>
      <c r="V1178">
        <v>11</v>
      </c>
      <c r="W1178">
        <v>65.09</v>
      </c>
      <c r="X1178">
        <v>87846</v>
      </c>
      <c r="Y1178">
        <f>cleaneddata[[#This Row],[Unit Price]]-cleaneddata[[#This Row],[Discount]]</f>
        <v>6.2299999999999995</v>
      </c>
      <c r="Z1178" t="str">
        <f>_xlfn.IFS(cleaneddata[[#This Row],[Region]]="Central","Chris",cleaneddata[[#This Row],[Region]]="East","Erin",cleaneddata[[#This Row],[Region]]="South","Sam",cleaneddata[[#This Row],[Region]]="West","William")</f>
        <v>William</v>
      </c>
    </row>
    <row r="1179" spans="1:26" x14ac:dyDescent="0.3">
      <c r="A1179">
        <v>1350</v>
      </c>
      <c r="B1179" t="s">
        <v>2189</v>
      </c>
      <c r="C1179" t="s">
        <v>39</v>
      </c>
      <c r="D1179">
        <v>0</v>
      </c>
      <c r="E1179">
        <v>12.2</v>
      </c>
      <c r="F1179">
        <v>6.02</v>
      </c>
      <c r="G1179" t="s">
        <v>89</v>
      </c>
      <c r="H1179" t="s">
        <v>73</v>
      </c>
      <c r="I1179" t="s">
        <v>30</v>
      </c>
      <c r="J1179" t="s">
        <v>128</v>
      </c>
      <c r="K1179" t="s">
        <v>44</v>
      </c>
      <c r="L1179" t="s">
        <v>2158</v>
      </c>
      <c r="M1179">
        <v>0.43</v>
      </c>
      <c r="N1179" t="s">
        <v>34</v>
      </c>
      <c r="O1179" t="s">
        <v>35</v>
      </c>
      <c r="P1179" t="s">
        <v>125</v>
      </c>
      <c r="Q1179" t="s">
        <v>2190</v>
      </c>
      <c r="R1179">
        <v>33055</v>
      </c>
      <c r="S1179" s="1">
        <v>42111</v>
      </c>
      <c r="T1179" s="1">
        <v>42112</v>
      </c>
      <c r="U1179">
        <v>-172.298</v>
      </c>
      <c r="V1179">
        <v>4</v>
      </c>
      <c r="W1179">
        <v>56.24</v>
      </c>
      <c r="X1179">
        <v>88233</v>
      </c>
      <c r="Y1179">
        <f>cleaneddata[[#This Row],[Unit Price]]-cleaneddata[[#This Row],[Discount]]</f>
        <v>12.2</v>
      </c>
      <c r="Z1179" t="str">
        <f>_xlfn.IFS(cleaneddata[[#This Row],[Region]]="Central","Chris",cleaneddata[[#This Row],[Region]]="East","Erin",cleaneddata[[#This Row],[Region]]="South","Sam",cleaneddata[[#This Row],[Region]]="West","William")</f>
        <v>Sam</v>
      </c>
    </row>
    <row r="1180" spans="1:26" x14ac:dyDescent="0.3">
      <c r="A1180">
        <v>2867</v>
      </c>
      <c r="B1180" t="s">
        <v>2191</v>
      </c>
      <c r="C1180" t="s">
        <v>39</v>
      </c>
      <c r="D1180">
        <v>0.01</v>
      </c>
      <c r="E1180">
        <v>125.99</v>
      </c>
      <c r="F1180">
        <v>8.99</v>
      </c>
      <c r="G1180" t="s">
        <v>40</v>
      </c>
      <c r="H1180" t="s">
        <v>96</v>
      </c>
      <c r="I1180" t="s">
        <v>42</v>
      </c>
      <c r="J1180" t="s">
        <v>137</v>
      </c>
      <c r="K1180" t="s">
        <v>75</v>
      </c>
      <c r="L1180" t="s">
        <v>355</v>
      </c>
      <c r="M1180">
        <v>0.59</v>
      </c>
      <c r="N1180" t="s">
        <v>34</v>
      </c>
      <c r="O1180" t="s">
        <v>113</v>
      </c>
      <c r="P1180" t="s">
        <v>376</v>
      </c>
      <c r="Q1180" t="s">
        <v>68</v>
      </c>
      <c r="R1180">
        <v>20016</v>
      </c>
      <c r="S1180" s="1">
        <v>42111</v>
      </c>
      <c r="T1180" s="1">
        <v>42112</v>
      </c>
      <c r="U1180">
        <v>-582.64800000000002</v>
      </c>
      <c r="V1180">
        <v>2</v>
      </c>
      <c r="W1180">
        <v>226.88</v>
      </c>
      <c r="X1180">
        <v>11013</v>
      </c>
      <c r="Y1180">
        <f>cleaneddata[[#This Row],[Unit Price]]-cleaneddata[[#This Row],[Discount]]</f>
        <v>125.97999999999999</v>
      </c>
      <c r="Z1180" t="str">
        <f>_xlfn.IFS(cleaneddata[[#This Row],[Region]]="Central","Chris",cleaneddata[[#This Row],[Region]]="East","Erin",cleaneddata[[#This Row],[Region]]="South","Sam",cleaneddata[[#This Row],[Region]]="West","William")</f>
        <v>Erin</v>
      </c>
    </row>
    <row r="1181" spans="1:26" x14ac:dyDescent="0.3">
      <c r="A1181">
        <v>2868</v>
      </c>
      <c r="B1181" t="s">
        <v>324</v>
      </c>
      <c r="C1181" t="s">
        <v>39</v>
      </c>
      <c r="D1181">
        <v>0.01</v>
      </c>
      <c r="E1181">
        <v>125.99</v>
      </c>
      <c r="F1181">
        <v>8.99</v>
      </c>
      <c r="G1181" t="s">
        <v>40</v>
      </c>
      <c r="H1181" t="s">
        <v>96</v>
      </c>
      <c r="I1181" t="s">
        <v>42</v>
      </c>
      <c r="J1181" t="s">
        <v>137</v>
      </c>
      <c r="K1181" t="s">
        <v>75</v>
      </c>
      <c r="L1181" t="s">
        <v>355</v>
      </c>
      <c r="M1181">
        <v>0.59</v>
      </c>
      <c r="N1181" t="s">
        <v>34</v>
      </c>
      <c r="O1181" t="s">
        <v>61</v>
      </c>
      <c r="P1181" t="s">
        <v>68</v>
      </c>
      <c r="Q1181" t="s">
        <v>326</v>
      </c>
      <c r="R1181">
        <v>98026</v>
      </c>
      <c r="S1181" s="1">
        <v>42111</v>
      </c>
      <c r="T1181" s="1">
        <v>42112</v>
      </c>
      <c r="U1181">
        <v>-582.64800000000002</v>
      </c>
      <c r="V1181">
        <v>1</v>
      </c>
      <c r="W1181">
        <v>113.44</v>
      </c>
      <c r="X1181">
        <v>85827</v>
      </c>
      <c r="Y1181">
        <f>cleaneddata[[#This Row],[Unit Price]]-cleaneddata[[#This Row],[Discount]]</f>
        <v>125.97999999999999</v>
      </c>
      <c r="Z1181" t="str">
        <f>_xlfn.IFS(cleaneddata[[#This Row],[Region]]="Central","Chris",cleaneddata[[#This Row],[Region]]="East","Erin",cleaneddata[[#This Row],[Region]]="South","Sam",cleaneddata[[#This Row],[Region]]="West","William")</f>
        <v>William</v>
      </c>
    </row>
    <row r="1182" spans="1:26" x14ac:dyDescent="0.3">
      <c r="A1182">
        <v>1889</v>
      </c>
      <c r="B1182" t="s">
        <v>2192</v>
      </c>
      <c r="C1182" t="s">
        <v>49</v>
      </c>
      <c r="D1182">
        <v>0.09</v>
      </c>
      <c r="E1182">
        <v>78.8</v>
      </c>
      <c r="F1182">
        <v>35</v>
      </c>
      <c r="G1182" t="s">
        <v>40</v>
      </c>
      <c r="H1182" t="s">
        <v>73</v>
      </c>
      <c r="I1182" t="s">
        <v>50</v>
      </c>
      <c r="J1182" t="s">
        <v>80</v>
      </c>
      <c r="K1182" t="s">
        <v>66</v>
      </c>
      <c r="L1182" t="s">
        <v>2193</v>
      </c>
      <c r="M1182">
        <v>0.83</v>
      </c>
      <c r="N1182" t="s">
        <v>34</v>
      </c>
      <c r="O1182" t="s">
        <v>113</v>
      </c>
      <c r="P1182" t="s">
        <v>319</v>
      </c>
      <c r="Q1182" t="s">
        <v>1309</v>
      </c>
      <c r="R1182">
        <v>45429</v>
      </c>
      <c r="S1182" s="1">
        <v>42111</v>
      </c>
      <c r="T1182" s="1">
        <v>42115</v>
      </c>
      <c r="U1182">
        <v>-1025.0172</v>
      </c>
      <c r="V1182">
        <v>14</v>
      </c>
      <c r="W1182">
        <v>1059.3800000000001</v>
      </c>
      <c r="X1182">
        <v>90631</v>
      </c>
      <c r="Y1182">
        <f>cleaneddata[[#This Row],[Unit Price]]-cleaneddata[[#This Row],[Discount]]</f>
        <v>78.709999999999994</v>
      </c>
      <c r="Z1182" t="str">
        <f>_xlfn.IFS(cleaneddata[[#This Row],[Region]]="Central","Chris",cleaneddata[[#This Row],[Region]]="East","Erin",cleaneddata[[#This Row],[Region]]="South","Sam",cleaneddata[[#This Row],[Region]]="West","William")</f>
        <v>Erin</v>
      </c>
    </row>
    <row r="1183" spans="1:26" x14ac:dyDescent="0.3">
      <c r="A1183">
        <v>2593</v>
      </c>
      <c r="B1183" t="s">
        <v>1597</v>
      </c>
      <c r="C1183" t="s">
        <v>49</v>
      </c>
      <c r="D1183">
        <v>0.02</v>
      </c>
      <c r="E1183">
        <v>419.19</v>
      </c>
      <c r="F1183">
        <v>19.989999999999998</v>
      </c>
      <c r="G1183" t="s">
        <v>40</v>
      </c>
      <c r="H1183" t="s">
        <v>96</v>
      </c>
      <c r="I1183" t="s">
        <v>50</v>
      </c>
      <c r="J1183" t="s">
        <v>80</v>
      </c>
      <c r="K1183" t="s">
        <v>75</v>
      </c>
      <c r="L1183" t="s">
        <v>2194</v>
      </c>
      <c r="M1183">
        <v>0.57999999999999996</v>
      </c>
      <c r="N1183" t="s">
        <v>34</v>
      </c>
      <c r="O1183" t="s">
        <v>35</v>
      </c>
      <c r="P1183" t="s">
        <v>77</v>
      </c>
      <c r="Q1183" t="s">
        <v>1599</v>
      </c>
      <c r="R1183">
        <v>30605</v>
      </c>
      <c r="S1183" s="1">
        <v>42111</v>
      </c>
      <c r="T1183" s="1">
        <v>42111</v>
      </c>
      <c r="U1183">
        <v>-39.606000000000002</v>
      </c>
      <c r="V1183">
        <v>10</v>
      </c>
      <c r="W1183">
        <v>4354.55</v>
      </c>
      <c r="X1183">
        <v>87772</v>
      </c>
      <c r="Y1183">
        <f>cleaneddata[[#This Row],[Unit Price]]-cleaneddata[[#This Row],[Discount]]</f>
        <v>419.17</v>
      </c>
      <c r="Z1183" t="str">
        <f>_xlfn.IFS(cleaneddata[[#This Row],[Region]]="Central","Chris",cleaneddata[[#This Row],[Region]]="East","Erin",cleaneddata[[#This Row],[Region]]="South","Sam",cleaneddata[[#This Row],[Region]]="West","William")</f>
        <v>Sam</v>
      </c>
    </row>
    <row r="1184" spans="1:26" x14ac:dyDescent="0.3">
      <c r="A1184">
        <v>377</v>
      </c>
      <c r="B1184" t="s">
        <v>2195</v>
      </c>
      <c r="C1184" t="s">
        <v>118</v>
      </c>
      <c r="D1184">
        <v>0.03</v>
      </c>
      <c r="E1184">
        <v>25.98</v>
      </c>
      <c r="F1184">
        <v>5.37</v>
      </c>
      <c r="G1184" t="s">
        <v>40</v>
      </c>
      <c r="H1184" t="s">
        <v>41</v>
      </c>
      <c r="I1184" t="s">
        <v>50</v>
      </c>
      <c r="J1184" t="s">
        <v>97</v>
      </c>
      <c r="K1184" t="s">
        <v>146</v>
      </c>
      <c r="L1184" t="s">
        <v>2196</v>
      </c>
      <c r="M1184">
        <v>0.5</v>
      </c>
      <c r="N1184" t="s">
        <v>34</v>
      </c>
      <c r="O1184" t="s">
        <v>54</v>
      </c>
      <c r="P1184" t="s">
        <v>105</v>
      </c>
      <c r="Q1184" t="s">
        <v>2197</v>
      </c>
      <c r="R1184">
        <v>60510</v>
      </c>
      <c r="S1184" s="1">
        <v>42111</v>
      </c>
      <c r="T1184" s="1">
        <v>42111</v>
      </c>
      <c r="U1184">
        <v>250.0376</v>
      </c>
      <c r="V1184">
        <v>17</v>
      </c>
      <c r="W1184">
        <v>460.87</v>
      </c>
      <c r="X1184">
        <v>89579</v>
      </c>
      <c r="Y1184">
        <f>cleaneddata[[#This Row],[Unit Price]]-cleaneddata[[#This Row],[Discount]]</f>
        <v>25.95</v>
      </c>
      <c r="Z1184" t="str">
        <f>_xlfn.IFS(cleaneddata[[#This Row],[Region]]="Central","Chris",cleaneddata[[#This Row],[Region]]="East","Erin",cleaneddata[[#This Row],[Region]]="South","Sam",cleaneddata[[#This Row],[Region]]="West","William")</f>
        <v>Chris</v>
      </c>
    </row>
    <row r="1185" spans="1:26" x14ac:dyDescent="0.3">
      <c r="A1185">
        <v>2004</v>
      </c>
      <c r="B1185" t="s">
        <v>2198</v>
      </c>
      <c r="C1185" t="s">
        <v>118</v>
      </c>
      <c r="D1185">
        <v>0.06</v>
      </c>
      <c r="E1185">
        <v>4.24</v>
      </c>
      <c r="F1185">
        <v>5.41</v>
      </c>
      <c r="G1185" t="s">
        <v>40</v>
      </c>
      <c r="H1185" t="s">
        <v>73</v>
      </c>
      <c r="I1185" t="s">
        <v>50</v>
      </c>
      <c r="J1185" t="s">
        <v>74</v>
      </c>
      <c r="K1185" t="s">
        <v>75</v>
      </c>
      <c r="L1185" t="s">
        <v>1673</v>
      </c>
      <c r="M1185">
        <v>0.35</v>
      </c>
      <c r="N1185" t="s">
        <v>34</v>
      </c>
      <c r="O1185" t="s">
        <v>61</v>
      </c>
      <c r="P1185" t="s">
        <v>279</v>
      </c>
      <c r="Q1185" t="s">
        <v>918</v>
      </c>
      <c r="R1185">
        <v>59715</v>
      </c>
      <c r="S1185" s="1">
        <v>42111</v>
      </c>
      <c r="T1185" s="1">
        <v>42113</v>
      </c>
      <c r="U1185">
        <v>-78.916679999999999</v>
      </c>
      <c r="V1185">
        <v>10</v>
      </c>
      <c r="W1185">
        <v>45</v>
      </c>
      <c r="X1185">
        <v>91277</v>
      </c>
      <c r="Y1185">
        <f>cleaneddata[[#This Row],[Unit Price]]-cleaneddata[[#This Row],[Discount]]</f>
        <v>4.1800000000000006</v>
      </c>
      <c r="Z1185" t="str">
        <f>_xlfn.IFS(cleaneddata[[#This Row],[Region]]="Central","Chris",cleaneddata[[#This Row],[Region]]="East","Erin",cleaneddata[[#This Row],[Region]]="South","Sam",cleaneddata[[#This Row],[Region]]="West","William")</f>
        <v>William</v>
      </c>
    </row>
    <row r="1186" spans="1:26" x14ac:dyDescent="0.3">
      <c r="A1186">
        <v>2004</v>
      </c>
      <c r="B1186" t="s">
        <v>2198</v>
      </c>
      <c r="C1186" t="s">
        <v>118</v>
      </c>
      <c r="D1186">
        <v>0.04</v>
      </c>
      <c r="E1186">
        <v>6783.02</v>
      </c>
      <c r="F1186">
        <v>24.49</v>
      </c>
      <c r="G1186" t="s">
        <v>40</v>
      </c>
      <c r="H1186" t="s">
        <v>73</v>
      </c>
      <c r="I1186" t="s">
        <v>42</v>
      </c>
      <c r="J1186" t="s">
        <v>58</v>
      </c>
      <c r="K1186" t="s">
        <v>66</v>
      </c>
      <c r="L1186" t="s">
        <v>316</v>
      </c>
      <c r="M1186">
        <v>0.39</v>
      </c>
      <c r="N1186" t="s">
        <v>34</v>
      </c>
      <c r="O1186" t="s">
        <v>61</v>
      </c>
      <c r="P1186" t="s">
        <v>279</v>
      </c>
      <c r="Q1186" t="s">
        <v>918</v>
      </c>
      <c r="R1186">
        <v>59715</v>
      </c>
      <c r="S1186" s="1">
        <v>42111</v>
      </c>
      <c r="T1186" s="1">
        <v>42113</v>
      </c>
      <c r="U1186">
        <v>-13562.637408000001</v>
      </c>
      <c r="V1186">
        <v>1</v>
      </c>
      <c r="W1186">
        <v>6569.07</v>
      </c>
      <c r="X1186">
        <v>91277</v>
      </c>
      <c r="Y1186">
        <f>cleaneddata[[#This Row],[Unit Price]]-cleaneddata[[#This Row],[Discount]]</f>
        <v>6782.9800000000005</v>
      </c>
      <c r="Z1186" t="str">
        <f>_xlfn.IFS(cleaneddata[[#This Row],[Region]]="Central","Chris",cleaneddata[[#This Row],[Region]]="East","Erin",cleaneddata[[#This Row],[Region]]="South","Sam",cleaneddata[[#This Row],[Region]]="West","William")</f>
        <v>William</v>
      </c>
    </row>
    <row r="1187" spans="1:26" x14ac:dyDescent="0.3">
      <c r="A1187">
        <v>507</v>
      </c>
      <c r="B1187" t="s">
        <v>2199</v>
      </c>
      <c r="C1187" t="s">
        <v>27</v>
      </c>
      <c r="D1187">
        <v>0.01</v>
      </c>
      <c r="E1187">
        <v>55.98</v>
      </c>
      <c r="F1187">
        <v>4.8600000000000003</v>
      </c>
      <c r="G1187" t="s">
        <v>89</v>
      </c>
      <c r="H1187" t="s">
        <v>96</v>
      </c>
      <c r="I1187" t="s">
        <v>50</v>
      </c>
      <c r="J1187" t="s">
        <v>90</v>
      </c>
      <c r="K1187" t="s">
        <v>75</v>
      </c>
      <c r="L1187" t="s">
        <v>1717</v>
      </c>
      <c r="M1187">
        <v>0.36</v>
      </c>
      <c r="N1187" t="s">
        <v>34</v>
      </c>
      <c r="O1187" t="s">
        <v>35</v>
      </c>
      <c r="P1187" t="s">
        <v>390</v>
      </c>
      <c r="Q1187" t="s">
        <v>2200</v>
      </c>
      <c r="R1187">
        <v>42104</v>
      </c>
      <c r="S1187" s="1">
        <v>42112</v>
      </c>
      <c r="T1187" s="1">
        <v>42114</v>
      </c>
      <c r="U1187">
        <v>32.940899999999999</v>
      </c>
      <c r="V1187">
        <v>11</v>
      </c>
      <c r="W1187">
        <v>646.97</v>
      </c>
      <c r="X1187">
        <v>87357</v>
      </c>
      <c r="Y1187">
        <f>cleaneddata[[#This Row],[Unit Price]]-cleaneddata[[#This Row],[Discount]]</f>
        <v>55.97</v>
      </c>
      <c r="Z1187" t="str">
        <f>_xlfn.IFS(cleaneddata[[#This Row],[Region]]="Central","Chris",cleaneddata[[#This Row],[Region]]="East","Erin",cleaneddata[[#This Row],[Region]]="South","Sam",cleaneddata[[#This Row],[Region]]="West","William")</f>
        <v>Sam</v>
      </c>
    </row>
    <row r="1188" spans="1:26" x14ac:dyDescent="0.3">
      <c r="A1188">
        <v>507</v>
      </c>
      <c r="B1188" t="s">
        <v>2199</v>
      </c>
      <c r="C1188" t="s">
        <v>27</v>
      </c>
      <c r="D1188">
        <v>0.04</v>
      </c>
      <c r="E1188">
        <v>65.989999999999995</v>
      </c>
      <c r="F1188">
        <v>8.99</v>
      </c>
      <c r="G1188" t="s">
        <v>40</v>
      </c>
      <c r="H1188" t="s">
        <v>96</v>
      </c>
      <c r="I1188" t="s">
        <v>42</v>
      </c>
      <c r="J1188" t="s">
        <v>137</v>
      </c>
      <c r="K1188" t="s">
        <v>75</v>
      </c>
      <c r="L1188" t="s">
        <v>1866</v>
      </c>
      <c r="M1188">
        <v>0.56000000000000005</v>
      </c>
      <c r="N1188" t="s">
        <v>34</v>
      </c>
      <c r="O1188" t="s">
        <v>35</v>
      </c>
      <c r="P1188" t="s">
        <v>390</v>
      </c>
      <c r="Q1188" t="s">
        <v>2200</v>
      </c>
      <c r="R1188">
        <v>42104</v>
      </c>
      <c r="S1188" s="1">
        <v>42112</v>
      </c>
      <c r="T1188" s="1">
        <v>42113</v>
      </c>
      <c r="U1188">
        <v>131.334</v>
      </c>
      <c r="V1188">
        <v>17</v>
      </c>
      <c r="W1188">
        <v>946.29</v>
      </c>
      <c r="X1188">
        <v>87357</v>
      </c>
      <c r="Y1188">
        <f>cleaneddata[[#This Row],[Unit Price]]-cleaneddata[[#This Row],[Discount]]</f>
        <v>65.949999999999989</v>
      </c>
      <c r="Z1188" t="str">
        <f>_xlfn.IFS(cleaneddata[[#This Row],[Region]]="Central","Chris",cleaneddata[[#This Row],[Region]]="East","Erin",cleaneddata[[#This Row],[Region]]="South","Sam",cleaneddata[[#This Row],[Region]]="West","William")</f>
        <v>Sam</v>
      </c>
    </row>
    <row r="1189" spans="1:26" x14ac:dyDescent="0.3">
      <c r="A1189">
        <v>665</v>
      </c>
      <c r="B1189" t="s">
        <v>553</v>
      </c>
      <c r="C1189" t="s">
        <v>27</v>
      </c>
      <c r="D1189">
        <v>0.02</v>
      </c>
      <c r="E1189">
        <v>130.97999999999999</v>
      </c>
      <c r="F1189">
        <v>30</v>
      </c>
      <c r="G1189" t="s">
        <v>28</v>
      </c>
      <c r="H1189" t="s">
        <v>96</v>
      </c>
      <c r="I1189" t="s">
        <v>30</v>
      </c>
      <c r="J1189" t="s">
        <v>111</v>
      </c>
      <c r="K1189" t="s">
        <v>59</v>
      </c>
      <c r="L1189" t="s">
        <v>2201</v>
      </c>
      <c r="M1189">
        <v>0.78</v>
      </c>
      <c r="N1189" t="s">
        <v>34</v>
      </c>
      <c r="O1189" t="s">
        <v>35</v>
      </c>
      <c r="P1189" t="s">
        <v>402</v>
      </c>
      <c r="Q1189" t="s">
        <v>554</v>
      </c>
      <c r="R1189">
        <v>37130</v>
      </c>
      <c r="S1189" s="1">
        <v>42112</v>
      </c>
      <c r="T1189" s="1">
        <v>42113</v>
      </c>
      <c r="U1189">
        <v>90.762</v>
      </c>
      <c r="V1189">
        <v>6</v>
      </c>
      <c r="W1189">
        <v>793.39</v>
      </c>
      <c r="X1189">
        <v>88678</v>
      </c>
      <c r="Y1189">
        <f>cleaneddata[[#This Row],[Unit Price]]-cleaneddata[[#This Row],[Discount]]</f>
        <v>130.95999999999998</v>
      </c>
      <c r="Z1189" t="str">
        <f>_xlfn.IFS(cleaneddata[[#This Row],[Region]]="Central","Chris",cleaneddata[[#This Row],[Region]]="East","Erin",cleaneddata[[#This Row],[Region]]="South","Sam",cleaneddata[[#This Row],[Region]]="West","William")</f>
        <v>Sam</v>
      </c>
    </row>
    <row r="1190" spans="1:26" x14ac:dyDescent="0.3">
      <c r="A1190">
        <v>1959</v>
      </c>
      <c r="B1190" t="s">
        <v>711</v>
      </c>
      <c r="C1190" t="s">
        <v>49</v>
      </c>
      <c r="D1190">
        <v>0.02</v>
      </c>
      <c r="E1190">
        <v>9.99</v>
      </c>
      <c r="F1190">
        <v>11.59</v>
      </c>
      <c r="G1190" t="s">
        <v>40</v>
      </c>
      <c r="H1190" t="s">
        <v>73</v>
      </c>
      <c r="I1190" t="s">
        <v>50</v>
      </c>
      <c r="J1190" t="s">
        <v>90</v>
      </c>
      <c r="K1190" t="s">
        <v>75</v>
      </c>
      <c r="L1190" t="s">
        <v>2202</v>
      </c>
      <c r="M1190">
        <v>0.4</v>
      </c>
      <c r="N1190" t="s">
        <v>34</v>
      </c>
      <c r="O1190" t="s">
        <v>35</v>
      </c>
      <c r="P1190" t="s">
        <v>125</v>
      </c>
      <c r="Q1190" t="s">
        <v>130</v>
      </c>
      <c r="R1190">
        <v>33916</v>
      </c>
      <c r="S1190" s="1">
        <v>42112</v>
      </c>
      <c r="T1190" s="1">
        <v>42121</v>
      </c>
      <c r="U1190">
        <v>-171.15770000000001</v>
      </c>
      <c r="V1190">
        <v>43</v>
      </c>
      <c r="W1190">
        <v>475.42</v>
      </c>
      <c r="X1190">
        <v>26342</v>
      </c>
      <c r="Y1190">
        <f>cleaneddata[[#This Row],[Unit Price]]-cleaneddata[[#This Row],[Discount]]</f>
        <v>9.9700000000000006</v>
      </c>
      <c r="Z1190" t="str">
        <f>_xlfn.IFS(cleaneddata[[#This Row],[Region]]="Central","Chris",cleaneddata[[#This Row],[Region]]="East","Erin",cleaneddata[[#This Row],[Region]]="South","Sam",cleaneddata[[#This Row],[Region]]="West","William")</f>
        <v>Sam</v>
      </c>
    </row>
    <row r="1191" spans="1:26" x14ac:dyDescent="0.3">
      <c r="A1191">
        <v>1959</v>
      </c>
      <c r="B1191" t="s">
        <v>711</v>
      </c>
      <c r="C1191" t="s">
        <v>49</v>
      </c>
      <c r="D1191">
        <v>0.02</v>
      </c>
      <c r="E1191">
        <v>48.04</v>
      </c>
      <c r="F1191">
        <v>5.79</v>
      </c>
      <c r="G1191" t="s">
        <v>40</v>
      </c>
      <c r="H1191" t="s">
        <v>73</v>
      </c>
      <c r="I1191" t="s">
        <v>50</v>
      </c>
      <c r="J1191" t="s">
        <v>90</v>
      </c>
      <c r="K1191" t="s">
        <v>75</v>
      </c>
      <c r="L1191" t="s">
        <v>2203</v>
      </c>
      <c r="M1191">
        <v>0.37</v>
      </c>
      <c r="N1191" t="s">
        <v>34</v>
      </c>
      <c r="O1191" t="s">
        <v>35</v>
      </c>
      <c r="P1191" t="s">
        <v>125</v>
      </c>
      <c r="Q1191" t="s">
        <v>130</v>
      </c>
      <c r="R1191">
        <v>33916</v>
      </c>
      <c r="S1191" s="1">
        <v>42112</v>
      </c>
      <c r="T1191" s="1">
        <v>42117</v>
      </c>
      <c r="U1191">
        <v>624.23900000000003</v>
      </c>
      <c r="V1191">
        <v>74</v>
      </c>
      <c r="W1191">
        <v>3598.82</v>
      </c>
      <c r="X1191">
        <v>26342</v>
      </c>
      <c r="Y1191">
        <f>cleaneddata[[#This Row],[Unit Price]]-cleaneddata[[#This Row],[Discount]]</f>
        <v>48.019999999999996</v>
      </c>
      <c r="Z1191" t="str">
        <f>_xlfn.IFS(cleaneddata[[#This Row],[Region]]="Central","Chris",cleaneddata[[#This Row],[Region]]="East","Erin",cleaneddata[[#This Row],[Region]]="South","Sam",cleaneddata[[#This Row],[Region]]="West","William")</f>
        <v>Sam</v>
      </c>
    </row>
    <row r="1192" spans="1:26" x14ac:dyDescent="0.3">
      <c r="A1192">
        <v>1959</v>
      </c>
      <c r="B1192" t="s">
        <v>711</v>
      </c>
      <c r="C1192" t="s">
        <v>49</v>
      </c>
      <c r="D1192">
        <v>0.04</v>
      </c>
      <c r="E1192">
        <v>6.68</v>
      </c>
      <c r="F1192">
        <v>4.91</v>
      </c>
      <c r="G1192" t="s">
        <v>40</v>
      </c>
      <c r="H1192" t="s">
        <v>73</v>
      </c>
      <c r="I1192" t="s">
        <v>50</v>
      </c>
      <c r="J1192" t="s">
        <v>90</v>
      </c>
      <c r="K1192" t="s">
        <v>75</v>
      </c>
      <c r="L1192" t="s">
        <v>278</v>
      </c>
      <c r="M1192">
        <v>0.37</v>
      </c>
      <c r="N1192" t="s">
        <v>34</v>
      </c>
      <c r="O1192" t="s">
        <v>35</v>
      </c>
      <c r="P1192" t="s">
        <v>125</v>
      </c>
      <c r="Q1192" t="s">
        <v>130</v>
      </c>
      <c r="R1192">
        <v>33916</v>
      </c>
      <c r="S1192" s="1">
        <v>42112</v>
      </c>
      <c r="T1192" s="1">
        <v>42119</v>
      </c>
      <c r="U1192">
        <v>-14.3241</v>
      </c>
      <c r="V1192">
        <v>5</v>
      </c>
      <c r="W1192">
        <v>41.22</v>
      </c>
      <c r="X1192">
        <v>26342</v>
      </c>
      <c r="Y1192">
        <f>cleaneddata[[#This Row],[Unit Price]]-cleaneddata[[#This Row],[Discount]]</f>
        <v>6.64</v>
      </c>
      <c r="Z1192" t="str">
        <f>_xlfn.IFS(cleaneddata[[#This Row],[Region]]="Central","Chris",cleaneddata[[#This Row],[Region]]="East","Erin",cleaneddata[[#This Row],[Region]]="South","Sam",cleaneddata[[#This Row],[Region]]="West","William")</f>
        <v>Sam</v>
      </c>
    </row>
    <row r="1193" spans="1:26" x14ac:dyDescent="0.3">
      <c r="A1193">
        <v>1962</v>
      </c>
      <c r="B1193" t="s">
        <v>2204</v>
      </c>
      <c r="C1193" t="s">
        <v>49</v>
      </c>
      <c r="D1193">
        <v>0.02</v>
      </c>
      <c r="E1193">
        <v>48.04</v>
      </c>
      <c r="F1193">
        <v>5.79</v>
      </c>
      <c r="G1193" t="s">
        <v>40</v>
      </c>
      <c r="H1193" t="s">
        <v>73</v>
      </c>
      <c r="I1193" t="s">
        <v>50</v>
      </c>
      <c r="J1193" t="s">
        <v>90</v>
      </c>
      <c r="K1193" t="s">
        <v>75</v>
      </c>
      <c r="L1193" t="s">
        <v>2203</v>
      </c>
      <c r="M1193">
        <v>0.37</v>
      </c>
      <c r="N1193" t="s">
        <v>34</v>
      </c>
      <c r="O1193" t="s">
        <v>54</v>
      </c>
      <c r="P1193" t="s">
        <v>291</v>
      </c>
      <c r="Q1193" t="s">
        <v>2205</v>
      </c>
      <c r="R1193">
        <v>48601</v>
      </c>
      <c r="S1193" s="1">
        <v>42112</v>
      </c>
      <c r="T1193" s="1">
        <v>42117</v>
      </c>
      <c r="U1193">
        <v>604.01909999999998</v>
      </c>
      <c r="V1193">
        <v>18</v>
      </c>
      <c r="W1193">
        <v>875.39</v>
      </c>
      <c r="X1193">
        <v>88857</v>
      </c>
      <c r="Y1193">
        <f>cleaneddata[[#This Row],[Unit Price]]-cleaneddata[[#This Row],[Discount]]</f>
        <v>48.019999999999996</v>
      </c>
      <c r="Z1193" t="str">
        <f>_xlfn.IFS(cleaneddata[[#This Row],[Region]]="Central","Chris",cleaneddata[[#This Row],[Region]]="East","Erin",cleaneddata[[#This Row],[Region]]="South","Sam",cleaneddata[[#This Row],[Region]]="West","William")</f>
        <v>Chris</v>
      </c>
    </row>
    <row r="1194" spans="1:26" x14ac:dyDescent="0.3">
      <c r="A1194">
        <v>1962</v>
      </c>
      <c r="B1194" t="s">
        <v>2204</v>
      </c>
      <c r="C1194" t="s">
        <v>49</v>
      </c>
      <c r="D1194">
        <v>0.04</v>
      </c>
      <c r="E1194">
        <v>6.68</v>
      </c>
      <c r="F1194">
        <v>4.91</v>
      </c>
      <c r="G1194" t="s">
        <v>40</v>
      </c>
      <c r="H1194" t="s">
        <v>73</v>
      </c>
      <c r="I1194" t="s">
        <v>50</v>
      </c>
      <c r="J1194" t="s">
        <v>90</v>
      </c>
      <c r="K1194" t="s">
        <v>75</v>
      </c>
      <c r="L1194" t="s">
        <v>278</v>
      </c>
      <c r="M1194">
        <v>0.37</v>
      </c>
      <c r="N1194" t="s">
        <v>34</v>
      </c>
      <c r="O1194" t="s">
        <v>54</v>
      </c>
      <c r="P1194" t="s">
        <v>291</v>
      </c>
      <c r="Q1194" t="s">
        <v>2205</v>
      </c>
      <c r="R1194">
        <v>48601</v>
      </c>
      <c r="S1194" s="1">
        <v>42112</v>
      </c>
      <c r="T1194" s="1">
        <v>42119</v>
      </c>
      <c r="U1194">
        <v>-11.631600000000001</v>
      </c>
      <c r="V1194">
        <v>1</v>
      </c>
      <c r="W1194">
        <v>8.24</v>
      </c>
      <c r="X1194">
        <v>88857</v>
      </c>
      <c r="Y1194">
        <f>cleaneddata[[#This Row],[Unit Price]]-cleaneddata[[#This Row],[Discount]]</f>
        <v>6.64</v>
      </c>
      <c r="Z1194" t="str">
        <f>_xlfn.IFS(cleaneddata[[#This Row],[Region]]="Central","Chris",cleaneddata[[#This Row],[Region]]="East","Erin",cleaneddata[[#This Row],[Region]]="South","Sam",cleaneddata[[#This Row],[Region]]="West","William")</f>
        <v>Chris</v>
      </c>
    </row>
    <row r="1195" spans="1:26" x14ac:dyDescent="0.3">
      <c r="A1195">
        <v>1826</v>
      </c>
      <c r="B1195" t="s">
        <v>2206</v>
      </c>
      <c r="C1195" t="s">
        <v>118</v>
      </c>
      <c r="D1195">
        <v>0.1</v>
      </c>
      <c r="E1195">
        <v>52.99</v>
      </c>
      <c r="F1195">
        <v>19.989999999999998</v>
      </c>
      <c r="G1195" t="s">
        <v>89</v>
      </c>
      <c r="H1195" t="s">
        <v>96</v>
      </c>
      <c r="I1195" t="s">
        <v>50</v>
      </c>
      <c r="J1195" t="s">
        <v>80</v>
      </c>
      <c r="K1195" t="s">
        <v>75</v>
      </c>
      <c r="L1195" t="s">
        <v>2207</v>
      </c>
      <c r="M1195">
        <v>0.81</v>
      </c>
      <c r="N1195" t="s">
        <v>34</v>
      </c>
      <c r="O1195" t="s">
        <v>54</v>
      </c>
      <c r="P1195" t="s">
        <v>215</v>
      </c>
      <c r="Q1195" t="s">
        <v>2208</v>
      </c>
      <c r="R1195">
        <v>52722</v>
      </c>
      <c r="S1195" s="1">
        <v>42112</v>
      </c>
      <c r="T1195" s="1">
        <v>42113</v>
      </c>
      <c r="U1195">
        <v>-517.16999999999996</v>
      </c>
      <c r="V1195">
        <v>7</v>
      </c>
      <c r="W1195">
        <v>337.59</v>
      </c>
      <c r="X1195">
        <v>86958</v>
      </c>
      <c r="Y1195">
        <f>cleaneddata[[#This Row],[Unit Price]]-cleaneddata[[#This Row],[Discount]]</f>
        <v>52.89</v>
      </c>
      <c r="Z1195" t="str">
        <f>_xlfn.IFS(cleaneddata[[#This Row],[Region]]="Central","Chris",cleaneddata[[#This Row],[Region]]="East","Erin",cleaneddata[[#This Row],[Region]]="South","Sam",cleaneddata[[#This Row],[Region]]="West","William")</f>
        <v>Chris</v>
      </c>
    </row>
    <row r="1196" spans="1:26" x14ac:dyDescent="0.3">
      <c r="A1196">
        <v>1827</v>
      </c>
      <c r="B1196" t="s">
        <v>1268</v>
      </c>
      <c r="C1196" t="s">
        <v>118</v>
      </c>
      <c r="D1196">
        <v>7.0000000000000007E-2</v>
      </c>
      <c r="E1196">
        <v>100.98</v>
      </c>
      <c r="F1196">
        <v>57.38</v>
      </c>
      <c r="G1196" t="s">
        <v>28</v>
      </c>
      <c r="H1196" t="s">
        <v>96</v>
      </c>
      <c r="I1196" t="s">
        <v>30</v>
      </c>
      <c r="J1196" t="s">
        <v>119</v>
      </c>
      <c r="K1196" t="s">
        <v>32</v>
      </c>
      <c r="L1196" t="s">
        <v>2209</v>
      </c>
      <c r="M1196">
        <v>0.78</v>
      </c>
      <c r="N1196" t="s">
        <v>34</v>
      </c>
      <c r="O1196" t="s">
        <v>54</v>
      </c>
      <c r="P1196" t="s">
        <v>215</v>
      </c>
      <c r="Q1196" t="s">
        <v>930</v>
      </c>
      <c r="R1196">
        <v>52601</v>
      </c>
      <c r="S1196" s="1">
        <v>42112</v>
      </c>
      <c r="T1196" s="1">
        <v>42115</v>
      </c>
      <c r="U1196">
        <v>-429.86</v>
      </c>
      <c r="V1196">
        <v>2</v>
      </c>
      <c r="W1196">
        <v>215.32</v>
      </c>
      <c r="X1196">
        <v>86958</v>
      </c>
      <c r="Y1196">
        <f>cleaneddata[[#This Row],[Unit Price]]-cleaneddata[[#This Row],[Discount]]</f>
        <v>100.91000000000001</v>
      </c>
      <c r="Z1196" t="str">
        <f>_xlfn.IFS(cleaneddata[[#This Row],[Region]]="Central","Chris",cleaneddata[[#This Row],[Region]]="East","Erin",cleaneddata[[#This Row],[Region]]="South","Sam",cleaneddata[[#This Row],[Region]]="West","William")</f>
        <v>Chris</v>
      </c>
    </row>
    <row r="1197" spans="1:26" x14ac:dyDescent="0.3">
      <c r="A1197">
        <v>1827</v>
      </c>
      <c r="B1197" t="s">
        <v>1268</v>
      </c>
      <c r="C1197" t="s">
        <v>118</v>
      </c>
      <c r="D1197">
        <v>0.03</v>
      </c>
      <c r="E1197">
        <v>85.99</v>
      </c>
      <c r="F1197">
        <v>0.99</v>
      </c>
      <c r="G1197" t="s">
        <v>40</v>
      </c>
      <c r="H1197" t="s">
        <v>96</v>
      </c>
      <c r="I1197" t="s">
        <v>42</v>
      </c>
      <c r="J1197" t="s">
        <v>137</v>
      </c>
      <c r="K1197" t="s">
        <v>52</v>
      </c>
      <c r="L1197" t="s">
        <v>1178</v>
      </c>
      <c r="M1197">
        <v>0.55000000000000004</v>
      </c>
      <c r="N1197" t="s">
        <v>34</v>
      </c>
      <c r="O1197" t="s">
        <v>54</v>
      </c>
      <c r="P1197" t="s">
        <v>215</v>
      </c>
      <c r="Q1197" t="s">
        <v>930</v>
      </c>
      <c r="R1197">
        <v>52601</v>
      </c>
      <c r="S1197" s="1">
        <v>42112</v>
      </c>
      <c r="T1197" s="1">
        <v>42114</v>
      </c>
      <c r="U1197">
        <v>264.16649999999998</v>
      </c>
      <c r="V1197">
        <v>5</v>
      </c>
      <c r="W1197">
        <v>382.85</v>
      </c>
      <c r="X1197">
        <v>86958</v>
      </c>
      <c r="Y1197">
        <f>cleaneddata[[#This Row],[Unit Price]]-cleaneddata[[#This Row],[Discount]]</f>
        <v>85.96</v>
      </c>
      <c r="Z1197" t="str">
        <f>_xlfn.IFS(cleaneddata[[#This Row],[Region]]="Central","Chris",cleaneddata[[#This Row],[Region]]="East","Erin",cleaneddata[[#This Row],[Region]]="South","Sam",cleaneddata[[#This Row],[Region]]="West","William")</f>
        <v>Chris</v>
      </c>
    </row>
    <row r="1198" spans="1:26" x14ac:dyDescent="0.3">
      <c r="A1198">
        <v>2097</v>
      </c>
      <c r="B1198" t="s">
        <v>2210</v>
      </c>
      <c r="C1198" t="s">
        <v>118</v>
      </c>
      <c r="D1198">
        <v>0.1</v>
      </c>
      <c r="E1198">
        <v>300.97000000000003</v>
      </c>
      <c r="F1198">
        <v>7.18</v>
      </c>
      <c r="G1198" t="s">
        <v>40</v>
      </c>
      <c r="H1198" t="s">
        <v>73</v>
      </c>
      <c r="I1198" t="s">
        <v>42</v>
      </c>
      <c r="J1198" t="s">
        <v>43</v>
      </c>
      <c r="K1198" t="s">
        <v>75</v>
      </c>
      <c r="L1198" t="s">
        <v>2211</v>
      </c>
      <c r="M1198">
        <v>0.48</v>
      </c>
      <c r="N1198" t="s">
        <v>34</v>
      </c>
      <c r="O1198" t="s">
        <v>35</v>
      </c>
      <c r="P1198" t="s">
        <v>273</v>
      </c>
      <c r="Q1198" t="s">
        <v>274</v>
      </c>
      <c r="R1198">
        <v>29915</v>
      </c>
      <c r="S1198" s="1">
        <v>42112</v>
      </c>
      <c r="T1198" s="1">
        <v>42113</v>
      </c>
      <c r="U1198">
        <v>138.018</v>
      </c>
      <c r="V1198">
        <v>4</v>
      </c>
      <c r="W1198">
        <v>1094.33</v>
      </c>
      <c r="X1198">
        <v>87889</v>
      </c>
      <c r="Y1198">
        <f>cleaneddata[[#This Row],[Unit Price]]-cleaneddata[[#This Row],[Discount]]</f>
        <v>300.87</v>
      </c>
      <c r="Z1198" t="str">
        <f>_xlfn.IFS(cleaneddata[[#This Row],[Region]]="Central","Chris",cleaneddata[[#This Row],[Region]]="East","Erin",cleaneddata[[#This Row],[Region]]="South","Sam",cleaneddata[[#This Row],[Region]]="West","William")</f>
        <v>Sam</v>
      </c>
    </row>
    <row r="1199" spans="1:26" x14ac:dyDescent="0.3">
      <c r="A1199">
        <v>2098</v>
      </c>
      <c r="B1199" t="s">
        <v>2212</v>
      </c>
      <c r="C1199" t="s">
        <v>118</v>
      </c>
      <c r="D1199">
        <v>0.06</v>
      </c>
      <c r="E1199">
        <v>39.89</v>
      </c>
      <c r="F1199">
        <v>3.04</v>
      </c>
      <c r="G1199" t="s">
        <v>40</v>
      </c>
      <c r="H1199" t="s">
        <v>73</v>
      </c>
      <c r="I1199" t="s">
        <v>30</v>
      </c>
      <c r="J1199" t="s">
        <v>128</v>
      </c>
      <c r="K1199" t="s">
        <v>52</v>
      </c>
      <c r="L1199" t="s">
        <v>2213</v>
      </c>
      <c r="M1199">
        <v>0.53</v>
      </c>
      <c r="N1199" t="s">
        <v>34</v>
      </c>
      <c r="O1199" t="s">
        <v>35</v>
      </c>
      <c r="P1199" t="s">
        <v>273</v>
      </c>
      <c r="Q1199" t="s">
        <v>2214</v>
      </c>
      <c r="R1199">
        <v>29464</v>
      </c>
      <c r="S1199" s="1">
        <v>42112</v>
      </c>
      <c r="T1199" s="1">
        <v>42114</v>
      </c>
      <c r="U1199">
        <v>38.874000000000002</v>
      </c>
      <c r="V1199">
        <v>10</v>
      </c>
      <c r="W1199">
        <v>389.97</v>
      </c>
      <c r="X1199">
        <v>87889</v>
      </c>
      <c r="Y1199">
        <f>cleaneddata[[#This Row],[Unit Price]]-cleaneddata[[#This Row],[Discount]]</f>
        <v>39.83</v>
      </c>
      <c r="Z1199" t="str">
        <f>_xlfn.IFS(cleaneddata[[#This Row],[Region]]="Central","Chris",cleaneddata[[#This Row],[Region]]="East","Erin",cleaneddata[[#This Row],[Region]]="South","Sam",cleaneddata[[#This Row],[Region]]="West","William")</f>
        <v>Sam</v>
      </c>
    </row>
    <row r="1200" spans="1:26" x14ac:dyDescent="0.3">
      <c r="A1200">
        <v>2655</v>
      </c>
      <c r="B1200" t="s">
        <v>2078</v>
      </c>
      <c r="C1200" t="s">
        <v>118</v>
      </c>
      <c r="D1200">
        <v>0.09</v>
      </c>
      <c r="E1200">
        <v>89.99</v>
      </c>
      <c r="F1200">
        <v>42</v>
      </c>
      <c r="G1200" t="s">
        <v>28</v>
      </c>
      <c r="H1200" t="s">
        <v>41</v>
      </c>
      <c r="I1200" t="s">
        <v>30</v>
      </c>
      <c r="J1200" t="s">
        <v>111</v>
      </c>
      <c r="K1200" t="s">
        <v>59</v>
      </c>
      <c r="L1200" t="s">
        <v>1213</v>
      </c>
      <c r="M1200">
        <v>0.66</v>
      </c>
      <c r="N1200" t="s">
        <v>34</v>
      </c>
      <c r="O1200" t="s">
        <v>35</v>
      </c>
      <c r="P1200" t="s">
        <v>77</v>
      </c>
      <c r="Q1200" t="s">
        <v>363</v>
      </c>
      <c r="R1200">
        <v>30318</v>
      </c>
      <c r="S1200" s="1">
        <v>42112</v>
      </c>
      <c r="T1200" s="1">
        <v>42112</v>
      </c>
      <c r="U1200">
        <v>223.416</v>
      </c>
      <c r="V1200">
        <v>6</v>
      </c>
      <c r="W1200">
        <v>511.25</v>
      </c>
      <c r="X1200">
        <v>86063</v>
      </c>
      <c r="Y1200">
        <f>cleaneddata[[#This Row],[Unit Price]]-cleaneddata[[#This Row],[Discount]]</f>
        <v>89.899999999999991</v>
      </c>
      <c r="Z1200" t="str">
        <f>_xlfn.IFS(cleaneddata[[#This Row],[Region]]="Central","Chris",cleaneddata[[#This Row],[Region]]="East","Erin",cleaneddata[[#This Row],[Region]]="South","Sam",cleaneddata[[#This Row],[Region]]="West","William")</f>
        <v>Sam</v>
      </c>
    </row>
    <row r="1201" spans="1:26" x14ac:dyDescent="0.3">
      <c r="A1201">
        <v>3155</v>
      </c>
      <c r="B1201" t="s">
        <v>644</v>
      </c>
      <c r="C1201" t="s">
        <v>27</v>
      </c>
      <c r="D1201">
        <v>0.05</v>
      </c>
      <c r="E1201">
        <v>159.99</v>
      </c>
      <c r="F1201">
        <v>5.5</v>
      </c>
      <c r="G1201" t="s">
        <v>40</v>
      </c>
      <c r="H1201" t="s">
        <v>41</v>
      </c>
      <c r="I1201" t="s">
        <v>42</v>
      </c>
      <c r="J1201" t="s">
        <v>43</v>
      </c>
      <c r="K1201" t="s">
        <v>75</v>
      </c>
      <c r="L1201" t="s">
        <v>2215</v>
      </c>
      <c r="M1201">
        <v>0.49</v>
      </c>
      <c r="N1201" t="s">
        <v>34</v>
      </c>
      <c r="O1201" t="s">
        <v>35</v>
      </c>
      <c r="P1201" t="s">
        <v>125</v>
      </c>
      <c r="Q1201" t="s">
        <v>334</v>
      </c>
      <c r="R1201">
        <v>32771</v>
      </c>
      <c r="S1201" s="1">
        <v>42113</v>
      </c>
      <c r="T1201" s="1">
        <v>42115</v>
      </c>
      <c r="U1201">
        <v>12.263999999999999</v>
      </c>
      <c r="V1201">
        <v>23</v>
      </c>
      <c r="W1201">
        <v>3600.65</v>
      </c>
      <c r="X1201">
        <v>86902</v>
      </c>
      <c r="Y1201">
        <f>cleaneddata[[#This Row],[Unit Price]]-cleaneddata[[#This Row],[Discount]]</f>
        <v>159.94</v>
      </c>
      <c r="Z1201" t="str">
        <f>_xlfn.IFS(cleaneddata[[#This Row],[Region]]="Central","Chris",cleaneddata[[#This Row],[Region]]="East","Erin",cleaneddata[[#This Row],[Region]]="South","Sam",cleaneddata[[#This Row],[Region]]="West","William")</f>
        <v>Sam</v>
      </c>
    </row>
    <row r="1202" spans="1:26" x14ac:dyDescent="0.3">
      <c r="A1202">
        <v>1836</v>
      </c>
      <c r="B1202" t="s">
        <v>2216</v>
      </c>
      <c r="C1202" t="s">
        <v>39</v>
      </c>
      <c r="D1202">
        <v>0.01</v>
      </c>
      <c r="E1202">
        <v>155.99</v>
      </c>
      <c r="F1202">
        <v>8.99</v>
      </c>
      <c r="G1202" t="s">
        <v>89</v>
      </c>
      <c r="H1202" t="s">
        <v>96</v>
      </c>
      <c r="I1202" t="s">
        <v>42</v>
      </c>
      <c r="J1202" t="s">
        <v>137</v>
      </c>
      <c r="K1202" t="s">
        <v>75</v>
      </c>
      <c r="L1202" t="s">
        <v>1299</v>
      </c>
      <c r="M1202">
        <v>0.57999999999999996</v>
      </c>
      <c r="N1202" t="s">
        <v>34</v>
      </c>
      <c r="O1202" t="s">
        <v>61</v>
      </c>
      <c r="P1202" t="s">
        <v>92</v>
      </c>
      <c r="Q1202" t="s">
        <v>943</v>
      </c>
      <c r="R1202">
        <v>94110</v>
      </c>
      <c r="S1202" s="1">
        <v>42113</v>
      </c>
      <c r="T1202" s="1">
        <v>42114</v>
      </c>
      <c r="U1202">
        <v>-219.07908</v>
      </c>
      <c r="V1202">
        <v>5</v>
      </c>
      <c r="W1202">
        <v>675.83</v>
      </c>
      <c r="X1202">
        <v>86600</v>
      </c>
      <c r="Y1202">
        <f>cleaneddata[[#This Row],[Unit Price]]-cleaneddata[[#This Row],[Discount]]</f>
        <v>155.98000000000002</v>
      </c>
      <c r="Z1202" t="str">
        <f>_xlfn.IFS(cleaneddata[[#This Row],[Region]]="Central","Chris",cleaneddata[[#This Row],[Region]]="East","Erin",cleaneddata[[#This Row],[Region]]="South","Sam",cleaneddata[[#This Row],[Region]]="West","William")</f>
        <v>William</v>
      </c>
    </row>
    <row r="1203" spans="1:26" x14ac:dyDescent="0.3">
      <c r="A1203">
        <v>1837</v>
      </c>
      <c r="B1203" t="s">
        <v>2217</v>
      </c>
      <c r="C1203" t="s">
        <v>39</v>
      </c>
      <c r="D1203">
        <v>0.01</v>
      </c>
      <c r="E1203">
        <v>5.98</v>
      </c>
      <c r="F1203">
        <v>5.46</v>
      </c>
      <c r="G1203" t="s">
        <v>40</v>
      </c>
      <c r="H1203" t="s">
        <v>96</v>
      </c>
      <c r="I1203" t="s">
        <v>50</v>
      </c>
      <c r="J1203" t="s">
        <v>90</v>
      </c>
      <c r="K1203" t="s">
        <v>75</v>
      </c>
      <c r="L1203" t="s">
        <v>1158</v>
      </c>
      <c r="M1203">
        <v>0.36</v>
      </c>
      <c r="N1203" t="s">
        <v>34</v>
      </c>
      <c r="O1203" t="s">
        <v>61</v>
      </c>
      <c r="P1203" t="s">
        <v>92</v>
      </c>
      <c r="Q1203" t="s">
        <v>2218</v>
      </c>
      <c r="R1203">
        <v>91776</v>
      </c>
      <c r="S1203" s="1">
        <v>42113</v>
      </c>
      <c r="T1203" s="1">
        <v>42115</v>
      </c>
      <c r="U1203">
        <v>-18.878399999999999</v>
      </c>
      <c r="V1203">
        <v>4</v>
      </c>
      <c r="W1203">
        <v>28</v>
      </c>
      <c r="X1203">
        <v>86600</v>
      </c>
      <c r="Y1203">
        <f>cleaneddata[[#This Row],[Unit Price]]-cleaneddata[[#This Row],[Discount]]</f>
        <v>5.9700000000000006</v>
      </c>
      <c r="Z1203" t="str">
        <f>_xlfn.IFS(cleaneddata[[#This Row],[Region]]="Central","Chris",cleaneddata[[#This Row],[Region]]="East","Erin",cleaneddata[[#This Row],[Region]]="South","Sam",cleaneddata[[#This Row],[Region]]="West","William")</f>
        <v>William</v>
      </c>
    </row>
    <row r="1204" spans="1:26" x14ac:dyDescent="0.3">
      <c r="A1204">
        <v>2212</v>
      </c>
      <c r="B1204" t="s">
        <v>2219</v>
      </c>
      <c r="C1204" t="s">
        <v>39</v>
      </c>
      <c r="D1204">
        <v>0.09</v>
      </c>
      <c r="E1204">
        <v>199.99</v>
      </c>
      <c r="F1204">
        <v>24.49</v>
      </c>
      <c r="G1204" t="s">
        <v>89</v>
      </c>
      <c r="H1204" t="s">
        <v>73</v>
      </c>
      <c r="I1204" t="s">
        <v>42</v>
      </c>
      <c r="J1204" t="s">
        <v>65</v>
      </c>
      <c r="K1204" t="s">
        <v>66</v>
      </c>
      <c r="L1204" t="s">
        <v>749</v>
      </c>
      <c r="M1204">
        <v>0.46</v>
      </c>
      <c r="N1204" t="s">
        <v>34</v>
      </c>
      <c r="O1204" t="s">
        <v>113</v>
      </c>
      <c r="P1204" t="s">
        <v>420</v>
      </c>
      <c r="Q1204" t="s">
        <v>2220</v>
      </c>
      <c r="R1204">
        <v>21228</v>
      </c>
      <c r="S1204" s="1">
        <v>42113</v>
      </c>
      <c r="T1204" s="1">
        <v>42115</v>
      </c>
      <c r="U1204">
        <v>631.33000000000004</v>
      </c>
      <c r="V1204">
        <v>5</v>
      </c>
      <c r="W1204">
        <v>990.25</v>
      </c>
      <c r="X1204">
        <v>88029</v>
      </c>
      <c r="Y1204">
        <f>cleaneddata[[#This Row],[Unit Price]]-cleaneddata[[#This Row],[Discount]]</f>
        <v>199.9</v>
      </c>
      <c r="Z1204" t="str">
        <f>_xlfn.IFS(cleaneddata[[#This Row],[Region]]="Central","Chris",cleaneddata[[#This Row],[Region]]="East","Erin",cleaneddata[[#This Row],[Region]]="South","Sam",cleaneddata[[#This Row],[Region]]="West","William")</f>
        <v>Erin</v>
      </c>
    </row>
    <row r="1205" spans="1:26" x14ac:dyDescent="0.3">
      <c r="A1205">
        <v>152</v>
      </c>
      <c r="B1205" t="s">
        <v>507</v>
      </c>
      <c r="C1205" t="s">
        <v>49</v>
      </c>
      <c r="D1205">
        <v>0.01</v>
      </c>
      <c r="E1205">
        <v>79.52</v>
      </c>
      <c r="F1205">
        <v>48.2</v>
      </c>
      <c r="G1205" t="s">
        <v>40</v>
      </c>
      <c r="H1205" t="s">
        <v>73</v>
      </c>
      <c r="I1205" t="s">
        <v>30</v>
      </c>
      <c r="J1205" t="s">
        <v>128</v>
      </c>
      <c r="K1205" t="s">
        <v>146</v>
      </c>
      <c r="L1205" t="s">
        <v>2221</v>
      </c>
      <c r="M1205">
        <v>0.74</v>
      </c>
      <c r="N1205" t="s">
        <v>34</v>
      </c>
      <c r="O1205" t="s">
        <v>35</v>
      </c>
      <c r="P1205" t="s">
        <v>402</v>
      </c>
      <c r="Q1205" t="s">
        <v>509</v>
      </c>
      <c r="R1205">
        <v>37918</v>
      </c>
      <c r="S1205" s="1">
        <v>42113</v>
      </c>
      <c r="T1205" s="1">
        <v>42120</v>
      </c>
      <c r="U1205">
        <v>-40.683999999999997</v>
      </c>
      <c r="V1205">
        <v>8</v>
      </c>
      <c r="W1205">
        <v>667.84</v>
      </c>
      <c r="X1205">
        <v>89522</v>
      </c>
      <c r="Y1205">
        <f>cleaneddata[[#This Row],[Unit Price]]-cleaneddata[[#This Row],[Discount]]</f>
        <v>79.509999999999991</v>
      </c>
      <c r="Z1205" t="str">
        <f>_xlfn.IFS(cleaneddata[[#This Row],[Region]]="Central","Chris",cleaneddata[[#This Row],[Region]]="East","Erin",cleaneddata[[#This Row],[Region]]="South","Sam",cleaneddata[[#This Row],[Region]]="West","William")</f>
        <v>Sam</v>
      </c>
    </row>
    <row r="1206" spans="1:26" x14ac:dyDescent="0.3">
      <c r="A1206">
        <v>1933</v>
      </c>
      <c r="B1206" t="s">
        <v>2222</v>
      </c>
      <c r="C1206" t="s">
        <v>49</v>
      </c>
      <c r="D1206">
        <v>0.06</v>
      </c>
      <c r="E1206">
        <v>3.58</v>
      </c>
      <c r="F1206">
        <v>1.63</v>
      </c>
      <c r="G1206" t="s">
        <v>40</v>
      </c>
      <c r="H1206" t="s">
        <v>96</v>
      </c>
      <c r="I1206" t="s">
        <v>50</v>
      </c>
      <c r="J1206" t="s">
        <v>178</v>
      </c>
      <c r="K1206" t="s">
        <v>52</v>
      </c>
      <c r="L1206" t="s">
        <v>2223</v>
      </c>
      <c r="M1206">
        <v>0.36</v>
      </c>
      <c r="N1206" t="s">
        <v>34</v>
      </c>
      <c r="O1206" t="s">
        <v>54</v>
      </c>
      <c r="P1206" t="s">
        <v>189</v>
      </c>
      <c r="Q1206" t="s">
        <v>2224</v>
      </c>
      <c r="R1206">
        <v>75043</v>
      </c>
      <c r="S1206" s="1">
        <v>42113</v>
      </c>
      <c r="T1206" s="1">
        <v>42117</v>
      </c>
      <c r="U1206">
        <v>14</v>
      </c>
      <c r="V1206">
        <v>10</v>
      </c>
      <c r="W1206">
        <v>34.76</v>
      </c>
      <c r="X1206">
        <v>86687</v>
      </c>
      <c r="Y1206">
        <f>cleaneddata[[#This Row],[Unit Price]]-cleaneddata[[#This Row],[Discount]]</f>
        <v>3.52</v>
      </c>
      <c r="Z1206" t="str">
        <f>_xlfn.IFS(cleaneddata[[#This Row],[Region]]="Central","Chris",cleaneddata[[#This Row],[Region]]="East","Erin",cleaneddata[[#This Row],[Region]]="South","Sam",cleaneddata[[#This Row],[Region]]="West","William")</f>
        <v>Chris</v>
      </c>
    </row>
    <row r="1207" spans="1:26" x14ac:dyDescent="0.3">
      <c r="A1207">
        <v>1940</v>
      </c>
      <c r="B1207" t="s">
        <v>1797</v>
      </c>
      <c r="C1207" t="s">
        <v>49</v>
      </c>
      <c r="D1207">
        <v>0</v>
      </c>
      <c r="E1207">
        <v>78.650000000000006</v>
      </c>
      <c r="F1207">
        <v>13.99</v>
      </c>
      <c r="G1207" t="s">
        <v>40</v>
      </c>
      <c r="H1207" t="s">
        <v>96</v>
      </c>
      <c r="I1207" t="s">
        <v>50</v>
      </c>
      <c r="J1207" t="s">
        <v>97</v>
      </c>
      <c r="K1207" t="s">
        <v>146</v>
      </c>
      <c r="L1207" t="s">
        <v>1716</v>
      </c>
      <c r="M1207">
        <v>0.52</v>
      </c>
      <c r="N1207" t="s">
        <v>34</v>
      </c>
      <c r="O1207" t="s">
        <v>61</v>
      </c>
      <c r="P1207" t="s">
        <v>148</v>
      </c>
      <c r="Q1207" t="s">
        <v>149</v>
      </c>
      <c r="R1207">
        <v>84020</v>
      </c>
      <c r="S1207" s="1">
        <v>42113</v>
      </c>
      <c r="T1207" s="1">
        <v>42120</v>
      </c>
      <c r="U1207">
        <v>386.00670000000002</v>
      </c>
      <c r="V1207">
        <v>7</v>
      </c>
      <c r="W1207">
        <v>559.42999999999995</v>
      </c>
      <c r="X1207">
        <v>88871</v>
      </c>
      <c r="Y1207">
        <f>cleaneddata[[#This Row],[Unit Price]]-cleaneddata[[#This Row],[Discount]]</f>
        <v>78.650000000000006</v>
      </c>
      <c r="Z1207" t="str">
        <f>_xlfn.IFS(cleaneddata[[#This Row],[Region]]="Central","Chris",cleaneddata[[#This Row],[Region]]="East","Erin",cleaneddata[[#This Row],[Region]]="South","Sam",cleaneddata[[#This Row],[Region]]="West","William")</f>
        <v>William</v>
      </c>
    </row>
    <row r="1208" spans="1:26" x14ac:dyDescent="0.3">
      <c r="A1208">
        <v>1940</v>
      </c>
      <c r="B1208" t="s">
        <v>1797</v>
      </c>
      <c r="C1208" t="s">
        <v>49</v>
      </c>
      <c r="D1208">
        <v>0.08</v>
      </c>
      <c r="E1208">
        <v>122.99</v>
      </c>
      <c r="F1208">
        <v>70.2</v>
      </c>
      <c r="G1208" t="s">
        <v>28</v>
      </c>
      <c r="H1208" t="s">
        <v>96</v>
      </c>
      <c r="I1208" t="s">
        <v>30</v>
      </c>
      <c r="J1208" t="s">
        <v>111</v>
      </c>
      <c r="K1208" t="s">
        <v>59</v>
      </c>
      <c r="L1208" t="s">
        <v>806</v>
      </c>
      <c r="M1208">
        <v>0.74</v>
      </c>
      <c r="N1208" t="s">
        <v>34</v>
      </c>
      <c r="O1208" t="s">
        <v>61</v>
      </c>
      <c r="P1208" t="s">
        <v>148</v>
      </c>
      <c r="Q1208" t="s">
        <v>149</v>
      </c>
      <c r="R1208">
        <v>84020</v>
      </c>
      <c r="S1208" s="1">
        <v>42113</v>
      </c>
      <c r="T1208" s="1">
        <v>42118</v>
      </c>
      <c r="U1208">
        <v>-1867.97</v>
      </c>
      <c r="V1208">
        <v>10</v>
      </c>
      <c r="W1208">
        <v>1216.52</v>
      </c>
      <c r="X1208">
        <v>88871</v>
      </c>
      <c r="Y1208">
        <f>cleaneddata[[#This Row],[Unit Price]]-cleaneddata[[#This Row],[Discount]]</f>
        <v>122.91</v>
      </c>
      <c r="Z1208" t="str">
        <f>_xlfn.IFS(cleaneddata[[#This Row],[Region]]="Central","Chris",cleaneddata[[#This Row],[Region]]="East","Erin",cleaneddata[[#This Row],[Region]]="South","Sam",cleaneddata[[#This Row],[Region]]="West","William")</f>
        <v>William</v>
      </c>
    </row>
    <row r="1209" spans="1:26" x14ac:dyDescent="0.3">
      <c r="A1209">
        <v>2066</v>
      </c>
      <c r="B1209" t="s">
        <v>1874</v>
      </c>
      <c r="C1209" t="s">
        <v>49</v>
      </c>
      <c r="D1209">
        <v>0.1</v>
      </c>
      <c r="E1209">
        <v>4.24</v>
      </c>
      <c r="F1209">
        <v>5.41</v>
      </c>
      <c r="G1209" t="s">
        <v>40</v>
      </c>
      <c r="H1209" t="s">
        <v>96</v>
      </c>
      <c r="I1209" t="s">
        <v>50</v>
      </c>
      <c r="J1209" t="s">
        <v>74</v>
      </c>
      <c r="K1209" t="s">
        <v>75</v>
      </c>
      <c r="L1209" t="s">
        <v>1673</v>
      </c>
      <c r="M1209">
        <v>0.35</v>
      </c>
      <c r="N1209" t="s">
        <v>34</v>
      </c>
      <c r="O1209" t="s">
        <v>35</v>
      </c>
      <c r="P1209" t="s">
        <v>99</v>
      </c>
      <c r="Q1209" t="s">
        <v>1876</v>
      </c>
      <c r="R1209">
        <v>28079</v>
      </c>
      <c r="S1209" s="1">
        <v>42113</v>
      </c>
      <c r="T1209" s="1">
        <v>42117</v>
      </c>
      <c r="U1209">
        <v>-61.6</v>
      </c>
      <c r="V1209">
        <v>8</v>
      </c>
      <c r="W1209">
        <v>34.159999999999997</v>
      </c>
      <c r="X1209">
        <v>85835</v>
      </c>
      <c r="Y1209">
        <f>cleaneddata[[#This Row],[Unit Price]]-cleaneddata[[#This Row],[Discount]]</f>
        <v>4.1400000000000006</v>
      </c>
      <c r="Z1209" t="str">
        <f>_xlfn.IFS(cleaneddata[[#This Row],[Region]]="Central","Chris",cleaneddata[[#This Row],[Region]]="East","Erin",cleaneddata[[#This Row],[Region]]="South","Sam",cleaneddata[[#This Row],[Region]]="West","William")</f>
        <v>Sam</v>
      </c>
    </row>
    <row r="1210" spans="1:26" x14ac:dyDescent="0.3">
      <c r="A1210">
        <v>2547</v>
      </c>
      <c r="B1210" t="s">
        <v>2225</v>
      </c>
      <c r="C1210" t="s">
        <v>49</v>
      </c>
      <c r="D1210">
        <v>7.0000000000000007E-2</v>
      </c>
      <c r="E1210">
        <v>6.48</v>
      </c>
      <c r="F1210">
        <v>9.5399999999999991</v>
      </c>
      <c r="G1210" t="s">
        <v>40</v>
      </c>
      <c r="H1210" t="s">
        <v>29</v>
      </c>
      <c r="I1210" t="s">
        <v>50</v>
      </c>
      <c r="J1210" t="s">
        <v>90</v>
      </c>
      <c r="K1210" t="s">
        <v>75</v>
      </c>
      <c r="L1210" t="s">
        <v>2226</v>
      </c>
      <c r="M1210">
        <v>0.37</v>
      </c>
      <c r="N1210" t="s">
        <v>34</v>
      </c>
      <c r="O1210" t="s">
        <v>35</v>
      </c>
      <c r="P1210" t="s">
        <v>244</v>
      </c>
      <c r="Q1210" t="s">
        <v>2227</v>
      </c>
      <c r="R1210">
        <v>23464</v>
      </c>
      <c r="S1210" s="1">
        <v>42113</v>
      </c>
      <c r="T1210" s="1">
        <v>42113</v>
      </c>
      <c r="U1210">
        <v>2.2320000000000002</v>
      </c>
      <c r="V1210">
        <v>1</v>
      </c>
      <c r="W1210">
        <v>10.86</v>
      </c>
      <c r="X1210">
        <v>87916</v>
      </c>
      <c r="Y1210">
        <f>cleaneddata[[#This Row],[Unit Price]]-cleaneddata[[#This Row],[Discount]]</f>
        <v>6.41</v>
      </c>
      <c r="Z1210" t="str">
        <f>_xlfn.IFS(cleaneddata[[#This Row],[Region]]="Central","Chris",cleaneddata[[#This Row],[Region]]="East","Erin",cleaneddata[[#This Row],[Region]]="South","Sam",cleaneddata[[#This Row],[Region]]="West","William")</f>
        <v>Sam</v>
      </c>
    </row>
    <row r="1211" spans="1:26" x14ac:dyDescent="0.3">
      <c r="A1211">
        <v>3380</v>
      </c>
      <c r="B1211" t="s">
        <v>2228</v>
      </c>
      <c r="C1211" t="s">
        <v>27</v>
      </c>
      <c r="D1211">
        <v>0.03</v>
      </c>
      <c r="E1211">
        <v>315.98</v>
      </c>
      <c r="F1211">
        <v>19.989999999999998</v>
      </c>
      <c r="G1211" t="s">
        <v>40</v>
      </c>
      <c r="H1211" t="s">
        <v>73</v>
      </c>
      <c r="I1211" t="s">
        <v>50</v>
      </c>
      <c r="J1211" t="s">
        <v>74</v>
      </c>
      <c r="K1211" t="s">
        <v>75</v>
      </c>
      <c r="L1211" t="s">
        <v>2229</v>
      </c>
      <c r="M1211">
        <v>0.38</v>
      </c>
      <c r="N1211" t="s">
        <v>34</v>
      </c>
      <c r="O1211" t="s">
        <v>35</v>
      </c>
      <c r="P1211" t="s">
        <v>77</v>
      </c>
      <c r="Q1211" t="s">
        <v>2230</v>
      </c>
      <c r="R1211">
        <v>30240</v>
      </c>
      <c r="S1211" s="1">
        <v>42114</v>
      </c>
      <c r="T1211" s="1">
        <v>42116</v>
      </c>
      <c r="U1211">
        <v>-4.4800000000000004</v>
      </c>
      <c r="V1211">
        <v>18</v>
      </c>
      <c r="W1211">
        <v>5572.18</v>
      </c>
      <c r="X1211">
        <v>88838</v>
      </c>
      <c r="Y1211">
        <f>cleaneddata[[#This Row],[Unit Price]]-cleaneddata[[#This Row],[Discount]]</f>
        <v>315.95000000000005</v>
      </c>
      <c r="Z1211" t="str">
        <f>_xlfn.IFS(cleaneddata[[#This Row],[Region]]="Central","Chris",cleaneddata[[#This Row],[Region]]="East","Erin",cleaneddata[[#This Row],[Region]]="South","Sam",cleaneddata[[#This Row],[Region]]="West","William")</f>
        <v>Sam</v>
      </c>
    </row>
    <row r="1212" spans="1:26" x14ac:dyDescent="0.3">
      <c r="A1212">
        <v>3380</v>
      </c>
      <c r="B1212" t="s">
        <v>2228</v>
      </c>
      <c r="C1212" t="s">
        <v>27</v>
      </c>
      <c r="D1212">
        <v>0.03</v>
      </c>
      <c r="E1212">
        <v>63.94</v>
      </c>
      <c r="F1212">
        <v>14.48</v>
      </c>
      <c r="G1212" t="s">
        <v>40</v>
      </c>
      <c r="H1212" t="s">
        <v>73</v>
      </c>
      <c r="I1212" t="s">
        <v>30</v>
      </c>
      <c r="J1212" t="s">
        <v>128</v>
      </c>
      <c r="K1212" t="s">
        <v>75</v>
      </c>
      <c r="L1212" t="s">
        <v>1996</v>
      </c>
      <c r="M1212">
        <v>0.46</v>
      </c>
      <c r="N1212" t="s">
        <v>34</v>
      </c>
      <c r="O1212" t="s">
        <v>35</v>
      </c>
      <c r="P1212" t="s">
        <v>77</v>
      </c>
      <c r="Q1212" t="s">
        <v>2230</v>
      </c>
      <c r="R1212">
        <v>30240</v>
      </c>
      <c r="S1212" s="1">
        <v>42114</v>
      </c>
      <c r="T1212" s="1">
        <v>42115</v>
      </c>
      <c r="U1212">
        <v>43.691699999999997</v>
      </c>
      <c r="V1212">
        <v>8</v>
      </c>
      <c r="W1212">
        <v>522.46</v>
      </c>
      <c r="X1212">
        <v>88838</v>
      </c>
      <c r="Y1212">
        <f>cleaneddata[[#This Row],[Unit Price]]-cleaneddata[[#This Row],[Discount]]</f>
        <v>63.91</v>
      </c>
      <c r="Z1212" t="str">
        <f>_xlfn.IFS(cleaneddata[[#This Row],[Region]]="Central","Chris",cleaneddata[[#This Row],[Region]]="East","Erin",cleaneddata[[#This Row],[Region]]="South","Sam",cleaneddata[[#This Row],[Region]]="West","William")</f>
        <v>Sam</v>
      </c>
    </row>
    <row r="1213" spans="1:26" x14ac:dyDescent="0.3">
      <c r="A1213">
        <v>151</v>
      </c>
      <c r="B1213" t="s">
        <v>705</v>
      </c>
      <c r="C1213" t="s">
        <v>39</v>
      </c>
      <c r="D1213">
        <v>0.09</v>
      </c>
      <c r="E1213">
        <v>5.98</v>
      </c>
      <c r="F1213">
        <v>2.5</v>
      </c>
      <c r="G1213" t="s">
        <v>40</v>
      </c>
      <c r="H1213" t="s">
        <v>73</v>
      </c>
      <c r="I1213" t="s">
        <v>50</v>
      </c>
      <c r="J1213" t="s">
        <v>347</v>
      </c>
      <c r="K1213" t="s">
        <v>75</v>
      </c>
      <c r="L1213" t="s">
        <v>1272</v>
      </c>
      <c r="M1213">
        <v>0.36</v>
      </c>
      <c r="N1213" t="s">
        <v>34</v>
      </c>
      <c r="O1213" t="s">
        <v>35</v>
      </c>
      <c r="P1213" t="s">
        <v>402</v>
      </c>
      <c r="Q1213" t="s">
        <v>707</v>
      </c>
      <c r="R1213">
        <v>37664</v>
      </c>
      <c r="S1213" s="1">
        <v>42114</v>
      </c>
      <c r="T1213" s="1">
        <v>42116</v>
      </c>
      <c r="U1213">
        <v>13.896000000000001</v>
      </c>
      <c r="V1213">
        <v>5</v>
      </c>
      <c r="W1213">
        <v>28.11</v>
      </c>
      <c r="X1213">
        <v>89523</v>
      </c>
      <c r="Y1213">
        <f>cleaneddata[[#This Row],[Unit Price]]-cleaneddata[[#This Row],[Discount]]</f>
        <v>5.8900000000000006</v>
      </c>
      <c r="Z1213" t="str">
        <f>_xlfn.IFS(cleaneddata[[#This Row],[Region]]="Central","Chris",cleaneddata[[#This Row],[Region]]="East","Erin",cleaneddata[[#This Row],[Region]]="South","Sam",cleaneddata[[#This Row],[Region]]="West","William")</f>
        <v>Sam</v>
      </c>
    </row>
    <row r="1214" spans="1:26" x14ac:dyDescent="0.3">
      <c r="A1214">
        <v>1259</v>
      </c>
      <c r="B1214" t="s">
        <v>2231</v>
      </c>
      <c r="C1214" t="s">
        <v>39</v>
      </c>
      <c r="D1214">
        <v>0.03</v>
      </c>
      <c r="E1214">
        <v>3.69</v>
      </c>
      <c r="F1214">
        <v>2.5</v>
      </c>
      <c r="G1214" t="s">
        <v>89</v>
      </c>
      <c r="H1214" t="s">
        <v>73</v>
      </c>
      <c r="I1214" t="s">
        <v>50</v>
      </c>
      <c r="J1214" t="s">
        <v>347</v>
      </c>
      <c r="K1214" t="s">
        <v>75</v>
      </c>
      <c r="L1214" t="s">
        <v>2232</v>
      </c>
      <c r="M1214">
        <v>0.39</v>
      </c>
      <c r="N1214" t="s">
        <v>34</v>
      </c>
      <c r="O1214" t="s">
        <v>35</v>
      </c>
      <c r="P1214" t="s">
        <v>390</v>
      </c>
      <c r="Q1214" t="s">
        <v>1588</v>
      </c>
      <c r="R1214">
        <v>40422</v>
      </c>
      <c r="S1214" s="1">
        <v>42114</v>
      </c>
      <c r="T1214" s="1">
        <v>42114</v>
      </c>
      <c r="U1214">
        <v>-2196.6840000000002</v>
      </c>
      <c r="V1214">
        <v>9</v>
      </c>
      <c r="W1214">
        <v>38.65</v>
      </c>
      <c r="X1214">
        <v>86534</v>
      </c>
      <c r="Y1214">
        <f>cleaneddata[[#This Row],[Unit Price]]-cleaneddata[[#This Row],[Discount]]</f>
        <v>3.66</v>
      </c>
      <c r="Z1214" t="str">
        <f>_xlfn.IFS(cleaneddata[[#This Row],[Region]]="Central","Chris",cleaneddata[[#This Row],[Region]]="East","Erin",cleaneddata[[#This Row],[Region]]="South","Sam",cleaneddata[[#This Row],[Region]]="West","William")</f>
        <v>Sam</v>
      </c>
    </row>
    <row r="1215" spans="1:26" x14ac:dyDescent="0.3">
      <c r="A1215">
        <v>2117</v>
      </c>
      <c r="B1215" t="s">
        <v>2233</v>
      </c>
      <c r="C1215" t="s">
        <v>39</v>
      </c>
      <c r="D1215">
        <v>0.03</v>
      </c>
      <c r="E1215">
        <v>320.98</v>
      </c>
      <c r="F1215">
        <v>24.49</v>
      </c>
      <c r="G1215" t="s">
        <v>40</v>
      </c>
      <c r="H1215" t="s">
        <v>73</v>
      </c>
      <c r="I1215" t="s">
        <v>30</v>
      </c>
      <c r="J1215" t="s">
        <v>111</v>
      </c>
      <c r="K1215" t="s">
        <v>66</v>
      </c>
      <c r="L1215" t="s">
        <v>2234</v>
      </c>
      <c r="M1215">
        <v>0.55000000000000004</v>
      </c>
      <c r="N1215" t="s">
        <v>34</v>
      </c>
      <c r="O1215" t="s">
        <v>54</v>
      </c>
      <c r="P1215" t="s">
        <v>189</v>
      </c>
      <c r="Q1215" t="s">
        <v>1029</v>
      </c>
      <c r="R1215">
        <v>75401</v>
      </c>
      <c r="S1215" s="1">
        <v>42114</v>
      </c>
      <c r="T1215" s="1">
        <v>42116</v>
      </c>
      <c r="U1215">
        <v>4554.4346999999998</v>
      </c>
      <c r="V1215">
        <v>20</v>
      </c>
      <c r="W1215">
        <v>6600.63</v>
      </c>
      <c r="X1215">
        <v>90891</v>
      </c>
      <c r="Y1215">
        <f>cleaneddata[[#This Row],[Unit Price]]-cleaneddata[[#This Row],[Discount]]</f>
        <v>320.95000000000005</v>
      </c>
      <c r="Z1215" t="str">
        <f>_xlfn.IFS(cleaneddata[[#This Row],[Region]]="Central","Chris",cleaneddata[[#This Row],[Region]]="East","Erin",cleaneddata[[#This Row],[Region]]="South","Sam",cleaneddata[[#This Row],[Region]]="West","William")</f>
        <v>Chris</v>
      </c>
    </row>
    <row r="1216" spans="1:26" x14ac:dyDescent="0.3">
      <c r="A1216">
        <v>2117</v>
      </c>
      <c r="B1216" t="s">
        <v>2233</v>
      </c>
      <c r="C1216" t="s">
        <v>39</v>
      </c>
      <c r="D1216">
        <v>0.06</v>
      </c>
      <c r="E1216">
        <v>125.99</v>
      </c>
      <c r="F1216">
        <v>8.8000000000000007</v>
      </c>
      <c r="G1216" t="s">
        <v>40</v>
      </c>
      <c r="H1216" t="s">
        <v>73</v>
      </c>
      <c r="I1216" t="s">
        <v>42</v>
      </c>
      <c r="J1216" t="s">
        <v>137</v>
      </c>
      <c r="K1216" t="s">
        <v>75</v>
      </c>
      <c r="L1216" t="s">
        <v>2235</v>
      </c>
      <c r="M1216">
        <v>0.59</v>
      </c>
      <c r="N1216" t="s">
        <v>34</v>
      </c>
      <c r="O1216" t="s">
        <v>54</v>
      </c>
      <c r="P1216" t="s">
        <v>189</v>
      </c>
      <c r="Q1216" t="s">
        <v>1029</v>
      </c>
      <c r="R1216">
        <v>75401</v>
      </c>
      <c r="S1216" s="1">
        <v>42114</v>
      </c>
      <c r="T1216" s="1">
        <v>42115</v>
      </c>
      <c r="U1216">
        <v>618.19308000000001</v>
      </c>
      <c r="V1216">
        <v>18</v>
      </c>
      <c r="W1216">
        <v>1811.99</v>
      </c>
      <c r="X1216">
        <v>90891</v>
      </c>
      <c r="Y1216">
        <f>cleaneddata[[#This Row],[Unit Price]]-cleaneddata[[#This Row],[Discount]]</f>
        <v>125.92999999999999</v>
      </c>
      <c r="Z1216" t="str">
        <f>_xlfn.IFS(cleaneddata[[#This Row],[Region]]="Central","Chris",cleaneddata[[#This Row],[Region]]="East","Erin",cleaneddata[[#This Row],[Region]]="South","Sam",cleaneddata[[#This Row],[Region]]="West","William")</f>
        <v>Chris</v>
      </c>
    </row>
    <row r="1217" spans="1:26" x14ac:dyDescent="0.3">
      <c r="A1217">
        <v>3084</v>
      </c>
      <c r="B1217" t="s">
        <v>2236</v>
      </c>
      <c r="C1217" t="s">
        <v>39</v>
      </c>
      <c r="D1217">
        <v>0</v>
      </c>
      <c r="E1217">
        <v>65.989999999999995</v>
      </c>
      <c r="F1217">
        <v>5.99</v>
      </c>
      <c r="G1217" t="s">
        <v>89</v>
      </c>
      <c r="H1217" t="s">
        <v>29</v>
      </c>
      <c r="I1217" t="s">
        <v>42</v>
      </c>
      <c r="J1217" t="s">
        <v>137</v>
      </c>
      <c r="K1217" t="s">
        <v>75</v>
      </c>
      <c r="L1217" t="s">
        <v>300</v>
      </c>
      <c r="M1217">
        <v>0.57999999999999996</v>
      </c>
      <c r="N1217" t="s">
        <v>34</v>
      </c>
      <c r="O1217" t="s">
        <v>61</v>
      </c>
      <c r="P1217" t="s">
        <v>68</v>
      </c>
      <c r="Q1217" t="s">
        <v>489</v>
      </c>
      <c r="R1217">
        <v>98503</v>
      </c>
      <c r="S1217" s="1">
        <v>42114</v>
      </c>
      <c r="T1217" s="1">
        <v>42116</v>
      </c>
      <c r="U1217">
        <v>313.81200000000001</v>
      </c>
      <c r="V1217">
        <v>14</v>
      </c>
      <c r="W1217">
        <v>798.89</v>
      </c>
      <c r="X1217">
        <v>89879</v>
      </c>
      <c r="Y1217">
        <f>cleaneddata[[#This Row],[Unit Price]]-cleaneddata[[#This Row],[Discount]]</f>
        <v>65.989999999999995</v>
      </c>
      <c r="Z1217" t="str">
        <f>_xlfn.IFS(cleaneddata[[#This Row],[Region]]="Central","Chris",cleaneddata[[#This Row],[Region]]="East","Erin",cleaneddata[[#This Row],[Region]]="South","Sam",cleaneddata[[#This Row],[Region]]="West","William")</f>
        <v>William</v>
      </c>
    </row>
    <row r="1218" spans="1:26" x14ac:dyDescent="0.3">
      <c r="A1218">
        <v>56</v>
      </c>
      <c r="B1218" t="s">
        <v>2237</v>
      </c>
      <c r="C1218" t="s">
        <v>118</v>
      </c>
      <c r="D1218">
        <v>0.06</v>
      </c>
      <c r="E1218">
        <v>3.8</v>
      </c>
      <c r="F1218">
        <v>1.49</v>
      </c>
      <c r="G1218" t="s">
        <v>40</v>
      </c>
      <c r="H1218" t="s">
        <v>41</v>
      </c>
      <c r="I1218" t="s">
        <v>50</v>
      </c>
      <c r="J1218" t="s">
        <v>74</v>
      </c>
      <c r="K1218" t="s">
        <v>75</v>
      </c>
      <c r="L1218" t="s">
        <v>1194</v>
      </c>
      <c r="M1218">
        <v>0.38</v>
      </c>
      <c r="N1218" t="s">
        <v>34</v>
      </c>
      <c r="O1218" t="s">
        <v>113</v>
      </c>
      <c r="P1218" t="s">
        <v>114</v>
      </c>
      <c r="Q1218" t="s">
        <v>2238</v>
      </c>
      <c r="R1218">
        <v>14150</v>
      </c>
      <c r="S1218" s="1">
        <v>42114</v>
      </c>
      <c r="T1218" s="1">
        <v>42115</v>
      </c>
      <c r="U1218">
        <v>19.6282</v>
      </c>
      <c r="V1218">
        <v>20</v>
      </c>
      <c r="W1218">
        <v>73.55</v>
      </c>
      <c r="X1218">
        <v>88075</v>
      </c>
      <c r="Y1218">
        <f>cleaneddata[[#This Row],[Unit Price]]-cleaneddata[[#This Row],[Discount]]</f>
        <v>3.7399999999999998</v>
      </c>
      <c r="Z1218" t="str">
        <f>_xlfn.IFS(cleaneddata[[#This Row],[Region]]="Central","Chris",cleaneddata[[#This Row],[Region]]="East","Erin",cleaneddata[[#This Row],[Region]]="South","Sam",cleaneddata[[#This Row],[Region]]="West","William")</f>
        <v>Erin</v>
      </c>
    </row>
    <row r="1219" spans="1:26" x14ac:dyDescent="0.3">
      <c r="A1219">
        <v>56</v>
      </c>
      <c r="B1219" t="s">
        <v>2237</v>
      </c>
      <c r="C1219" t="s">
        <v>118</v>
      </c>
      <c r="D1219">
        <v>0.06</v>
      </c>
      <c r="E1219">
        <v>1.76</v>
      </c>
      <c r="F1219">
        <v>0.7</v>
      </c>
      <c r="G1219" t="s">
        <v>40</v>
      </c>
      <c r="H1219" t="s">
        <v>41</v>
      </c>
      <c r="I1219" t="s">
        <v>50</v>
      </c>
      <c r="J1219" t="s">
        <v>51</v>
      </c>
      <c r="K1219" t="s">
        <v>52</v>
      </c>
      <c r="L1219" t="s">
        <v>1665</v>
      </c>
      <c r="M1219">
        <v>0.56000000000000005</v>
      </c>
      <c r="N1219" t="s">
        <v>34</v>
      </c>
      <c r="O1219" t="s">
        <v>113</v>
      </c>
      <c r="P1219" t="s">
        <v>114</v>
      </c>
      <c r="Q1219" t="s">
        <v>2238</v>
      </c>
      <c r="R1219">
        <v>14150</v>
      </c>
      <c r="S1219" s="1">
        <v>42114</v>
      </c>
      <c r="T1219" s="1">
        <v>42115</v>
      </c>
      <c r="U1219">
        <v>-1.6524000000000001</v>
      </c>
      <c r="V1219">
        <v>17</v>
      </c>
      <c r="W1219">
        <v>29.57</v>
      </c>
      <c r="X1219">
        <v>88075</v>
      </c>
      <c r="Y1219">
        <f>cleaneddata[[#This Row],[Unit Price]]-cleaneddata[[#This Row],[Discount]]</f>
        <v>1.7</v>
      </c>
      <c r="Z1219" t="str">
        <f>_xlfn.IFS(cleaneddata[[#This Row],[Region]]="Central","Chris",cleaneddata[[#This Row],[Region]]="East","Erin",cleaneddata[[#This Row],[Region]]="South","Sam",cleaneddata[[#This Row],[Region]]="West","William")</f>
        <v>Erin</v>
      </c>
    </row>
    <row r="1220" spans="1:26" x14ac:dyDescent="0.3">
      <c r="A1220">
        <v>240</v>
      </c>
      <c r="B1220" t="s">
        <v>2239</v>
      </c>
      <c r="C1220" t="s">
        <v>118</v>
      </c>
      <c r="D1220">
        <v>0.1</v>
      </c>
      <c r="E1220">
        <v>19.98</v>
      </c>
      <c r="F1220">
        <v>5.77</v>
      </c>
      <c r="G1220" t="s">
        <v>89</v>
      </c>
      <c r="H1220" t="s">
        <v>29</v>
      </c>
      <c r="I1220" t="s">
        <v>50</v>
      </c>
      <c r="J1220" t="s">
        <v>90</v>
      </c>
      <c r="K1220" t="s">
        <v>75</v>
      </c>
      <c r="L1220" t="s">
        <v>2240</v>
      </c>
      <c r="M1220">
        <v>0.38</v>
      </c>
      <c r="N1220" t="s">
        <v>34</v>
      </c>
      <c r="O1220" t="s">
        <v>61</v>
      </c>
      <c r="P1220" t="s">
        <v>62</v>
      </c>
      <c r="Q1220" t="s">
        <v>2241</v>
      </c>
      <c r="R1220">
        <v>80817</v>
      </c>
      <c r="S1220" s="1">
        <v>42114</v>
      </c>
      <c r="T1220" s="1">
        <v>42114</v>
      </c>
      <c r="U1220">
        <v>35.090000000000003</v>
      </c>
      <c r="V1220">
        <v>3</v>
      </c>
      <c r="W1220">
        <v>57.41</v>
      </c>
      <c r="X1220">
        <v>90479</v>
      </c>
      <c r="Y1220">
        <f>cleaneddata[[#This Row],[Unit Price]]-cleaneddata[[#This Row],[Discount]]</f>
        <v>19.88</v>
      </c>
      <c r="Z1220" t="str">
        <f>_xlfn.IFS(cleaneddata[[#This Row],[Region]]="Central","Chris",cleaneddata[[#This Row],[Region]]="East","Erin",cleaneddata[[#This Row],[Region]]="South","Sam",cleaneddata[[#This Row],[Region]]="West","William")</f>
        <v>William</v>
      </c>
    </row>
    <row r="1221" spans="1:26" x14ac:dyDescent="0.3">
      <c r="A1221">
        <v>241</v>
      </c>
      <c r="B1221" t="s">
        <v>2242</v>
      </c>
      <c r="C1221" t="s">
        <v>118</v>
      </c>
      <c r="D1221">
        <v>0.06</v>
      </c>
      <c r="E1221">
        <v>259.70999999999998</v>
      </c>
      <c r="F1221">
        <v>66.67</v>
      </c>
      <c r="G1221" t="s">
        <v>28</v>
      </c>
      <c r="H1221" t="s">
        <v>29</v>
      </c>
      <c r="I1221" t="s">
        <v>30</v>
      </c>
      <c r="J1221" t="s">
        <v>31</v>
      </c>
      <c r="K1221" t="s">
        <v>32</v>
      </c>
      <c r="L1221" t="s">
        <v>1028</v>
      </c>
      <c r="M1221">
        <v>0.61</v>
      </c>
      <c r="N1221" t="s">
        <v>34</v>
      </c>
      <c r="O1221" t="s">
        <v>61</v>
      </c>
      <c r="P1221" t="s">
        <v>62</v>
      </c>
      <c r="Q1221" t="s">
        <v>2243</v>
      </c>
      <c r="R1221">
        <v>81503</v>
      </c>
      <c r="S1221" s="1">
        <v>42114</v>
      </c>
      <c r="T1221" s="1">
        <v>42115</v>
      </c>
      <c r="U1221">
        <v>785.63</v>
      </c>
      <c r="V1221">
        <v>11</v>
      </c>
      <c r="W1221">
        <v>2809.87</v>
      </c>
      <c r="X1221">
        <v>90479</v>
      </c>
      <c r="Y1221">
        <f>cleaneddata[[#This Row],[Unit Price]]-cleaneddata[[#This Row],[Discount]]</f>
        <v>259.64999999999998</v>
      </c>
      <c r="Z1221" t="str">
        <f>_xlfn.IFS(cleaneddata[[#This Row],[Region]]="Central","Chris",cleaneddata[[#This Row],[Region]]="East","Erin",cleaneddata[[#This Row],[Region]]="South","Sam",cleaneddata[[#This Row],[Region]]="West","William")</f>
        <v>William</v>
      </c>
    </row>
    <row r="1222" spans="1:26" x14ac:dyDescent="0.3">
      <c r="A1222">
        <v>970</v>
      </c>
      <c r="B1222" t="s">
        <v>2244</v>
      </c>
      <c r="C1222" t="s">
        <v>118</v>
      </c>
      <c r="D1222">
        <v>0</v>
      </c>
      <c r="E1222">
        <v>170.98</v>
      </c>
      <c r="F1222">
        <v>35.89</v>
      </c>
      <c r="G1222" t="s">
        <v>28</v>
      </c>
      <c r="H1222" t="s">
        <v>41</v>
      </c>
      <c r="I1222" t="s">
        <v>30</v>
      </c>
      <c r="J1222" t="s">
        <v>119</v>
      </c>
      <c r="K1222" t="s">
        <v>32</v>
      </c>
      <c r="L1222" t="s">
        <v>1471</v>
      </c>
      <c r="M1222">
        <v>0.66</v>
      </c>
      <c r="N1222" t="s">
        <v>34</v>
      </c>
      <c r="O1222" t="s">
        <v>35</v>
      </c>
      <c r="P1222" t="s">
        <v>244</v>
      </c>
      <c r="Q1222" t="s">
        <v>2245</v>
      </c>
      <c r="R1222">
        <v>24281</v>
      </c>
      <c r="S1222" s="1">
        <v>42114</v>
      </c>
      <c r="T1222" s="1">
        <v>42115</v>
      </c>
      <c r="U1222">
        <v>-102.66200000000001</v>
      </c>
      <c r="V1222">
        <v>8</v>
      </c>
      <c r="W1222">
        <v>1452.18</v>
      </c>
      <c r="X1222">
        <v>86173</v>
      </c>
      <c r="Y1222">
        <f>cleaneddata[[#This Row],[Unit Price]]-cleaneddata[[#This Row],[Discount]]</f>
        <v>170.98</v>
      </c>
      <c r="Z1222" t="str">
        <f>_xlfn.IFS(cleaneddata[[#This Row],[Region]]="Central","Chris",cleaneddata[[#This Row],[Region]]="East","Erin",cleaneddata[[#This Row],[Region]]="South","Sam",cleaneddata[[#This Row],[Region]]="West","William")</f>
        <v>Sam</v>
      </c>
    </row>
    <row r="1223" spans="1:26" x14ac:dyDescent="0.3">
      <c r="A1223">
        <v>3283</v>
      </c>
      <c r="B1223" t="s">
        <v>2246</v>
      </c>
      <c r="C1223" t="s">
        <v>27</v>
      </c>
      <c r="D1223">
        <v>0.05</v>
      </c>
      <c r="E1223">
        <v>363.25</v>
      </c>
      <c r="F1223">
        <v>19.989999999999998</v>
      </c>
      <c r="G1223" t="s">
        <v>89</v>
      </c>
      <c r="H1223" t="s">
        <v>96</v>
      </c>
      <c r="I1223" t="s">
        <v>50</v>
      </c>
      <c r="J1223" t="s">
        <v>97</v>
      </c>
      <c r="K1223" t="s">
        <v>75</v>
      </c>
      <c r="L1223" t="s">
        <v>201</v>
      </c>
      <c r="M1223">
        <v>0.56999999999999995</v>
      </c>
      <c r="N1223" t="s">
        <v>34</v>
      </c>
      <c r="O1223" t="s">
        <v>35</v>
      </c>
      <c r="P1223" t="s">
        <v>125</v>
      </c>
      <c r="Q1223" t="s">
        <v>2247</v>
      </c>
      <c r="R1223">
        <v>33156</v>
      </c>
      <c r="S1223" s="1">
        <v>42115</v>
      </c>
      <c r="T1223" s="1">
        <v>42115</v>
      </c>
      <c r="U1223">
        <v>-269.75549999999998</v>
      </c>
      <c r="V1223">
        <v>5</v>
      </c>
      <c r="W1223">
        <v>1867.04</v>
      </c>
      <c r="X1223">
        <v>90752</v>
      </c>
      <c r="Y1223">
        <f>cleaneddata[[#This Row],[Unit Price]]-cleaneddata[[#This Row],[Discount]]</f>
        <v>363.2</v>
      </c>
      <c r="Z1223" t="str">
        <f>_xlfn.IFS(cleaneddata[[#This Row],[Region]]="Central","Chris",cleaneddata[[#This Row],[Region]]="East","Erin",cleaneddata[[#This Row],[Region]]="South","Sam",cleaneddata[[#This Row],[Region]]="West","William")</f>
        <v>Sam</v>
      </c>
    </row>
    <row r="1224" spans="1:26" x14ac:dyDescent="0.3">
      <c r="A1224">
        <v>2038</v>
      </c>
      <c r="B1224" t="s">
        <v>2248</v>
      </c>
      <c r="C1224" t="s">
        <v>39</v>
      </c>
      <c r="D1224">
        <v>0.06</v>
      </c>
      <c r="E1224">
        <v>40.99</v>
      </c>
      <c r="F1224">
        <v>17.48</v>
      </c>
      <c r="G1224" t="s">
        <v>40</v>
      </c>
      <c r="H1224" t="s">
        <v>29</v>
      </c>
      <c r="I1224" t="s">
        <v>50</v>
      </c>
      <c r="J1224" t="s">
        <v>90</v>
      </c>
      <c r="K1224" t="s">
        <v>75</v>
      </c>
      <c r="L1224" t="s">
        <v>1400</v>
      </c>
      <c r="M1224">
        <v>0.36</v>
      </c>
      <c r="N1224" t="s">
        <v>34</v>
      </c>
      <c r="O1224" t="s">
        <v>113</v>
      </c>
      <c r="P1224" t="s">
        <v>114</v>
      </c>
      <c r="Q1224" t="s">
        <v>69</v>
      </c>
      <c r="R1224">
        <v>10550</v>
      </c>
      <c r="S1224" s="1">
        <v>42115</v>
      </c>
      <c r="T1224" s="1">
        <v>42115</v>
      </c>
      <c r="U1224">
        <v>109.16</v>
      </c>
      <c r="V1224">
        <v>7</v>
      </c>
      <c r="W1224">
        <v>277.12</v>
      </c>
      <c r="X1224">
        <v>89334</v>
      </c>
      <c r="Y1224">
        <f>cleaneddata[[#This Row],[Unit Price]]-cleaneddata[[#This Row],[Discount]]</f>
        <v>40.93</v>
      </c>
      <c r="Z1224" t="str">
        <f>_xlfn.IFS(cleaneddata[[#This Row],[Region]]="Central","Chris",cleaneddata[[#This Row],[Region]]="East","Erin",cleaneddata[[#This Row],[Region]]="South","Sam",cleaneddata[[#This Row],[Region]]="West","William")</f>
        <v>Erin</v>
      </c>
    </row>
    <row r="1225" spans="1:26" x14ac:dyDescent="0.3">
      <c r="A1225">
        <v>2260</v>
      </c>
      <c r="B1225" t="s">
        <v>1198</v>
      </c>
      <c r="C1225" t="s">
        <v>39</v>
      </c>
      <c r="D1225">
        <v>0.08</v>
      </c>
      <c r="E1225">
        <v>4.9800000000000004</v>
      </c>
      <c r="F1225">
        <v>0.49</v>
      </c>
      <c r="G1225" t="s">
        <v>40</v>
      </c>
      <c r="H1225" t="s">
        <v>96</v>
      </c>
      <c r="I1225" t="s">
        <v>50</v>
      </c>
      <c r="J1225" t="s">
        <v>154</v>
      </c>
      <c r="K1225" t="s">
        <v>75</v>
      </c>
      <c r="L1225" t="s">
        <v>1105</v>
      </c>
      <c r="M1225">
        <v>0.39</v>
      </c>
      <c r="N1225" t="s">
        <v>34</v>
      </c>
      <c r="O1225" t="s">
        <v>35</v>
      </c>
      <c r="P1225" t="s">
        <v>77</v>
      </c>
      <c r="Q1225" t="s">
        <v>1199</v>
      </c>
      <c r="R1225">
        <v>30161</v>
      </c>
      <c r="S1225" s="1">
        <v>42115</v>
      </c>
      <c r="T1225" s="1">
        <v>42116</v>
      </c>
      <c r="U1225">
        <v>4949.9160000000002</v>
      </c>
      <c r="V1225">
        <v>1</v>
      </c>
      <c r="W1225">
        <v>4.95</v>
      </c>
      <c r="X1225">
        <v>89602</v>
      </c>
      <c r="Y1225">
        <f>cleaneddata[[#This Row],[Unit Price]]-cleaneddata[[#This Row],[Discount]]</f>
        <v>4.9000000000000004</v>
      </c>
      <c r="Z1225" t="str">
        <f>_xlfn.IFS(cleaneddata[[#This Row],[Region]]="Central","Chris",cleaneddata[[#This Row],[Region]]="East","Erin",cleaneddata[[#This Row],[Region]]="South","Sam",cleaneddata[[#This Row],[Region]]="West","William")</f>
        <v>Sam</v>
      </c>
    </row>
    <row r="1226" spans="1:26" x14ac:dyDescent="0.3">
      <c r="A1226">
        <v>2260</v>
      </c>
      <c r="B1226" t="s">
        <v>1198</v>
      </c>
      <c r="C1226" t="s">
        <v>39</v>
      </c>
      <c r="D1226">
        <v>0.09</v>
      </c>
      <c r="E1226">
        <v>119.99</v>
      </c>
      <c r="F1226">
        <v>14</v>
      </c>
      <c r="G1226" t="s">
        <v>28</v>
      </c>
      <c r="H1226" t="s">
        <v>96</v>
      </c>
      <c r="I1226" t="s">
        <v>42</v>
      </c>
      <c r="J1226" t="s">
        <v>58</v>
      </c>
      <c r="K1226" t="s">
        <v>59</v>
      </c>
      <c r="L1226" t="s">
        <v>2153</v>
      </c>
      <c r="M1226">
        <v>0.36</v>
      </c>
      <c r="N1226" t="s">
        <v>34</v>
      </c>
      <c r="O1226" t="s">
        <v>35</v>
      </c>
      <c r="P1226" t="s">
        <v>77</v>
      </c>
      <c r="Q1226" t="s">
        <v>1199</v>
      </c>
      <c r="R1226">
        <v>30161</v>
      </c>
      <c r="S1226" s="1">
        <v>42115</v>
      </c>
      <c r="T1226" s="1">
        <v>42117</v>
      </c>
      <c r="U1226">
        <v>1055.604</v>
      </c>
      <c r="V1226">
        <v>4</v>
      </c>
      <c r="W1226">
        <v>461.24</v>
      </c>
      <c r="X1226">
        <v>89602</v>
      </c>
      <c r="Y1226">
        <f>cleaneddata[[#This Row],[Unit Price]]-cleaneddata[[#This Row],[Discount]]</f>
        <v>119.89999999999999</v>
      </c>
      <c r="Z1226" t="str">
        <f>_xlfn.IFS(cleaneddata[[#This Row],[Region]]="Central","Chris",cleaneddata[[#This Row],[Region]]="East","Erin",cleaneddata[[#This Row],[Region]]="South","Sam",cleaneddata[[#This Row],[Region]]="West","William")</f>
        <v>Sam</v>
      </c>
    </row>
    <row r="1227" spans="1:26" x14ac:dyDescent="0.3">
      <c r="A1227">
        <v>2964</v>
      </c>
      <c r="B1227" t="s">
        <v>2249</v>
      </c>
      <c r="C1227" t="s">
        <v>39</v>
      </c>
      <c r="D1227">
        <v>0.06</v>
      </c>
      <c r="E1227">
        <v>42.98</v>
      </c>
      <c r="F1227">
        <v>4.62</v>
      </c>
      <c r="G1227" t="s">
        <v>40</v>
      </c>
      <c r="H1227" t="s">
        <v>41</v>
      </c>
      <c r="I1227" t="s">
        <v>50</v>
      </c>
      <c r="J1227" t="s">
        <v>97</v>
      </c>
      <c r="K1227" t="s">
        <v>75</v>
      </c>
      <c r="L1227" t="s">
        <v>282</v>
      </c>
      <c r="M1227">
        <v>0.56000000000000005</v>
      </c>
      <c r="N1227" t="s">
        <v>34</v>
      </c>
      <c r="O1227" t="s">
        <v>113</v>
      </c>
      <c r="P1227" t="s">
        <v>319</v>
      </c>
      <c r="Q1227" t="s">
        <v>69</v>
      </c>
      <c r="R1227">
        <v>43050</v>
      </c>
      <c r="S1227" s="1">
        <v>42115</v>
      </c>
      <c r="T1227" s="1">
        <v>42117</v>
      </c>
      <c r="U1227">
        <v>-24.63</v>
      </c>
      <c r="V1227">
        <v>1</v>
      </c>
      <c r="W1227">
        <v>47.04</v>
      </c>
      <c r="X1227">
        <v>88610</v>
      </c>
      <c r="Y1227">
        <f>cleaneddata[[#This Row],[Unit Price]]-cleaneddata[[#This Row],[Discount]]</f>
        <v>42.919999999999995</v>
      </c>
      <c r="Z1227" t="str">
        <f>_xlfn.IFS(cleaneddata[[#This Row],[Region]]="Central","Chris",cleaneddata[[#This Row],[Region]]="East","Erin",cleaneddata[[#This Row],[Region]]="South","Sam",cleaneddata[[#This Row],[Region]]="West","William")</f>
        <v>Erin</v>
      </c>
    </row>
    <row r="1228" spans="1:26" x14ac:dyDescent="0.3">
      <c r="A1228">
        <v>535</v>
      </c>
      <c r="B1228" t="s">
        <v>2250</v>
      </c>
      <c r="C1228" t="s">
        <v>49</v>
      </c>
      <c r="D1228">
        <v>0</v>
      </c>
      <c r="E1228">
        <v>15.99</v>
      </c>
      <c r="F1228">
        <v>13.18</v>
      </c>
      <c r="G1228" t="s">
        <v>40</v>
      </c>
      <c r="H1228" t="s">
        <v>96</v>
      </c>
      <c r="I1228" t="s">
        <v>50</v>
      </c>
      <c r="J1228" t="s">
        <v>74</v>
      </c>
      <c r="K1228" t="s">
        <v>75</v>
      </c>
      <c r="L1228" t="s">
        <v>297</v>
      </c>
      <c r="M1228">
        <v>0.37</v>
      </c>
      <c r="N1228" t="s">
        <v>34</v>
      </c>
      <c r="O1228" t="s">
        <v>35</v>
      </c>
      <c r="P1228" t="s">
        <v>244</v>
      </c>
      <c r="Q1228" t="s">
        <v>1503</v>
      </c>
      <c r="R1228">
        <v>22025</v>
      </c>
      <c r="S1228" s="1">
        <v>42115</v>
      </c>
      <c r="T1228" s="1">
        <v>42119</v>
      </c>
      <c r="U1228">
        <v>46.488</v>
      </c>
      <c r="V1228">
        <v>23</v>
      </c>
      <c r="W1228">
        <v>403.25</v>
      </c>
      <c r="X1228">
        <v>88511</v>
      </c>
      <c r="Y1228">
        <f>cleaneddata[[#This Row],[Unit Price]]-cleaneddata[[#This Row],[Discount]]</f>
        <v>15.99</v>
      </c>
      <c r="Z1228" t="str">
        <f>_xlfn.IFS(cleaneddata[[#This Row],[Region]]="Central","Chris",cleaneddata[[#This Row],[Region]]="East","Erin",cleaneddata[[#This Row],[Region]]="South","Sam",cleaneddata[[#This Row],[Region]]="West","William")</f>
        <v>Sam</v>
      </c>
    </row>
    <row r="1229" spans="1:26" x14ac:dyDescent="0.3">
      <c r="A1229">
        <v>2548</v>
      </c>
      <c r="B1229" t="s">
        <v>1986</v>
      </c>
      <c r="C1229" t="s">
        <v>49</v>
      </c>
      <c r="D1229">
        <v>0.05</v>
      </c>
      <c r="E1229">
        <v>30.98</v>
      </c>
      <c r="F1229">
        <v>9.18</v>
      </c>
      <c r="G1229" t="s">
        <v>89</v>
      </c>
      <c r="H1229" t="s">
        <v>29</v>
      </c>
      <c r="I1229" t="s">
        <v>50</v>
      </c>
      <c r="J1229" t="s">
        <v>90</v>
      </c>
      <c r="K1229" t="s">
        <v>75</v>
      </c>
      <c r="L1229" t="s">
        <v>2251</v>
      </c>
      <c r="M1229">
        <v>0.4</v>
      </c>
      <c r="N1229" t="s">
        <v>34</v>
      </c>
      <c r="O1229" t="s">
        <v>61</v>
      </c>
      <c r="P1229" t="s">
        <v>92</v>
      </c>
      <c r="Q1229" t="s">
        <v>102</v>
      </c>
      <c r="R1229">
        <v>90068</v>
      </c>
      <c r="S1229" s="1">
        <v>42115</v>
      </c>
      <c r="T1229" s="1">
        <v>42115</v>
      </c>
      <c r="U1229">
        <v>61.47</v>
      </c>
      <c r="V1229">
        <v>12</v>
      </c>
      <c r="W1229">
        <v>382.29</v>
      </c>
      <c r="X1229">
        <v>40997</v>
      </c>
      <c r="Y1229">
        <f>cleaneddata[[#This Row],[Unit Price]]-cleaneddata[[#This Row],[Discount]]</f>
        <v>30.93</v>
      </c>
      <c r="Z1229" t="str">
        <f>_xlfn.IFS(cleaneddata[[#This Row],[Region]]="Central","Chris",cleaneddata[[#This Row],[Region]]="East","Erin",cleaneddata[[#This Row],[Region]]="South","Sam",cleaneddata[[#This Row],[Region]]="West","William")</f>
        <v>William</v>
      </c>
    </row>
    <row r="1230" spans="1:26" x14ac:dyDescent="0.3">
      <c r="A1230">
        <v>2548</v>
      </c>
      <c r="B1230" t="s">
        <v>1986</v>
      </c>
      <c r="C1230" t="s">
        <v>49</v>
      </c>
      <c r="D1230">
        <v>0.05</v>
      </c>
      <c r="E1230">
        <v>22.99</v>
      </c>
      <c r="F1230">
        <v>8.99</v>
      </c>
      <c r="G1230" t="s">
        <v>40</v>
      </c>
      <c r="H1230" t="s">
        <v>29</v>
      </c>
      <c r="I1230" t="s">
        <v>50</v>
      </c>
      <c r="J1230" t="s">
        <v>51</v>
      </c>
      <c r="K1230" t="s">
        <v>44</v>
      </c>
      <c r="L1230" t="s">
        <v>2252</v>
      </c>
      <c r="M1230">
        <v>0.56999999999999995</v>
      </c>
      <c r="N1230" t="s">
        <v>34</v>
      </c>
      <c r="O1230" t="s">
        <v>61</v>
      </c>
      <c r="P1230" t="s">
        <v>92</v>
      </c>
      <c r="Q1230" t="s">
        <v>102</v>
      </c>
      <c r="R1230">
        <v>90068</v>
      </c>
      <c r="S1230" s="1">
        <v>42115</v>
      </c>
      <c r="T1230" s="1">
        <v>42122</v>
      </c>
      <c r="U1230">
        <v>18.27</v>
      </c>
      <c r="V1230">
        <v>37</v>
      </c>
      <c r="W1230">
        <v>881.74</v>
      </c>
      <c r="X1230">
        <v>40997</v>
      </c>
      <c r="Y1230">
        <f>cleaneddata[[#This Row],[Unit Price]]-cleaneddata[[#This Row],[Discount]]</f>
        <v>22.939999999999998</v>
      </c>
      <c r="Z1230" t="str">
        <f>_xlfn.IFS(cleaneddata[[#This Row],[Region]]="Central","Chris",cleaneddata[[#This Row],[Region]]="East","Erin",cleaneddata[[#This Row],[Region]]="South","Sam",cleaneddata[[#This Row],[Region]]="West","William")</f>
        <v>William</v>
      </c>
    </row>
    <row r="1231" spans="1:26" x14ac:dyDescent="0.3">
      <c r="A1231">
        <v>2548</v>
      </c>
      <c r="B1231" t="s">
        <v>1986</v>
      </c>
      <c r="C1231" t="s">
        <v>49</v>
      </c>
      <c r="D1231">
        <v>0.04</v>
      </c>
      <c r="E1231">
        <v>212.6</v>
      </c>
      <c r="F1231">
        <v>110.2</v>
      </c>
      <c r="G1231" t="s">
        <v>28</v>
      </c>
      <c r="H1231" t="s">
        <v>29</v>
      </c>
      <c r="I1231" t="s">
        <v>30</v>
      </c>
      <c r="J1231" t="s">
        <v>31</v>
      </c>
      <c r="K1231" t="s">
        <v>32</v>
      </c>
      <c r="L1231" t="s">
        <v>165</v>
      </c>
      <c r="M1231">
        <v>0.73</v>
      </c>
      <c r="N1231" t="s">
        <v>34</v>
      </c>
      <c r="O1231" t="s">
        <v>61</v>
      </c>
      <c r="P1231" t="s">
        <v>92</v>
      </c>
      <c r="Q1231" t="s">
        <v>102</v>
      </c>
      <c r="R1231">
        <v>90068</v>
      </c>
      <c r="S1231" s="1">
        <v>42115</v>
      </c>
      <c r="T1231" s="1">
        <v>42119</v>
      </c>
      <c r="U1231">
        <v>-513.79042000000004</v>
      </c>
      <c r="V1231">
        <v>33</v>
      </c>
      <c r="W1231">
        <v>7384.18</v>
      </c>
      <c r="X1231">
        <v>40997</v>
      </c>
      <c r="Y1231">
        <f>cleaneddata[[#This Row],[Unit Price]]-cleaneddata[[#This Row],[Discount]]</f>
        <v>212.56</v>
      </c>
      <c r="Z1231" t="str">
        <f>_xlfn.IFS(cleaneddata[[#This Row],[Region]]="Central","Chris",cleaneddata[[#This Row],[Region]]="East","Erin",cleaneddata[[#This Row],[Region]]="South","Sam",cleaneddata[[#This Row],[Region]]="West","William")</f>
        <v>William</v>
      </c>
    </row>
    <row r="1232" spans="1:26" x14ac:dyDescent="0.3">
      <c r="A1232">
        <v>2549</v>
      </c>
      <c r="B1232" t="s">
        <v>2253</v>
      </c>
      <c r="C1232" t="s">
        <v>49</v>
      </c>
      <c r="D1232">
        <v>0.05</v>
      </c>
      <c r="E1232">
        <v>30.98</v>
      </c>
      <c r="F1232">
        <v>9.18</v>
      </c>
      <c r="G1232" t="s">
        <v>89</v>
      </c>
      <c r="H1232" t="s">
        <v>29</v>
      </c>
      <c r="I1232" t="s">
        <v>50</v>
      </c>
      <c r="J1232" t="s">
        <v>90</v>
      </c>
      <c r="K1232" t="s">
        <v>75</v>
      </c>
      <c r="L1232" t="s">
        <v>2251</v>
      </c>
      <c r="M1232">
        <v>0.4</v>
      </c>
      <c r="N1232" t="s">
        <v>34</v>
      </c>
      <c r="O1232" t="s">
        <v>113</v>
      </c>
      <c r="P1232" t="s">
        <v>319</v>
      </c>
      <c r="Q1232" t="s">
        <v>2254</v>
      </c>
      <c r="R1232">
        <v>43213</v>
      </c>
      <c r="S1232" s="1">
        <v>42115</v>
      </c>
      <c r="T1232" s="1">
        <v>42115</v>
      </c>
      <c r="U1232">
        <v>61.47</v>
      </c>
      <c r="V1232">
        <v>3</v>
      </c>
      <c r="W1232">
        <v>95.57</v>
      </c>
      <c r="X1232">
        <v>88657</v>
      </c>
      <c r="Y1232">
        <f>cleaneddata[[#This Row],[Unit Price]]-cleaneddata[[#This Row],[Discount]]</f>
        <v>30.93</v>
      </c>
      <c r="Z1232" t="str">
        <f>_xlfn.IFS(cleaneddata[[#This Row],[Region]]="Central","Chris",cleaneddata[[#This Row],[Region]]="East","Erin",cleaneddata[[#This Row],[Region]]="South","Sam",cleaneddata[[#This Row],[Region]]="West","William")</f>
        <v>Erin</v>
      </c>
    </row>
    <row r="1233" spans="1:26" x14ac:dyDescent="0.3">
      <c r="A1233">
        <v>2549</v>
      </c>
      <c r="B1233" t="s">
        <v>2253</v>
      </c>
      <c r="C1233" t="s">
        <v>49</v>
      </c>
      <c r="D1233">
        <v>0.05</v>
      </c>
      <c r="E1233">
        <v>22.99</v>
      </c>
      <c r="F1233">
        <v>8.99</v>
      </c>
      <c r="G1233" t="s">
        <v>40</v>
      </c>
      <c r="H1233" t="s">
        <v>29</v>
      </c>
      <c r="I1233" t="s">
        <v>50</v>
      </c>
      <c r="J1233" t="s">
        <v>51</v>
      </c>
      <c r="K1233" t="s">
        <v>44</v>
      </c>
      <c r="L1233" t="s">
        <v>2252</v>
      </c>
      <c r="M1233">
        <v>0.56999999999999995</v>
      </c>
      <c r="N1233" t="s">
        <v>34</v>
      </c>
      <c r="O1233" t="s">
        <v>113</v>
      </c>
      <c r="P1233" t="s">
        <v>319</v>
      </c>
      <c r="Q1233" t="s">
        <v>2254</v>
      </c>
      <c r="R1233">
        <v>43213</v>
      </c>
      <c r="S1233" s="1">
        <v>42115</v>
      </c>
      <c r="T1233" s="1">
        <v>42122</v>
      </c>
      <c r="U1233">
        <v>18.27</v>
      </c>
      <c r="V1233">
        <v>9</v>
      </c>
      <c r="W1233">
        <v>214.48</v>
      </c>
      <c r="X1233">
        <v>88657</v>
      </c>
      <c r="Y1233">
        <f>cleaneddata[[#This Row],[Unit Price]]-cleaneddata[[#This Row],[Discount]]</f>
        <v>22.939999999999998</v>
      </c>
      <c r="Z1233" t="str">
        <f>_xlfn.IFS(cleaneddata[[#This Row],[Region]]="Central","Chris",cleaneddata[[#This Row],[Region]]="East","Erin",cleaneddata[[#This Row],[Region]]="South","Sam",cleaneddata[[#This Row],[Region]]="West","William")</f>
        <v>Erin</v>
      </c>
    </row>
    <row r="1234" spans="1:26" x14ac:dyDescent="0.3">
      <c r="A1234">
        <v>2549</v>
      </c>
      <c r="B1234" t="s">
        <v>2253</v>
      </c>
      <c r="C1234" t="s">
        <v>49</v>
      </c>
      <c r="D1234">
        <v>0.04</v>
      </c>
      <c r="E1234">
        <v>212.6</v>
      </c>
      <c r="F1234">
        <v>110.2</v>
      </c>
      <c r="G1234" t="s">
        <v>28</v>
      </c>
      <c r="H1234" t="s">
        <v>29</v>
      </c>
      <c r="I1234" t="s">
        <v>30</v>
      </c>
      <c r="J1234" t="s">
        <v>31</v>
      </c>
      <c r="K1234" t="s">
        <v>32</v>
      </c>
      <c r="L1234" t="s">
        <v>165</v>
      </c>
      <c r="M1234">
        <v>0.73</v>
      </c>
      <c r="N1234" t="s">
        <v>34</v>
      </c>
      <c r="O1234" t="s">
        <v>113</v>
      </c>
      <c r="P1234" t="s">
        <v>319</v>
      </c>
      <c r="Q1234" t="s">
        <v>2254</v>
      </c>
      <c r="R1234">
        <v>43213</v>
      </c>
      <c r="S1234" s="1">
        <v>42115</v>
      </c>
      <c r="T1234" s="1">
        <v>42119</v>
      </c>
      <c r="U1234">
        <v>-513.79042000000004</v>
      </c>
      <c r="V1234">
        <v>8</v>
      </c>
      <c r="W1234">
        <v>1790.1</v>
      </c>
      <c r="X1234">
        <v>88657</v>
      </c>
      <c r="Y1234">
        <f>cleaneddata[[#This Row],[Unit Price]]-cleaneddata[[#This Row],[Discount]]</f>
        <v>212.56</v>
      </c>
      <c r="Z1234" t="str">
        <f>_xlfn.IFS(cleaneddata[[#This Row],[Region]]="Central","Chris",cleaneddata[[#This Row],[Region]]="East","Erin",cleaneddata[[#This Row],[Region]]="South","Sam",cleaneddata[[#This Row],[Region]]="West","William")</f>
        <v>Erin</v>
      </c>
    </row>
    <row r="1235" spans="1:26" x14ac:dyDescent="0.3">
      <c r="A1235">
        <v>627</v>
      </c>
      <c r="B1235" t="s">
        <v>2255</v>
      </c>
      <c r="C1235" t="s">
        <v>118</v>
      </c>
      <c r="D1235">
        <v>0.02</v>
      </c>
      <c r="E1235">
        <v>419.19</v>
      </c>
      <c r="F1235">
        <v>19.989999999999998</v>
      </c>
      <c r="G1235" t="s">
        <v>40</v>
      </c>
      <c r="H1235" t="s">
        <v>96</v>
      </c>
      <c r="I1235" t="s">
        <v>50</v>
      </c>
      <c r="J1235" t="s">
        <v>80</v>
      </c>
      <c r="K1235" t="s">
        <v>75</v>
      </c>
      <c r="L1235" t="s">
        <v>2194</v>
      </c>
      <c r="M1235">
        <v>0.57999999999999996</v>
      </c>
      <c r="N1235" t="s">
        <v>34</v>
      </c>
      <c r="O1235" t="s">
        <v>113</v>
      </c>
      <c r="P1235" t="s">
        <v>319</v>
      </c>
      <c r="Q1235" t="s">
        <v>2256</v>
      </c>
      <c r="R1235">
        <v>43952</v>
      </c>
      <c r="S1235" s="1">
        <v>42115</v>
      </c>
      <c r="T1235" s="1">
        <v>42116</v>
      </c>
      <c r="U1235">
        <v>6610.2</v>
      </c>
      <c r="V1235">
        <v>22</v>
      </c>
      <c r="W1235">
        <v>9580</v>
      </c>
      <c r="X1235">
        <v>90469</v>
      </c>
      <c r="Y1235">
        <f>cleaneddata[[#This Row],[Unit Price]]-cleaneddata[[#This Row],[Discount]]</f>
        <v>419.17</v>
      </c>
      <c r="Z1235" t="str">
        <f>_xlfn.IFS(cleaneddata[[#This Row],[Region]]="Central","Chris",cleaneddata[[#This Row],[Region]]="East","Erin",cleaneddata[[#This Row],[Region]]="South","Sam",cleaneddata[[#This Row],[Region]]="West","William")</f>
        <v>Erin</v>
      </c>
    </row>
    <row r="1236" spans="1:26" x14ac:dyDescent="0.3">
      <c r="A1236">
        <v>2668</v>
      </c>
      <c r="B1236" t="s">
        <v>1898</v>
      </c>
      <c r="C1236" t="s">
        <v>72</v>
      </c>
      <c r="D1236">
        <v>0.06</v>
      </c>
      <c r="E1236">
        <v>3.93</v>
      </c>
      <c r="F1236">
        <v>0.99</v>
      </c>
      <c r="G1236" t="s">
        <v>40</v>
      </c>
      <c r="H1236" t="s">
        <v>73</v>
      </c>
      <c r="I1236" t="s">
        <v>50</v>
      </c>
      <c r="J1236" t="s">
        <v>178</v>
      </c>
      <c r="K1236" t="s">
        <v>52</v>
      </c>
      <c r="L1236" t="s">
        <v>2257</v>
      </c>
      <c r="M1236">
        <v>0.39</v>
      </c>
      <c r="N1236" t="s">
        <v>34</v>
      </c>
      <c r="O1236" t="s">
        <v>54</v>
      </c>
      <c r="P1236" t="s">
        <v>1073</v>
      </c>
      <c r="Q1236" t="s">
        <v>1900</v>
      </c>
      <c r="R1236">
        <v>57701</v>
      </c>
      <c r="S1236" s="1">
        <v>42115</v>
      </c>
      <c r="T1236" s="1">
        <v>42117</v>
      </c>
      <c r="U1236">
        <v>10.782400000000001</v>
      </c>
      <c r="V1236">
        <v>6</v>
      </c>
      <c r="W1236">
        <v>24.18</v>
      </c>
      <c r="X1236">
        <v>87832</v>
      </c>
      <c r="Y1236">
        <f>cleaneddata[[#This Row],[Unit Price]]-cleaneddata[[#This Row],[Discount]]</f>
        <v>3.87</v>
      </c>
      <c r="Z1236" t="str">
        <f>_xlfn.IFS(cleaneddata[[#This Row],[Region]]="Central","Chris",cleaneddata[[#This Row],[Region]]="East","Erin",cleaneddata[[#This Row],[Region]]="South","Sam",cleaneddata[[#This Row],[Region]]="West","William")</f>
        <v>Chris</v>
      </c>
    </row>
    <row r="1237" spans="1:26" x14ac:dyDescent="0.3">
      <c r="A1237">
        <v>2932</v>
      </c>
      <c r="B1237" t="s">
        <v>2258</v>
      </c>
      <c r="C1237" t="s">
        <v>39</v>
      </c>
      <c r="D1237">
        <v>0.01</v>
      </c>
      <c r="E1237">
        <v>35.44</v>
      </c>
      <c r="F1237">
        <v>19.989999999999998</v>
      </c>
      <c r="G1237" t="s">
        <v>40</v>
      </c>
      <c r="H1237" t="s">
        <v>29</v>
      </c>
      <c r="I1237" t="s">
        <v>50</v>
      </c>
      <c r="J1237" t="s">
        <v>90</v>
      </c>
      <c r="K1237" t="s">
        <v>75</v>
      </c>
      <c r="L1237" t="s">
        <v>2259</v>
      </c>
      <c r="M1237">
        <v>0.38</v>
      </c>
      <c r="N1237" t="s">
        <v>34</v>
      </c>
      <c r="O1237" t="s">
        <v>113</v>
      </c>
      <c r="P1237" t="s">
        <v>250</v>
      </c>
      <c r="Q1237" t="s">
        <v>1657</v>
      </c>
      <c r="R1237">
        <v>6614</v>
      </c>
      <c r="S1237" s="1">
        <v>42116</v>
      </c>
      <c r="T1237" s="1">
        <v>42117</v>
      </c>
      <c r="U1237">
        <v>-52.822800000000001</v>
      </c>
      <c r="V1237">
        <v>1</v>
      </c>
      <c r="W1237">
        <v>55.43</v>
      </c>
      <c r="X1237">
        <v>87620</v>
      </c>
      <c r="Y1237">
        <f>cleaneddata[[#This Row],[Unit Price]]-cleaneddata[[#This Row],[Discount]]</f>
        <v>35.43</v>
      </c>
      <c r="Z1237" t="str">
        <f>_xlfn.IFS(cleaneddata[[#This Row],[Region]]="Central","Chris",cleaneddata[[#This Row],[Region]]="East","Erin",cleaneddata[[#This Row],[Region]]="South","Sam",cleaneddata[[#This Row],[Region]]="West","William")</f>
        <v>Erin</v>
      </c>
    </row>
    <row r="1238" spans="1:26" x14ac:dyDescent="0.3">
      <c r="A1238">
        <v>2938</v>
      </c>
      <c r="B1238" t="s">
        <v>2260</v>
      </c>
      <c r="C1238" t="s">
        <v>39</v>
      </c>
      <c r="D1238">
        <v>0.03</v>
      </c>
      <c r="E1238">
        <v>47.9</v>
      </c>
      <c r="F1238">
        <v>5.86</v>
      </c>
      <c r="G1238" t="s">
        <v>40</v>
      </c>
      <c r="H1238" t="s">
        <v>29</v>
      </c>
      <c r="I1238" t="s">
        <v>50</v>
      </c>
      <c r="J1238" t="s">
        <v>90</v>
      </c>
      <c r="K1238" t="s">
        <v>75</v>
      </c>
      <c r="L1238" t="s">
        <v>1311</v>
      </c>
      <c r="M1238">
        <v>0.37</v>
      </c>
      <c r="N1238" t="s">
        <v>34</v>
      </c>
      <c r="O1238" t="s">
        <v>113</v>
      </c>
      <c r="P1238" t="s">
        <v>405</v>
      </c>
      <c r="Q1238" t="s">
        <v>2261</v>
      </c>
      <c r="R1238">
        <v>2180</v>
      </c>
      <c r="S1238" s="1">
        <v>42116</v>
      </c>
      <c r="T1238" s="1">
        <v>42119</v>
      </c>
      <c r="U1238">
        <v>642.99030000000005</v>
      </c>
      <c r="V1238">
        <v>20</v>
      </c>
      <c r="W1238">
        <v>931.87</v>
      </c>
      <c r="X1238">
        <v>87620</v>
      </c>
      <c r="Y1238">
        <f>cleaneddata[[#This Row],[Unit Price]]-cleaneddata[[#This Row],[Discount]]</f>
        <v>47.87</v>
      </c>
      <c r="Z1238" t="str">
        <f>_xlfn.IFS(cleaneddata[[#This Row],[Region]]="Central","Chris",cleaneddata[[#This Row],[Region]]="East","Erin",cleaneddata[[#This Row],[Region]]="South","Sam",cleaneddata[[#This Row],[Region]]="West","William")</f>
        <v>Erin</v>
      </c>
    </row>
    <row r="1239" spans="1:26" x14ac:dyDescent="0.3">
      <c r="A1239">
        <v>666</v>
      </c>
      <c r="B1239" t="s">
        <v>2262</v>
      </c>
      <c r="C1239" t="s">
        <v>49</v>
      </c>
      <c r="D1239">
        <v>0.02</v>
      </c>
      <c r="E1239">
        <v>4.57</v>
      </c>
      <c r="F1239">
        <v>5.42</v>
      </c>
      <c r="G1239" t="s">
        <v>40</v>
      </c>
      <c r="H1239" t="s">
        <v>96</v>
      </c>
      <c r="I1239" t="s">
        <v>50</v>
      </c>
      <c r="J1239" t="s">
        <v>74</v>
      </c>
      <c r="K1239" t="s">
        <v>75</v>
      </c>
      <c r="L1239" t="s">
        <v>2263</v>
      </c>
      <c r="M1239">
        <v>0.37</v>
      </c>
      <c r="N1239" t="s">
        <v>34</v>
      </c>
      <c r="O1239" t="s">
        <v>35</v>
      </c>
      <c r="P1239" t="s">
        <v>402</v>
      </c>
      <c r="Q1239" t="s">
        <v>2264</v>
      </c>
      <c r="R1239">
        <v>37211</v>
      </c>
      <c r="S1239" s="1">
        <v>42116</v>
      </c>
      <c r="T1239" s="1">
        <v>42120</v>
      </c>
      <c r="U1239">
        <v>-352.81400000000002</v>
      </c>
      <c r="V1239">
        <v>11</v>
      </c>
      <c r="W1239">
        <v>54.04</v>
      </c>
      <c r="X1239">
        <v>88679</v>
      </c>
      <c r="Y1239">
        <f>cleaneddata[[#This Row],[Unit Price]]-cleaneddata[[#This Row],[Discount]]</f>
        <v>4.5500000000000007</v>
      </c>
      <c r="Z1239" t="str">
        <f>_xlfn.IFS(cleaneddata[[#This Row],[Region]]="Central","Chris",cleaneddata[[#This Row],[Region]]="East","Erin",cleaneddata[[#This Row],[Region]]="South","Sam",cleaneddata[[#This Row],[Region]]="West","William")</f>
        <v>Sam</v>
      </c>
    </row>
    <row r="1240" spans="1:26" x14ac:dyDescent="0.3">
      <c r="A1240">
        <v>667</v>
      </c>
      <c r="B1240" t="s">
        <v>555</v>
      </c>
      <c r="C1240" t="s">
        <v>49</v>
      </c>
      <c r="D1240">
        <v>0.02</v>
      </c>
      <c r="E1240">
        <v>4.57</v>
      </c>
      <c r="F1240">
        <v>5.42</v>
      </c>
      <c r="G1240" t="s">
        <v>40</v>
      </c>
      <c r="H1240" t="s">
        <v>96</v>
      </c>
      <c r="I1240" t="s">
        <v>50</v>
      </c>
      <c r="J1240" t="s">
        <v>74</v>
      </c>
      <c r="K1240" t="s">
        <v>75</v>
      </c>
      <c r="L1240" t="s">
        <v>2263</v>
      </c>
      <c r="M1240">
        <v>0.37</v>
      </c>
      <c r="N1240" t="s">
        <v>34</v>
      </c>
      <c r="O1240" t="s">
        <v>54</v>
      </c>
      <c r="P1240" t="s">
        <v>189</v>
      </c>
      <c r="Q1240" t="s">
        <v>556</v>
      </c>
      <c r="R1240">
        <v>75203</v>
      </c>
      <c r="S1240" s="1">
        <v>42116</v>
      </c>
      <c r="T1240" s="1">
        <v>42120</v>
      </c>
      <c r="U1240">
        <v>-124.2805</v>
      </c>
      <c r="V1240">
        <v>45</v>
      </c>
      <c r="W1240">
        <v>221.06</v>
      </c>
      <c r="X1240">
        <v>48257</v>
      </c>
      <c r="Y1240">
        <f>cleaneddata[[#This Row],[Unit Price]]-cleaneddata[[#This Row],[Discount]]</f>
        <v>4.5500000000000007</v>
      </c>
      <c r="Z1240" t="str">
        <f>_xlfn.IFS(cleaneddata[[#This Row],[Region]]="Central","Chris",cleaneddata[[#This Row],[Region]]="East","Erin",cleaneddata[[#This Row],[Region]]="South","Sam",cleaneddata[[#This Row],[Region]]="West","William")</f>
        <v>Chris</v>
      </c>
    </row>
    <row r="1241" spans="1:26" x14ac:dyDescent="0.3">
      <c r="A1241">
        <v>1777</v>
      </c>
      <c r="B1241" t="s">
        <v>174</v>
      </c>
      <c r="C1241" t="s">
        <v>49</v>
      </c>
      <c r="D1241">
        <v>7.0000000000000007E-2</v>
      </c>
      <c r="E1241">
        <v>5.43</v>
      </c>
      <c r="F1241">
        <v>0.95</v>
      </c>
      <c r="G1241" t="s">
        <v>40</v>
      </c>
      <c r="H1241" t="s">
        <v>41</v>
      </c>
      <c r="I1241" t="s">
        <v>50</v>
      </c>
      <c r="J1241" t="s">
        <v>90</v>
      </c>
      <c r="K1241" t="s">
        <v>52</v>
      </c>
      <c r="L1241" t="s">
        <v>2265</v>
      </c>
      <c r="M1241">
        <v>0.36</v>
      </c>
      <c r="N1241" t="s">
        <v>34</v>
      </c>
      <c r="O1241" t="s">
        <v>54</v>
      </c>
      <c r="P1241" t="s">
        <v>55</v>
      </c>
      <c r="Q1241" t="s">
        <v>176</v>
      </c>
      <c r="R1241">
        <v>46383</v>
      </c>
      <c r="S1241" s="1">
        <v>42116</v>
      </c>
      <c r="T1241" s="1">
        <v>42120</v>
      </c>
      <c r="U1241">
        <v>26.5029</v>
      </c>
      <c r="V1241">
        <v>7</v>
      </c>
      <c r="W1241">
        <v>38.409999999999997</v>
      </c>
      <c r="X1241">
        <v>89939</v>
      </c>
      <c r="Y1241">
        <f>cleaneddata[[#This Row],[Unit Price]]-cleaneddata[[#This Row],[Discount]]</f>
        <v>5.3599999999999994</v>
      </c>
      <c r="Z1241" t="str">
        <f>_xlfn.IFS(cleaneddata[[#This Row],[Region]]="Central","Chris",cleaneddata[[#This Row],[Region]]="East","Erin",cleaneddata[[#This Row],[Region]]="South","Sam",cleaneddata[[#This Row],[Region]]="West","William")</f>
        <v>Chris</v>
      </c>
    </row>
    <row r="1242" spans="1:26" x14ac:dyDescent="0.3">
      <c r="A1242">
        <v>678</v>
      </c>
      <c r="B1242" t="s">
        <v>2266</v>
      </c>
      <c r="C1242" t="s">
        <v>118</v>
      </c>
      <c r="D1242">
        <v>0.04</v>
      </c>
      <c r="E1242">
        <v>15.42</v>
      </c>
      <c r="F1242">
        <v>10.68</v>
      </c>
      <c r="G1242" t="s">
        <v>89</v>
      </c>
      <c r="H1242" t="s">
        <v>96</v>
      </c>
      <c r="I1242" t="s">
        <v>50</v>
      </c>
      <c r="J1242" t="s">
        <v>80</v>
      </c>
      <c r="K1242" t="s">
        <v>75</v>
      </c>
      <c r="L1242" t="s">
        <v>2267</v>
      </c>
      <c r="M1242">
        <v>0.57999999999999996</v>
      </c>
      <c r="N1242" t="s">
        <v>34</v>
      </c>
      <c r="O1242" t="s">
        <v>35</v>
      </c>
      <c r="P1242" t="s">
        <v>244</v>
      </c>
      <c r="Q1242" t="s">
        <v>2245</v>
      </c>
      <c r="R1242">
        <v>24281</v>
      </c>
      <c r="S1242" s="1">
        <v>42116</v>
      </c>
      <c r="T1242" s="1">
        <v>42117</v>
      </c>
      <c r="U1242">
        <v>-109.70399999999999</v>
      </c>
      <c r="V1242">
        <v>5</v>
      </c>
      <c r="W1242">
        <v>81.14</v>
      </c>
      <c r="X1242">
        <v>88889</v>
      </c>
      <c r="Y1242">
        <f>cleaneddata[[#This Row],[Unit Price]]-cleaneddata[[#This Row],[Discount]]</f>
        <v>15.38</v>
      </c>
      <c r="Z1242" t="str">
        <f>_xlfn.IFS(cleaneddata[[#This Row],[Region]]="Central","Chris",cleaneddata[[#This Row],[Region]]="East","Erin",cleaneddata[[#This Row],[Region]]="South","Sam",cleaneddata[[#This Row],[Region]]="West","William")</f>
        <v>Sam</v>
      </c>
    </row>
    <row r="1243" spans="1:26" x14ac:dyDescent="0.3">
      <c r="A1243">
        <v>2760</v>
      </c>
      <c r="B1243" t="s">
        <v>2268</v>
      </c>
      <c r="C1243" t="s">
        <v>118</v>
      </c>
      <c r="D1243">
        <v>0.08</v>
      </c>
      <c r="E1243">
        <v>22.01</v>
      </c>
      <c r="F1243">
        <v>5.53</v>
      </c>
      <c r="G1243" t="s">
        <v>40</v>
      </c>
      <c r="H1243" t="s">
        <v>96</v>
      </c>
      <c r="I1243" t="s">
        <v>50</v>
      </c>
      <c r="J1243" t="s">
        <v>51</v>
      </c>
      <c r="K1243" t="s">
        <v>44</v>
      </c>
      <c r="L1243" t="s">
        <v>498</v>
      </c>
      <c r="M1243">
        <v>0.59</v>
      </c>
      <c r="N1243" t="s">
        <v>34</v>
      </c>
      <c r="O1243" t="s">
        <v>113</v>
      </c>
      <c r="P1243" t="s">
        <v>250</v>
      </c>
      <c r="Q1243" t="s">
        <v>2269</v>
      </c>
      <c r="R1243">
        <v>6708</v>
      </c>
      <c r="S1243" s="1">
        <v>42116</v>
      </c>
      <c r="T1243" s="1">
        <v>42118</v>
      </c>
      <c r="U1243">
        <v>105.7</v>
      </c>
      <c r="V1243">
        <v>11</v>
      </c>
      <c r="W1243">
        <v>241.97</v>
      </c>
      <c r="X1243">
        <v>90724</v>
      </c>
      <c r="Y1243">
        <f>cleaneddata[[#This Row],[Unit Price]]-cleaneddata[[#This Row],[Discount]]</f>
        <v>21.930000000000003</v>
      </c>
      <c r="Z1243" t="str">
        <f>_xlfn.IFS(cleaneddata[[#This Row],[Region]]="Central","Chris",cleaneddata[[#This Row],[Region]]="East","Erin",cleaneddata[[#This Row],[Region]]="South","Sam",cleaneddata[[#This Row],[Region]]="West","William")</f>
        <v>Erin</v>
      </c>
    </row>
    <row r="1244" spans="1:26" x14ac:dyDescent="0.3">
      <c r="A1244">
        <v>2764</v>
      </c>
      <c r="B1244" t="s">
        <v>2270</v>
      </c>
      <c r="C1244" t="s">
        <v>118</v>
      </c>
      <c r="D1244">
        <v>0.02</v>
      </c>
      <c r="E1244">
        <v>29.74</v>
      </c>
      <c r="F1244">
        <v>6.64</v>
      </c>
      <c r="G1244" t="s">
        <v>40</v>
      </c>
      <c r="H1244" t="s">
        <v>96</v>
      </c>
      <c r="I1244" t="s">
        <v>50</v>
      </c>
      <c r="J1244" t="s">
        <v>80</v>
      </c>
      <c r="K1244" t="s">
        <v>75</v>
      </c>
      <c r="L1244" t="s">
        <v>2271</v>
      </c>
      <c r="M1244">
        <v>0.7</v>
      </c>
      <c r="N1244" t="s">
        <v>34</v>
      </c>
      <c r="O1244" t="s">
        <v>113</v>
      </c>
      <c r="P1244" t="s">
        <v>399</v>
      </c>
      <c r="Q1244" t="s">
        <v>2007</v>
      </c>
      <c r="R1244">
        <v>7601</v>
      </c>
      <c r="S1244" s="1">
        <v>42116</v>
      </c>
      <c r="T1244" s="1">
        <v>42116</v>
      </c>
      <c r="U1244">
        <v>-21.06</v>
      </c>
      <c r="V1244">
        <v>4</v>
      </c>
      <c r="W1244">
        <v>120.81</v>
      </c>
      <c r="X1244">
        <v>90724</v>
      </c>
      <c r="Y1244">
        <f>cleaneddata[[#This Row],[Unit Price]]-cleaneddata[[#This Row],[Discount]]</f>
        <v>29.72</v>
      </c>
      <c r="Z1244" t="str">
        <f>_xlfn.IFS(cleaneddata[[#This Row],[Region]]="Central","Chris",cleaneddata[[#This Row],[Region]]="East","Erin",cleaneddata[[#This Row],[Region]]="South","Sam",cleaneddata[[#This Row],[Region]]="West","William")</f>
        <v>Erin</v>
      </c>
    </row>
    <row r="1245" spans="1:26" x14ac:dyDescent="0.3">
      <c r="A1245">
        <v>2737</v>
      </c>
      <c r="B1245" t="s">
        <v>2272</v>
      </c>
      <c r="C1245" t="s">
        <v>72</v>
      </c>
      <c r="D1245">
        <v>0.05</v>
      </c>
      <c r="E1245">
        <v>100.98</v>
      </c>
      <c r="F1245">
        <v>7.18</v>
      </c>
      <c r="G1245" t="s">
        <v>40</v>
      </c>
      <c r="H1245" t="s">
        <v>29</v>
      </c>
      <c r="I1245" t="s">
        <v>42</v>
      </c>
      <c r="J1245" t="s">
        <v>43</v>
      </c>
      <c r="K1245" t="s">
        <v>75</v>
      </c>
      <c r="L1245" t="s">
        <v>671</v>
      </c>
      <c r="M1245">
        <v>0.4</v>
      </c>
      <c r="N1245" t="s">
        <v>34</v>
      </c>
      <c r="O1245" t="s">
        <v>113</v>
      </c>
      <c r="P1245" t="s">
        <v>635</v>
      </c>
      <c r="Q1245" t="s">
        <v>1948</v>
      </c>
      <c r="R1245">
        <v>5701</v>
      </c>
      <c r="S1245" s="1">
        <v>42116</v>
      </c>
      <c r="T1245" s="1">
        <v>42118</v>
      </c>
      <c r="U1245">
        <v>566.60730000000001</v>
      </c>
      <c r="V1245">
        <v>8</v>
      </c>
      <c r="W1245">
        <v>821.17</v>
      </c>
      <c r="X1245">
        <v>89018</v>
      </c>
      <c r="Y1245">
        <f>cleaneddata[[#This Row],[Unit Price]]-cleaneddata[[#This Row],[Discount]]</f>
        <v>100.93</v>
      </c>
      <c r="Z1245" t="str">
        <f>_xlfn.IFS(cleaneddata[[#This Row],[Region]]="Central","Chris",cleaneddata[[#This Row],[Region]]="East","Erin",cleaneddata[[#This Row],[Region]]="South","Sam",cleaneddata[[#This Row],[Region]]="West","William")</f>
        <v>Erin</v>
      </c>
    </row>
    <row r="1246" spans="1:26" x14ac:dyDescent="0.3">
      <c r="A1246">
        <v>2114</v>
      </c>
      <c r="B1246" t="s">
        <v>1377</v>
      </c>
      <c r="C1246" t="s">
        <v>27</v>
      </c>
      <c r="D1246">
        <v>0.08</v>
      </c>
      <c r="E1246">
        <v>2.89</v>
      </c>
      <c r="F1246">
        <v>0.49</v>
      </c>
      <c r="G1246" t="s">
        <v>40</v>
      </c>
      <c r="H1246" t="s">
        <v>96</v>
      </c>
      <c r="I1246" t="s">
        <v>50</v>
      </c>
      <c r="J1246" t="s">
        <v>154</v>
      </c>
      <c r="K1246" t="s">
        <v>75</v>
      </c>
      <c r="L1246" t="s">
        <v>2273</v>
      </c>
      <c r="M1246">
        <v>0.38</v>
      </c>
      <c r="N1246" t="s">
        <v>34</v>
      </c>
      <c r="O1246" t="s">
        <v>35</v>
      </c>
      <c r="P1246" t="s">
        <v>244</v>
      </c>
      <c r="Q1246" t="s">
        <v>1379</v>
      </c>
      <c r="R1246">
        <v>23518</v>
      </c>
      <c r="S1246" s="1">
        <v>42117</v>
      </c>
      <c r="T1246" s="1">
        <v>42117</v>
      </c>
      <c r="U1246">
        <v>38.405999999999999</v>
      </c>
      <c r="V1246">
        <v>1</v>
      </c>
      <c r="W1246">
        <v>3.07</v>
      </c>
      <c r="X1246">
        <v>88404</v>
      </c>
      <c r="Y1246">
        <f>cleaneddata[[#This Row],[Unit Price]]-cleaneddata[[#This Row],[Discount]]</f>
        <v>2.81</v>
      </c>
      <c r="Z1246" t="str">
        <f>_xlfn.IFS(cleaneddata[[#This Row],[Region]]="Central","Chris",cleaneddata[[#This Row],[Region]]="East","Erin",cleaneddata[[#This Row],[Region]]="South","Sam",cleaneddata[[#This Row],[Region]]="West","William")</f>
        <v>Sam</v>
      </c>
    </row>
    <row r="1247" spans="1:26" x14ac:dyDescent="0.3">
      <c r="A1247">
        <v>1253</v>
      </c>
      <c r="B1247" t="s">
        <v>2274</v>
      </c>
      <c r="C1247" t="s">
        <v>49</v>
      </c>
      <c r="D1247">
        <v>0.02</v>
      </c>
      <c r="E1247">
        <v>46.89</v>
      </c>
      <c r="F1247">
        <v>5.0999999999999996</v>
      </c>
      <c r="G1247" t="s">
        <v>40</v>
      </c>
      <c r="H1247" t="s">
        <v>73</v>
      </c>
      <c r="I1247" t="s">
        <v>50</v>
      </c>
      <c r="J1247" t="s">
        <v>97</v>
      </c>
      <c r="K1247" t="s">
        <v>146</v>
      </c>
      <c r="L1247" t="s">
        <v>1845</v>
      </c>
      <c r="M1247">
        <v>0.46</v>
      </c>
      <c r="N1247" t="s">
        <v>34</v>
      </c>
      <c r="O1247" t="s">
        <v>54</v>
      </c>
      <c r="P1247" t="s">
        <v>189</v>
      </c>
      <c r="Q1247" t="s">
        <v>2275</v>
      </c>
      <c r="R1247">
        <v>78613</v>
      </c>
      <c r="S1247" s="1">
        <v>42117</v>
      </c>
      <c r="T1247" s="1">
        <v>42117</v>
      </c>
      <c r="U1247">
        <v>421.3485</v>
      </c>
      <c r="V1247">
        <v>13</v>
      </c>
      <c r="W1247">
        <v>610.65</v>
      </c>
      <c r="X1247">
        <v>89981</v>
      </c>
      <c r="Y1247">
        <f>cleaneddata[[#This Row],[Unit Price]]-cleaneddata[[#This Row],[Discount]]</f>
        <v>46.87</v>
      </c>
      <c r="Z1247" t="str">
        <f>_xlfn.IFS(cleaneddata[[#This Row],[Region]]="Central","Chris",cleaneddata[[#This Row],[Region]]="East","Erin",cleaneddata[[#This Row],[Region]]="South","Sam",cleaneddata[[#This Row],[Region]]="West","William")</f>
        <v>Chris</v>
      </c>
    </row>
    <row r="1248" spans="1:26" x14ac:dyDescent="0.3">
      <c r="A1248">
        <v>1253</v>
      </c>
      <c r="B1248" t="s">
        <v>2274</v>
      </c>
      <c r="C1248" t="s">
        <v>49</v>
      </c>
      <c r="D1248">
        <v>0.05</v>
      </c>
      <c r="E1248">
        <v>140.97999999999999</v>
      </c>
      <c r="F1248">
        <v>36.090000000000003</v>
      </c>
      <c r="G1248" t="s">
        <v>28</v>
      </c>
      <c r="H1248" t="s">
        <v>73</v>
      </c>
      <c r="I1248" t="s">
        <v>30</v>
      </c>
      <c r="J1248" t="s">
        <v>119</v>
      </c>
      <c r="K1248" t="s">
        <v>32</v>
      </c>
      <c r="L1248" t="s">
        <v>1864</v>
      </c>
      <c r="M1248">
        <v>0.77</v>
      </c>
      <c r="N1248" t="s">
        <v>34</v>
      </c>
      <c r="O1248" t="s">
        <v>54</v>
      </c>
      <c r="P1248" t="s">
        <v>189</v>
      </c>
      <c r="Q1248" t="s">
        <v>2275</v>
      </c>
      <c r="R1248">
        <v>78613</v>
      </c>
      <c r="S1248" s="1">
        <v>42117</v>
      </c>
      <c r="T1248" s="1">
        <v>42119</v>
      </c>
      <c r="U1248">
        <v>-373.09</v>
      </c>
      <c r="V1248">
        <v>5</v>
      </c>
      <c r="W1248">
        <v>699.24</v>
      </c>
      <c r="X1248">
        <v>89981</v>
      </c>
      <c r="Y1248">
        <f>cleaneddata[[#This Row],[Unit Price]]-cleaneddata[[#This Row],[Discount]]</f>
        <v>140.92999999999998</v>
      </c>
      <c r="Z1248" t="str">
        <f>_xlfn.IFS(cleaneddata[[#This Row],[Region]]="Central","Chris",cleaneddata[[#This Row],[Region]]="East","Erin",cleaneddata[[#This Row],[Region]]="South","Sam",cleaneddata[[#This Row],[Region]]="West","William")</f>
        <v>Chris</v>
      </c>
    </row>
    <row r="1249" spans="1:26" x14ac:dyDescent="0.3">
      <c r="A1249">
        <v>1253</v>
      </c>
      <c r="B1249" t="s">
        <v>2274</v>
      </c>
      <c r="C1249" t="s">
        <v>49</v>
      </c>
      <c r="D1249">
        <v>0.1</v>
      </c>
      <c r="E1249">
        <v>212.6</v>
      </c>
      <c r="F1249">
        <v>110.2</v>
      </c>
      <c r="G1249" t="s">
        <v>28</v>
      </c>
      <c r="H1249" t="s">
        <v>73</v>
      </c>
      <c r="I1249" t="s">
        <v>30</v>
      </c>
      <c r="J1249" t="s">
        <v>31</v>
      </c>
      <c r="K1249" t="s">
        <v>32</v>
      </c>
      <c r="L1249" t="s">
        <v>165</v>
      </c>
      <c r="M1249">
        <v>0.73</v>
      </c>
      <c r="N1249" t="s">
        <v>34</v>
      </c>
      <c r="O1249" t="s">
        <v>54</v>
      </c>
      <c r="P1249" t="s">
        <v>189</v>
      </c>
      <c r="Q1249" t="s">
        <v>2275</v>
      </c>
      <c r="R1249">
        <v>78613</v>
      </c>
      <c r="S1249" s="1">
        <v>42117</v>
      </c>
      <c r="T1249" s="1">
        <v>42119</v>
      </c>
      <c r="U1249">
        <v>-3465.0720000000001</v>
      </c>
      <c r="V1249">
        <v>12</v>
      </c>
      <c r="W1249">
        <v>2346.0300000000002</v>
      </c>
      <c r="X1249">
        <v>89981</v>
      </c>
      <c r="Y1249">
        <f>cleaneddata[[#This Row],[Unit Price]]-cleaneddata[[#This Row],[Discount]]</f>
        <v>212.5</v>
      </c>
      <c r="Z1249" t="str">
        <f>_xlfn.IFS(cleaneddata[[#This Row],[Region]]="Central","Chris",cleaneddata[[#This Row],[Region]]="East","Erin",cleaneddata[[#This Row],[Region]]="South","Sam",cleaneddata[[#This Row],[Region]]="West","William")</f>
        <v>Chris</v>
      </c>
    </row>
    <row r="1250" spans="1:26" x14ac:dyDescent="0.3">
      <c r="A1250">
        <v>146</v>
      </c>
      <c r="B1250" t="s">
        <v>1602</v>
      </c>
      <c r="C1250" t="s">
        <v>118</v>
      </c>
      <c r="D1250">
        <v>0.06</v>
      </c>
      <c r="E1250">
        <v>180.98</v>
      </c>
      <c r="F1250">
        <v>26.2</v>
      </c>
      <c r="G1250" t="s">
        <v>28</v>
      </c>
      <c r="H1250" t="s">
        <v>96</v>
      </c>
      <c r="I1250" t="s">
        <v>30</v>
      </c>
      <c r="J1250" t="s">
        <v>111</v>
      </c>
      <c r="K1250" t="s">
        <v>59</v>
      </c>
      <c r="L1250" t="s">
        <v>2276</v>
      </c>
      <c r="M1250">
        <v>0.59</v>
      </c>
      <c r="N1250" t="s">
        <v>34</v>
      </c>
      <c r="O1250" t="s">
        <v>54</v>
      </c>
      <c r="P1250" t="s">
        <v>189</v>
      </c>
      <c r="Q1250" t="s">
        <v>1604</v>
      </c>
      <c r="R1250">
        <v>76148</v>
      </c>
      <c r="S1250" s="1">
        <v>42117</v>
      </c>
      <c r="T1250" s="1">
        <v>42118</v>
      </c>
      <c r="U1250">
        <v>251.4084</v>
      </c>
      <c r="V1250">
        <v>5</v>
      </c>
      <c r="W1250">
        <v>929.57</v>
      </c>
      <c r="X1250">
        <v>91090</v>
      </c>
      <c r="Y1250">
        <f>cleaneddata[[#This Row],[Unit Price]]-cleaneddata[[#This Row],[Discount]]</f>
        <v>180.92</v>
      </c>
      <c r="Z1250" t="str">
        <f>_xlfn.IFS(cleaneddata[[#This Row],[Region]]="Central","Chris",cleaneddata[[#This Row],[Region]]="East","Erin",cleaneddata[[#This Row],[Region]]="South","Sam",cleaneddata[[#This Row],[Region]]="West","William")</f>
        <v>Chris</v>
      </c>
    </row>
    <row r="1251" spans="1:26" x14ac:dyDescent="0.3">
      <c r="A1251">
        <v>699</v>
      </c>
      <c r="B1251" t="s">
        <v>863</v>
      </c>
      <c r="C1251" t="s">
        <v>118</v>
      </c>
      <c r="D1251">
        <v>0.03</v>
      </c>
      <c r="E1251">
        <v>5.28</v>
      </c>
      <c r="F1251">
        <v>5.61</v>
      </c>
      <c r="G1251" t="s">
        <v>40</v>
      </c>
      <c r="H1251" t="s">
        <v>41</v>
      </c>
      <c r="I1251" t="s">
        <v>50</v>
      </c>
      <c r="J1251" t="s">
        <v>90</v>
      </c>
      <c r="K1251" t="s">
        <v>75</v>
      </c>
      <c r="L1251" t="s">
        <v>2277</v>
      </c>
      <c r="M1251">
        <v>0.4</v>
      </c>
      <c r="N1251" t="s">
        <v>34</v>
      </c>
      <c r="O1251" t="s">
        <v>61</v>
      </c>
      <c r="P1251" t="s">
        <v>92</v>
      </c>
      <c r="Q1251" t="s">
        <v>102</v>
      </c>
      <c r="R1251">
        <v>90041</v>
      </c>
      <c r="S1251" s="1">
        <v>42117</v>
      </c>
      <c r="T1251" s="1">
        <v>42118</v>
      </c>
      <c r="U1251">
        <v>-16.670000000000002</v>
      </c>
      <c r="V1251">
        <v>5</v>
      </c>
      <c r="W1251">
        <v>32.5</v>
      </c>
      <c r="X1251">
        <v>44517</v>
      </c>
      <c r="Y1251">
        <f>cleaneddata[[#This Row],[Unit Price]]-cleaneddata[[#This Row],[Discount]]</f>
        <v>5.25</v>
      </c>
      <c r="Z1251" t="str">
        <f>_xlfn.IFS(cleaneddata[[#This Row],[Region]]="Central","Chris",cleaneddata[[#This Row],[Region]]="East","Erin",cleaneddata[[#This Row],[Region]]="South","Sam",cleaneddata[[#This Row],[Region]]="West","William")</f>
        <v>William</v>
      </c>
    </row>
    <row r="1252" spans="1:26" x14ac:dyDescent="0.3">
      <c r="A1252">
        <v>702</v>
      </c>
      <c r="B1252" t="s">
        <v>2278</v>
      </c>
      <c r="C1252" t="s">
        <v>118</v>
      </c>
      <c r="D1252">
        <v>0.03</v>
      </c>
      <c r="E1252">
        <v>5.28</v>
      </c>
      <c r="F1252">
        <v>5.61</v>
      </c>
      <c r="G1252" t="s">
        <v>40</v>
      </c>
      <c r="H1252" t="s">
        <v>41</v>
      </c>
      <c r="I1252" t="s">
        <v>50</v>
      </c>
      <c r="J1252" t="s">
        <v>90</v>
      </c>
      <c r="K1252" t="s">
        <v>75</v>
      </c>
      <c r="L1252" t="s">
        <v>2277</v>
      </c>
      <c r="M1252">
        <v>0.4</v>
      </c>
      <c r="N1252" t="s">
        <v>34</v>
      </c>
      <c r="O1252" t="s">
        <v>61</v>
      </c>
      <c r="P1252" t="s">
        <v>92</v>
      </c>
      <c r="Q1252" t="s">
        <v>2279</v>
      </c>
      <c r="R1252">
        <v>95404</v>
      </c>
      <c r="S1252" s="1">
        <v>42117</v>
      </c>
      <c r="T1252" s="1">
        <v>42118</v>
      </c>
      <c r="U1252">
        <v>-16.670000000000002</v>
      </c>
      <c r="V1252">
        <v>1</v>
      </c>
      <c r="W1252">
        <v>6.5</v>
      </c>
      <c r="X1252">
        <v>87977</v>
      </c>
      <c r="Y1252">
        <f>cleaneddata[[#This Row],[Unit Price]]-cleaneddata[[#This Row],[Discount]]</f>
        <v>5.25</v>
      </c>
      <c r="Z1252" t="str">
        <f>_xlfn.IFS(cleaneddata[[#This Row],[Region]]="Central","Chris",cleaneddata[[#This Row],[Region]]="East","Erin",cleaneddata[[#This Row],[Region]]="South","Sam",cleaneddata[[#This Row],[Region]]="West","William")</f>
        <v>William</v>
      </c>
    </row>
    <row r="1253" spans="1:26" x14ac:dyDescent="0.3">
      <c r="A1253">
        <v>1304</v>
      </c>
      <c r="B1253" t="s">
        <v>2280</v>
      </c>
      <c r="C1253" t="s">
        <v>118</v>
      </c>
      <c r="D1253">
        <v>0.08</v>
      </c>
      <c r="E1253">
        <v>2.88</v>
      </c>
      <c r="F1253">
        <v>0.5</v>
      </c>
      <c r="G1253" t="s">
        <v>40</v>
      </c>
      <c r="H1253" t="s">
        <v>41</v>
      </c>
      <c r="I1253" t="s">
        <v>50</v>
      </c>
      <c r="J1253" t="s">
        <v>154</v>
      </c>
      <c r="K1253" t="s">
        <v>75</v>
      </c>
      <c r="L1253" t="s">
        <v>2281</v>
      </c>
      <c r="M1253">
        <v>0.39</v>
      </c>
      <c r="N1253" t="s">
        <v>34</v>
      </c>
      <c r="O1253" t="s">
        <v>61</v>
      </c>
      <c r="P1253" t="s">
        <v>148</v>
      </c>
      <c r="Q1253" t="s">
        <v>2282</v>
      </c>
      <c r="R1253">
        <v>84084</v>
      </c>
      <c r="S1253" s="1">
        <v>42117</v>
      </c>
      <c r="T1253" s="1">
        <v>42118</v>
      </c>
      <c r="U1253">
        <v>6.0305999999999997</v>
      </c>
      <c r="V1253">
        <v>3</v>
      </c>
      <c r="W1253">
        <v>8.74</v>
      </c>
      <c r="X1253">
        <v>87004</v>
      </c>
      <c r="Y1253">
        <f>cleaneddata[[#This Row],[Unit Price]]-cleaneddata[[#This Row],[Discount]]</f>
        <v>2.8</v>
      </c>
      <c r="Z1253" t="str">
        <f>_xlfn.IFS(cleaneddata[[#This Row],[Region]]="Central","Chris",cleaneddata[[#This Row],[Region]]="East","Erin",cleaneddata[[#This Row],[Region]]="South","Sam",cleaneddata[[#This Row],[Region]]="West","William")</f>
        <v>William</v>
      </c>
    </row>
    <row r="1254" spans="1:26" x14ac:dyDescent="0.3">
      <c r="A1254">
        <v>483</v>
      </c>
      <c r="B1254" t="s">
        <v>817</v>
      </c>
      <c r="C1254" t="s">
        <v>72</v>
      </c>
      <c r="D1254">
        <v>0.06</v>
      </c>
      <c r="E1254">
        <v>3.36</v>
      </c>
      <c r="F1254">
        <v>6.27</v>
      </c>
      <c r="G1254" t="s">
        <v>40</v>
      </c>
      <c r="H1254" t="s">
        <v>96</v>
      </c>
      <c r="I1254" t="s">
        <v>50</v>
      </c>
      <c r="J1254" t="s">
        <v>74</v>
      </c>
      <c r="K1254" t="s">
        <v>75</v>
      </c>
      <c r="L1254" t="s">
        <v>188</v>
      </c>
      <c r="M1254">
        <v>0.4</v>
      </c>
      <c r="N1254" t="s">
        <v>34</v>
      </c>
      <c r="O1254" t="s">
        <v>54</v>
      </c>
      <c r="P1254" t="s">
        <v>105</v>
      </c>
      <c r="Q1254" t="s">
        <v>819</v>
      </c>
      <c r="R1254">
        <v>60543</v>
      </c>
      <c r="S1254" s="1">
        <v>42117</v>
      </c>
      <c r="T1254" s="1">
        <v>42118</v>
      </c>
      <c r="U1254">
        <v>-24.057539999999999</v>
      </c>
      <c r="V1254">
        <v>2</v>
      </c>
      <c r="W1254">
        <v>8.82</v>
      </c>
      <c r="X1254">
        <v>90354</v>
      </c>
      <c r="Y1254">
        <f>cleaneddata[[#This Row],[Unit Price]]-cleaneddata[[#This Row],[Discount]]</f>
        <v>3.3</v>
      </c>
      <c r="Z1254" t="str">
        <f>_xlfn.IFS(cleaneddata[[#This Row],[Region]]="Central","Chris",cleaneddata[[#This Row],[Region]]="East","Erin",cleaneddata[[#This Row],[Region]]="South","Sam",cleaneddata[[#This Row],[Region]]="West","William")</f>
        <v>Chris</v>
      </c>
    </row>
    <row r="1255" spans="1:26" x14ac:dyDescent="0.3">
      <c r="A1255">
        <v>483</v>
      </c>
      <c r="B1255" t="s">
        <v>817</v>
      </c>
      <c r="C1255" t="s">
        <v>72</v>
      </c>
      <c r="D1255">
        <v>7.0000000000000007E-2</v>
      </c>
      <c r="E1255">
        <v>699.99</v>
      </c>
      <c r="F1255">
        <v>24.49</v>
      </c>
      <c r="G1255" t="s">
        <v>40</v>
      </c>
      <c r="H1255" t="s">
        <v>96</v>
      </c>
      <c r="I1255" t="s">
        <v>42</v>
      </c>
      <c r="J1255" t="s">
        <v>65</v>
      </c>
      <c r="K1255" t="s">
        <v>66</v>
      </c>
      <c r="L1255" t="s">
        <v>315</v>
      </c>
      <c r="M1255">
        <v>0.41</v>
      </c>
      <c r="N1255" t="s">
        <v>34</v>
      </c>
      <c r="O1255" t="s">
        <v>54</v>
      </c>
      <c r="P1255" t="s">
        <v>105</v>
      </c>
      <c r="Q1255" t="s">
        <v>819</v>
      </c>
      <c r="R1255">
        <v>60543</v>
      </c>
      <c r="S1255" s="1">
        <v>42117</v>
      </c>
      <c r="T1255" s="1">
        <v>42119</v>
      </c>
      <c r="U1255">
        <v>2583.5614799999998</v>
      </c>
      <c r="V1255">
        <v>9</v>
      </c>
      <c r="W1255">
        <v>5976.09</v>
      </c>
      <c r="X1255">
        <v>90354</v>
      </c>
      <c r="Y1255">
        <f>cleaneddata[[#This Row],[Unit Price]]-cleaneddata[[#This Row],[Discount]]</f>
        <v>699.92</v>
      </c>
      <c r="Z1255" t="str">
        <f>_xlfn.IFS(cleaneddata[[#This Row],[Region]]="Central","Chris",cleaneddata[[#This Row],[Region]]="East","Erin",cleaneddata[[#This Row],[Region]]="South","Sam",cleaneddata[[#This Row],[Region]]="West","William")</f>
        <v>Chris</v>
      </c>
    </row>
    <row r="1256" spans="1:26" x14ac:dyDescent="0.3">
      <c r="A1256">
        <v>1257</v>
      </c>
      <c r="B1256" t="s">
        <v>2283</v>
      </c>
      <c r="C1256" t="s">
        <v>27</v>
      </c>
      <c r="D1256">
        <v>0.04</v>
      </c>
      <c r="E1256">
        <v>2.52</v>
      </c>
      <c r="F1256">
        <v>1.92</v>
      </c>
      <c r="G1256" t="s">
        <v>40</v>
      </c>
      <c r="H1256" t="s">
        <v>73</v>
      </c>
      <c r="I1256" t="s">
        <v>50</v>
      </c>
      <c r="J1256" t="s">
        <v>570</v>
      </c>
      <c r="K1256" t="s">
        <v>52</v>
      </c>
      <c r="L1256" t="s">
        <v>2284</v>
      </c>
      <c r="M1256">
        <v>0.82</v>
      </c>
      <c r="N1256" t="s">
        <v>34</v>
      </c>
      <c r="O1256" t="s">
        <v>61</v>
      </c>
      <c r="P1256" t="s">
        <v>62</v>
      </c>
      <c r="Q1256" t="s">
        <v>1125</v>
      </c>
      <c r="R1256">
        <v>80013</v>
      </c>
      <c r="S1256" s="1">
        <v>42118</v>
      </c>
      <c r="T1256" s="1">
        <v>42118</v>
      </c>
      <c r="U1256">
        <v>-8.2080000000000002</v>
      </c>
      <c r="V1256">
        <v>1</v>
      </c>
      <c r="W1256">
        <v>3.13</v>
      </c>
      <c r="X1256">
        <v>86536</v>
      </c>
      <c r="Y1256">
        <f>cleaneddata[[#This Row],[Unit Price]]-cleaneddata[[#This Row],[Discount]]</f>
        <v>2.48</v>
      </c>
      <c r="Z1256" t="str">
        <f>_xlfn.IFS(cleaneddata[[#This Row],[Region]]="Central","Chris",cleaneddata[[#This Row],[Region]]="East","Erin",cleaneddata[[#This Row],[Region]]="South","Sam",cleaneddata[[#This Row],[Region]]="West","William")</f>
        <v>William</v>
      </c>
    </row>
    <row r="1257" spans="1:26" x14ac:dyDescent="0.3">
      <c r="A1257">
        <v>3325</v>
      </c>
      <c r="B1257" t="s">
        <v>2285</v>
      </c>
      <c r="C1257" t="s">
        <v>27</v>
      </c>
      <c r="D1257">
        <v>7.0000000000000007E-2</v>
      </c>
      <c r="E1257">
        <v>5.58</v>
      </c>
      <c r="F1257">
        <v>1.99</v>
      </c>
      <c r="G1257" t="s">
        <v>40</v>
      </c>
      <c r="H1257" t="s">
        <v>41</v>
      </c>
      <c r="I1257" t="s">
        <v>50</v>
      </c>
      <c r="J1257" t="s">
        <v>51</v>
      </c>
      <c r="K1257" t="s">
        <v>52</v>
      </c>
      <c r="L1257" t="s">
        <v>2286</v>
      </c>
      <c r="M1257">
        <v>0.46</v>
      </c>
      <c r="N1257" t="s">
        <v>34</v>
      </c>
      <c r="O1257" t="s">
        <v>61</v>
      </c>
      <c r="P1257" t="s">
        <v>141</v>
      </c>
      <c r="Q1257" t="s">
        <v>2287</v>
      </c>
      <c r="R1257">
        <v>97420</v>
      </c>
      <c r="S1257" s="1">
        <v>42118</v>
      </c>
      <c r="T1257" s="1">
        <v>42120</v>
      </c>
      <c r="U1257">
        <v>23.045999999999999</v>
      </c>
      <c r="V1257">
        <v>23</v>
      </c>
      <c r="W1257">
        <v>121.46</v>
      </c>
      <c r="X1257">
        <v>90987</v>
      </c>
      <c r="Y1257">
        <f>cleaneddata[[#This Row],[Unit Price]]-cleaneddata[[#This Row],[Discount]]</f>
        <v>5.51</v>
      </c>
      <c r="Z1257" t="str">
        <f>_xlfn.IFS(cleaneddata[[#This Row],[Region]]="Central","Chris",cleaneddata[[#This Row],[Region]]="East","Erin",cleaneddata[[#This Row],[Region]]="South","Sam",cleaneddata[[#This Row],[Region]]="West","William")</f>
        <v>William</v>
      </c>
    </row>
    <row r="1258" spans="1:26" x14ac:dyDescent="0.3">
      <c r="A1258">
        <v>1085</v>
      </c>
      <c r="B1258" t="s">
        <v>233</v>
      </c>
      <c r="C1258" t="s">
        <v>39</v>
      </c>
      <c r="D1258">
        <v>0.04</v>
      </c>
      <c r="E1258">
        <v>9.06</v>
      </c>
      <c r="F1258">
        <v>9.86</v>
      </c>
      <c r="G1258" t="s">
        <v>40</v>
      </c>
      <c r="H1258" t="s">
        <v>73</v>
      </c>
      <c r="I1258" t="s">
        <v>50</v>
      </c>
      <c r="J1258" t="s">
        <v>90</v>
      </c>
      <c r="K1258" t="s">
        <v>75</v>
      </c>
      <c r="L1258" t="s">
        <v>2288</v>
      </c>
      <c r="M1258">
        <v>0.4</v>
      </c>
      <c r="N1258" t="s">
        <v>34</v>
      </c>
      <c r="O1258" t="s">
        <v>113</v>
      </c>
      <c r="P1258" t="s">
        <v>114</v>
      </c>
      <c r="Q1258" t="s">
        <v>235</v>
      </c>
      <c r="R1258">
        <v>11729</v>
      </c>
      <c r="S1258" s="1">
        <v>42118</v>
      </c>
      <c r="T1258" s="1">
        <v>42119</v>
      </c>
      <c r="U1258">
        <v>-53.25</v>
      </c>
      <c r="V1258">
        <v>3</v>
      </c>
      <c r="W1258">
        <v>30.87</v>
      </c>
      <c r="X1258">
        <v>86123</v>
      </c>
      <c r="Y1258">
        <f>cleaneddata[[#This Row],[Unit Price]]-cleaneddata[[#This Row],[Discount]]</f>
        <v>9.0200000000000014</v>
      </c>
      <c r="Z1258" t="str">
        <f>_xlfn.IFS(cleaneddata[[#This Row],[Region]]="Central","Chris",cleaneddata[[#This Row],[Region]]="East","Erin",cleaneddata[[#This Row],[Region]]="South","Sam",cleaneddata[[#This Row],[Region]]="West","William")</f>
        <v>Erin</v>
      </c>
    </row>
    <row r="1259" spans="1:26" x14ac:dyDescent="0.3">
      <c r="A1259">
        <v>1086</v>
      </c>
      <c r="B1259" t="s">
        <v>2289</v>
      </c>
      <c r="C1259" t="s">
        <v>39</v>
      </c>
      <c r="D1259">
        <v>0.04</v>
      </c>
      <c r="E1259">
        <v>14.27</v>
      </c>
      <c r="F1259">
        <v>7.27</v>
      </c>
      <c r="G1259" t="s">
        <v>40</v>
      </c>
      <c r="H1259" t="s">
        <v>73</v>
      </c>
      <c r="I1259" t="s">
        <v>50</v>
      </c>
      <c r="J1259" t="s">
        <v>74</v>
      </c>
      <c r="K1259" t="s">
        <v>75</v>
      </c>
      <c r="L1259" t="s">
        <v>2290</v>
      </c>
      <c r="M1259">
        <v>0.38</v>
      </c>
      <c r="N1259" t="s">
        <v>34</v>
      </c>
      <c r="O1259" t="s">
        <v>113</v>
      </c>
      <c r="P1259" t="s">
        <v>114</v>
      </c>
      <c r="Q1259" t="s">
        <v>2291</v>
      </c>
      <c r="R1259">
        <v>11746</v>
      </c>
      <c r="S1259" s="1">
        <v>42118</v>
      </c>
      <c r="T1259" s="1">
        <v>42119</v>
      </c>
      <c r="U1259">
        <v>2.125</v>
      </c>
      <c r="V1259">
        <v>3</v>
      </c>
      <c r="W1259">
        <v>45.24</v>
      </c>
      <c r="X1259">
        <v>86123</v>
      </c>
      <c r="Y1259">
        <f>cleaneddata[[#This Row],[Unit Price]]-cleaneddata[[#This Row],[Discount]]</f>
        <v>14.23</v>
      </c>
      <c r="Z1259" t="str">
        <f>_xlfn.IFS(cleaneddata[[#This Row],[Region]]="Central","Chris",cleaneddata[[#This Row],[Region]]="East","Erin",cleaneddata[[#This Row],[Region]]="South","Sam",cleaneddata[[#This Row],[Region]]="West","William")</f>
        <v>Erin</v>
      </c>
    </row>
    <row r="1260" spans="1:26" x14ac:dyDescent="0.3">
      <c r="A1260">
        <v>1670</v>
      </c>
      <c r="B1260" t="s">
        <v>2292</v>
      </c>
      <c r="C1260" t="s">
        <v>49</v>
      </c>
      <c r="D1260">
        <v>0.03</v>
      </c>
      <c r="E1260">
        <v>35.409999999999997</v>
      </c>
      <c r="F1260">
        <v>1.99</v>
      </c>
      <c r="G1260" t="s">
        <v>40</v>
      </c>
      <c r="H1260" t="s">
        <v>29</v>
      </c>
      <c r="I1260" t="s">
        <v>42</v>
      </c>
      <c r="J1260" t="s">
        <v>43</v>
      </c>
      <c r="K1260" t="s">
        <v>44</v>
      </c>
      <c r="L1260" t="s">
        <v>2293</v>
      </c>
      <c r="M1260">
        <v>0.43</v>
      </c>
      <c r="N1260" t="s">
        <v>34</v>
      </c>
      <c r="O1260" t="s">
        <v>35</v>
      </c>
      <c r="P1260" t="s">
        <v>244</v>
      </c>
      <c r="Q1260" t="s">
        <v>2175</v>
      </c>
      <c r="R1260">
        <v>24060</v>
      </c>
      <c r="S1260" s="1">
        <v>42118</v>
      </c>
      <c r="T1260" s="1">
        <v>42120</v>
      </c>
      <c r="U1260">
        <v>1912.422</v>
      </c>
      <c r="V1260">
        <v>10</v>
      </c>
      <c r="W1260">
        <v>367.52</v>
      </c>
      <c r="X1260">
        <v>86722</v>
      </c>
      <c r="Y1260">
        <f>cleaneddata[[#This Row],[Unit Price]]-cleaneddata[[#This Row],[Discount]]</f>
        <v>35.379999999999995</v>
      </c>
      <c r="Z1260" t="str">
        <f>_xlfn.IFS(cleaneddata[[#This Row],[Region]]="Central","Chris",cleaneddata[[#This Row],[Region]]="East","Erin",cleaneddata[[#This Row],[Region]]="South","Sam",cleaneddata[[#This Row],[Region]]="West","William")</f>
        <v>Sam</v>
      </c>
    </row>
    <row r="1261" spans="1:26" x14ac:dyDescent="0.3">
      <c r="A1261">
        <v>1670</v>
      </c>
      <c r="B1261" t="s">
        <v>2292</v>
      </c>
      <c r="C1261" t="s">
        <v>49</v>
      </c>
      <c r="D1261">
        <v>0</v>
      </c>
      <c r="E1261">
        <v>142.86000000000001</v>
      </c>
      <c r="F1261">
        <v>19.989999999999998</v>
      </c>
      <c r="G1261" t="s">
        <v>40</v>
      </c>
      <c r="H1261" t="s">
        <v>29</v>
      </c>
      <c r="I1261" t="s">
        <v>50</v>
      </c>
      <c r="J1261" t="s">
        <v>80</v>
      </c>
      <c r="K1261" t="s">
        <v>75</v>
      </c>
      <c r="L1261" t="s">
        <v>1958</v>
      </c>
      <c r="M1261">
        <v>0.56000000000000005</v>
      </c>
      <c r="N1261" t="s">
        <v>34</v>
      </c>
      <c r="O1261" t="s">
        <v>35</v>
      </c>
      <c r="P1261" t="s">
        <v>244</v>
      </c>
      <c r="Q1261" t="s">
        <v>2175</v>
      </c>
      <c r="R1261">
        <v>24060</v>
      </c>
      <c r="S1261" s="1">
        <v>42118</v>
      </c>
      <c r="T1261" s="1">
        <v>42127</v>
      </c>
      <c r="U1261">
        <v>-739.32600000000002</v>
      </c>
      <c r="V1261">
        <v>11</v>
      </c>
      <c r="W1261">
        <v>1576.35</v>
      </c>
      <c r="X1261">
        <v>86722</v>
      </c>
      <c r="Y1261">
        <f>cleaneddata[[#This Row],[Unit Price]]-cleaneddata[[#This Row],[Discount]]</f>
        <v>142.86000000000001</v>
      </c>
      <c r="Z1261" t="str">
        <f>_xlfn.IFS(cleaneddata[[#This Row],[Region]]="Central","Chris",cleaneddata[[#This Row],[Region]]="East","Erin",cleaneddata[[#This Row],[Region]]="South","Sam",cleaneddata[[#This Row],[Region]]="West","William")</f>
        <v>Sam</v>
      </c>
    </row>
    <row r="1262" spans="1:26" x14ac:dyDescent="0.3">
      <c r="A1262">
        <v>1391</v>
      </c>
      <c r="B1262" t="s">
        <v>2294</v>
      </c>
      <c r="C1262" t="s">
        <v>72</v>
      </c>
      <c r="D1262">
        <v>0</v>
      </c>
      <c r="E1262">
        <v>2.88</v>
      </c>
      <c r="F1262">
        <v>0.7</v>
      </c>
      <c r="G1262" t="s">
        <v>89</v>
      </c>
      <c r="H1262" t="s">
        <v>41</v>
      </c>
      <c r="I1262" t="s">
        <v>50</v>
      </c>
      <c r="J1262" t="s">
        <v>51</v>
      </c>
      <c r="K1262" t="s">
        <v>52</v>
      </c>
      <c r="L1262" t="s">
        <v>641</v>
      </c>
      <c r="M1262">
        <v>0.56000000000000005</v>
      </c>
      <c r="N1262" t="s">
        <v>34</v>
      </c>
      <c r="O1262" t="s">
        <v>61</v>
      </c>
      <c r="P1262" t="s">
        <v>92</v>
      </c>
      <c r="Q1262" t="s">
        <v>2295</v>
      </c>
      <c r="R1262">
        <v>94086</v>
      </c>
      <c r="S1262" s="1">
        <v>42118</v>
      </c>
      <c r="T1262" s="1">
        <v>42118</v>
      </c>
      <c r="U1262">
        <v>-0.11</v>
      </c>
      <c r="V1262">
        <v>1</v>
      </c>
      <c r="W1262">
        <v>7.96</v>
      </c>
      <c r="X1262">
        <v>88727</v>
      </c>
      <c r="Y1262">
        <f>cleaneddata[[#This Row],[Unit Price]]-cleaneddata[[#This Row],[Discount]]</f>
        <v>2.88</v>
      </c>
      <c r="Z1262" t="str">
        <f>_xlfn.IFS(cleaneddata[[#This Row],[Region]]="Central","Chris",cleaneddata[[#This Row],[Region]]="East","Erin",cleaneddata[[#This Row],[Region]]="South","Sam",cleaneddata[[#This Row],[Region]]="West","William")</f>
        <v>William</v>
      </c>
    </row>
    <row r="1263" spans="1:26" x14ac:dyDescent="0.3">
      <c r="A1263">
        <v>2570</v>
      </c>
      <c r="B1263" t="s">
        <v>2296</v>
      </c>
      <c r="C1263" t="s">
        <v>27</v>
      </c>
      <c r="D1263">
        <v>0</v>
      </c>
      <c r="E1263">
        <v>4.37</v>
      </c>
      <c r="F1263">
        <v>5.15</v>
      </c>
      <c r="G1263" t="s">
        <v>40</v>
      </c>
      <c r="H1263" t="s">
        <v>41</v>
      </c>
      <c r="I1263" t="s">
        <v>50</v>
      </c>
      <c r="J1263" t="s">
        <v>97</v>
      </c>
      <c r="K1263" t="s">
        <v>75</v>
      </c>
      <c r="L1263" t="s">
        <v>1297</v>
      </c>
      <c r="M1263">
        <v>0.59</v>
      </c>
      <c r="N1263" t="s">
        <v>34</v>
      </c>
      <c r="O1263" t="s">
        <v>61</v>
      </c>
      <c r="P1263" t="s">
        <v>92</v>
      </c>
      <c r="Q1263" t="s">
        <v>2297</v>
      </c>
      <c r="R1263">
        <v>95616</v>
      </c>
      <c r="S1263" s="1">
        <v>42119</v>
      </c>
      <c r="T1263" s="1">
        <v>42121</v>
      </c>
      <c r="U1263">
        <v>-150.2604</v>
      </c>
      <c r="V1263">
        <v>19</v>
      </c>
      <c r="W1263">
        <v>87.85</v>
      </c>
      <c r="X1263">
        <v>90327</v>
      </c>
      <c r="Y1263">
        <f>cleaneddata[[#This Row],[Unit Price]]-cleaneddata[[#This Row],[Discount]]</f>
        <v>4.37</v>
      </c>
      <c r="Z1263" t="str">
        <f>_xlfn.IFS(cleaneddata[[#This Row],[Region]]="Central","Chris",cleaneddata[[#This Row],[Region]]="East","Erin",cleaneddata[[#This Row],[Region]]="South","Sam",cleaneddata[[#This Row],[Region]]="West","William")</f>
        <v>William</v>
      </c>
    </row>
    <row r="1264" spans="1:26" x14ac:dyDescent="0.3">
      <c r="A1264">
        <v>2570</v>
      </c>
      <c r="B1264" t="s">
        <v>2296</v>
      </c>
      <c r="C1264" t="s">
        <v>27</v>
      </c>
      <c r="D1264">
        <v>0.01</v>
      </c>
      <c r="E1264">
        <v>500.98</v>
      </c>
      <c r="F1264">
        <v>56</v>
      </c>
      <c r="G1264" t="s">
        <v>28</v>
      </c>
      <c r="H1264" t="s">
        <v>41</v>
      </c>
      <c r="I1264" t="s">
        <v>30</v>
      </c>
      <c r="J1264" t="s">
        <v>111</v>
      </c>
      <c r="K1264" t="s">
        <v>59</v>
      </c>
      <c r="L1264" t="s">
        <v>2298</v>
      </c>
      <c r="M1264">
        <v>0.6</v>
      </c>
      <c r="N1264" t="s">
        <v>34</v>
      </c>
      <c r="O1264" t="s">
        <v>61</v>
      </c>
      <c r="P1264" t="s">
        <v>92</v>
      </c>
      <c r="Q1264" t="s">
        <v>2297</v>
      </c>
      <c r="R1264">
        <v>95616</v>
      </c>
      <c r="S1264" s="1">
        <v>42119</v>
      </c>
      <c r="T1264" s="1">
        <v>42120</v>
      </c>
      <c r="U1264">
        <v>4899.1288000000004</v>
      </c>
      <c r="V1264">
        <v>14</v>
      </c>
      <c r="W1264">
        <v>7429.63</v>
      </c>
      <c r="X1264">
        <v>90327</v>
      </c>
      <c r="Y1264">
        <f>cleaneddata[[#This Row],[Unit Price]]-cleaneddata[[#This Row],[Discount]]</f>
        <v>500.97</v>
      </c>
      <c r="Z1264" t="str">
        <f>_xlfn.IFS(cleaneddata[[#This Row],[Region]]="Central","Chris",cleaneddata[[#This Row],[Region]]="East","Erin",cleaneddata[[#This Row],[Region]]="South","Sam",cleaneddata[[#This Row],[Region]]="West","William")</f>
        <v>William</v>
      </c>
    </row>
    <row r="1265" spans="1:26" x14ac:dyDescent="0.3">
      <c r="A1265">
        <v>2570</v>
      </c>
      <c r="B1265" t="s">
        <v>2296</v>
      </c>
      <c r="C1265" t="s">
        <v>27</v>
      </c>
      <c r="D1265">
        <v>0.02</v>
      </c>
      <c r="E1265">
        <v>12.58</v>
      </c>
      <c r="F1265">
        <v>5.16</v>
      </c>
      <c r="G1265" t="s">
        <v>40</v>
      </c>
      <c r="H1265" t="s">
        <v>41</v>
      </c>
      <c r="I1265" t="s">
        <v>30</v>
      </c>
      <c r="J1265" t="s">
        <v>128</v>
      </c>
      <c r="K1265" t="s">
        <v>75</v>
      </c>
      <c r="L1265" t="s">
        <v>2299</v>
      </c>
      <c r="M1265">
        <v>0.43</v>
      </c>
      <c r="N1265" t="s">
        <v>34</v>
      </c>
      <c r="O1265" t="s">
        <v>61</v>
      </c>
      <c r="P1265" t="s">
        <v>92</v>
      </c>
      <c r="Q1265" t="s">
        <v>2297</v>
      </c>
      <c r="R1265">
        <v>95616</v>
      </c>
      <c r="S1265" s="1">
        <v>42119</v>
      </c>
      <c r="T1265" s="1">
        <v>42119</v>
      </c>
      <c r="U1265">
        <v>44.712000000000003</v>
      </c>
      <c r="V1265">
        <v>18</v>
      </c>
      <c r="W1265">
        <v>224.29</v>
      </c>
      <c r="X1265">
        <v>90327</v>
      </c>
      <c r="Y1265">
        <f>cleaneddata[[#This Row],[Unit Price]]-cleaneddata[[#This Row],[Discount]]</f>
        <v>12.56</v>
      </c>
      <c r="Z1265" t="str">
        <f>_xlfn.IFS(cleaneddata[[#This Row],[Region]]="Central","Chris",cleaneddata[[#This Row],[Region]]="East","Erin",cleaneddata[[#This Row],[Region]]="South","Sam",cleaneddata[[#This Row],[Region]]="West","William")</f>
        <v>William</v>
      </c>
    </row>
    <row r="1266" spans="1:26" x14ac:dyDescent="0.3">
      <c r="A1266">
        <v>2570</v>
      </c>
      <c r="B1266" t="s">
        <v>2296</v>
      </c>
      <c r="C1266" t="s">
        <v>27</v>
      </c>
      <c r="D1266">
        <v>0.1</v>
      </c>
      <c r="E1266">
        <v>7.7</v>
      </c>
      <c r="F1266">
        <v>3.68</v>
      </c>
      <c r="G1266" t="s">
        <v>40</v>
      </c>
      <c r="H1266" t="s">
        <v>41</v>
      </c>
      <c r="I1266" t="s">
        <v>30</v>
      </c>
      <c r="J1266" t="s">
        <v>128</v>
      </c>
      <c r="K1266" t="s">
        <v>52</v>
      </c>
      <c r="L1266" t="s">
        <v>2300</v>
      </c>
      <c r="M1266">
        <v>0.52</v>
      </c>
      <c r="N1266" t="s">
        <v>34</v>
      </c>
      <c r="O1266" t="s">
        <v>61</v>
      </c>
      <c r="P1266" t="s">
        <v>92</v>
      </c>
      <c r="Q1266" t="s">
        <v>2297</v>
      </c>
      <c r="R1266">
        <v>95616</v>
      </c>
      <c r="S1266" s="1">
        <v>42119</v>
      </c>
      <c r="T1266" s="1">
        <v>42120</v>
      </c>
      <c r="U1266">
        <v>-22.626000000000001</v>
      </c>
      <c r="V1266">
        <v>7</v>
      </c>
      <c r="W1266">
        <v>51.2</v>
      </c>
      <c r="X1266">
        <v>90327</v>
      </c>
      <c r="Y1266">
        <f>cleaneddata[[#This Row],[Unit Price]]-cleaneddata[[#This Row],[Discount]]</f>
        <v>7.6000000000000005</v>
      </c>
      <c r="Z1266" t="str">
        <f>_xlfn.IFS(cleaneddata[[#This Row],[Region]]="Central","Chris",cleaneddata[[#This Row],[Region]]="East","Erin",cleaneddata[[#This Row],[Region]]="South","Sam",cleaneddata[[#This Row],[Region]]="West","William")</f>
        <v>William</v>
      </c>
    </row>
    <row r="1267" spans="1:26" x14ac:dyDescent="0.3">
      <c r="A1267">
        <v>2571</v>
      </c>
      <c r="B1267" t="s">
        <v>2301</v>
      </c>
      <c r="C1267" t="s">
        <v>27</v>
      </c>
      <c r="D1267">
        <v>0.01</v>
      </c>
      <c r="E1267">
        <v>500.98</v>
      </c>
      <c r="F1267">
        <v>56</v>
      </c>
      <c r="G1267" t="s">
        <v>28</v>
      </c>
      <c r="H1267" t="s">
        <v>41</v>
      </c>
      <c r="I1267" t="s">
        <v>30</v>
      </c>
      <c r="J1267" t="s">
        <v>111</v>
      </c>
      <c r="K1267" t="s">
        <v>59</v>
      </c>
      <c r="L1267" t="s">
        <v>2298</v>
      </c>
      <c r="M1267">
        <v>0.6</v>
      </c>
      <c r="N1267" t="s">
        <v>34</v>
      </c>
      <c r="O1267" t="s">
        <v>113</v>
      </c>
      <c r="P1267" t="s">
        <v>114</v>
      </c>
      <c r="Q1267" t="s">
        <v>115</v>
      </c>
      <c r="R1267">
        <v>10165</v>
      </c>
      <c r="S1267" s="1">
        <v>42119</v>
      </c>
      <c r="T1267" s="1">
        <v>42120</v>
      </c>
      <c r="U1267">
        <v>4260.1120000000001</v>
      </c>
      <c r="V1267">
        <v>56</v>
      </c>
      <c r="W1267">
        <v>29718.53</v>
      </c>
      <c r="X1267">
        <v>50656</v>
      </c>
      <c r="Y1267">
        <f>cleaneddata[[#This Row],[Unit Price]]-cleaneddata[[#This Row],[Discount]]</f>
        <v>500.97</v>
      </c>
      <c r="Z1267" t="str">
        <f>_xlfn.IFS(cleaneddata[[#This Row],[Region]]="Central","Chris",cleaneddata[[#This Row],[Region]]="East","Erin",cleaneddata[[#This Row],[Region]]="South","Sam",cleaneddata[[#This Row],[Region]]="West","William")</f>
        <v>Erin</v>
      </c>
    </row>
    <row r="1268" spans="1:26" x14ac:dyDescent="0.3">
      <c r="A1268">
        <v>2571</v>
      </c>
      <c r="B1268" t="s">
        <v>2301</v>
      </c>
      <c r="C1268" t="s">
        <v>27</v>
      </c>
      <c r="D1268">
        <v>0.1</v>
      </c>
      <c r="E1268">
        <v>7.7</v>
      </c>
      <c r="F1268">
        <v>3.68</v>
      </c>
      <c r="G1268" t="s">
        <v>40</v>
      </c>
      <c r="H1268" t="s">
        <v>41</v>
      </c>
      <c r="I1268" t="s">
        <v>30</v>
      </c>
      <c r="J1268" t="s">
        <v>128</v>
      </c>
      <c r="K1268" t="s">
        <v>52</v>
      </c>
      <c r="L1268" t="s">
        <v>2300</v>
      </c>
      <c r="M1268">
        <v>0.52</v>
      </c>
      <c r="N1268" t="s">
        <v>34</v>
      </c>
      <c r="O1268" t="s">
        <v>113</v>
      </c>
      <c r="P1268" t="s">
        <v>114</v>
      </c>
      <c r="Q1268" t="s">
        <v>115</v>
      </c>
      <c r="R1268">
        <v>10165</v>
      </c>
      <c r="S1268" s="1">
        <v>42119</v>
      </c>
      <c r="T1268" s="1">
        <v>42120</v>
      </c>
      <c r="U1268">
        <v>-25.14</v>
      </c>
      <c r="V1268">
        <v>27</v>
      </c>
      <c r="W1268">
        <v>197.48</v>
      </c>
      <c r="X1268">
        <v>50656</v>
      </c>
      <c r="Y1268">
        <f>cleaneddata[[#This Row],[Unit Price]]-cleaneddata[[#This Row],[Discount]]</f>
        <v>7.6000000000000005</v>
      </c>
      <c r="Z1268" t="str">
        <f>_xlfn.IFS(cleaneddata[[#This Row],[Region]]="Central","Chris",cleaneddata[[#This Row],[Region]]="East","Erin",cleaneddata[[#This Row],[Region]]="South","Sam",cleaneddata[[#This Row],[Region]]="West","William")</f>
        <v>Erin</v>
      </c>
    </row>
    <row r="1269" spans="1:26" x14ac:dyDescent="0.3">
      <c r="A1269">
        <v>3379</v>
      </c>
      <c r="B1269" t="s">
        <v>1871</v>
      </c>
      <c r="C1269" t="s">
        <v>27</v>
      </c>
      <c r="D1269">
        <v>0.05</v>
      </c>
      <c r="E1269">
        <v>3.14</v>
      </c>
      <c r="F1269">
        <v>1.92</v>
      </c>
      <c r="G1269" t="s">
        <v>89</v>
      </c>
      <c r="H1269" t="s">
        <v>73</v>
      </c>
      <c r="I1269" t="s">
        <v>50</v>
      </c>
      <c r="J1269" t="s">
        <v>570</v>
      </c>
      <c r="K1269" t="s">
        <v>52</v>
      </c>
      <c r="L1269" t="s">
        <v>1442</v>
      </c>
      <c r="M1269">
        <v>0.84</v>
      </c>
      <c r="N1269" t="s">
        <v>34</v>
      </c>
      <c r="O1269" t="s">
        <v>35</v>
      </c>
      <c r="P1269" t="s">
        <v>77</v>
      </c>
      <c r="Q1269" t="s">
        <v>1873</v>
      </c>
      <c r="R1269">
        <v>30144</v>
      </c>
      <c r="S1269" s="1">
        <v>42119</v>
      </c>
      <c r="T1269" s="1">
        <v>42120</v>
      </c>
      <c r="U1269">
        <v>1628.37</v>
      </c>
      <c r="V1269">
        <v>18</v>
      </c>
      <c r="W1269">
        <v>59.22</v>
      </c>
      <c r="X1269">
        <v>88839</v>
      </c>
      <c r="Y1269">
        <f>cleaneddata[[#This Row],[Unit Price]]-cleaneddata[[#This Row],[Discount]]</f>
        <v>3.0900000000000003</v>
      </c>
      <c r="Z1269" t="str">
        <f>_xlfn.IFS(cleaneddata[[#This Row],[Region]]="Central","Chris",cleaneddata[[#This Row],[Region]]="East","Erin",cleaneddata[[#This Row],[Region]]="South","Sam",cleaneddata[[#This Row],[Region]]="West","William")</f>
        <v>Sam</v>
      </c>
    </row>
    <row r="1270" spans="1:26" x14ac:dyDescent="0.3">
      <c r="A1270">
        <v>731</v>
      </c>
      <c r="B1270" t="s">
        <v>2302</v>
      </c>
      <c r="C1270" t="s">
        <v>39</v>
      </c>
      <c r="D1270">
        <v>0.09</v>
      </c>
      <c r="E1270">
        <v>101.41</v>
      </c>
      <c r="F1270">
        <v>35</v>
      </c>
      <c r="G1270" t="s">
        <v>40</v>
      </c>
      <c r="H1270" t="s">
        <v>41</v>
      </c>
      <c r="I1270" t="s">
        <v>50</v>
      </c>
      <c r="J1270" t="s">
        <v>80</v>
      </c>
      <c r="K1270" t="s">
        <v>66</v>
      </c>
      <c r="L1270" t="s">
        <v>768</v>
      </c>
      <c r="M1270">
        <v>0.82</v>
      </c>
      <c r="N1270" t="s">
        <v>34</v>
      </c>
      <c r="O1270" t="s">
        <v>113</v>
      </c>
      <c r="P1270" t="s">
        <v>405</v>
      </c>
      <c r="Q1270" t="s">
        <v>930</v>
      </c>
      <c r="R1270">
        <v>1803</v>
      </c>
      <c r="S1270" s="1">
        <v>42120</v>
      </c>
      <c r="T1270" s="1">
        <v>42121</v>
      </c>
      <c r="U1270">
        <v>-801.15480000000002</v>
      </c>
      <c r="V1270">
        <v>12</v>
      </c>
      <c r="W1270">
        <v>1178.32</v>
      </c>
      <c r="X1270">
        <v>90362</v>
      </c>
      <c r="Y1270">
        <f>cleaneddata[[#This Row],[Unit Price]]-cleaneddata[[#This Row],[Discount]]</f>
        <v>101.32</v>
      </c>
      <c r="Z1270" t="str">
        <f>_xlfn.IFS(cleaneddata[[#This Row],[Region]]="Central","Chris",cleaneddata[[#This Row],[Region]]="East","Erin",cleaneddata[[#This Row],[Region]]="South","Sam",cleaneddata[[#This Row],[Region]]="West","William")</f>
        <v>Erin</v>
      </c>
    </row>
    <row r="1271" spans="1:26" x14ac:dyDescent="0.3">
      <c r="A1271">
        <v>1893</v>
      </c>
      <c r="B1271" t="s">
        <v>2303</v>
      </c>
      <c r="C1271" t="s">
        <v>49</v>
      </c>
      <c r="D1271">
        <v>0.03</v>
      </c>
      <c r="E1271">
        <v>180.98</v>
      </c>
      <c r="F1271">
        <v>26.2</v>
      </c>
      <c r="G1271" t="s">
        <v>28</v>
      </c>
      <c r="H1271" t="s">
        <v>41</v>
      </c>
      <c r="I1271" t="s">
        <v>30</v>
      </c>
      <c r="J1271" t="s">
        <v>111</v>
      </c>
      <c r="K1271" t="s">
        <v>59</v>
      </c>
      <c r="L1271" t="s">
        <v>2276</v>
      </c>
      <c r="M1271">
        <v>0.59</v>
      </c>
      <c r="N1271" t="s">
        <v>34</v>
      </c>
      <c r="O1271" t="s">
        <v>54</v>
      </c>
      <c r="P1271" t="s">
        <v>82</v>
      </c>
      <c r="Q1271" t="s">
        <v>2304</v>
      </c>
      <c r="R1271">
        <v>63119</v>
      </c>
      <c r="S1271" s="1">
        <v>42120</v>
      </c>
      <c r="T1271" s="1">
        <v>42124</v>
      </c>
      <c r="U1271">
        <v>588.54</v>
      </c>
      <c r="V1271">
        <v>5</v>
      </c>
      <c r="W1271">
        <v>928.92</v>
      </c>
      <c r="X1271">
        <v>91262</v>
      </c>
      <c r="Y1271">
        <f>cleaneddata[[#This Row],[Unit Price]]-cleaneddata[[#This Row],[Discount]]</f>
        <v>180.95</v>
      </c>
      <c r="Z1271" t="str">
        <f>_xlfn.IFS(cleaneddata[[#This Row],[Region]]="Central","Chris",cleaneddata[[#This Row],[Region]]="East","Erin",cleaneddata[[#This Row],[Region]]="South","Sam",cleaneddata[[#This Row],[Region]]="West","William")</f>
        <v>Chris</v>
      </c>
    </row>
    <row r="1272" spans="1:26" x14ac:dyDescent="0.3">
      <c r="A1272">
        <v>2491</v>
      </c>
      <c r="B1272" t="s">
        <v>459</v>
      </c>
      <c r="C1272" t="s">
        <v>49</v>
      </c>
      <c r="D1272">
        <v>0.06</v>
      </c>
      <c r="E1272">
        <v>4.28</v>
      </c>
      <c r="F1272">
        <v>0.94</v>
      </c>
      <c r="G1272" t="s">
        <v>40</v>
      </c>
      <c r="H1272" t="s">
        <v>41</v>
      </c>
      <c r="I1272" t="s">
        <v>50</v>
      </c>
      <c r="J1272" t="s">
        <v>51</v>
      </c>
      <c r="K1272" t="s">
        <v>52</v>
      </c>
      <c r="L1272" t="s">
        <v>483</v>
      </c>
      <c r="M1272">
        <v>0.56000000000000005</v>
      </c>
      <c r="N1272" t="s">
        <v>34</v>
      </c>
      <c r="O1272" t="s">
        <v>61</v>
      </c>
      <c r="P1272" t="s">
        <v>92</v>
      </c>
      <c r="Q1272" t="s">
        <v>102</v>
      </c>
      <c r="R1272">
        <v>90045</v>
      </c>
      <c r="S1272" s="1">
        <v>42120</v>
      </c>
      <c r="T1272" s="1">
        <v>42122</v>
      </c>
      <c r="U1272">
        <v>0.37</v>
      </c>
      <c r="V1272">
        <v>9</v>
      </c>
      <c r="W1272">
        <v>38.96</v>
      </c>
      <c r="X1272">
        <v>11712</v>
      </c>
      <c r="Y1272">
        <f>cleaneddata[[#This Row],[Unit Price]]-cleaneddata[[#This Row],[Discount]]</f>
        <v>4.2200000000000006</v>
      </c>
      <c r="Z1272" t="str">
        <f>_xlfn.IFS(cleaneddata[[#This Row],[Region]]="Central","Chris",cleaneddata[[#This Row],[Region]]="East","Erin",cleaneddata[[#This Row],[Region]]="South","Sam",cleaneddata[[#This Row],[Region]]="West","William")</f>
        <v>William</v>
      </c>
    </row>
    <row r="1273" spans="1:26" x14ac:dyDescent="0.3">
      <c r="A1273">
        <v>2495</v>
      </c>
      <c r="B1273" t="s">
        <v>2305</v>
      </c>
      <c r="C1273" t="s">
        <v>49</v>
      </c>
      <c r="D1273">
        <v>0.06</v>
      </c>
      <c r="E1273">
        <v>4.28</v>
      </c>
      <c r="F1273">
        <v>0.94</v>
      </c>
      <c r="G1273" t="s">
        <v>40</v>
      </c>
      <c r="H1273" t="s">
        <v>41</v>
      </c>
      <c r="I1273" t="s">
        <v>50</v>
      </c>
      <c r="J1273" t="s">
        <v>51</v>
      </c>
      <c r="K1273" t="s">
        <v>52</v>
      </c>
      <c r="L1273" t="s">
        <v>483</v>
      </c>
      <c r="M1273">
        <v>0.56000000000000005</v>
      </c>
      <c r="N1273" t="s">
        <v>34</v>
      </c>
      <c r="O1273" t="s">
        <v>61</v>
      </c>
      <c r="P1273" t="s">
        <v>1062</v>
      </c>
      <c r="Q1273" t="s">
        <v>1663</v>
      </c>
      <c r="R1273">
        <v>82901</v>
      </c>
      <c r="S1273" s="1">
        <v>42120</v>
      </c>
      <c r="T1273" s="1">
        <v>42122</v>
      </c>
      <c r="U1273">
        <v>0.37</v>
      </c>
      <c r="V1273">
        <v>2</v>
      </c>
      <c r="W1273">
        <v>8.66</v>
      </c>
      <c r="X1273">
        <v>86885</v>
      </c>
      <c r="Y1273">
        <f>cleaneddata[[#This Row],[Unit Price]]-cleaneddata[[#This Row],[Discount]]</f>
        <v>4.2200000000000006</v>
      </c>
      <c r="Z1273" t="str">
        <f>_xlfn.IFS(cleaneddata[[#This Row],[Region]]="Central","Chris",cleaneddata[[#This Row],[Region]]="East","Erin",cleaneddata[[#This Row],[Region]]="South","Sam",cleaneddata[[#This Row],[Region]]="West","William")</f>
        <v>William</v>
      </c>
    </row>
    <row r="1274" spans="1:26" x14ac:dyDescent="0.3">
      <c r="A1274">
        <v>2489</v>
      </c>
      <c r="B1274" t="s">
        <v>453</v>
      </c>
      <c r="C1274" t="s">
        <v>118</v>
      </c>
      <c r="D1274">
        <v>0.04</v>
      </c>
      <c r="E1274">
        <v>419.19</v>
      </c>
      <c r="F1274">
        <v>19.989999999999998</v>
      </c>
      <c r="G1274" t="s">
        <v>40</v>
      </c>
      <c r="H1274" t="s">
        <v>73</v>
      </c>
      <c r="I1274" t="s">
        <v>50</v>
      </c>
      <c r="J1274" t="s">
        <v>80</v>
      </c>
      <c r="K1274" t="s">
        <v>75</v>
      </c>
      <c r="L1274" t="s">
        <v>2194</v>
      </c>
      <c r="M1274">
        <v>0.57999999999999996</v>
      </c>
      <c r="N1274" t="s">
        <v>34</v>
      </c>
      <c r="O1274" t="s">
        <v>61</v>
      </c>
      <c r="P1274" t="s">
        <v>92</v>
      </c>
      <c r="Q1274" t="s">
        <v>455</v>
      </c>
      <c r="R1274">
        <v>94521</v>
      </c>
      <c r="S1274" s="1">
        <v>42120</v>
      </c>
      <c r="T1274" s="1">
        <v>42121</v>
      </c>
      <c r="U1274">
        <v>1388.3559</v>
      </c>
      <c r="V1274">
        <v>5</v>
      </c>
      <c r="W1274">
        <v>2012.11</v>
      </c>
      <c r="X1274">
        <v>86885</v>
      </c>
      <c r="Y1274">
        <f>cleaneddata[[#This Row],[Unit Price]]-cleaneddata[[#This Row],[Discount]]</f>
        <v>419.15</v>
      </c>
      <c r="Z1274" t="str">
        <f>_xlfn.IFS(cleaneddata[[#This Row],[Region]]="Central","Chris",cleaneddata[[#This Row],[Region]]="East","Erin",cleaneddata[[#This Row],[Region]]="South","Sam",cleaneddata[[#This Row],[Region]]="West","William")</f>
        <v>William</v>
      </c>
    </row>
    <row r="1275" spans="1:26" x14ac:dyDescent="0.3">
      <c r="A1275">
        <v>2491</v>
      </c>
      <c r="B1275" t="s">
        <v>459</v>
      </c>
      <c r="C1275" t="s">
        <v>118</v>
      </c>
      <c r="D1275">
        <v>0.04</v>
      </c>
      <c r="E1275">
        <v>419.19</v>
      </c>
      <c r="F1275">
        <v>19.989999999999998</v>
      </c>
      <c r="G1275" t="s">
        <v>40</v>
      </c>
      <c r="H1275" t="s">
        <v>73</v>
      </c>
      <c r="I1275" t="s">
        <v>50</v>
      </c>
      <c r="J1275" t="s">
        <v>80</v>
      </c>
      <c r="K1275" t="s">
        <v>75</v>
      </c>
      <c r="L1275" t="s">
        <v>2194</v>
      </c>
      <c r="M1275">
        <v>0.57999999999999996</v>
      </c>
      <c r="N1275" t="s">
        <v>34</v>
      </c>
      <c r="O1275" t="s">
        <v>61</v>
      </c>
      <c r="P1275" t="s">
        <v>92</v>
      </c>
      <c r="Q1275" t="s">
        <v>102</v>
      </c>
      <c r="R1275">
        <v>90045</v>
      </c>
      <c r="S1275" s="1">
        <v>42120</v>
      </c>
      <c r="T1275" s="1">
        <v>42121</v>
      </c>
      <c r="U1275">
        <v>1947.67</v>
      </c>
      <c r="V1275">
        <v>20</v>
      </c>
      <c r="W1275">
        <v>8048.45</v>
      </c>
      <c r="X1275">
        <v>23042</v>
      </c>
      <c r="Y1275">
        <f>cleaneddata[[#This Row],[Unit Price]]-cleaneddata[[#This Row],[Discount]]</f>
        <v>419.15</v>
      </c>
      <c r="Z1275" t="str">
        <f>_xlfn.IFS(cleaneddata[[#This Row],[Region]]="Central","Chris",cleaneddata[[#This Row],[Region]]="East","Erin",cleaneddata[[#This Row],[Region]]="South","Sam",cleaneddata[[#This Row],[Region]]="West","William")</f>
        <v>William</v>
      </c>
    </row>
    <row r="1276" spans="1:26" x14ac:dyDescent="0.3">
      <c r="A1276">
        <v>2380</v>
      </c>
      <c r="B1276" t="s">
        <v>2306</v>
      </c>
      <c r="C1276" t="s">
        <v>72</v>
      </c>
      <c r="D1276">
        <v>7.0000000000000007E-2</v>
      </c>
      <c r="E1276">
        <v>3.38</v>
      </c>
      <c r="F1276">
        <v>0.85</v>
      </c>
      <c r="G1276" t="s">
        <v>40</v>
      </c>
      <c r="H1276" t="s">
        <v>29</v>
      </c>
      <c r="I1276" t="s">
        <v>50</v>
      </c>
      <c r="J1276" t="s">
        <v>51</v>
      </c>
      <c r="K1276" t="s">
        <v>52</v>
      </c>
      <c r="L1276" t="s">
        <v>938</v>
      </c>
      <c r="M1276">
        <v>0.48</v>
      </c>
      <c r="N1276" t="s">
        <v>34</v>
      </c>
      <c r="O1276" t="s">
        <v>54</v>
      </c>
      <c r="P1276" t="s">
        <v>291</v>
      </c>
      <c r="Q1276" t="s">
        <v>2307</v>
      </c>
      <c r="R1276">
        <v>49505</v>
      </c>
      <c r="S1276" s="1">
        <v>42120</v>
      </c>
      <c r="T1276" s="1">
        <v>42122</v>
      </c>
      <c r="U1276">
        <v>19.04</v>
      </c>
      <c r="V1276">
        <v>9</v>
      </c>
      <c r="W1276">
        <v>29.08</v>
      </c>
      <c r="X1276">
        <v>86654</v>
      </c>
      <c r="Y1276">
        <f>cleaneddata[[#This Row],[Unit Price]]-cleaneddata[[#This Row],[Discount]]</f>
        <v>3.31</v>
      </c>
      <c r="Z1276" t="str">
        <f>_xlfn.IFS(cleaneddata[[#This Row],[Region]]="Central","Chris",cleaneddata[[#This Row],[Region]]="East","Erin",cleaneddata[[#This Row],[Region]]="South","Sam",cleaneddata[[#This Row],[Region]]="West","William")</f>
        <v>Chris</v>
      </c>
    </row>
    <row r="1277" spans="1:26" x14ac:dyDescent="0.3">
      <c r="A1277">
        <v>2382</v>
      </c>
      <c r="B1277" t="s">
        <v>2308</v>
      </c>
      <c r="C1277" t="s">
        <v>72</v>
      </c>
      <c r="D1277">
        <v>7.0000000000000007E-2</v>
      </c>
      <c r="E1277">
        <v>3.38</v>
      </c>
      <c r="F1277">
        <v>0.85</v>
      </c>
      <c r="G1277" t="s">
        <v>40</v>
      </c>
      <c r="H1277" t="s">
        <v>29</v>
      </c>
      <c r="I1277" t="s">
        <v>50</v>
      </c>
      <c r="J1277" t="s">
        <v>51</v>
      </c>
      <c r="K1277" t="s">
        <v>52</v>
      </c>
      <c r="L1277" t="s">
        <v>938</v>
      </c>
      <c r="M1277">
        <v>0.48</v>
      </c>
      <c r="N1277" t="s">
        <v>34</v>
      </c>
      <c r="O1277" t="s">
        <v>113</v>
      </c>
      <c r="P1277" t="s">
        <v>114</v>
      </c>
      <c r="Q1277" t="s">
        <v>115</v>
      </c>
      <c r="R1277">
        <v>10024</v>
      </c>
      <c r="S1277" s="1">
        <v>42120</v>
      </c>
      <c r="T1277" s="1">
        <v>42122</v>
      </c>
      <c r="U1277">
        <v>19.04</v>
      </c>
      <c r="V1277">
        <v>34</v>
      </c>
      <c r="W1277">
        <v>109.86</v>
      </c>
      <c r="X1277">
        <v>13606</v>
      </c>
      <c r="Y1277">
        <f>cleaneddata[[#This Row],[Unit Price]]-cleaneddata[[#This Row],[Discount]]</f>
        <v>3.31</v>
      </c>
      <c r="Z1277" t="str">
        <f>_xlfn.IFS(cleaneddata[[#This Row],[Region]]="Central","Chris",cleaneddata[[#This Row],[Region]]="East","Erin",cleaneddata[[#This Row],[Region]]="South","Sam",cleaneddata[[#This Row],[Region]]="West","William")</f>
        <v>Erin</v>
      </c>
    </row>
    <row r="1278" spans="1:26" x14ac:dyDescent="0.3">
      <c r="A1278">
        <v>2468</v>
      </c>
      <c r="B1278" t="s">
        <v>1613</v>
      </c>
      <c r="C1278" t="s">
        <v>27</v>
      </c>
      <c r="D1278">
        <v>0.09</v>
      </c>
      <c r="E1278">
        <v>58.1</v>
      </c>
      <c r="F1278">
        <v>1.49</v>
      </c>
      <c r="G1278" t="s">
        <v>89</v>
      </c>
      <c r="H1278" t="s">
        <v>73</v>
      </c>
      <c r="I1278" t="s">
        <v>50</v>
      </c>
      <c r="J1278" t="s">
        <v>74</v>
      </c>
      <c r="K1278" t="s">
        <v>75</v>
      </c>
      <c r="L1278" t="s">
        <v>624</v>
      </c>
      <c r="M1278">
        <v>0.38</v>
      </c>
      <c r="N1278" t="s">
        <v>34</v>
      </c>
      <c r="O1278" t="s">
        <v>35</v>
      </c>
      <c r="P1278" t="s">
        <v>99</v>
      </c>
      <c r="Q1278" t="s">
        <v>1615</v>
      </c>
      <c r="R1278">
        <v>28144</v>
      </c>
      <c r="S1278" s="1">
        <v>42121</v>
      </c>
      <c r="T1278" s="1">
        <v>42123</v>
      </c>
      <c r="U1278">
        <v>765.75</v>
      </c>
      <c r="V1278">
        <v>3</v>
      </c>
      <c r="W1278">
        <v>169.46</v>
      </c>
      <c r="X1278">
        <v>88135</v>
      </c>
      <c r="Y1278">
        <f>cleaneddata[[#This Row],[Unit Price]]-cleaneddata[[#This Row],[Discount]]</f>
        <v>58.01</v>
      </c>
      <c r="Z1278" t="str">
        <f>_xlfn.IFS(cleaneddata[[#This Row],[Region]]="Central","Chris",cleaneddata[[#This Row],[Region]]="East","Erin",cleaneddata[[#This Row],[Region]]="South","Sam",cleaneddata[[#This Row],[Region]]="West","William")</f>
        <v>Sam</v>
      </c>
    </row>
    <row r="1279" spans="1:26" x14ac:dyDescent="0.3">
      <c r="A1279">
        <v>983</v>
      </c>
      <c r="B1279" t="s">
        <v>2309</v>
      </c>
      <c r="C1279" t="s">
        <v>49</v>
      </c>
      <c r="D1279">
        <v>0.09</v>
      </c>
      <c r="E1279">
        <v>300.97000000000003</v>
      </c>
      <c r="F1279">
        <v>7.18</v>
      </c>
      <c r="G1279" t="s">
        <v>40</v>
      </c>
      <c r="H1279" t="s">
        <v>96</v>
      </c>
      <c r="I1279" t="s">
        <v>42</v>
      </c>
      <c r="J1279" t="s">
        <v>43</v>
      </c>
      <c r="K1279" t="s">
        <v>75</v>
      </c>
      <c r="L1279" t="s">
        <v>2211</v>
      </c>
      <c r="M1279">
        <v>0.48</v>
      </c>
      <c r="N1279" t="s">
        <v>34</v>
      </c>
      <c r="O1279" t="s">
        <v>35</v>
      </c>
      <c r="P1279" t="s">
        <v>46</v>
      </c>
      <c r="Q1279" t="s">
        <v>2310</v>
      </c>
      <c r="R1279">
        <v>72143</v>
      </c>
      <c r="S1279" s="1">
        <v>42121</v>
      </c>
      <c r="T1279" s="1">
        <v>42121</v>
      </c>
      <c r="U1279">
        <v>17.771999999999998</v>
      </c>
      <c r="V1279">
        <v>10</v>
      </c>
      <c r="W1279">
        <v>2848.38</v>
      </c>
      <c r="X1279">
        <v>90201</v>
      </c>
      <c r="Y1279">
        <f>cleaneddata[[#This Row],[Unit Price]]-cleaneddata[[#This Row],[Discount]]</f>
        <v>300.88000000000005</v>
      </c>
      <c r="Z1279" t="str">
        <f>_xlfn.IFS(cleaneddata[[#This Row],[Region]]="Central","Chris",cleaneddata[[#This Row],[Region]]="East","Erin",cleaneddata[[#This Row],[Region]]="South","Sam",cleaneddata[[#This Row],[Region]]="West","William")</f>
        <v>Sam</v>
      </c>
    </row>
    <row r="1280" spans="1:26" x14ac:dyDescent="0.3">
      <c r="A1280">
        <v>202</v>
      </c>
      <c r="B1280" t="s">
        <v>550</v>
      </c>
      <c r="C1280" t="s">
        <v>72</v>
      </c>
      <c r="D1280">
        <v>0.09</v>
      </c>
      <c r="E1280">
        <v>12.28</v>
      </c>
      <c r="F1280">
        <v>4.8600000000000003</v>
      </c>
      <c r="G1280" t="s">
        <v>40</v>
      </c>
      <c r="H1280" t="s">
        <v>96</v>
      </c>
      <c r="I1280" t="s">
        <v>50</v>
      </c>
      <c r="J1280" t="s">
        <v>90</v>
      </c>
      <c r="K1280" t="s">
        <v>75</v>
      </c>
      <c r="L1280" t="s">
        <v>1862</v>
      </c>
      <c r="M1280">
        <v>0.38</v>
      </c>
      <c r="N1280" t="s">
        <v>34</v>
      </c>
      <c r="O1280" t="s">
        <v>54</v>
      </c>
      <c r="P1280" t="s">
        <v>209</v>
      </c>
      <c r="Q1280" t="s">
        <v>552</v>
      </c>
      <c r="R1280">
        <v>74006</v>
      </c>
      <c r="S1280" s="1">
        <v>42121</v>
      </c>
      <c r="T1280" s="1">
        <v>42122</v>
      </c>
      <c r="U1280">
        <v>1.73</v>
      </c>
      <c r="V1280">
        <v>3</v>
      </c>
      <c r="W1280">
        <v>34.65</v>
      </c>
      <c r="X1280">
        <v>88971</v>
      </c>
      <c r="Y1280">
        <f>cleaneddata[[#This Row],[Unit Price]]-cleaneddata[[#This Row],[Discount]]</f>
        <v>12.19</v>
      </c>
      <c r="Z1280" t="str">
        <f>_xlfn.IFS(cleaneddata[[#This Row],[Region]]="Central","Chris",cleaneddata[[#This Row],[Region]]="East","Erin",cleaneddata[[#This Row],[Region]]="South","Sam",cleaneddata[[#This Row],[Region]]="West","William")</f>
        <v>Chris</v>
      </c>
    </row>
    <row r="1281" spans="1:26" x14ac:dyDescent="0.3">
      <c r="A1281">
        <v>762</v>
      </c>
      <c r="B1281" t="s">
        <v>2311</v>
      </c>
      <c r="C1281" t="s">
        <v>72</v>
      </c>
      <c r="D1281">
        <v>0</v>
      </c>
      <c r="E1281">
        <v>125.99</v>
      </c>
      <c r="F1281">
        <v>8.99</v>
      </c>
      <c r="G1281" t="s">
        <v>40</v>
      </c>
      <c r="H1281" t="s">
        <v>29</v>
      </c>
      <c r="I1281" t="s">
        <v>42</v>
      </c>
      <c r="J1281" t="s">
        <v>137</v>
      </c>
      <c r="K1281" t="s">
        <v>75</v>
      </c>
      <c r="L1281" t="s">
        <v>777</v>
      </c>
      <c r="M1281">
        <v>0.56999999999999995</v>
      </c>
      <c r="N1281" t="s">
        <v>34</v>
      </c>
      <c r="O1281" t="s">
        <v>61</v>
      </c>
      <c r="P1281" t="s">
        <v>68</v>
      </c>
      <c r="Q1281" t="s">
        <v>2312</v>
      </c>
      <c r="R1281">
        <v>98661</v>
      </c>
      <c r="S1281" s="1">
        <v>42121</v>
      </c>
      <c r="T1281" s="1">
        <v>42123</v>
      </c>
      <c r="U1281">
        <v>613.89576</v>
      </c>
      <c r="V1281">
        <v>12</v>
      </c>
      <c r="W1281">
        <v>1362.2</v>
      </c>
      <c r="X1281">
        <v>87525</v>
      </c>
      <c r="Y1281">
        <f>cleaneddata[[#This Row],[Unit Price]]-cleaneddata[[#This Row],[Discount]]</f>
        <v>125.99</v>
      </c>
      <c r="Z1281" t="str">
        <f>_xlfn.IFS(cleaneddata[[#This Row],[Region]]="Central","Chris",cleaneddata[[#This Row],[Region]]="East","Erin",cleaneddata[[#This Row],[Region]]="South","Sam",cleaneddata[[#This Row],[Region]]="West","William")</f>
        <v>William</v>
      </c>
    </row>
    <row r="1282" spans="1:26" x14ac:dyDescent="0.3">
      <c r="A1282">
        <v>3320</v>
      </c>
      <c r="B1282" t="s">
        <v>2313</v>
      </c>
      <c r="C1282" t="s">
        <v>72</v>
      </c>
      <c r="D1282">
        <v>0.08</v>
      </c>
      <c r="E1282">
        <v>3.28</v>
      </c>
      <c r="F1282">
        <v>3.97</v>
      </c>
      <c r="G1282" t="s">
        <v>40</v>
      </c>
      <c r="H1282" t="s">
        <v>29</v>
      </c>
      <c r="I1282" t="s">
        <v>50</v>
      </c>
      <c r="J1282" t="s">
        <v>51</v>
      </c>
      <c r="K1282" t="s">
        <v>52</v>
      </c>
      <c r="L1282" t="s">
        <v>247</v>
      </c>
      <c r="M1282">
        <v>0.56000000000000005</v>
      </c>
      <c r="N1282" t="s">
        <v>34</v>
      </c>
      <c r="O1282" t="s">
        <v>35</v>
      </c>
      <c r="P1282" t="s">
        <v>402</v>
      </c>
      <c r="Q1282" t="s">
        <v>2118</v>
      </c>
      <c r="R1282">
        <v>38301</v>
      </c>
      <c r="S1282" s="1">
        <v>42121</v>
      </c>
      <c r="T1282" s="1">
        <v>42122</v>
      </c>
      <c r="U1282">
        <v>0.42659999999999998</v>
      </c>
      <c r="V1282">
        <v>18</v>
      </c>
      <c r="W1282">
        <v>57.24</v>
      </c>
      <c r="X1282">
        <v>90103</v>
      </c>
      <c r="Y1282">
        <f>cleaneddata[[#This Row],[Unit Price]]-cleaneddata[[#This Row],[Discount]]</f>
        <v>3.1999999999999997</v>
      </c>
      <c r="Z1282" t="str">
        <f>_xlfn.IFS(cleaneddata[[#This Row],[Region]]="Central","Chris",cleaneddata[[#This Row],[Region]]="East","Erin",cleaneddata[[#This Row],[Region]]="South","Sam",cleaneddata[[#This Row],[Region]]="West","William")</f>
        <v>Sam</v>
      </c>
    </row>
    <row r="1283" spans="1:26" x14ac:dyDescent="0.3">
      <c r="A1283">
        <v>3320</v>
      </c>
      <c r="B1283" t="s">
        <v>2313</v>
      </c>
      <c r="C1283" t="s">
        <v>72</v>
      </c>
      <c r="D1283">
        <v>0.09</v>
      </c>
      <c r="E1283">
        <v>40.97</v>
      </c>
      <c r="F1283">
        <v>8.99</v>
      </c>
      <c r="G1283" t="s">
        <v>89</v>
      </c>
      <c r="H1283" t="s">
        <v>29</v>
      </c>
      <c r="I1283" t="s">
        <v>50</v>
      </c>
      <c r="J1283" t="s">
        <v>51</v>
      </c>
      <c r="K1283" t="s">
        <v>44</v>
      </c>
      <c r="L1283" t="s">
        <v>1737</v>
      </c>
      <c r="M1283">
        <v>0.59</v>
      </c>
      <c r="N1283" t="s">
        <v>34</v>
      </c>
      <c r="O1283" t="s">
        <v>35</v>
      </c>
      <c r="P1283" t="s">
        <v>402</v>
      </c>
      <c r="Q1283" t="s">
        <v>2118</v>
      </c>
      <c r="R1283">
        <v>38301</v>
      </c>
      <c r="S1283" s="1">
        <v>42121</v>
      </c>
      <c r="T1283" s="1">
        <v>42123</v>
      </c>
      <c r="U1283">
        <v>66.215999999999994</v>
      </c>
      <c r="V1283">
        <v>22</v>
      </c>
      <c r="W1283">
        <v>824.7</v>
      </c>
      <c r="X1283">
        <v>90103</v>
      </c>
      <c r="Y1283">
        <f>cleaneddata[[#This Row],[Unit Price]]-cleaneddata[[#This Row],[Discount]]</f>
        <v>40.879999999999995</v>
      </c>
      <c r="Z1283" t="str">
        <f>_xlfn.IFS(cleaneddata[[#This Row],[Region]]="Central","Chris",cleaneddata[[#This Row],[Region]]="East","Erin",cleaneddata[[#This Row],[Region]]="South","Sam",cleaneddata[[#This Row],[Region]]="West","William")</f>
        <v>Sam</v>
      </c>
    </row>
    <row r="1284" spans="1:26" x14ac:dyDescent="0.3">
      <c r="A1284">
        <v>1439</v>
      </c>
      <c r="B1284" t="s">
        <v>2314</v>
      </c>
      <c r="C1284" t="s">
        <v>27</v>
      </c>
      <c r="D1284">
        <v>0.05</v>
      </c>
      <c r="E1284">
        <v>6.48</v>
      </c>
      <c r="F1284">
        <v>6.22</v>
      </c>
      <c r="G1284" t="s">
        <v>40</v>
      </c>
      <c r="H1284" t="s">
        <v>96</v>
      </c>
      <c r="I1284" t="s">
        <v>50</v>
      </c>
      <c r="J1284" t="s">
        <v>90</v>
      </c>
      <c r="K1284" t="s">
        <v>75</v>
      </c>
      <c r="L1284" t="s">
        <v>1080</v>
      </c>
      <c r="M1284">
        <v>0.37</v>
      </c>
      <c r="N1284" t="s">
        <v>34</v>
      </c>
      <c r="O1284" t="s">
        <v>113</v>
      </c>
      <c r="P1284" t="s">
        <v>319</v>
      </c>
      <c r="Q1284" t="s">
        <v>2315</v>
      </c>
      <c r="R1284">
        <v>44117</v>
      </c>
      <c r="S1284" s="1">
        <v>42122</v>
      </c>
      <c r="T1284" s="1">
        <v>42123</v>
      </c>
      <c r="U1284">
        <v>-29.07</v>
      </c>
      <c r="V1284">
        <v>3</v>
      </c>
      <c r="W1284">
        <v>21.46</v>
      </c>
      <c r="X1284">
        <v>90121</v>
      </c>
      <c r="Y1284">
        <f>cleaneddata[[#This Row],[Unit Price]]-cleaneddata[[#This Row],[Discount]]</f>
        <v>6.4300000000000006</v>
      </c>
      <c r="Z1284" t="str">
        <f>_xlfn.IFS(cleaneddata[[#This Row],[Region]]="Central","Chris",cleaneddata[[#This Row],[Region]]="East","Erin",cleaneddata[[#This Row],[Region]]="South","Sam",cleaneddata[[#This Row],[Region]]="West","William")</f>
        <v>Erin</v>
      </c>
    </row>
    <row r="1285" spans="1:26" x14ac:dyDescent="0.3">
      <c r="A1285">
        <v>3011</v>
      </c>
      <c r="B1285" t="s">
        <v>2316</v>
      </c>
      <c r="C1285" t="s">
        <v>27</v>
      </c>
      <c r="D1285">
        <v>0.03</v>
      </c>
      <c r="E1285">
        <v>300.64999999999998</v>
      </c>
      <c r="F1285">
        <v>24.49</v>
      </c>
      <c r="G1285" t="s">
        <v>40</v>
      </c>
      <c r="H1285" t="s">
        <v>96</v>
      </c>
      <c r="I1285" t="s">
        <v>50</v>
      </c>
      <c r="J1285" t="s">
        <v>97</v>
      </c>
      <c r="K1285" t="s">
        <v>66</v>
      </c>
      <c r="L1285" t="s">
        <v>2317</v>
      </c>
      <c r="M1285">
        <v>0.52</v>
      </c>
      <c r="N1285" t="s">
        <v>34</v>
      </c>
      <c r="O1285" t="s">
        <v>113</v>
      </c>
      <c r="P1285" t="s">
        <v>405</v>
      </c>
      <c r="Q1285" t="s">
        <v>790</v>
      </c>
      <c r="R1285">
        <v>2113</v>
      </c>
      <c r="S1285" s="1">
        <v>42122</v>
      </c>
      <c r="T1285" s="1">
        <v>42124</v>
      </c>
      <c r="U1285">
        <v>1282.4960000000001</v>
      </c>
      <c r="V1285">
        <v>32</v>
      </c>
      <c r="W1285">
        <v>9705.4599999999991</v>
      </c>
      <c r="X1285">
        <v>7623</v>
      </c>
      <c r="Y1285">
        <f>cleaneddata[[#This Row],[Unit Price]]-cleaneddata[[#This Row],[Discount]]</f>
        <v>300.62</v>
      </c>
      <c r="Z1285" t="str">
        <f>_xlfn.IFS(cleaneddata[[#This Row],[Region]]="Central","Chris",cleaneddata[[#This Row],[Region]]="East","Erin",cleaneddata[[#This Row],[Region]]="South","Sam",cleaneddata[[#This Row],[Region]]="West","William")</f>
        <v>Erin</v>
      </c>
    </row>
    <row r="1286" spans="1:26" x14ac:dyDescent="0.3">
      <c r="A1286">
        <v>3011</v>
      </c>
      <c r="B1286" t="s">
        <v>2316</v>
      </c>
      <c r="C1286" t="s">
        <v>27</v>
      </c>
      <c r="D1286">
        <v>0.06</v>
      </c>
      <c r="E1286">
        <v>49.99</v>
      </c>
      <c r="F1286">
        <v>19.989999999999998</v>
      </c>
      <c r="G1286" t="s">
        <v>40</v>
      </c>
      <c r="H1286" t="s">
        <v>96</v>
      </c>
      <c r="I1286" t="s">
        <v>42</v>
      </c>
      <c r="J1286" t="s">
        <v>43</v>
      </c>
      <c r="K1286" t="s">
        <v>75</v>
      </c>
      <c r="L1286" t="s">
        <v>891</v>
      </c>
      <c r="M1286">
        <v>0.45</v>
      </c>
      <c r="N1286" t="s">
        <v>34</v>
      </c>
      <c r="O1286" t="s">
        <v>113</v>
      </c>
      <c r="P1286" t="s">
        <v>405</v>
      </c>
      <c r="Q1286" t="s">
        <v>790</v>
      </c>
      <c r="R1286">
        <v>2113</v>
      </c>
      <c r="S1286" s="1">
        <v>42122</v>
      </c>
      <c r="T1286" s="1">
        <v>42124</v>
      </c>
      <c r="U1286">
        <v>17.2</v>
      </c>
      <c r="V1286">
        <v>67</v>
      </c>
      <c r="W1286">
        <v>3247.54</v>
      </c>
      <c r="X1286">
        <v>7623</v>
      </c>
      <c r="Y1286">
        <f>cleaneddata[[#This Row],[Unit Price]]-cleaneddata[[#This Row],[Discount]]</f>
        <v>49.93</v>
      </c>
      <c r="Z1286" t="str">
        <f>_xlfn.IFS(cleaneddata[[#This Row],[Region]]="Central","Chris",cleaneddata[[#This Row],[Region]]="East","Erin",cleaneddata[[#This Row],[Region]]="South","Sam",cleaneddata[[#This Row],[Region]]="West","William")</f>
        <v>Erin</v>
      </c>
    </row>
    <row r="1287" spans="1:26" x14ac:dyDescent="0.3">
      <c r="A1287">
        <v>3011</v>
      </c>
      <c r="B1287" t="s">
        <v>2316</v>
      </c>
      <c r="C1287" t="s">
        <v>27</v>
      </c>
      <c r="D1287">
        <v>0.1</v>
      </c>
      <c r="E1287">
        <v>104.85</v>
      </c>
      <c r="F1287">
        <v>4.6500000000000004</v>
      </c>
      <c r="G1287" t="s">
        <v>40</v>
      </c>
      <c r="H1287" t="s">
        <v>96</v>
      </c>
      <c r="I1287" t="s">
        <v>50</v>
      </c>
      <c r="J1287" t="s">
        <v>90</v>
      </c>
      <c r="K1287" t="s">
        <v>75</v>
      </c>
      <c r="L1287" t="s">
        <v>2318</v>
      </c>
      <c r="M1287">
        <v>0.37</v>
      </c>
      <c r="N1287" t="s">
        <v>34</v>
      </c>
      <c r="O1287" t="s">
        <v>113</v>
      </c>
      <c r="P1287" t="s">
        <v>405</v>
      </c>
      <c r="Q1287" t="s">
        <v>790</v>
      </c>
      <c r="R1287">
        <v>2113</v>
      </c>
      <c r="S1287" s="1">
        <v>42122</v>
      </c>
      <c r="T1287" s="1">
        <v>42123</v>
      </c>
      <c r="U1287">
        <v>1184.1199999999999</v>
      </c>
      <c r="V1287">
        <v>58</v>
      </c>
      <c r="W1287">
        <v>5582.63</v>
      </c>
      <c r="X1287">
        <v>7623</v>
      </c>
      <c r="Y1287">
        <f>cleaneddata[[#This Row],[Unit Price]]-cleaneddata[[#This Row],[Discount]]</f>
        <v>104.75</v>
      </c>
      <c r="Z1287" t="str">
        <f>_xlfn.IFS(cleaneddata[[#This Row],[Region]]="Central","Chris",cleaneddata[[#This Row],[Region]]="East","Erin",cleaneddata[[#This Row],[Region]]="South","Sam",cleaneddata[[#This Row],[Region]]="West","William")</f>
        <v>Erin</v>
      </c>
    </row>
    <row r="1288" spans="1:26" x14ac:dyDescent="0.3">
      <c r="A1288">
        <v>3012</v>
      </c>
      <c r="B1288" t="s">
        <v>2319</v>
      </c>
      <c r="C1288" t="s">
        <v>27</v>
      </c>
      <c r="D1288">
        <v>0.03</v>
      </c>
      <c r="E1288">
        <v>300.64999999999998</v>
      </c>
      <c r="F1288">
        <v>24.49</v>
      </c>
      <c r="G1288" t="s">
        <v>40</v>
      </c>
      <c r="H1288" t="s">
        <v>96</v>
      </c>
      <c r="I1288" t="s">
        <v>50</v>
      </c>
      <c r="J1288" t="s">
        <v>97</v>
      </c>
      <c r="K1288" t="s">
        <v>66</v>
      </c>
      <c r="L1288" t="s">
        <v>2317</v>
      </c>
      <c r="M1288">
        <v>0.52</v>
      </c>
      <c r="N1288" t="s">
        <v>34</v>
      </c>
      <c r="O1288" t="s">
        <v>113</v>
      </c>
      <c r="P1288" t="s">
        <v>114</v>
      </c>
      <c r="Q1288" t="s">
        <v>2320</v>
      </c>
      <c r="R1288">
        <v>14609</v>
      </c>
      <c r="S1288" s="1">
        <v>42122</v>
      </c>
      <c r="T1288" s="1">
        <v>42124</v>
      </c>
      <c r="U1288">
        <v>1474.8704</v>
      </c>
      <c r="V1288">
        <v>8</v>
      </c>
      <c r="W1288">
        <v>2426.36</v>
      </c>
      <c r="X1288">
        <v>86346</v>
      </c>
      <c r="Y1288">
        <f>cleaneddata[[#This Row],[Unit Price]]-cleaneddata[[#This Row],[Discount]]</f>
        <v>300.62</v>
      </c>
      <c r="Z1288" t="str">
        <f>_xlfn.IFS(cleaneddata[[#This Row],[Region]]="Central","Chris",cleaneddata[[#This Row],[Region]]="East","Erin",cleaneddata[[#This Row],[Region]]="South","Sam",cleaneddata[[#This Row],[Region]]="West","William")</f>
        <v>Erin</v>
      </c>
    </row>
    <row r="1289" spans="1:26" x14ac:dyDescent="0.3">
      <c r="A1289">
        <v>3012</v>
      </c>
      <c r="B1289" t="s">
        <v>2319</v>
      </c>
      <c r="C1289" t="s">
        <v>27</v>
      </c>
      <c r="D1289">
        <v>0.06</v>
      </c>
      <c r="E1289">
        <v>49.99</v>
      </c>
      <c r="F1289">
        <v>19.989999999999998</v>
      </c>
      <c r="G1289" t="s">
        <v>40</v>
      </c>
      <c r="H1289" t="s">
        <v>96</v>
      </c>
      <c r="I1289" t="s">
        <v>42</v>
      </c>
      <c r="J1289" t="s">
        <v>43</v>
      </c>
      <c r="K1289" t="s">
        <v>75</v>
      </c>
      <c r="L1289" t="s">
        <v>891</v>
      </c>
      <c r="M1289">
        <v>0.45</v>
      </c>
      <c r="N1289" t="s">
        <v>34</v>
      </c>
      <c r="O1289" t="s">
        <v>113</v>
      </c>
      <c r="P1289" t="s">
        <v>114</v>
      </c>
      <c r="Q1289" t="s">
        <v>2320</v>
      </c>
      <c r="R1289">
        <v>14609</v>
      </c>
      <c r="S1289" s="1">
        <v>42122</v>
      </c>
      <c r="T1289" s="1">
        <v>42124</v>
      </c>
      <c r="U1289">
        <v>19.78</v>
      </c>
      <c r="V1289">
        <v>17</v>
      </c>
      <c r="W1289">
        <v>824</v>
      </c>
      <c r="X1289">
        <v>86346</v>
      </c>
      <c r="Y1289">
        <f>cleaneddata[[#This Row],[Unit Price]]-cleaneddata[[#This Row],[Discount]]</f>
        <v>49.93</v>
      </c>
      <c r="Z1289" t="str">
        <f>_xlfn.IFS(cleaneddata[[#This Row],[Region]]="Central","Chris",cleaneddata[[#This Row],[Region]]="East","Erin",cleaneddata[[#This Row],[Region]]="South","Sam",cleaneddata[[#This Row],[Region]]="West","William")</f>
        <v>Erin</v>
      </c>
    </row>
    <row r="1290" spans="1:26" x14ac:dyDescent="0.3">
      <c r="A1290">
        <v>3012</v>
      </c>
      <c r="B1290" t="s">
        <v>2319</v>
      </c>
      <c r="C1290" t="s">
        <v>27</v>
      </c>
      <c r="D1290">
        <v>0.1</v>
      </c>
      <c r="E1290">
        <v>104.85</v>
      </c>
      <c r="F1290">
        <v>4.6500000000000004</v>
      </c>
      <c r="G1290" t="s">
        <v>40</v>
      </c>
      <c r="H1290" t="s">
        <v>96</v>
      </c>
      <c r="I1290" t="s">
        <v>50</v>
      </c>
      <c r="J1290" t="s">
        <v>90</v>
      </c>
      <c r="K1290" t="s">
        <v>75</v>
      </c>
      <c r="L1290" t="s">
        <v>2318</v>
      </c>
      <c r="M1290">
        <v>0.37</v>
      </c>
      <c r="N1290" t="s">
        <v>34</v>
      </c>
      <c r="O1290" t="s">
        <v>113</v>
      </c>
      <c r="P1290" t="s">
        <v>114</v>
      </c>
      <c r="Q1290" t="s">
        <v>2320</v>
      </c>
      <c r="R1290">
        <v>14609</v>
      </c>
      <c r="S1290" s="1">
        <v>42122</v>
      </c>
      <c r="T1290" s="1">
        <v>42123</v>
      </c>
      <c r="U1290">
        <v>929.79570000000001</v>
      </c>
      <c r="V1290">
        <v>14</v>
      </c>
      <c r="W1290">
        <v>1347.53</v>
      </c>
      <c r="X1290">
        <v>86346</v>
      </c>
      <c r="Y1290">
        <f>cleaneddata[[#This Row],[Unit Price]]-cleaneddata[[#This Row],[Discount]]</f>
        <v>104.75</v>
      </c>
      <c r="Z1290" t="str">
        <f>_xlfn.IFS(cleaneddata[[#This Row],[Region]]="Central","Chris",cleaneddata[[#This Row],[Region]]="East","Erin",cleaneddata[[#This Row],[Region]]="South","Sam",cleaneddata[[#This Row],[Region]]="West","William")</f>
        <v>Erin</v>
      </c>
    </row>
    <row r="1291" spans="1:26" x14ac:dyDescent="0.3">
      <c r="A1291">
        <v>2254</v>
      </c>
      <c r="B1291" t="s">
        <v>827</v>
      </c>
      <c r="C1291" t="s">
        <v>39</v>
      </c>
      <c r="D1291">
        <v>0.1</v>
      </c>
      <c r="E1291">
        <v>48.91</v>
      </c>
      <c r="F1291">
        <v>5.97</v>
      </c>
      <c r="G1291" t="s">
        <v>40</v>
      </c>
      <c r="H1291" t="s">
        <v>96</v>
      </c>
      <c r="I1291" t="s">
        <v>50</v>
      </c>
      <c r="J1291" t="s">
        <v>90</v>
      </c>
      <c r="K1291" t="s">
        <v>75</v>
      </c>
      <c r="L1291" t="s">
        <v>2321</v>
      </c>
      <c r="M1291">
        <v>0.38</v>
      </c>
      <c r="N1291" t="s">
        <v>34</v>
      </c>
      <c r="O1291" t="s">
        <v>35</v>
      </c>
      <c r="P1291" t="s">
        <v>390</v>
      </c>
      <c r="Q1291" t="s">
        <v>829</v>
      </c>
      <c r="R1291">
        <v>42003</v>
      </c>
      <c r="S1291" s="1">
        <v>42122</v>
      </c>
      <c r="T1291" s="1">
        <v>42124</v>
      </c>
      <c r="U1291">
        <v>156.74340000000001</v>
      </c>
      <c r="V1291">
        <v>14</v>
      </c>
      <c r="W1291">
        <v>618.96</v>
      </c>
      <c r="X1291">
        <v>89279</v>
      </c>
      <c r="Y1291">
        <f>cleaneddata[[#This Row],[Unit Price]]-cleaneddata[[#This Row],[Discount]]</f>
        <v>48.809999999999995</v>
      </c>
      <c r="Z1291" t="str">
        <f>_xlfn.IFS(cleaneddata[[#This Row],[Region]]="Central","Chris",cleaneddata[[#This Row],[Region]]="East","Erin",cleaneddata[[#This Row],[Region]]="South","Sam",cleaneddata[[#This Row],[Region]]="West","William")</f>
        <v>Sam</v>
      </c>
    </row>
    <row r="1292" spans="1:26" x14ac:dyDescent="0.3">
      <c r="A1292">
        <v>2254</v>
      </c>
      <c r="B1292" t="s">
        <v>827</v>
      </c>
      <c r="C1292" t="s">
        <v>39</v>
      </c>
      <c r="D1292">
        <v>0.08</v>
      </c>
      <c r="E1292">
        <v>5.98</v>
      </c>
      <c r="F1292">
        <v>5.46</v>
      </c>
      <c r="G1292" t="s">
        <v>40</v>
      </c>
      <c r="H1292" t="s">
        <v>96</v>
      </c>
      <c r="I1292" t="s">
        <v>50</v>
      </c>
      <c r="J1292" t="s">
        <v>90</v>
      </c>
      <c r="K1292" t="s">
        <v>75</v>
      </c>
      <c r="L1292" t="s">
        <v>1158</v>
      </c>
      <c r="M1292">
        <v>0.36</v>
      </c>
      <c r="N1292" t="s">
        <v>34</v>
      </c>
      <c r="O1292" t="s">
        <v>35</v>
      </c>
      <c r="P1292" t="s">
        <v>390</v>
      </c>
      <c r="Q1292" t="s">
        <v>829</v>
      </c>
      <c r="R1292">
        <v>42003</v>
      </c>
      <c r="S1292" s="1">
        <v>42122</v>
      </c>
      <c r="T1292" s="1">
        <v>42122</v>
      </c>
      <c r="U1292">
        <v>110.11799999999999</v>
      </c>
      <c r="V1292">
        <v>13</v>
      </c>
      <c r="W1292">
        <v>77.540000000000006</v>
      </c>
      <c r="X1292">
        <v>89279</v>
      </c>
      <c r="Y1292">
        <f>cleaneddata[[#This Row],[Unit Price]]-cleaneddata[[#This Row],[Discount]]</f>
        <v>5.9</v>
      </c>
      <c r="Z1292" t="str">
        <f>_xlfn.IFS(cleaneddata[[#This Row],[Region]]="Central","Chris",cleaneddata[[#This Row],[Region]]="East","Erin",cleaneddata[[#This Row],[Region]]="South","Sam",cleaneddata[[#This Row],[Region]]="West","William")</f>
        <v>Sam</v>
      </c>
    </row>
    <row r="1293" spans="1:26" x14ac:dyDescent="0.3">
      <c r="A1293">
        <v>2912</v>
      </c>
      <c r="B1293" t="s">
        <v>2322</v>
      </c>
      <c r="C1293" t="s">
        <v>39</v>
      </c>
      <c r="D1293">
        <v>0.04</v>
      </c>
      <c r="E1293">
        <v>4.13</v>
      </c>
      <c r="F1293">
        <v>0.99</v>
      </c>
      <c r="G1293" t="s">
        <v>89</v>
      </c>
      <c r="H1293" t="s">
        <v>73</v>
      </c>
      <c r="I1293" t="s">
        <v>50</v>
      </c>
      <c r="J1293" t="s">
        <v>154</v>
      </c>
      <c r="K1293" t="s">
        <v>75</v>
      </c>
      <c r="L1293" t="s">
        <v>328</v>
      </c>
      <c r="M1293">
        <v>0.39</v>
      </c>
      <c r="N1293" t="s">
        <v>34</v>
      </c>
      <c r="O1293" t="s">
        <v>54</v>
      </c>
      <c r="P1293" t="s">
        <v>567</v>
      </c>
      <c r="Q1293" t="s">
        <v>2323</v>
      </c>
      <c r="R1293">
        <v>58201</v>
      </c>
      <c r="S1293" s="1">
        <v>42122</v>
      </c>
      <c r="T1293" s="1">
        <v>42124</v>
      </c>
      <c r="U1293">
        <v>22.307700000000001</v>
      </c>
      <c r="V1293">
        <v>7</v>
      </c>
      <c r="W1293">
        <v>32.33</v>
      </c>
      <c r="X1293">
        <v>87396</v>
      </c>
      <c r="Y1293">
        <f>cleaneddata[[#This Row],[Unit Price]]-cleaneddata[[#This Row],[Discount]]</f>
        <v>4.09</v>
      </c>
      <c r="Z1293" t="str">
        <f>_xlfn.IFS(cleaneddata[[#This Row],[Region]]="Central","Chris",cleaneddata[[#This Row],[Region]]="East","Erin",cleaneddata[[#This Row],[Region]]="South","Sam",cleaneddata[[#This Row],[Region]]="West","William")</f>
        <v>Chris</v>
      </c>
    </row>
    <row r="1294" spans="1:26" x14ac:dyDescent="0.3">
      <c r="A1294">
        <v>2912</v>
      </c>
      <c r="B1294" t="s">
        <v>2322</v>
      </c>
      <c r="C1294" t="s">
        <v>39</v>
      </c>
      <c r="D1294">
        <v>0.06</v>
      </c>
      <c r="E1294">
        <v>55.48</v>
      </c>
      <c r="F1294">
        <v>14.3</v>
      </c>
      <c r="G1294" t="s">
        <v>40</v>
      </c>
      <c r="H1294" t="s">
        <v>73</v>
      </c>
      <c r="I1294" t="s">
        <v>50</v>
      </c>
      <c r="J1294" t="s">
        <v>90</v>
      </c>
      <c r="K1294" t="s">
        <v>75</v>
      </c>
      <c r="L1294" t="s">
        <v>849</v>
      </c>
      <c r="M1294">
        <v>0.37</v>
      </c>
      <c r="N1294" t="s">
        <v>34</v>
      </c>
      <c r="O1294" t="s">
        <v>54</v>
      </c>
      <c r="P1294" t="s">
        <v>567</v>
      </c>
      <c r="Q1294" t="s">
        <v>2323</v>
      </c>
      <c r="R1294">
        <v>58201</v>
      </c>
      <c r="S1294" s="1">
        <v>42122</v>
      </c>
      <c r="T1294" s="1">
        <v>42124</v>
      </c>
      <c r="U1294">
        <v>443.02140000000003</v>
      </c>
      <c r="V1294">
        <v>12</v>
      </c>
      <c r="W1294">
        <v>642.05999999999995</v>
      </c>
      <c r="X1294">
        <v>87396</v>
      </c>
      <c r="Y1294">
        <f>cleaneddata[[#This Row],[Unit Price]]-cleaneddata[[#This Row],[Discount]]</f>
        <v>55.419999999999995</v>
      </c>
      <c r="Z1294" t="str">
        <f>_xlfn.IFS(cleaneddata[[#This Row],[Region]]="Central","Chris",cleaneddata[[#This Row],[Region]]="East","Erin",cleaneddata[[#This Row],[Region]]="South","Sam",cleaneddata[[#This Row],[Region]]="West","William")</f>
        <v>Chris</v>
      </c>
    </row>
    <row r="1295" spans="1:26" x14ac:dyDescent="0.3">
      <c r="A1295">
        <v>3359</v>
      </c>
      <c r="B1295" t="s">
        <v>2324</v>
      </c>
      <c r="C1295" t="s">
        <v>39</v>
      </c>
      <c r="D1295">
        <v>0.09</v>
      </c>
      <c r="E1295">
        <v>28.53</v>
      </c>
      <c r="F1295">
        <v>1.49</v>
      </c>
      <c r="G1295" t="s">
        <v>40</v>
      </c>
      <c r="H1295" t="s">
        <v>73</v>
      </c>
      <c r="I1295" t="s">
        <v>50</v>
      </c>
      <c r="J1295" t="s">
        <v>74</v>
      </c>
      <c r="K1295" t="s">
        <v>75</v>
      </c>
      <c r="L1295" t="s">
        <v>1834</v>
      </c>
      <c r="M1295">
        <v>0.38</v>
      </c>
      <c r="N1295" t="s">
        <v>34</v>
      </c>
      <c r="O1295" t="s">
        <v>54</v>
      </c>
      <c r="P1295" t="s">
        <v>359</v>
      </c>
      <c r="Q1295" t="s">
        <v>2325</v>
      </c>
      <c r="R1295">
        <v>53213</v>
      </c>
      <c r="S1295" s="1">
        <v>42122</v>
      </c>
      <c r="T1295" s="1">
        <v>42124</v>
      </c>
      <c r="U1295">
        <v>107.45462000000001</v>
      </c>
      <c r="V1295">
        <v>6</v>
      </c>
      <c r="W1295">
        <v>157.33000000000001</v>
      </c>
      <c r="X1295">
        <v>91437</v>
      </c>
      <c r="Y1295">
        <f>cleaneddata[[#This Row],[Unit Price]]-cleaneddata[[#This Row],[Discount]]</f>
        <v>28.44</v>
      </c>
      <c r="Z1295" t="str">
        <f>_xlfn.IFS(cleaneddata[[#This Row],[Region]]="Central","Chris",cleaneddata[[#This Row],[Region]]="East","Erin",cleaneddata[[#This Row],[Region]]="South","Sam",cleaneddata[[#This Row],[Region]]="West","William")</f>
        <v>Chris</v>
      </c>
    </row>
    <row r="1296" spans="1:26" x14ac:dyDescent="0.3">
      <c r="A1296">
        <v>234</v>
      </c>
      <c r="B1296" t="s">
        <v>987</v>
      </c>
      <c r="C1296" t="s">
        <v>49</v>
      </c>
      <c r="D1296">
        <v>0.06</v>
      </c>
      <c r="E1296">
        <v>3.34</v>
      </c>
      <c r="F1296">
        <v>7.49</v>
      </c>
      <c r="G1296" t="s">
        <v>89</v>
      </c>
      <c r="H1296" t="s">
        <v>29</v>
      </c>
      <c r="I1296" t="s">
        <v>50</v>
      </c>
      <c r="J1296" t="s">
        <v>51</v>
      </c>
      <c r="K1296" t="s">
        <v>52</v>
      </c>
      <c r="L1296" t="s">
        <v>2326</v>
      </c>
      <c r="M1296">
        <v>0.54</v>
      </c>
      <c r="N1296" t="s">
        <v>34</v>
      </c>
      <c r="O1296" t="s">
        <v>54</v>
      </c>
      <c r="P1296" t="s">
        <v>215</v>
      </c>
      <c r="Q1296" t="s">
        <v>739</v>
      </c>
      <c r="R1296">
        <v>50208</v>
      </c>
      <c r="S1296" s="1">
        <v>42122</v>
      </c>
      <c r="T1296" s="1">
        <v>42124</v>
      </c>
      <c r="U1296">
        <v>-175.86</v>
      </c>
      <c r="V1296">
        <v>8</v>
      </c>
      <c r="W1296">
        <v>27.45</v>
      </c>
      <c r="X1296">
        <v>90239</v>
      </c>
      <c r="Y1296">
        <f>cleaneddata[[#This Row],[Unit Price]]-cleaneddata[[#This Row],[Discount]]</f>
        <v>3.28</v>
      </c>
      <c r="Z1296" t="str">
        <f>_xlfn.IFS(cleaneddata[[#This Row],[Region]]="Central","Chris",cleaneddata[[#This Row],[Region]]="East","Erin",cleaneddata[[#This Row],[Region]]="South","Sam",cleaneddata[[#This Row],[Region]]="West","William")</f>
        <v>Chris</v>
      </c>
    </row>
    <row r="1297" spans="1:26" x14ac:dyDescent="0.3">
      <c r="A1297">
        <v>1217</v>
      </c>
      <c r="B1297" t="s">
        <v>2327</v>
      </c>
      <c r="C1297" t="s">
        <v>118</v>
      </c>
      <c r="D1297">
        <v>0.09</v>
      </c>
      <c r="E1297">
        <v>130.97999999999999</v>
      </c>
      <c r="F1297">
        <v>30</v>
      </c>
      <c r="G1297" t="s">
        <v>28</v>
      </c>
      <c r="H1297" t="s">
        <v>29</v>
      </c>
      <c r="I1297" t="s">
        <v>30</v>
      </c>
      <c r="J1297" t="s">
        <v>111</v>
      </c>
      <c r="K1297" t="s">
        <v>59</v>
      </c>
      <c r="L1297" t="s">
        <v>2201</v>
      </c>
      <c r="M1297">
        <v>0.78</v>
      </c>
      <c r="N1297" t="s">
        <v>34</v>
      </c>
      <c r="O1297" t="s">
        <v>113</v>
      </c>
      <c r="P1297" t="s">
        <v>405</v>
      </c>
      <c r="Q1297" t="s">
        <v>790</v>
      </c>
      <c r="R1297">
        <v>2112</v>
      </c>
      <c r="S1297" s="1">
        <v>42122</v>
      </c>
      <c r="T1297" s="1">
        <v>42125</v>
      </c>
      <c r="U1297">
        <v>-421.76</v>
      </c>
      <c r="V1297">
        <v>41</v>
      </c>
      <c r="W1297">
        <v>5258.94</v>
      </c>
      <c r="X1297">
        <v>54595</v>
      </c>
      <c r="Y1297">
        <f>cleaneddata[[#This Row],[Unit Price]]-cleaneddata[[#This Row],[Discount]]</f>
        <v>130.88999999999999</v>
      </c>
      <c r="Z1297" t="str">
        <f>_xlfn.IFS(cleaneddata[[#This Row],[Region]]="Central","Chris",cleaneddata[[#This Row],[Region]]="East","Erin",cleaneddata[[#This Row],[Region]]="South","Sam",cleaneddata[[#This Row],[Region]]="West","William")</f>
        <v>Erin</v>
      </c>
    </row>
    <row r="1298" spans="1:26" x14ac:dyDescent="0.3">
      <c r="A1298">
        <v>1226</v>
      </c>
      <c r="B1298" t="s">
        <v>2328</v>
      </c>
      <c r="C1298" t="s">
        <v>118</v>
      </c>
      <c r="D1298">
        <v>0.02</v>
      </c>
      <c r="E1298">
        <v>8.34</v>
      </c>
      <c r="F1298">
        <v>2.64</v>
      </c>
      <c r="G1298" t="s">
        <v>40</v>
      </c>
      <c r="H1298" t="s">
        <v>29</v>
      </c>
      <c r="I1298" t="s">
        <v>50</v>
      </c>
      <c r="J1298" t="s">
        <v>570</v>
      </c>
      <c r="K1298" t="s">
        <v>44</v>
      </c>
      <c r="L1298" t="s">
        <v>885</v>
      </c>
      <c r="M1298">
        <v>0.59</v>
      </c>
      <c r="N1298" t="s">
        <v>34</v>
      </c>
      <c r="O1298" t="s">
        <v>113</v>
      </c>
      <c r="P1298" t="s">
        <v>586</v>
      </c>
      <c r="Q1298" t="s">
        <v>2329</v>
      </c>
      <c r="R1298">
        <v>2861</v>
      </c>
      <c r="S1298" s="1">
        <v>42122</v>
      </c>
      <c r="T1298" s="1">
        <v>42124</v>
      </c>
      <c r="U1298">
        <v>6.79</v>
      </c>
      <c r="V1298">
        <v>8</v>
      </c>
      <c r="W1298">
        <v>66.739999999999995</v>
      </c>
      <c r="X1298">
        <v>90800</v>
      </c>
      <c r="Y1298">
        <f>cleaneddata[[#This Row],[Unit Price]]-cleaneddata[[#This Row],[Discount]]</f>
        <v>8.32</v>
      </c>
      <c r="Z1298" t="str">
        <f>_xlfn.IFS(cleaneddata[[#This Row],[Region]]="Central","Chris",cleaneddata[[#This Row],[Region]]="East","Erin",cleaneddata[[#This Row],[Region]]="South","Sam",cleaneddata[[#This Row],[Region]]="West","William")</f>
        <v>Erin</v>
      </c>
    </row>
    <row r="1299" spans="1:26" x14ac:dyDescent="0.3">
      <c r="A1299">
        <v>1227</v>
      </c>
      <c r="B1299" t="s">
        <v>2330</v>
      </c>
      <c r="C1299" t="s">
        <v>118</v>
      </c>
      <c r="D1299">
        <v>0.09</v>
      </c>
      <c r="E1299">
        <v>130.97999999999999</v>
      </c>
      <c r="F1299">
        <v>30</v>
      </c>
      <c r="G1299" t="s">
        <v>28</v>
      </c>
      <c r="H1299" t="s">
        <v>29</v>
      </c>
      <c r="I1299" t="s">
        <v>30</v>
      </c>
      <c r="J1299" t="s">
        <v>111</v>
      </c>
      <c r="K1299" t="s">
        <v>59</v>
      </c>
      <c r="L1299" t="s">
        <v>2201</v>
      </c>
      <c r="M1299">
        <v>0.78</v>
      </c>
      <c r="N1299" t="s">
        <v>34</v>
      </c>
      <c r="O1299" t="s">
        <v>113</v>
      </c>
      <c r="P1299" t="s">
        <v>635</v>
      </c>
      <c r="Q1299" t="s">
        <v>636</v>
      </c>
      <c r="R1299">
        <v>5403</v>
      </c>
      <c r="S1299" s="1">
        <v>42122</v>
      </c>
      <c r="T1299" s="1">
        <v>42125</v>
      </c>
      <c r="U1299">
        <v>-421.76</v>
      </c>
      <c r="V1299">
        <v>10</v>
      </c>
      <c r="W1299">
        <v>1282.67</v>
      </c>
      <c r="X1299">
        <v>90800</v>
      </c>
      <c r="Y1299">
        <f>cleaneddata[[#This Row],[Unit Price]]-cleaneddata[[#This Row],[Discount]]</f>
        <v>130.88999999999999</v>
      </c>
      <c r="Z1299" t="str">
        <f>_xlfn.IFS(cleaneddata[[#This Row],[Region]]="Central","Chris",cleaneddata[[#This Row],[Region]]="East","Erin",cleaneddata[[#This Row],[Region]]="South","Sam",cleaneddata[[#This Row],[Region]]="West","William")</f>
        <v>Erin</v>
      </c>
    </row>
    <row r="1300" spans="1:26" x14ac:dyDescent="0.3">
      <c r="A1300">
        <v>2353</v>
      </c>
      <c r="B1300" t="s">
        <v>2331</v>
      </c>
      <c r="C1300" t="s">
        <v>27</v>
      </c>
      <c r="D1300">
        <v>0.04</v>
      </c>
      <c r="E1300">
        <v>5.98</v>
      </c>
      <c r="F1300">
        <v>0.96</v>
      </c>
      <c r="G1300" t="s">
        <v>40</v>
      </c>
      <c r="H1300" t="s">
        <v>96</v>
      </c>
      <c r="I1300" t="s">
        <v>50</v>
      </c>
      <c r="J1300" t="s">
        <v>51</v>
      </c>
      <c r="K1300" t="s">
        <v>52</v>
      </c>
      <c r="L1300" t="s">
        <v>1269</v>
      </c>
      <c r="M1300">
        <v>0.6</v>
      </c>
      <c r="N1300" t="s">
        <v>34</v>
      </c>
      <c r="O1300" t="s">
        <v>113</v>
      </c>
      <c r="P1300" t="s">
        <v>420</v>
      </c>
      <c r="Q1300" t="s">
        <v>2332</v>
      </c>
      <c r="R1300">
        <v>21040</v>
      </c>
      <c r="S1300" s="1">
        <v>42123</v>
      </c>
      <c r="T1300" s="1">
        <v>42124</v>
      </c>
      <c r="U1300">
        <v>52.697600000000001</v>
      </c>
      <c r="V1300">
        <v>22</v>
      </c>
      <c r="W1300">
        <v>131.79</v>
      </c>
      <c r="X1300">
        <v>86164</v>
      </c>
      <c r="Y1300">
        <f>cleaneddata[[#This Row],[Unit Price]]-cleaneddata[[#This Row],[Discount]]</f>
        <v>5.94</v>
      </c>
      <c r="Z1300" t="str">
        <f>_xlfn.IFS(cleaneddata[[#This Row],[Region]]="Central","Chris",cleaneddata[[#This Row],[Region]]="East","Erin",cleaneddata[[#This Row],[Region]]="South","Sam",cleaneddata[[#This Row],[Region]]="West","William")</f>
        <v>Erin</v>
      </c>
    </row>
    <row r="1301" spans="1:26" x14ac:dyDescent="0.3">
      <c r="A1301">
        <v>2353</v>
      </c>
      <c r="B1301" t="s">
        <v>2331</v>
      </c>
      <c r="C1301" t="s">
        <v>27</v>
      </c>
      <c r="D1301">
        <v>0.01</v>
      </c>
      <c r="E1301">
        <v>20.99</v>
      </c>
      <c r="F1301">
        <v>0.99</v>
      </c>
      <c r="G1301" t="s">
        <v>40</v>
      </c>
      <c r="H1301" t="s">
        <v>96</v>
      </c>
      <c r="I1301" t="s">
        <v>42</v>
      </c>
      <c r="J1301" t="s">
        <v>137</v>
      </c>
      <c r="K1301" t="s">
        <v>52</v>
      </c>
      <c r="L1301" t="s">
        <v>2333</v>
      </c>
      <c r="M1301">
        <v>0.56999999999999995</v>
      </c>
      <c r="N1301" t="s">
        <v>34</v>
      </c>
      <c r="O1301" t="s">
        <v>113</v>
      </c>
      <c r="P1301" t="s">
        <v>420</v>
      </c>
      <c r="Q1301" t="s">
        <v>2332</v>
      </c>
      <c r="R1301">
        <v>21040</v>
      </c>
      <c r="S1301" s="1">
        <v>42123</v>
      </c>
      <c r="T1301" s="1">
        <v>42124</v>
      </c>
      <c r="U1301">
        <v>-78.194159999999997</v>
      </c>
      <c r="V1301">
        <v>2</v>
      </c>
      <c r="W1301">
        <v>35.33</v>
      </c>
      <c r="X1301">
        <v>86164</v>
      </c>
      <c r="Y1301">
        <f>cleaneddata[[#This Row],[Unit Price]]-cleaneddata[[#This Row],[Discount]]</f>
        <v>20.979999999999997</v>
      </c>
      <c r="Z1301" t="str">
        <f>_xlfn.IFS(cleaneddata[[#This Row],[Region]]="Central","Chris",cleaneddata[[#This Row],[Region]]="East","Erin",cleaneddata[[#This Row],[Region]]="South","Sam",cleaneddata[[#This Row],[Region]]="West","William")</f>
        <v>Erin</v>
      </c>
    </row>
    <row r="1302" spans="1:26" x14ac:dyDescent="0.3">
      <c r="A1302">
        <v>782</v>
      </c>
      <c r="B1302" t="s">
        <v>2334</v>
      </c>
      <c r="C1302" t="s">
        <v>39</v>
      </c>
      <c r="D1302">
        <v>0.04</v>
      </c>
      <c r="E1302">
        <v>34.76</v>
      </c>
      <c r="F1302">
        <v>5.49</v>
      </c>
      <c r="G1302" t="s">
        <v>40</v>
      </c>
      <c r="H1302" t="s">
        <v>29</v>
      </c>
      <c r="I1302" t="s">
        <v>50</v>
      </c>
      <c r="J1302" t="s">
        <v>80</v>
      </c>
      <c r="K1302" t="s">
        <v>75</v>
      </c>
      <c r="L1302" t="s">
        <v>2335</v>
      </c>
      <c r="M1302">
        <v>0.6</v>
      </c>
      <c r="N1302" t="s">
        <v>34</v>
      </c>
      <c r="O1302" t="s">
        <v>61</v>
      </c>
      <c r="P1302" t="s">
        <v>92</v>
      </c>
      <c r="Q1302" t="s">
        <v>2336</v>
      </c>
      <c r="R1302">
        <v>90604</v>
      </c>
      <c r="S1302" s="1">
        <v>42123</v>
      </c>
      <c r="T1302" s="1">
        <v>42124</v>
      </c>
      <c r="U1302">
        <v>192.51689999999999</v>
      </c>
      <c r="V1302">
        <v>8</v>
      </c>
      <c r="W1302">
        <v>279.01</v>
      </c>
      <c r="X1302">
        <v>90962</v>
      </c>
      <c r="Y1302">
        <f>cleaneddata[[#This Row],[Unit Price]]-cleaneddata[[#This Row],[Discount]]</f>
        <v>34.72</v>
      </c>
      <c r="Z1302" t="str">
        <f>_xlfn.IFS(cleaneddata[[#This Row],[Region]]="Central","Chris",cleaneddata[[#This Row],[Region]]="East","Erin",cleaneddata[[#This Row],[Region]]="South","Sam",cleaneddata[[#This Row],[Region]]="West","William")</f>
        <v>William</v>
      </c>
    </row>
    <row r="1303" spans="1:26" x14ac:dyDescent="0.3">
      <c r="A1303">
        <v>803</v>
      </c>
      <c r="B1303" t="s">
        <v>2337</v>
      </c>
      <c r="C1303" t="s">
        <v>118</v>
      </c>
      <c r="D1303">
        <v>0.03</v>
      </c>
      <c r="E1303">
        <v>35.99</v>
      </c>
      <c r="F1303">
        <v>5</v>
      </c>
      <c r="G1303" t="s">
        <v>40</v>
      </c>
      <c r="H1303" t="s">
        <v>29</v>
      </c>
      <c r="I1303" t="s">
        <v>42</v>
      </c>
      <c r="J1303" t="s">
        <v>137</v>
      </c>
      <c r="K1303" t="s">
        <v>75</v>
      </c>
      <c r="L1303" t="s">
        <v>953</v>
      </c>
      <c r="M1303">
        <v>0.85</v>
      </c>
      <c r="N1303" t="s">
        <v>34</v>
      </c>
      <c r="O1303" t="s">
        <v>35</v>
      </c>
      <c r="P1303" t="s">
        <v>125</v>
      </c>
      <c r="Q1303" t="s">
        <v>2338</v>
      </c>
      <c r="R1303">
        <v>32168</v>
      </c>
      <c r="S1303" s="1">
        <v>42123</v>
      </c>
      <c r="T1303" s="1">
        <v>42124</v>
      </c>
      <c r="U1303">
        <v>-184.548</v>
      </c>
      <c r="V1303">
        <v>3</v>
      </c>
      <c r="W1303">
        <v>93.82</v>
      </c>
      <c r="X1303">
        <v>90048</v>
      </c>
      <c r="Y1303">
        <f>cleaneddata[[#This Row],[Unit Price]]-cleaneddata[[#This Row],[Discount]]</f>
        <v>35.96</v>
      </c>
      <c r="Z1303" t="str">
        <f>_xlfn.IFS(cleaneddata[[#This Row],[Region]]="Central","Chris",cleaneddata[[#This Row],[Region]]="East","Erin",cleaneddata[[#This Row],[Region]]="South","Sam",cleaneddata[[#This Row],[Region]]="West","William")</f>
        <v>Sam</v>
      </c>
    </row>
    <row r="1304" spans="1:26" x14ac:dyDescent="0.3">
      <c r="A1304">
        <v>2115</v>
      </c>
      <c r="B1304" t="s">
        <v>2339</v>
      </c>
      <c r="C1304" t="s">
        <v>118</v>
      </c>
      <c r="D1304">
        <v>0.02</v>
      </c>
      <c r="E1304">
        <v>95.95</v>
      </c>
      <c r="F1304">
        <v>74.349999999999994</v>
      </c>
      <c r="G1304" t="s">
        <v>28</v>
      </c>
      <c r="H1304" t="s">
        <v>96</v>
      </c>
      <c r="I1304" t="s">
        <v>30</v>
      </c>
      <c r="J1304" t="s">
        <v>111</v>
      </c>
      <c r="K1304" t="s">
        <v>59</v>
      </c>
      <c r="L1304" t="s">
        <v>2340</v>
      </c>
      <c r="M1304">
        <v>0.56999999999999995</v>
      </c>
      <c r="N1304" t="s">
        <v>34</v>
      </c>
      <c r="O1304" t="s">
        <v>35</v>
      </c>
      <c r="P1304" t="s">
        <v>244</v>
      </c>
      <c r="Q1304" t="s">
        <v>1637</v>
      </c>
      <c r="R1304">
        <v>22124</v>
      </c>
      <c r="S1304" s="1">
        <v>42123</v>
      </c>
      <c r="T1304" s="1">
        <v>42125</v>
      </c>
      <c r="U1304">
        <v>636.52200000000005</v>
      </c>
      <c r="V1304">
        <v>14</v>
      </c>
      <c r="W1304">
        <v>1377.46</v>
      </c>
      <c r="X1304">
        <v>88406</v>
      </c>
      <c r="Y1304">
        <f>cleaneddata[[#This Row],[Unit Price]]-cleaneddata[[#This Row],[Discount]]</f>
        <v>95.93</v>
      </c>
      <c r="Z1304" t="str">
        <f>_xlfn.IFS(cleaneddata[[#This Row],[Region]]="Central","Chris",cleaneddata[[#This Row],[Region]]="East","Erin",cleaneddata[[#This Row],[Region]]="South","Sam",cleaneddata[[#This Row],[Region]]="West","William")</f>
        <v>Sam</v>
      </c>
    </row>
    <row r="1305" spans="1:26" x14ac:dyDescent="0.3">
      <c r="A1305">
        <v>3381</v>
      </c>
      <c r="B1305" t="s">
        <v>1813</v>
      </c>
      <c r="C1305" t="s">
        <v>118</v>
      </c>
      <c r="D1305">
        <v>0.02</v>
      </c>
      <c r="E1305">
        <v>28.53</v>
      </c>
      <c r="F1305">
        <v>1.49</v>
      </c>
      <c r="G1305" t="s">
        <v>40</v>
      </c>
      <c r="H1305" t="s">
        <v>73</v>
      </c>
      <c r="I1305" t="s">
        <v>50</v>
      </c>
      <c r="J1305" t="s">
        <v>74</v>
      </c>
      <c r="K1305" t="s">
        <v>75</v>
      </c>
      <c r="L1305" t="s">
        <v>1834</v>
      </c>
      <c r="M1305">
        <v>0.38</v>
      </c>
      <c r="N1305" t="s">
        <v>34</v>
      </c>
      <c r="O1305" t="s">
        <v>35</v>
      </c>
      <c r="P1305" t="s">
        <v>77</v>
      </c>
      <c r="Q1305" t="s">
        <v>1815</v>
      </c>
      <c r="R1305">
        <v>31204</v>
      </c>
      <c r="S1305" s="1">
        <v>42123</v>
      </c>
      <c r="T1305" s="1">
        <v>42123</v>
      </c>
      <c r="U1305">
        <v>1.992</v>
      </c>
      <c r="V1305">
        <v>18</v>
      </c>
      <c r="W1305">
        <v>513.33000000000004</v>
      </c>
      <c r="X1305">
        <v>88840</v>
      </c>
      <c r="Y1305">
        <f>cleaneddata[[#This Row],[Unit Price]]-cleaneddata[[#This Row],[Discount]]</f>
        <v>28.51</v>
      </c>
      <c r="Z1305" t="str">
        <f>_xlfn.IFS(cleaneddata[[#This Row],[Region]]="Central","Chris",cleaneddata[[#This Row],[Region]]="East","Erin",cleaneddata[[#This Row],[Region]]="South","Sam",cleaneddata[[#This Row],[Region]]="West","William")</f>
        <v>Sam</v>
      </c>
    </row>
    <row r="1306" spans="1:26" x14ac:dyDescent="0.3">
      <c r="A1306">
        <v>3393</v>
      </c>
      <c r="B1306" t="s">
        <v>1173</v>
      </c>
      <c r="C1306" t="s">
        <v>118</v>
      </c>
      <c r="D1306">
        <v>0.08</v>
      </c>
      <c r="E1306">
        <v>125.99</v>
      </c>
      <c r="F1306">
        <v>7.69</v>
      </c>
      <c r="G1306" t="s">
        <v>40</v>
      </c>
      <c r="H1306" t="s">
        <v>41</v>
      </c>
      <c r="I1306" t="s">
        <v>42</v>
      </c>
      <c r="J1306" t="s">
        <v>137</v>
      </c>
      <c r="K1306" t="s">
        <v>75</v>
      </c>
      <c r="L1306" t="s">
        <v>647</v>
      </c>
      <c r="M1306">
        <v>0.59</v>
      </c>
      <c r="N1306" t="s">
        <v>34</v>
      </c>
      <c r="O1306" t="s">
        <v>61</v>
      </c>
      <c r="P1306" t="s">
        <v>68</v>
      </c>
      <c r="Q1306" t="s">
        <v>1174</v>
      </c>
      <c r="R1306">
        <v>99163</v>
      </c>
      <c r="S1306" s="1">
        <v>42123</v>
      </c>
      <c r="T1306" s="1">
        <v>42124</v>
      </c>
      <c r="U1306">
        <v>374.625</v>
      </c>
      <c r="V1306">
        <v>7</v>
      </c>
      <c r="W1306">
        <v>710.36</v>
      </c>
      <c r="X1306">
        <v>87908</v>
      </c>
      <c r="Y1306">
        <f>cleaneddata[[#This Row],[Unit Price]]-cleaneddata[[#This Row],[Discount]]</f>
        <v>125.91</v>
      </c>
      <c r="Z1306" t="str">
        <f>_xlfn.IFS(cleaneddata[[#This Row],[Region]]="Central","Chris",cleaneddata[[#This Row],[Region]]="East","Erin",cleaneddata[[#This Row],[Region]]="South","Sam",cleaneddata[[#This Row],[Region]]="West","William")</f>
        <v>William</v>
      </c>
    </row>
    <row r="1307" spans="1:26" x14ac:dyDescent="0.3">
      <c r="A1307">
        <v>617</v>
      </c>
      <c r="B1307" t="s">
        <v>2341</v>
      </c>
      <c r="C1307" t="s">
        <v>72</v>
      </c>
      <c r="D1307">
        <v>0.02</v>
      </c>
      <c r="E1307">
        <v>15.57</v>
      </c>
      <c r="F1307">
        <v>1.39</v>
      </c>
      <c r="G1307" t="s">
        <v>40</v>
      </c>
      <c r="H1307" t="s">
        <v>41</v>
      </c>
      <c r="I1307" t="s">
        <v>50</v>
      </c>
      <c r="J1307" t="s">
        <v>347</v>
      </c>
      <c r="K1307" t="s">
        <v>75</v>
      </c>
      <c r="L1307" t="s">
        <v>2342</v>
      </c>
      <c r="M1307">
        <v>0.38</v>
      </c>
      <c r="N1307" t="s">
        <v>34</v>
      </c>
      <c r="O1307" t="s">
        <v>61</v>
      </c>
      <c r="P1307" t="s">
        <v>62</v>
      </c>
      <c r="Q1307" t="s">
        <v>954</v>
      </c>
      <c r="R1307">
        <v>81001</v>
      </c>
      <c r="S1307" s="1">
        <v>42123</v>
      </c>
      <c r="T1307" s="1">
        <v>42124</v>
      </c>
      <c r="U1307">
        <v>23.5428</v>
      </c>
      <c r="V1307">
        <v>3</v>
      </c>
      <c r="W1307">
        <v>46.23</v>
      </c>
      <c r="X1307">
        <v>88198</v>
      </c>
      <c r="Y1307">
        <f>cleaneddata[[#This Row],[Unit Price]]-cleaneddata[[#This Row],[Discount]]</f>
        <v>15.55</v>
      </c>
      <c r="Z1307" t="str">
        <f>_xlfn.IFS(cleaneddata[[#This Row],[Region]]="Central","Chris",cleaneddata[[#This Row],[Region]]="East","Erin",cleaneddata[[#This Row],[Region]]="South","Sam",cleaneddata[[#This Row],[Region]]="West","William")</f>
        <v>William</v>
      </c>
    </row>
    <row r="1308" spans="1:26" x14ac:dyDescent="0.3">
      <c r="A1308">
        <v>617</v>
      </c>
      <c r="B1308" t="s">
        <v>2341</v>
      </c>
      <c r="C1308" t="s">
        <v>72</v>
      </c>
      <c r="D1308">
        <v>0.02</v>
      </c>
      <c r="E1308">
        <v>20.89</v>
      </c>
      <c r="F1308">
        <v>11.52</v>
      </c>
      <c r="G1308" t="s">
        <v>40</v>
      </c>
      <c r="H1308" t="s">
        <v>41</v>
      </c>
      <c r="I1308" t="s">
        <v>50</v>
      </c>
      <c r="J1308" t="s">
        <v>80</v>
      </c>
      <c r="K1308" t="s">
        <v>75</v>
      </c>
      <c r="L1308" t="s">
        <v>1875</v>
      </c>
      <c r="M1308">
        <v>0.83</v>
      </c>
      <c r="N1308" t="s">
        <v>34</v>
      </c>
      <c r="O1308" t="s">
        <v>61</v>
      </c>
      <c r="P1308" t="s">
        <v>62</v>
      </c>
      <c r="Q1308" t="s">
        <v>954</v>
      </c>
      <c r="R1308">
        <v>81001</v>
      </c>
      <c r="S1308" s="1">
        <v>42123</v>
      </c>
      <c r="T1308" s="1">
        <v>42124</v>
      </c>
      <c r="U1308">
        <v>-276.11279999999999</v>
      </c>
      <c r="V1308">
        <v>13</v>
      </c>
      <c r="W1308">
        <v>279.27999999999997</v>
      </c>
      <c r="X1308">
        <v>88198</v>
      </c>
      <c r="Y1308">
        <f>cleaneddata[[#This Row],[Unit Price]]-cleaneddata[[#This Row],[Discount]]</f>
        <v>20.87</v>
      </c>
      <c r="Z1308" t="str">
        <f>_xlfn.IFS(cleaneddata[[#This Row],[Region]]="Central","Chris",cleaneddata[[#This Row],[Region]]="East","Erin",cleaneddata[[#This Row],[Region]]="South","Sam",cleaneddata[[#This Row],[Region]]="West","William")</f>
        <v>William</v>
      </c>
    </row>
    <row r="1309" spans="1:26" x14ac:dyDescent="0.3">
      <c r="A1309">
        <v>618</v>
      </c>
      <c r="B1309" t="s">
        <v>1816</v>
      </c>
      <c r="C1309" t="s">
        <v>72</v>
      </c>
      <c r="D1309">
        <v>0.06</v>
      </c>
      <c r="E1309">
        <v>5.38</v>
      </c>
      <c r="F1309">
        <v>5.24</v>
      </c>
      <c r="G1309" t="s">
        <v>89</v>
      </c>
      <c r="H1309" t="s">
        <v>41</v>
      </c>
      <c r="I1309" t="s">
        <v>50</v>
      </c>
      <c r="J1309" t="s">
        <v>74</v>
      </c>
      <c r="K1309" t="s">
        <v>75</v>
      </c>
      <c r="L1309" t="s">
        <v>2343</v>
      </c>
      <c r="M1309">
        <v>0.36</v>
      </c>
      <c r="N1309" t="s">
        <v>34</v>
      </c>
      <c r="O1309" t="s">
        <v>61</v>
      </c>
      <c r="P1309" t="s">
        <v>62</v>
      </c>
      <c r="Q1309" t="s">
        <v>1817</v>
      </c>
      <c r="R1309">
        <v>81007</v>
      </c>
      <c r="S1309" s="1">
        <v>42123</v>
      </c>
      <c r="T1309" s="1">
        <v>42124</v>
      </c>
      <c r="U1309">
        <v>-64.670940000000002</v>
      </c>
      <c r="V1309">
        <v>14</v>
      </c>
      <c r="W1309">
        <v>81.819999999999993</v>
      </c>
      <c r="X1309">
        <v>88198</v>
      </c>
      <c r="Y1309">
        <f>cleaneddata[[#This Row],[Unit Price]]-cleaneddata[[#This Row],[Discount]]</f>
        <v>5.32</v>
      </c>
      <c r="Z1309" t="str">
        <f>_xlfn.IFS(cleaneddata[[#This Row],[Region]]="Central","Chris",cleaneddata[[#This Row],[Region]]="East","Erin",cleaneddata[[#This Row],[Region]]="South","Sam",cleaneddata[[#This Row],[Region]]="West","William")</f>
        <v>William</v>
      </c>
    </row>
    <row r="1310" spans="1:26" x14ac:dyDescent="0.3">
      <c r="A1310">
        <v>618</v>
      </c>
      <c r="B1310" t="s">
        <v>1816</v>
      </c>
      <c r="C1310" t="s">
        <v>72</v>
      </c>
      <c r="D1310">
        <v>0.03</v>
      </c>
      <c r="E1310">
        <v>7.35</v>
      </c>
      <c r="F1310">
        <v>5.96</v>
      </c>
      <c r="G1310" t="s">
        <v>40</v>
      </c>
      <c r="H1310" t="s">
        <v>41</v>
      </c>
      <c r="I1310" t="s">
        <v>50</v>
      </c>
      <c r="J1310" t="s">
        <v>90</v>
      </c>
      <c r="K1310" t="s">
        <v>75</v>
      </c>
      <c r="L1310" t="s">
        <v>2344</v>
      </c>
      <c r="M1310">
        <v>0.38</v>
      </c>
      <c r="N1310" t="s">
        <v>34</v>
      </c>
      <c r="O1310" t="s">
        <v>61</v>
      </c>
      <c r="P1310" t="s">
        <v>62</v>
      </c>
      <c r="Q1310" t="s">
        <v>1817</v>
      </c>
      <c r="R1310">
        <v>81007</v>
      </c>
      <c r="S1310" s="1">
        <v>42123</v>
      </c>
      <c r="T1310" s="1">
        <v>42124</v>
      </c>
      <c r="U1310">
        <v>-11.113200000000001</v>
      </c>
      <c r="V1310">
        <v>1</v>
      </c>
      <c r="W1310">
        <v>13.16</v>
      </c>
      <c r="X1310">
        <v>88198</v>
      </c>
      <c r="Y1310">
        <f>cleaneddata[[#This Row],[Unit Price]]-cleaneddata[[#This Row],[Discount]]</f>
        <v>7.3199999999999994</v>
      </c>
      <c r="Z1310" t="str">
        <f>_xlfn.IFS(cleaneddata[[#This Row],[Region]]="Central","Chris",cleaneddata[[#This Row],[Region]]="East","Erin",cleaneddata[[#This Row],[Region]]="South","Sam",cleaneddata[[#This Row],[Region]]="West","William")</f>
        <v>William</v>
      </c>
    </row>
    <row r="1311" spans="1:26" x14ac:dyDescent="0.3">
      <c r="A1311">
        <v>638</v>
      </c>
      <c r="B1311" t="s">
        <v>2345</v>
      </c>
      <c r="C1311" t="s">
        <v>27</v>
      </c>
      <c r="D1311">
        <v>0.06</v>
      </c>
      <c r="E1311">
        <v>65.989999999999995</v>
      </c>
      <c r="F1311">
        <v>8.8000000000000007</v>
      </c>
      <c r="G1311" t="s">
        <v>89</v>
      </c>
      <c r="H1311" t="s">
        <v>41</v>
      </c>
      <c r="I1311" t="s">
        <v>42</v>
      </c>
      <c r="J1311" t="s">
        <v>137</v>
      </c>
      <c r="K1311" t="s">
        <v>75</v>
      </c>
      <c r="L1311" t="s">
        <v>454</v>
      </c>
      <c r="M1311">
        <v>0.57999999999999996</v>
      </c>
      <c r="N1311" t="s">
        <v>34</v>
      </c>
      <c r="O1311" t="s">
        <v>61</v>
      </c>
      <c r="P1311" t="s">
        <v>92</v>
      </c>
      <c r="Q1311" t="s">
        <v>2346</v>
      </c>
      <c r="R1311">
        <v>95062</v>
      </c>
      <c r="S1311" s="1">
        <v>42124</v>
      </c>
      <c r="T1311" s="1">
        <v>42125</v>
      </c>
      <c r="U1311">
        <v>288.08999999999997</v>
      </c>
      <c r="V1311">
        <v>9</v>
      </c>
      <c r="W1311">
        <v>506.38</v>
      </c>
      <c r="X1311">
        <v>87954</v>
      </c>
      <c r="Y1311">
        <f>cleaneddata[[#This Row],[Unit Price]]-cleaneddata[[#This Row],[Discount]]</f>
        <v>65.929999999999993</v>
      </c>
      <c r="Z1311" t="str">
        <f>_xlfn.IFS(cleaneddata[[#This Row],[Region]]="Central","Chris",cleaneddata[[#This Row],[Region]]="East","Erin",cleaneddata[[#This Row],[Region]]="South","Sam",cleaneddata[[#This Row],[Region]]="West","William")</f>
        <v>William</v>
      </c>
    </row>
    <row r="1312" spans="1:26" x14ac:dyDescent="0.3">
      <c r="A1312">
        <v>638</v>
      </c>
      <c r="B1312" t="s">
        <v>2345</v>
      </c>
      <c r="C1312" t="s">
        <v>27</v>
      </c>
      <c r="D1312">
        <v>0</v>
      </c>
      <c r="E1312">
        <v>195.99</v>
      </c>
      <c r="F1312">
        <v>4.2</v>
      </c>
      <c r="G1312" t="s">
        <v>89</v>
      </c>
      <c r="H1312" t="s">
        <v>41</v>
      </c>
      <c r="I1312" t="s">
        <v>42</v>
      </c>
      <c r="J1312" t="s">
        <v>137</v>
      </c>
      <c r="K1312" t="s">
        <v>75</v>
      </c>
      <c r="L1312" t="s">
        <v>2347</v>
      </c>
      <c r="M1312">
        <v>0.56999999999999995</v>
      </c>
      <c r="N1312" t="s">
        <v>34</v>
      </c>
      <c r="O1312" t="s">
        <v>61</v>
      </c>
      <c r="P1312" t="s">
        <v>92</v>
      </c>
      <c r="Q1312" t="s">
        <v>2346</v>
      </c>
      <c r="R1312">
        <v>95062</v>
      </c>
      <c r="S1312" s="1">
        <v>42124</v>
      </c>
      <c r="T1312" s="1">
        <v>42126</v>
      </c>
      <c r="U1312">
        <v>719.47680000000003</v>
      </c>
      <c r="V1312">
        <v>6</v>
      </c>
      <c r="W1312">
        <v>1042.72</v>
      </c>
      <c r="X1312">
        <v>87954</v>
      </c>
      <c r="Y1312">
        <f>cleaneddata[[#This Row],[Unit Price]]-cleaneddata[[#This Row],[Discount]]</f>
        <v>195.99</v>
      </c>
      <c r="Z1312" t="str">
        <f>_xlfn.IFS(cleaneddata[[#This Row],[Region]]="Central","Chris",cleaneddata[[#This Row],[Region]]="East","Erin",cleaneddata[[#This Row],[Region]]="South","Sam",cleaneddata[[#This Row],[Region]]="West","William")</f>
        <v>William</v>
      </c>
    </row>
    <row r="1313" spans="1:26" x14ac:dyDescent="0.3">
      <c r="A1313">
        <v>640</v>
      </c>
      <c r="B1313" t="s">
        <v>1187</v>
      </c>
      <c r="C1313" t="s">
        <v>27</v>
      </c>
      <c r="D1313">
        <v>0.06</v>
      </c>
      <c r="E1313">
        <v>65.989999999999995</v>
      </c>
      <c r="F1313">
        <v>8.8000000000000007</v>
      </c>
      <c r="G1313" t="s">
        <v>89</v>
      </c>
      <c r="H1313" t="s">
        <v>41</v>
      </c>
      <c r="I1313" t="s">
        <v>42</v>
      </c>
      <c r="J1313" t="s">
        <v>137</v>
      </c>
      <c r="K1313" t="s">
        <v>75</v>
      </c>
      <c r="L1313" t="s">
        <v>454</v>
      </c>
      <c r="M1313">
        <v>0.57999999999999996</v>
      </c>
      <c r="N1313" t="s">
        <v>34</v>
      </c>
      <c r="O1313" t="s">
        <v>61</v>
      </c>
      <c r="P1313" t="s">
        <v>68</v>
      </c>
      <c r="Q1313" t="s">
        <v>144</v>
      </c>
      <c r="R1313">
        <v>98119</v>
      </c>
      <c r="S1313" s="1">
        <v>42124</v>
      </c>
      <c r="T1313" s="1">
        <v>42125</v>
      </c>
      <c r="U1313">
        <v>288.08999999999997</v>
      </c>
      <c r="V1313">
        <v>34</v>
      </c>
      <c r="W1313">
        <v>1912.98</v>
      </c>
      <c r="X1313">
        <v>45380</v>
      </c>
      <c r="Y1313">
        <f>cleaneddata[[#This Row],[Unit Price]]-cleaneddata[[#This Row],[Discount]]</f>
        <v>65.929999999999993</v>
      </c>
      <c r="Z1313" t="str">
        <f>_xlfn.IFS(cleaneddata[[#This Row],[Region]]="Central","Chris",cleaneddata[[#This Row],[Region]]="East","Erin",cleaneddata[[#This Row],[Region]]="South","Sam",cleaneddata[[#This Row],[Region]]="West","William")</f>
        <v>William</v>
      </c>
    </row>
    <row r="1314" spans="1:26" x14ac:dyDescent="0.3">
      <c r="A1314">
        <v>640</v>
      </c>
      <c r="B1314" t="s">
        <v>1187</v>
      </c>
      <c r="C1314" t="s">
        <v>27</v>
      </c>
      <c r="D1314">
        <v>0</v>
      </c>
      <c r="E1314">
        <v>195.99</v>
      </c>
      <c r="F1314">
        <v>4.2</v>
      </c>
      <c r="G1314" t="s">
        <v>89</v>
      </c>
      <c r="H1314" t="s">
        <v>41</v>
      </c>
      <c r="I1314" t="s">
        <v>42</v>
      </c>
      <c r="J1314" t="s">
        <v>137</v>
      </c>
      <c r="K1314" t="s">
        <v>75</v>
      </c>
      <c r="L1314" t="s">
        <v>2347</v>
      </c>
      <c r="M1314">
        <v>0.56999999999999995</v>
      </c>
      <c r="N1314" t="s">
        <v>34</v>
      </c>
      <c r="O1314" t="s">
        <v>61</v>
      </c>
      <c r="P1314" t="s">
        <v>68</v>
      </c>
      <c r="Q1314" t="s">
        <v>144</v>
      </c>
      <c r="R1314">
        <v>98119</v>
      </c>
      <c r="S1314" s="1">
        <v>42124</v>
      </c>
      <c r="T1314" s="1">
        <v>42126</v>
      </c>
      <c r="U1314">
        <v>1030.509</v>
      </c>
      <c r="V1314">
        <v>24</v>
      </c>
      <c r="W1314">
        <v>4170.87</v>
      </c>
      <c r="X1314">
        <v>45380</v>
      </c>
      <c r="Y1314">
        <f>cleaneddata[[#This Row],[Unit Price]]-cleaneddata[[#This Row],[Discount]]</f>
        <v>195.99</v>
      </c>
      <c r="Z1314" t="str">
        <f>_xlfn.IFS(cleaneddata[[#This Row],[Region]]="Central","Chris",cleaneddata[[#This Row],[Region]]="East","Erin",cleaneddata[[#This Row],[Region]]="South","Sam",cleaneddata[[#This Row],[Region]]="West","William")</f>
        <v>William</v>
      </c>
    </row>
    <row r="1315" spans="1:26" x14ac:dyDescent="0.3">
      <c r="A1315">
        <v>851</v>
      </c>
      <c r="B1315" t="s">
        <v>1366</v>
      </c>
      <c r="C1315" t="s">
        <v>27</v>
      </c>
      <c r="D1315">
        <v>0.06</v>
      </c>
      <c r="E1315">
        <v>1.26</v>
      </c>
      <c r="F1315">
        <v>0.7</v>
      </c>
      <c r="G1315" t="s">
        <v>40</v>
      </c>
      <c r="H1315" t="s">
        <v>96</v>
      </c>
      <c r="I1315" t="s">
        <v>50</v>
      </c>
      <c r="J1315" t="s">
        <v>178</v>
      </c>
      <c r="K1315" t="s">
        <v>52</v>
      </c>
      <c r="L1315" t="s">
        <v>2348</v>
      </c>
      <c r="M1315">
        <v>0.81</v>
      </c>
      <c r="N1315" t="s">
        <v>34</v>
      </c>
      <c r="O1315" t="s">
        <v>61</v>
      </c>
      <c r="P1315" t="s">
        <v>92</v>
      </c>
      <c r="Q1315" t="s">
        <v>1368</v>
      </c>
      <c r="R1315">
        <v>91745</v>
      </c>
      <c r="S1315" s="1">
        <v>42124</v>
      </c>
      <c r="T1315" s="1">
        <v>42124</v>
      </c>
      <c r="U1315">
        <v>-6.6096000000000004</v>
      </c>
      <c r="V1315">
        <v>4</v>
      </c>
      <c r="W1315">
        <v>5.28</v>
      </c>
      <c r="X1315">
        <v>88571</v>
      </c>
      <c r="Y1315">
        <f>cleaneddata[[#This Row],[Unit Price]]-cleaneddata[[#This Row],[Discount]]</f>
        <v>1.2</v>
      </c>
      <c r="Z1315" t="str">
        <f>_xlfn.IFS(cleaneddata[[#This Row],[Region]]="Central","Chris",cleaneddata[[#This Row],[Region]]="East","Erin",cleaneddata[[#This Row],[Region]]="South","Sam",cleaneddata[[#This Row],[Region]]="West","William")</f>
        <v>William</v>
      </c>
    </row>
    <row r="1316" spans="1:26" x14ac:dyDescent="0.3">
      <c r="A1316">
        <v>854</v>
      </c>
      <c r="B1316" t="s">
        <v>2349</v>
      </c>
      <c r="C1316" t="s">
        <v>27</v>
      </c>
      <c r="D1316">
        <v>0.06</v>
      </c>
      <c r="E1316">
        <v>1.76</v>
      </c>
      <c r="F1316">
        <v>0.7</v>
      </c>
      <c r="G1316" t="s">
        <v>40</v>
      </c>
      <c r="H1316" t="s">
        <v>96</v>
      </c>
      <c r="I1316" t="s">
        <v>50</v>
      </c>
      <c r="J1316" t="s">
        <v>51</v>
      </c>
      <c r="K1316" t="s">
        <v>52</v>
      </c>
      <c r="L1316" t="s">
        <v>1665</v>
      </c>
      <c r="M1316">
        <v>0.56000000000000005</v>
      </c>
      <c r="N1316" t="s">
        <v>34</v>
      </c>
      <c r="O1316" t="s">
        <v>113</v>
      </c>
      <c r="P1316" t="s">
        <v>250</v>
      </c>
      <c r="Q1316" t="s">
        <v>2350</v>
      </c>
      <c r="R1316">
        <v>6405</v>
      </c>
      <c r="S1316" s="1">
        <v>42124</v>
      </c>
      <c r="T1316" s="1">
        <v>42126</v>
      </c>
      <c r="U1316">
        <v>1.2236</v>
      </c>
      <c r="V1316">
        <v>22</v>
      </c>
      <c r="W1316">
        <v>39.26</v>
      </c>
      <c r="X1316">
        <v>88571</v>
      </c>
      <c r="Y1316">
        <f>cleaneddata[[#This Row],[Unit Price]]-cleaneddata[[#This Row],[Discount]]</f>
        <v>1.7</v>
      </c>
      <c r="Z1316" t="str">
        <f>_xlfn.IFS(cleaneddata[[#This Row],[Region]]="Central","Chris",cleaneddata[[#This Row],[Region]]="East","Erin",cleaneddata[[#This Row],[Region]]="South","Sam",cleaneddata[[#This Row],[Region]]="West","William")</f>
        <v>Erin</v>
      </c>
    </row>
    <row r="1317" spans="1:26" x14ac:dyDescent="0.3">
      <c r="A1317">
        <v>855</v>
      </c>
      <c r="B1317" t="s">
        <v>2351</v>
      </c>
      <c r="C1317" t="s">
        <v>27</v>
      </c>
      <c r="D1317">
        <v>0.02</v>
      </c>
      <c r="E1317">
        <v>24.98</v>
      </c>
      <c r="F1317">
        <v>8.7899999999999991</v>
      </c>
      <c r="G1317" t="s">
        <v>40</v>
      </c>
      <c r="H1317" t="s">
        <v>96</v>
      </c>
      <c r="I1317" t="s">
        <v>50</v>
      </c>
      <c r="J1317" t="s">
        <v>80</v>
      </c>
      <c r="K1317" t="s">
        <v>75</v>
      </c>
      <c r="L1317" t="s">
        <v>2352</v>
      </c>
      <c r="M1317">
        <v>0.66</v>
      </c>
      <c r="N1317" t="s">
        <v>34</v>
      </c>
      <c r="O1317" t="s">
        <v>113</v>
      </c>
      <c r="P1317" t="s">
        <v>250</v>
      </c>
      <c r="Q1317" t="s">
        <v>2353</v>
      </c>
      <c r="R1317">
        <v>6810</v>
      </c>
      <c r="S1317" s="1">
        <v>42124</v>
      </c>
      <c r="T1317" s="1">
        <v>42125</v>
      </c>
      <c r="U1317">
        <v>4.3148</v>
      </c>
      <c r="V1317">
        <v>23</v>
      </c>
      <c r="W1317">
        <v>606.51</v>
      </c>
      <c r="X1317">
        <v>88571</v>
      </c>
      <c r="Y1317">
        <f>cleaneddata[[#This Row],[Unit Price]]-cleaneddata[[#This Row],[Discount]]</f>
        <v>24.96</v>
      </c>
      <c r="Z1317" t="str">
        <f>_xlfn.IFS(cleaneddata[[#This Row],[Region]]="Central","Chris",cleaneddata[[#This Row],[Region]]="East","Erin",cleaneddata[[#This Row],[Region]]="South","Sam",cleaneddata[[#This Row],[Region]]="West","William")</f>
        <v>Erin</v>
      </c>
    </row>
    <row r="1318" spans="1:26" x14ac:dyDescent="0.3">
      <c r="A1318">
        <v>858</v>
      </c>
      <c r="B1318" t="s">
        <v>2354</v>
      </c>
      <c r="C1318" t="s">
        <v>27</v>
      </c>
      <c r="D1318">
        <v>0.05</v>
      </c>
      <c r="E1318">
        <v>35.99</v>
      </c>
      <c r="F1318">
        <v>5.99</v>
      </c>
      <c r="G1318" t="s">
        <v>89</v>
      </c>
      <c r="H1318" t="s">
        <v>96</v>
      </c>
      <c r="I1318" t="s">
        <v>42</v>
      </c>
      <c r="J1318" t="s">
        <v>137</v>
      </c>
      <c r="K1318" t="s">
        <v>52</v>
      </c>
      <c r="L1318" t="s">
        <v>1374</v>
      </c>
      <c r="M1318">
        <v>0.38</v>
      </c>
      <c r="N1318" t="s">
        <v>34</v>
      </c>
      <c r="O1318" t="s">
        <v>113</v>
      </c>
      <c r="P1318" t="s">
        <v>333</v>
      </c>
      <c r="Q1318" t="s">
        <v>1660</v>
      </c>
      <c r="R1318">
        <v>4240</v>
      </c>
      <c r="S1318" s="1">
        <v>42124</v>
      </c>
      <c r="T1318" s="1">
        <v>42126</v>
      </c>
      <c r="U1318">
        <v>-125.83296</v>
      </c>
      <c r="V1318">
        <v>2</v>
      </c>
      <c r="W1318">
        <v>64.89</v>
      </c>
      <c r="X1318">
        <v>88571</v>
      </c>
      <c r="Y1318">
        <f>cleaneddata[[#This Row],[Unit Price]]-cleaneddata[[#This Row],[Discount]]</f>
        <v>35.940000000000005</v>
      </c>
      <c r="Z1318" t="str">
        <f>_xlfn.IFS(cleaneddata[[#This Row],[Region]]="Central","Chris",cleaneddata[[#This Row],[Region]]="East","Erin",cleaneddata[[#This Row],[Region]]="South","Sam",cleaneddata[[#This Row],[Region]]="West","William")</f>
        <v>Erin</v>
      </c>
    </row>
    <row r="1319" spans="1:26" x14ac:dyDescent="0.3">
      <c r="A1319">
        <v>2704</v>
      </c>
      <c r="B1319" t="s">
        <v>2355</v>
      </c>
      <c r="C1319" t="s">
        <v>27</v>
      </c>
      <c r="D1319">
        <v>0.06</v>
      </c>
      <c r="E1319">
        <v>3.6</v>
      </c>
      <c r="F1319">
        <v>2.2000000000000002</v>
      </c>
      <c r="G1319" t="s">
        <v>40</v>
      </c>
      <c r="H1319" t="s">
        <v>41</v>
      </c>
      <c r="I1319" t="s">
        <v>50</v>
      </c>
      <c r="J1319" t="s">
        <v>90</v>
      </c>
      <c r="K1319" t="s">
        <v>52</v>
      </c>
      <c r="L1319" t="s">
        <v>1386</v>
      </c>
      <c r="M1319">
        <v>0.39</v>
      </c>
      <c r="N1319" t="s">
        <v>34</v>
      </c>
      <c r="O1319" t="s">
        <v>35</v>
      </c>
      <c r="P1319" t="s">
        <v>125</v>
      </c>
      <c r="Q1319" t="s">
        <v>2356</v>
      </c>
      <c r="R1319">
        <v>32503</v>
      </c>
      <c r="S1319" s="1">
        <v>42124</v>
      </c>
      <c r="T1319" s="1">
        <v>42126</v>
      </c>
      <c r="U1319">
        <v>2755.6421999999998</v>
      </c>
      <c r="V1319">
        <v>4</v>
      </c>
      <c r="W1319">
        <v>15.19</v>
      </c>
      <c r="X1319">
        <v>91407</v>
      </c>
      <c r="Y1319">
        <f>cleaneddata[[#This Row],[Unit Price]]-cleaneddata[[#This Row],[Discount]]</f>
        <v>3.54</v>
      </c>
      <c r="Z1319" t="str">
        <f>_xlfn.IFS(cleaneddata[[#This Row],[Region]]="Central","Chris",cleaneddata[[#This Row],[Region]]="East","Erin",cleaneddata[[#This Row],[Region]]="South","Sam",cleaneddata[[#This Row],[Region]]="West","William")</f>
        <v>Sam</v>
      </c>
    </row>
    <row r="1320" spans="1:26" x14ac:dyDescent="0.3">
      <c r="A1320">
        <v>1352</v>
      </c>
      <c r="B1320" t="s">
        <v>2357</v>
      </c>
      <c r="C1320" t="s">
        <v>39</v>
      </c>
      <c r="D1320">
        <v>0.05</v>
      </c>
      <c r="E1320">
        <v>17.670000000000002</v>
      </c>
      <c r="F1320">
        <v>8.99</v>
      </c>
      <c r="G1320" t="s">
        <v>40</v>
      </c>
      <c r="H1320" t="s">
        <v>73</v>
      </c>
      <c r="I1320" t="s">
        <v>30</v>
      </c>
      <c r="J1320" t="s">
        <v>128</v>
      </c>
      <c r="K1320" t="s">
        <v>44</v>
      </c>
      <c r="L1320" t="s">
        <v>2058</v>
      </c>
      <c r="M1320">
        <v>0.47</v>
      </c>
      <c r="N1320" t="s">
        <v>34</v>
      </c>
      <c r="O1320" t="s">
        <v>113</v>
      </c>
      <c r="P1320" t="s">
        <v>420</v>
      </c>
      <c r="Q1320" t="s">
        <v>1703</v>
      </c>
      <c r="R1320">
        <v>20746</v>
      </c>
      <c r="S1320" s="1">
        <v>42124</v>
      </c>
      <c r="T1320" s="1">
        <v>42125</v>
      </c>
      <c r="U1320">
        <v>46.036799999999999</v>
      </c>
      <c r="V1320">
        <v>16</v>
      </c>
      <c r="W1320">
        <v>283.44</v>
      </c>
      <c r="X1320">
        <v>88234</v>
      </c>
      <c r="Y1320">
        <f>cleaneddata[[#This Row],[Unit Price]]-cleaneddata[[#This Row],[Discount]]</f>
        <v>17.62</v>
      </c>
      <c r="Z1320" t="str">
        <f>_xlfn.IFS(cleaneddata[[#This Row],[Region]]="Central","Chris",cleaneddata[[#This Row],[Region]]="East","Erin",cleaneddata[[#This Row],[Region]]="South","Sam",cleaneddata[[#This Row],[Region]]="West","William")</f>
        <v>Erin</v>
      </c>
    </row>
    <row r="1321" spans="1:26" x14ac:dyDescent="0.3">
      <c r="A1321">
        <v>1347</v>
      </c>
      <c r="B1321" t="s">
        <v>2358</v>
      </c>
      <c r="C1321" t="s">
        <v>49</v>
      </c>
      <c r="D1321">
        <v>0.1</v>
      </c>
      <c r="E1321">
        <v>2.62</v>
      </c>
      <c r="F1321">
        <v>0.8</v>
      </c>
      <c r="G1321" t="s">
        <v>40</v>
      </c>
      <c r="H1321" t="s">
        <v>73</v>
      </c>
      <c r="I1321" t="s">
        <v>50</v>
      </c>
      <c r="J1321" t="s">
        <v>178</v>
      </c>
      <c r="K1321" t="s">
        <v>52</v>
      </c>
      <c r="L1321" t="s">
        <v>2126</v>
      </c>
      <c r="M1321">
        <v>0.39</v>
      </c>
      <c r="N1321" t="s">
        <v>34</v>
      </c>
      <c r="O1321" t="s">
        <v>35</v>
      </c>
      <c r="P1321" t="s">
        <v>125</v>
      </c>
      <c r="Q1321" t="s">
        <v>2359</v>
      </c>
      <c r="R1321">
        <v>33511</v>
      </c>
      <c r="S1321" s="1">
        <v>42124</v>
      </c>
      <c r="T1321" s="1">
        <v>42130</v>
      </c>
      <c r="U1321">
        <v>-94.490899999999996</v>
      </c>
      <c r="V1321">
        <v>21</v>
      </c>
      <c r="W1321">
        <v>51.86</v>
      </c>
      <c r="X1321">
        <v>89686</v>
      </c>
      <c r="Y1321">
        <f>cleaneddata[[#This Row],[Unit Price]]-cleaneddata[[#This Row],[Discount]]</f>
        <v>2.52</v>
      </c>
      <c r="Z1321" t="str">
        <f>_xlfn.IFS(cleaneddata[[#This Row],[Region]]="Central","Chris",cleaneddata[[#This Row],[Region]]="East","Erin",cleaneddata[[#This Row],[Region]]="South","Sam",cleaneddata[[#This Row],[Region]]="West","William")</f>
        <v>Sam</v>
      </c>
    </row>
    <row r="1322" spans="1:26" x14ac:dyDescent="0.3">
      <c r="A1322">
        <v>2704</v>
      </c>
      <c r="B1322" t="s">
        <v>2355</v>
      </c>
      <c r="C1322" t="s">
        <v>49</v>
      </c>
      <c r="D1322">
        <v>0.03</v>
      </c>
      <c r="E1322">
        <v>13.48</v>
      </c>
      <c r="F1322">
        <v>4.51</v>
      </c>
      <c r="G1322" t="s">
        <v>89</v>
      </c>
      <c r="H1322" t="s">
        <v>41</v>
      </c>
      <c r="I1322" t="s">
        <v>50</v>
      </c>
      <c r="J1322" t="s">
        <v>80</v>
      </c>
      <c r="K1322" t="s">
        <v>75</v>
      </c>
      <c r="L1322" t="s">
        <v>1783</v>
      </c>
      <c r="M1322">
        <v>0.59</v>
      </c>
      <c r="N1322" t="s">
        <v>34</v>
      </c>
      <c r="O1322" t="s">
        <v>35</v>
      </c>
      <c r="P1322" t="s">
        <v>125</v>
      </c>
      <c r="Q1322" t="s">
        <v>2356</v>
      </c>
      <c r="R1322">
        <v>32503</v>
      </c>
      <c r="S1322" s="1">
        <v>42124</v>
      </c>
      <c r="T1322" s="1">
        <v>42128</v>
      </c>
      <c r="U1322">
        <v>-256.01799999999997</v>
      </c>
      <c r="V1322">
        <v>4</v>
      </c>
      <c r="W1322">
        <v>59.49</v>
      </c>
      <c r="X1322">
        <v>91408</v>
      </c>
      <c r="Y1322">
        <f>cleaneddata[[#This Row],[Unit Price]]-cleaneddata[[#This Row],[Discount]]</f>
        <v>13.450000000000001</v>
      </c>
      <c r="Z1322" t="str">
        <f>_xlfn.IFS(cleaneddata[[#This Row],[Region]]="Central","Chris",cleaneddata[[#This Row],[Region]]="East","Erin",cleaneddata[[#This Row],[Region]]="South","Sam",cleaneddata[[#This Row],[Region]]="West","William")</f>
        <v>Sam</v>
      </c>
    </row>
    <row r="1323" spans="1:26" x14ac:dyDescent="0.3">
      <c r="A1323">
        <v>2823</v>
      </c>
      <c r="B1323" t="s">
        <v>2360</v>
      </c>
      <c r="C1323" t="s">
        <v>49</v>
      </c>
      <c r="D1323">
        <v>0.02</v>
      </c>
      <c r="E1323">
        <v>21.98</v>
      </c>
      <c r="F1323">
        <v>2.87</v>
      </c>
      <c r="G1323" t="s">
        <v>40</v>
      </c>
      <c r="H1323" t="s">
        <v>96</v>
      </c>
      <c r="I1323" t="s">
        <v>50</v>
      </c>
      <c r="J1323" t="s">
        <v>51</v>
      </c>
      <c r="K1323" t="s">
        <v>44</v>
      </c>
      <c r="L1323" t="s">
        <v>1740</v>
      </c>
      <c r="M1323">
        <v>0.55000000000000004</v>
      </c>
      <c r="N1323" t="s">
        <v>34</v>
      </c>
      <c r="O1323" t="s">
        <v>61</v>
      </c>
      <c r="P1323" t="s">
        <v>298</v>
      </c>
      <c r="Q1323" t="s">
        <v>2361</v>
      </c>
      <c r="R1323">
        <v>89031</v>
      </c>
      <c r="S1323" s="1">
        <v>42124</v>
      </c>
      <c r="T1323" s="1">
        <v>42126</v>
      </c>
      <c r="U1323">
        <v>165.6345</v>
      </c>
      <c r="V1323">
        <v>11</v>
      </c>
      <c r="W1323">
        <v>240.05</v>
      </c>
      <c r="X1323">
        <v>87240</v>
      </c>
      <c r="Y1323">
        <f>cleaneddata[[#This Row],[Unit Price]]-cleaneddata[[#This Row],[Discount]]</f>
        <v>21.96</v>
      </c>
      <c r="Z1323" t="str">
        <f>_xlfn.IFS(cleaneddata[[#This Row],[Region]]="Central","Chris",cleaneddata[[#This Row],[Region]]="East","Erin",cleaneddata[[#This Row],[Region]]="South","Sam",cleaneddata[[#This Row],[Region]]="West","William")</f>
        <v>William</v>
      </c>
    </row>
    <row r="1324" spans="1:26" x14ac:dyDescent="0.3">
      <c r="A1324">
        <v>1989</v>
      </c>
      <c r="B1324" t="s">
        <v>695</v>
      </c>
      <c r="C1324" t="s">
        <v>118</v>
      </c>
      <c r="D1324">
        <v>0.1</v>
      </c>
      <c r="E1324">
        <v>1.6</v>
      </c>
      <c r="F1324">
        <v>1.29</v>
      </c>
      <c r="G1324" t="s">
        <v>40</v>
      </c>
      <c r="H1324" t="s">
        <v>73</v>
      </c>
      <c r="I1324" t="s">
        <v>50</v>
      </c>
      <c r="J1324" t="s">
        <v>51</v>
      </c>
      <c r="K1324" t="s">
        <v>52</v>
      </c>
      <c r="L1324" t="s">
        <v>2362</v>
      </c>
      <c r="M1324">
        <v>0.42</v>
      </c>
      <c r="N1324" t="s">
        <v>34</v>
      </c>
      <c r="O1324" t="s">
        <v>61</v>
      </c>
      <c r="P1324" t="s">
        <v>148</v>
      </c>
      <c r="Q1324" t="s">
        <v>697</v>
      </c>
      <c r="R1324">
        <v>84117</v>
      </c>
      <c r="S1324" s="1">
        <v>42124</v>
      </c>
      <c r="T1324" s="1">
        <v>42124</v>
      </c>
      <c r="U1324">
        <v>-14.990399999999999</v>
      </c>
      <c r="V1324">
        <v>11</v>
      </c>
      <c r="W1324">
        <v>16.88</v>
      </c>
      <c r="X1324">
        <v>90003</v>
      </c>
      <c r="Y1324">
        <f>cleaneddata[[#This Row],[Unit Price]]-cleaneddata[[#This Row],[Discount]]</f>
        <v>1.5</v>
      </c>
      <c r="Z1324" t="str">
        <f>_xlfn.IFS(cleaneddata[[#This Row],[Region]]="Central","Chris",cleaneddata[[#This Row],[Region]]="East","Erin",cleaneddata[[#This Row],[Region]]="South","Sam",cleaneddata[[#This Row],[Region]]="West","William")</f>
        <v>William</v>
      </c>
    </row>
    <row r="1325" spans="1:26" x14ac:dyDescent="0.3">
      <c r="A1325">
        <v>2394</v>
      </c>
      <c r="B1325" t="s">
        <v>2363</v>
      </c>
      <c r="C1325" t="s">
        <v>27</v>
      </c>
      <c r="D1325">
        <v>0.01</v>
      </c>
      <c r="E1325">
        <v>11.7</v>
      </c>
      <c r="F1325">
        <v>5.63</v>
      </c>
      <c r="G1325" t="s">
        <v>40</v>
      </c>
      <c r="H1325" t="s">
        <v>96</v>
      </c>
      <c r="I1325" t="s">
        <v>50</v>
      </c>
      <c r="J1325" t="s">
        <v>74</v>
      </c>
      <c r="K1325" t="s">
        <v>75</v>
      </c>
      <c r="L1325" t="s">
        <v>2364</v>
      </c>
      <c r="M1325">
        <v>0.4</v>
      </c>
      <c r="N1325" t="s">
        <v>34</v>
      </c>
      <c r="O1325" t="s">
        <v>35</v>
      </c>
      <c r="P1325" t="s">
        <v>77</v>
      </c>
      <c r="Q1325" t="s">
        <v>2365</v>
      </c>
      <c r="R1325">
        <v>30328</v>
      </c>
      <c r="S1325" s="1">
        <v>42125</v>
      </c>
      <c r="T1325" s="1">
        <v>42127</v>
      </c>
      <c r="U1325">
        <v>39.21</v>
      </c>
      <c r="V1325">
        <v>16</v>
      </c>
      <c r="W1325">
        <v>196.69</v>
      </c>
      <c r="X1325">
        <v>86949</v>
      </c>
      <c r="Y1325">
        <f>cleaneddata[[#This Row],[Unit Price]]-cleaneddata[[#This Row],[Discount]]</f>
        <v>11.69</v>
      </c>
      <c r="Z1325" t="str">
        <f>_xlfn.IFS(cleaneddata[[#This Row],[Region]]="Central","Chris",cleaneddata[[#This Row],[Region]]="East","Erin",cleaneddata[[#This Row],[Region]]="South","Sam",cleaneddata[[#This Row],[Region]]="West","William")</f>
        <v>Sam</v>
      </c>
    </row>
    <row r="1326" spans="1:26" x14ac:dyDescent="0.3">
      <c r="A1326">
        <v>2394</v>
      </c>
      <c r="B1326" t="s">
        <v>2363</v>
      </c>
      <c r="C1326" t="s">
        <v>27</v>
      </c>
      <c r="D1326">
        <v>0.03</v>
      </c>
      <c r="E1326">
        <v>4.55</v>
      </c>
      <c r="F1326">
        <v>1.49</v>
      </c>
      <c r="G1326" t="s">
        <v>40</v>
      </c>
      <c r="H1326" t="s">
        <v>96</v>
      </c>
      <c r="I1326" t="s">
        <v>50</v>
      </c>
      <c r="J1326" t="s">
        <v>74</v>
      </c>
      <c r="K1326" t="s">
        <v>75</v>
      </c>
      <c r="L1326" t="s">
        <v>1505</v>
      </c>
      <c r="M1326">
        <v>0.35</v>
      </c>
      <c r="N1326" t="s">
        <v>34</v>
      </c>
      <c r="O1326" t="s">
        <v>35</v>
      </c>
      <c r="P1326" t="s">
        <v>77</v>
      </c>
      <c r="Q1326" t="s">
        <v>2365</v>
      </c>
      <c r="R1326">
        <v>30328</v>
      </c>
      <c r="S1326" s="1">
        <v>42125</v>
      </c>
      <c r="T1326" s="1">
        <v>42125</v>
      </c>
      <c r="U1326">
        <v>100.38</v>
      </c>
      <c r="V1326">
        <v>9</v>
      </c>
      <c r="W1326">
        <v>40.28</v>
      </c>
      <c r="X1326">
        <v>86949</v>
      </c>
      <c r="Y1326">
        <f>cleaneddata[[#This Row],[Unit Price]]-cleaneddata[[#This Row],[Discount]]</f>
        <v>4.5199999999999996</v>
      </c>
      <c r="Z1326" t="str">
        <f>_xlfn.IFS(cleaneddata[[#This Row],[Region]]="Central","Chris",cleaneddata[[#This Row],[Region]]="East","Erin",cleaneddata[[#This Row],[Region]]="South","Sam",cleaneddata[[#This Row],[Region]]="West","William")</f>
        <v>Sam</v>
      </c>
    </row>
    <row r="1327" spans="1:26" x14ac:dyDescent="0.3">
      <c r="A1327">
        <v>2724</v>
      </c>
      <c r="B1327" t="s">
        <v>2366</v>
      </c>
      <c r="C1327" t="s">
        <v>27</v>
      </c>
      <c r="D1327">
        <v>0.06</v>
      </c>
      <c r="E1327">
        <v>4.9800000000000004</v>
      </c>
      <c r="F1327">
        <v>7.44</v>
      </c>
      <c r="G1327" t="s">
        <v>40</v>
      </c>
      <c r="H1327" t="s">
        <v>73</v>
      </c>
      <c r="I1327" t="s">
        <v>50</v>
      </c>
      <c r="J1327" t="s">
        <v>90</v>
      </c>
      <c r="K1327" t="s">
        <v>75</v>
      </c>
      <c r="L1327" t="s">
        <v>2176</v>
      </c>
      <c r="M1327">
        <v>0.36</v>
      </c>
      <c r="N1327" t="s">
        <v>34</v>
      </c>
      <c r="O1327" t="s">
        <v>35</v>
      </c>
      <c r="P1327" t="s">
        <v>402</v>
      </c>
      <c r="Q1327" t="s">
        <v>2367</v>
      </c>
      <c r="R1327">
        <v>37421</v>
      </c>
      <c r="S1327" s="1">
        <v>42125</v>
      </c>
      <c r="T1327" s="1">
        <v>42126</v>
      </c>
      <c r="U1327">
        <v>-37.561999999999998</v>
      </c>
      <c r="V1327">
        <v>10</v>
      </c>
      <c r="W1327">
        <v>53.21</v>
      </c>
      <c r="X1327">
        <v>88959</v>
      </c>
      <c r="Y1327">
        <f>cleaneddata[[#This Row],[Unit Price]]-cleaneddata[[#This Row],[Discount]]</f>
        <v>4.9200000000000008</v>
      </c>
      <c r="Z1327" t="str">
        <f>_xlfn.IFS(cleaneddata[[#This Row],[Region]]="Central","Chris",cleaneddata[[#This Row],[Region]]="East","Erin",cleaneddata[[#This Row],[Region]]="South","Sam",cleaneddata[[#This Row],[Region]]="West","William")</f>
        <v>Sam</v>
      </c>
    </row>
    <row r="1328" spans="1:26" x14ac:dyDescent="0.3">
      <c r="A1328">
        <v>2724</v>
      </c>
      <c r="B1328" t="s">
        <v>2366</v>
      </c>
      <c r="C1328" t="s">
        <v>27</v>
      </c>
      <c r="D1328">
        <v>0.01</v>
      </c>
      <c r="E1328">
        <v>6.48</v>
      </c>
      <c r="F1328">
        <v>7.37</v>
      </c>
      <c r="G1328" t="s">
        <v>40</v>
      </c>
      <c r="H1328" t="s">
        <v>73</v>
      </c>
      <c r="I1328" t="s">
        <v>50</v>
      </c>
      <c r="J1328" t="s">
        <v>90</v>
      </c>
      <c r="K1328" t="s">
        <v>75</v>
      </c>
      <c r="L1328" t="s">
        <v>1617</v>
      </c>
      <c r="M1328">
        <v>0.37</v>
      </c>
      <c r="N1328" t="s">
        <v>34</v>
      </c>
      <c r="O1328" t="s">
        <v>35</v>
      </c>
      <c r="P1328" t="s">
        <v>402</v>
      </c>
      <c r="Q1328" t="s">
        <v>2367</v>
      </c>
      <c r="R1328">
        <v>37421</v>
      </c>
      <c r="S1328" s="1">
        <v>42125</v>
      </c>
      <c r="T1328" s="1">
        <v>42127</v>
      </c>
      <c r="U1328">
        <v>-449.69400000000002</v>
      </c>
      <c r="V1328">
        <v>18</v>
      </c>
      <c r="W1328">
        <v>122.8</v>
      </c>
      <c r="X1328">
        <v>88959</v>
      </c>
      <c r="Y1328">
        <f>cleaneddata[[#This Row],[Unit Price]]-cleaneddata[[#This Row],[Discount]]</f>
        <v>6.4700000000000006</v>
      </c>
      <c r="Z1328" t="str">
        <f>_xlfn.IFS(cleaneddata[[#This Row],[Region]]="Central","Chris",cleaneddata[[#This Row],[Region]]="East","Erin",cleaneddata[[#This Row],[Region]]="South","Sam",cleaneddata[[#This Row],[Region]]="West","William")</f>
        <v>Sam</v>
      </c>
    </row>
    <row r="1329" spans="1:26" x14ac:dyDescent="0.3">
      <c r="A1329">
        <v>1271</v>
      </c>
      <c r="B1329" t="s">
        <v>2113</v>
      </c>
      <c r="C1329" t="s">
        <v>49</v>
      </c>
      <c r="D1329">
        <v>0.1</v>
      </c>
      <c r="E1329">
        <v>34.229999999999997</v>
      </c>
      <c r="F1329">
        <v>5.0199999999999996</v>
      </c>
      <c r="G1329" t="s">
        <v>40</v>
      </c>
      <c r="H1329" t="s">
        <v>96</v>
      </c>
      <c r="I1329" t="s">
        <v>30</v>
      </c>
      <c r="J1329" t="s">
        <v>128</v>
      </c>
      <c r="K1329" t="s">
        <v>75</v>
      </c>
      <c r="L1329" t="s">
        <v>1320</v>
      </c>
      <c r="M1329">
        <v>0.55000000000000004</v>
      </c>
      <c r="N1329" t="s">
        <v>34</v>
      </c>
      <c r="O1329" t="s">
        <v>61</v>
      </c>
      <c r="P1329" t="s">
        <v>92</v>
      </c>
      <c r="Q1329" t="s">
        <v>2114</v>
      </c>
      <c r="R1329">
        <v>91941</v>
      </c>
      <c r="S1329" s="1">
        <v>42125</v>
      </c>
      <c r="T1329" s="1">
        <v>42130</v>
      </c>
      <c r="U1329">
        <v>151.56540000000001</v>
      </c>
      <c r="V1329">
        <v>7</v>
      </c>
      <c r="W1329">
        <v>219.66</v>
      </c>
      <c r="X1329">
        <v>88411</v>
      </c>
      <c r="Y1329">
        <f>cleaneddata[[#This Row],[Unit Price]]-cleaneddata[[#This Row],[Discount]]</f>
        <v>34.129999999999995</v>
      </c>
      <c r="Z1329" t="str">
        <f>_xlfn.IFS(cleaneddata[[#This Row],[Region]]="Central","Chris",cleaneddata[[#This Row],[Region]]="East","Erin",cleaneddata[[#This Row],[Region]]="South","Sam",cleaneddata[[#This Row],[Region]]="West","William")</f>
        <v>William</v>
      </c>
    </row>
    <row r="1330" spans="1:26" x14ac:dyDescent="0.3">
      <c r="A1330">
        <v>1383</v>
      </c>
      <c r="B1330" t="s">
        <v>2368</v>
      </c>
      <c r="C1330" t="s">
        <v>118</v>
      </c>
      <c r="D1330">
        <v>0.03</v>
      </c>
      <c r="E1330">
        <v>2.23</v>
      </c>
      <c r="F1330">
        <v>4.57</v>
      </c>
      <c r="G1330" t="s">
        <v>40</v>
      </c>
      <c r="H1330" t="s">
        <v>41</v>
      </c>
      <c r="I1330" t="s">
        <v>30</v>
      </c>
      <c r="J1330" t="s">
        <v>128</v>
      </c>
      <c r="K1330" t="s">
        <v>44</v>
      </c>
      <c r="L1330" t="s">
        <v>2369</v>
      </c>
      <c r="M1330">
        <v>0.41</v>
      </c>
      <c r="N1330" t="s">
        <v>34</v>
      </c>
      <c r="O1330" t="s">
        <v>61</v>
      </c>
      <c r="P1330" t="s">
        <v>148</v>
      </c>
      <c r="Q1330" t="s">
        <v>1234</v>
      </c>
      <c r="R1330">
        <v>84120</v>
      </c>
      <c r="S1330" s="1">
        <v>42125</v>
      </c>
      <c r="T1330" s="1">
        <v>42126</v>
      </c>
      <c r="U1330">
        <v>-93.25</v>
      </c>
      <c r="V1330">
        <v>12</v>
      </c>
      <c r="W1330">
        <v>28.66</v>
      </c>
      <c r="X1330">
        <v>89406</v>
      </c>
      <c r="Y1330">
        <f>cleaneddata[[#This Row],[Unit Price]]-cleaneddata[[#This Row],[Discount]]</f>
        <v>2.2000000000000002</v>
      </c>
      <c r="Z1330" t="str">
        <f>_xlfn.IFS(cleaneddata[[#This Row],[Region]]="Central","Chris",cleaneddata[[#This Row],[Region]]="East","Erin",cleaneddata[[#This Row],[Region]]="South","Sam",cleaneddata[[#This Row],[Region]]="West","William")</f>
        <v>William</v>
      </c>
    </row>
    <row r="1331" spans="1:26" x14ac:dyDescent="0.3">
      <c r="A1331">
        <v>381</v>
      </c>
      <c r="B1331" t="s">
        <v>2370</v>
      </c>
      <c r="C1331" t="s">
        <v>72</v>
      </c>
      <c r="D1331">
        <v>7.0000000000000007E-2</v>
      </c>
      <c r="E1331">
        <v>415.88</v>
      </c>
      <c r="F1331">
        <v>11.37</v>
      </c>
      <c r="G1331" t="s">
        <v>40</v>
      </c>
      <c r="H1331" t="s">
        <v>96</v>
      </c>
      <c r="I1331" t="s">
        <v>50</v>
      </c>
      <c r="J1331" t="s">
        <v>80</v>
      </c>
      <c r="K1331" t="s">
        <v>75</v>
      </c>
      <c r="L1331" t="s">
        <v>1383</v>
      </c>
      <c r="M1331">
        <v>0.56999999999999995</v>
      </c>
      <c r="N1331" t="s">
        <v>34</v>
      </c>
      <c r="O1331" t="s">
        <v>54</v>
      </c>
      <c r="P1331" t="s">
        <v>105</v>
      </c>
      <c r="Q1331" t="s">
        <v>1849</v>
      </c>
      <c r="R1331">
        <v>61701</v>
      </c>
      <c r="S1331" s="1">
        <v>42125</v>
      </c>
      <c r="T1331" s="1">
        <v>42125</v>
      </c>
      <c r="U1331">
        <v>-539.59</v>
      </c>
      <c r="V1331">
        <v>1</v>
      </c>
      <c r="W1331">
        <v>394.51</v>
      </c>
      <c r="X1331">
        <v>88929</v>
      </c>
      <c r="Y1331">
        <f>cleaneddata[[#This Row],[Unit Price]]-cleaneddata[[#This Row],[Discount]]</f>
        <v>415.81</v>
      </c>
      <c r="Z1331" t="str">
        <f>_xlfn.IFS(cleaneddata[[#This Row],[Region]]="Central","Chris",cleaneddata[[#This Row],[Region]]="East","Erin",cleaneddata[[#This Row],[Region]]="South","Sam",cleaneddata[[#This Row],[Region]]="West","William")</f>
        <v>Chris</v>
      </c>
    </row>
    <row r="1332" spans="1:26" x14ac:dyDescent="0.3">
      <c r="A1332">
        <v>1193</v>
      </c>
      <c r="B1332" t="s">
        <v>1353</v>
      </c>
      <c r="C1332" t="s">
        <v>72</v>
      </c>
      <c r="D1332">
        <v>0.03</v>
      </c>
      <c r="E1332">
        <v>5.98</v>
      </c>
      <c r="F1332">
        <v>1.49</v>
      </c>
      <c r="G1332" t="s">
        <v>40</v>
      </c>
      <c r="H1332" t="s">
        <v>29</v>
      </c>
      <c r="I1332" t="s">
        <v>50</v>
      </c>
      <c r="J1332" t="s">
        <v>74</v>
      </c>
      <c r="K1332" t="s">
        <v>75</v>
      </c>
      <c r="L1332" t="s">
        <v>1589</v>
      </c>
      <c r="M1332">
        <v>0.39</v>
      </c>
      <c r="N1332" t="s">
        <v>34</v>
      </c>
      <c r="O1332" t="s">
        <v>113</v>
      </c>
      <c r="P1332" t="s">
        <v>376</v>
      </c>
      <c r="Q1332" t="s">
        <v>68</v>
      </c>
      <c r="R1332">
        <v>20016</v>
      </c>
      <c r="S1332" s="1">
        <v>42125</v>
      </c>
      <c r="T1332" s="1">
        <v>42127</v>
      </c>
      <c r="U1332">
        <v>38.08</v>
      </c>
      <c r="V1332">
        <v>85</v>
      </c>
      <c r="W1332">
        <v>517.85</v>
      </c>
      <c r="X1332">
        <v>38852</v>
      </c>
      <c r="Y1332">
        <f>cleaneddata[[#This Row],[Unit Price]]-cleaneddata[[#This Row],[Discount]]</f>
        <v>5.95</v>
      </c>
      <c r="Z1332" t="str">
        <f>_xlfn.IFS(cleaneddata[[#This Row],[Region]]="Central","Chris",cleaneddata[[#This Row],[Region]]="East","Erin",cleaneddata[[#This Row],[Region]]="South","Sam",cleaneddata[[#This Row],[Region]]="West","William")</f>
        <v>Erin</v>
      </c>
    </row>
    <row r="1333" spans="1:26" x14ac:dyDescent="0.3">
      <c r="A1333">
        <v>1194</v>
      </c>
      <c r="B1333" t="s">
        <v>2371</v>
      </c>
      <c r="C1333" t="s">
        <v>72</v>
      </c>
      <c r="D1333">
        <v>0.03</v>
      </c>
      <c r="E1333">
        <v>5.98</v>
      </c>
      <c r="F1333">
        <v>1.49</v>
      </c>
      <c r="G1333" t="s">
        <v>40</v>
      </c>
      <c r="H1333" t="s">
        <v>29</v>
      </c>
      <c r="I1333" t="s">
        <v>50</v>
      </c>
      <c r="J1333" t="s">
        <v>74</v>
      </c>
      <c r="K1333" t="s">
        <v>75</v>
      </c>
      <c r="L1333" t="s">
        <v>1589</v>
      </c>
      <c r="M1333">
        <v>0.39</v>
      </c>
      <c r="N1333" t="s">
        <v>34</v>
      </c>
      <c r="O1333" t="s">
        <v>35</v>
      </c>
      <c r="P1333" t="s">
        <v>125</v>
      </c>
      <c r="Q1333" t="s">
        <v>2372</v>
      </c>
      <c r="R1333">
        <v>34142</v>
      </c>
      <c r="S1333" s="1">
        <v>42125</v>
      </c>
      <c r="T1333" s="1">
        <v>42127</v>
      </c>
      <c r="U1333">
        <v>20.495999999999999</v>
      </c>
      <c r="V1333">
        <v>21</v>
      </c>
      <c r="W1333">
        <v>127.94</v>
      </c>
      <c r="X1333">
        <v>87586</v>
      </c>
      <c r="Y1333">
        <f>cleaneddata[[#This Row],[Unit Price]]-cleaneddata[[#This Row],[Discount]]</f>
        <v>5.95</v>
      </c>
      <c r="Z1333" t="str">
        <f>_xlfn.IFS(cleaneddata[[#This Row],[Region]]="Central","Chris",cleaneddata[[#This Row],[Region]]="East","Erin",cleaneddata[[#This Row],[Region]]="South","Sam",cleaneddata[[#This Row],[Region]]="West","William")</f>
        <v>Sam</v>
      </c>
    </row>
    <row r="1334" spans="1:26" x14ac:dyDescent="0.3">
      <c r="A1334">
        <v>3139</v>
      </c>
      <c r="B1334" t="s">
        <v>2373</v>
      </c>
      <c r="C1334" t="s">
        <v>27</v>
      </c>
      <c r="D1334">
        <v>0.09</v>
      </c>
      <c r="E1334">
        <v>280.98</v>
      </c>
      <c r="F1334">
        <v>57</v>
      </c>
      <c r="G1334" t="s">
        <v>28</v>
      </c>
      <c r="H1334" t="s">
        <v>73</v>
      </c>
      <c r="I1334" t="s">
        <v>30</v>
      </c>
      <c r="J1334" t="s">
        <v>111</v>
      </c>
      <c r="K1334" t="s">
        <v>59</v>
      </c>
      <c r="L1334" t="s">
        <v>864</v>
      </c>
      <c r="M1334">
        <v>0.78</v>
      </c>
      <c r="N1334" t="s">
        <v>34</v>
      </c>
      <c r="O1334" t="s">
        <v>113</v>
      </c>
      <c r="P1334" t="s">
        <v>399</v>
      </c>
      <c r="Q1334" t="s">
        <v>2374</v>
      </c>
      <c r="R1334">
        <v>7016</v>
      </c>
      <c r="S1334" s="1">
        <v>42126</v>
      </c>
      <c r="T1334" s="1">
        <v>42129</v>
      </c>
      <c r="U1334">
        <v>252.488</v>
      </c>
      <c r="V1334">
        <v>31</v>
      </c>
      <c r="W1334">
        <v>7974.21</v>
      </c>
      <c r="X1334">
        <v>86793</v>
      </c>
      <c r="Y1334">
        <f>cleaneddata[[#This Row],[Unit Price]]-cleaneddata[[#This Row],[Discount]]</f>
        <v>280.89000000000004</v>
      </c>
      <c r="Z1334" t="str">
        <f>_xlfn.IFS(cleaneddata[[#This Row],[Region]]="Central","Chris",cleaneddata[[#This Row],[Region]]="East","Erin",cleaneddata[[#This Row],[Region]]="South","Sam",cleaneddata[[#This Row],[Region]]="West","William")</f>
        <v>Erin</v>
      </c>
    </row>
    <row r="1335" spans="1:26" x14ac:dyDescent="0.3">
      <c r="A1335">
        <v>3367</v>
      </c>
      <c r="B1335" t="s">
        <v>2375</v>
      </c>
      <c r="C1335" t="s">
        <v>27</v>
      </c>
      <c r="D1335">
        <v>0.08</v>
      </c>
      <c r="E1335">
        <v>30.97</v>
      </c>
      <c r="F1335">
        <v>4</v>
      </c>
      <c r="G1335" t="s">
        <v>40</v>
      </c>
      <c r="H1335" t="s">
        <v>73</v>
      </c>
      <c r="I1335" t="s">
        <v>42</v>
      </c>
      <c r="J1335" t="s">
        <v>43</v>
      </c>
      <c r="K1335" t="s">
        <v>75</v>
      </c>
      <c r="L1335" t="s">
        <v>2164</v>
      </c>
      <c r="M1335">
        <v>0.74</v>
      </c>
      <c r="N1335" t="s">
        <v>34</v>
      </c>
      <c r="O1335" t="s">
        <v>113</v>
      </c>
      <c r="P1335" t="s">
        <v>319</v>
      </c>
      <c r="Q1335" t="s">
        <v>2376</v>
      </c>
      <c r="R1335">
        <v>43221</v>
      </c>
      <c r="S1335" s="1">
        <v>42126</v>
      </c>
      <c r="T1335" s="1">
        <v>42127</v>
      </c>
      <c r="U1335">
        <v>10.68</v>
      </c>
      <c r="V1335">
        <v>26</v>
      </c>
      <c r="W1335">
        <v>758.97</v>
      </c>
      <c r="X1335">
        <v>90502</v>
      </c>
      <c r="Y1335">
        <f>cleaneddata[[#This Row],[Unit Price]]-cleaneddata[[#This Row],[Discount]]</f>
        <v>30.89</v>
      </c>
      <c r="Z1335" t="str">
        <f>_xlfn.IFS(cleaneddata[[#This Row],[Region]]="Central","Chris",cleaneddata[[#This Row],[Region]]="East","Erin",cleaneddata[[#This Row],[Region]]="South","Sam",cleaneddata[[#This Row],[Region]]="West","William")</f>
        <v>Erin</v>
      </c>
    </row>
    <row r="1336" spans="1:26" x14ac:dyDescent="0.3">
      <c r="A1336">
        <v>3367</v>
      </c>
      <c r="B1336" t="s">
        <v>2375</v>
      </c>
      <c r="C1336" t="s">
        <v>27</v>
      </c>
      <c r="D1336">
        <v>0.1</v>
      </c>
      <c r="E1336">
        <v>4.13</v>
      </c>
      <c r="F1336">
        <v>0.5</v>
      </c>
      <c r="G1336" t="s">
        <v>89</v>
      </c>
      <c r="H1336" t="s">
        <v>73</v>
      </c>
      <c r="I1336" t="s">
        <v>50</v>
      </c>
      <c r="J1336" t="s">
        <v>154</v>
      </c>
      <c r="K1336" t="s">
        <v>75</v>
      </c>
      <c r="L1336" t="s">
        <v>2377</v>
      </c>
      <c r="M1336">
        <v>0.39</v>
      </c>
      <c r="N1336" t="s">
        <v>34</v>
      </c>
      <c r="O1336" t="s">
        <v>113</v>
      </c>
      <c r="P1336" t="s">
        <v>319</v>
      </c>
      <c r="Q1336" t="s">
        <v>2376</v>
      </c>
      <c r="R1336">
        <v>43221</v>
      </c>
      <c r="S1336" s="1">
        <v>42126</v>
      </c>
      <c r="T1336" s="1">
        <v>42128</v>
      </c>
      <c r="U1336">
        <v>58.263599999999997</v>
      </c>
      <c r="V1336">
        <v>18</v>
      </c>
      <c r="W1336">
        <v>84.44</v>
      </c>
      <c r="X1336">
        <v>90502</v>
      </c>
      <c r="Y1336">
        <f>cleaneddata[[#This Row],[Unit Price]]-cleaneddata[[#This Row],[Discount]]</f>
        <v>4.03</v>
      </c>
      <c r="Z1336" t="str">
        <f>_xlfn.IFS(cleaneddata[[#This Row],[Region]]="Central","Chris",cleaneddata[[#This Row],[Region]]="East","Erin",cleaneddata[[#This Row],[Region]]="South","Sam",cleaneddata[[#This Row],[Region]]="West","William")</f>
        <v>Erin</v>
      </c>
    </row>
    <row r="1337" spans="1:26" x14ac:dyDescent="0.3">
      <c r="A1337">
        <v>408</v>
      </c>
      <c r="B1337" t="s">
        <v>2378</v>
      </c>
      <c r="C1337" t="s">
        <v>49</v>
      </c>
      <c r="D1337">
        <v>7.0000000000000007E-2</v>
      </c>
      <c r="E1337">
        <v>29.17</v>
      </c>
      <c r="F1337">
        <v>6.27</v>
      </c>
      <c r="G1337" t="s">
        <v>40</v>
      </c>
      <c r="H1337" t="s">
        <v>96</v>
      </c>
      <c r="I1337" t="s">
        <v>50</v>
      </c>
      <c r="J1337" t="s">
        <v>74</v>
      </c>
      <c r="K1337" t="s">
        <v>75</v>
      </c>
      <c r="L1337" t="s">
        <v>76</v>
      </c>
      <c r="M1337">
        <v>0.37</v>
      </c>
      <c r="N1337" t="s">
        <v>34</v>
      </c>
      <c r="O1337" t="s">
        <v>54</v>
      </c>
      <c r="P1337" t="s">
        <v>189</v>
      </c>
      <c r="Q1337" t="s">
        <v>2379</v>
      </c>
      <c r="R1337">
        <v>78589</v>
      </c>
      <c r="S1337" s="1">
        <v>42126</v>
      </c>
      <c r="T1337" s="1">
        <v>42130</v>
      </c>
      <c r="U1337">
        <v>236.2371</v>
      </c>
      <c r="V1337">
        <v>14</v>
      </c>
      <c r="W1337">
        <v>400.47</v>
      </c>
      <c r="X1337">
        <v>89639</v>
      </c>
      <c r="Y1337">
        <f>cleaneddata[[#This Row],[Unit Price]]-cleaneddata[[#This Row],[Discount]]</f>
        <v>29.1</v>
      </c>
      <c r="Z1337" t="str">
        <f>_xlfn.IFS(cleaneddata[[#This Row],[Region]]="Central","Chris",cleaneddata[[#This Row],[Region]]="East","Erin",cleaneddata[[#This Row],[Region]]="South","Sam",cleaneddata[[#This Row],[Region]]="West","William")</f>
        <v>Chris</v>
      </c>
    </row>
    <row r="1338" spans="1:26" x14ac:dyDescent="0.3">
      <c r="A1338">
        <v>2426</v>
      </c>
      <c r="B1338" t="s">
        <v>1652</v>
      </c>
      <c r="C1338" t="s">
        <v>49</v>
      </c>
      <c r="D1338">
        <v>0.08</v>
      </c>
      <c r="E1338">
        <v>4.4800000000000004</v>
      </c>
      <c r="F1338">
        <v>49</v>
      </c>
      <c r="G1338" t="s">
        <v>40</v>
      </c>
      <c r="H1338" t="s">
        <v>29</v>
      </c>
      <c r="I1338" t="s">
        <v>50</v>
      </c>
      <c r="J1338" t="s">
        <v>97</v>
      </c>
      <c r="K1338" t="s">
        <v>66</v>
      </c>
      <c r="L1338" t="s">
        <v>470</v>
      </c>
      <c r="M1338">
        <v>0.6</v>
      </c>
      <c r="N1338" t="s">
        <v>34</v>
      </c>
      <c r="O1338" t="s">
        <v>54</v>
      </c>
      <c r="P1338" t="s">
        <v>189</v>
      </c>
      <c r="Q1338" t="s">
        <v>1654</v>
      </c>
      <c r="R1338">
        <v>75061</v>
      </c>
      <c r="S1338" s="1">
        <v>42126</v>
      </c>
      <c r="T1338" s="1">
        <v>42126</v>
      </c>
      <c r="U1338">
        <v>139.58009999999999</v>
      </c>
      <c r="V1338">
        <v>37</v>
      </c>
      <c r="W1338">
        <v>202.29</v>
      </c>
      <c r="X1338">
        <v>90861</v>
      </c>
      <c r="Y1338">
        <f>cleaneddata[[#This Row],[Unit Price]]-cleaneddata[[#This Row],[Discount]]</f>
        <v>4.4000000000000004</v>
      </c>
      <c r="Z1338" t="str">
        <f>_xlfn.IFS(cleaneddata[[#This Row],[Region]]="Central","Chris",cleaneddata[[#This Row],[Region]]="East","Erin",cleaneddata[[#This Row],[Region]]="South","Sam",cleaneddata[[#This Row],[Region]]="West","William")</f>
        <v>Chris</v>
      </c>
    </row>
    <row r="1339" spans="1:26" x14ac:dyDescent="0.3">
      <c r="A1339">
        <v>2426</v>
      </c>
      <c r="B1339" t="s">
        <v>1652</v>
      </c>
      <c r="C1339" t="s">
        <v>49</v>
      </c>
      <c r="D1339">
        <v>0</v>
      </c>
      <c r="E1339">
        <v>17.670000000000002</v>
      </c>
      <c r="F1339">
        <v>8.99</v>
      </c>
      <c r="G1339" t="s">
        <v>40</v>
      </c>
      <c r="H1339" t="s">
        <v>29</v>
      </c>
      <c r="I1339" t="s">
        <v>30</v>
      </c>
      <c r="J1339" t="s">
        <v>128</v>
      </c>
      <c r="K1339" t="s">
        <v>44</v>
      </c>
      <c r="L1339" t="s">
        <v>2058</v>
      </c>
      <c r="M1339">
        <v>0.47</v>
      </c>
      <c r="N1339" t="s">
        <v>34</v>
      </c>
      <c r="O1339" t="s">
        <v>54</v>
      </c>
      <c r="P1339" t="s">
        <v>189</v>
      </c>
      <c r="Q1339" t="s">
        <v>1654</v>
      </c>
      <c r="R1339">
        <v>75061</v>
      </c>
      <c r="S1339" s="1">
        <v>42126</v>
      </c>
      <c r="T1339" s="1">
        <v>42133</v>
      </c>
      <c r="U1339">
        <v>109.67</v>
      </c>
      <c r="V1339">
        <v>9</v>
      </c>
      <c r="W1339">
        <v>168.71</v>
      </c>
      <c r="X1339">
        <v>90861</v>
      </c>
      <c r="Y1339">
        <f>cleaneddata[[#This Row],[Unit Price]]-cleaneddata[[#This Row],[Discount]]</f>
        <v>17.670000000000002</v>
      </c>
      <c r="Z1339" t="str">
        <f>_xlfn.IFS(cleaneddata[[#This Row],[Region]]="Central","Chris",cleaneddata[[#This Row],[Region]]="East","Erin",cleaneddata[[#This Row],[Region]]="South","Sam",cleaneddata[[#This Row],[Region]]="West","William")</f>
        <v>Chris</v>
      </c>
    </row>
    <row r="1340" spans="1:26" x14ac:dyDescent="0.3">
      <c r="A1340">
        <v>2578</v>
      </c>
      <c r="B1340" t="s">
        <v>2380</v>
      </c>
      <c r="C1340" t="s">
        <v>49</v>
      </c>
      <c r="D1340">
        <v>0.04</v>
      </c>
      <c r="E1340">
        <v>8.6</v>
      </c>
      <c r="F1340">
        <v>6.19</v>
      </c>
      <c r="G1340" t="s">
        <v>40</v>
      </c>
      <c r="H1340" t="s">
        <v>73</v>
      </c>
      <c r="I1340" t="s">
        <v>50</v>
      </c>
      <c r="J1340" t="s">
        <v>74</v>
      </c>
      <c r="K1340" t="s">
        <v>75</v>
      </c>
      <c r="L1340" t="s">
        <v>534</v>
      </c>
      <c r="M1340">
        <v>0.38</v>
      </c>
      <c r="N1340" t="s">
        <v>34</v>
      </c>
      <c r="O1340" t="s">
        <v>35</v>
      </c>
      <c r="P1340" t="s">
        <v>166</v>
      </c>
      <c r="Q1340" t="s">
        <v>2381</v>
      </c>
      <c r="R1340">
        <v>36801</v>
      </c>
      <c r="S1340" s="1">
        <v>42126</v>
      </c>
      <c r="T1340" s="1">
        <v>42128</v>
      </c>
      <c r="U1340">
        <v>309.71159999999998</v>
      </c>
      <c r="V1340">
        <v>5</v>
      </c>
      <c r="W1340">
        <v>46.85</v>
      </c>
      <c r="X1340">
        <v>88298</v>
      </c>
      <c r="Y1340">
        <f>cleaneddata[[#This Row],[Unit Price]]-cleaneddata[[#This Row],[Discount]]</f>
        <v>8.56</v>
      </c>
      <c r="Z1340" t="str">
        <f>_xlfn.IFS(cleaneddata[[#This Row],[Region]]="Central","Chris",cleaneddata[[#This Row],[Region]]="East","Erin",cleaneddata[[#This Row],[Region]]="South","Sam",cleaneddata[[#This Row],[Region]]="West","William")</f>
        <v>Sam</v>
      </c>
    </row>
    <row r="1341" spans="1:26" x14ac:dyDescent="0.3">
      <c r="A1341">
        <v>2578</v>
      </c>
      <c r="B1341" t="s">
        <v>2380</v>
      </c>
      <c r="C1341" t="s">
        <v>49</v>
      </c>
      <c r="D1341">
        <v>0.01</v>
      </c>
      <c r="E1341">
        <v>3.58</v>
      </c>
      <c r="F1341">
        <v>1.63</v>
      </c>
      <c r="G1341" t="s">
        <v>40</v>
      </c>
      <c r="H1341" t="s">
        <v>73</v>
      </c>
      <c r="I1341" t="s">
        <v>50</v>
      </c>
      <c r="J1341" t="s">
        <v>178</v>
      </c>
      <c r="K1341" t="s">
        <v>52</v>
      </c>
      <c r="L1341" t="s">
        <v>2223</v>
      </c>
      <c r="M1341">
        <v>0.36</v>
      </c>
      <c r="N1341" t="s">
        <v>34</v>
      </c>
      <c r="O1341" t="s">
        <v>35</v>
      </c>
      <c r="P1341" t="s">
        <v>166</v>
      </c>
      <c r="Q1341" t="s">
        <v>2381</v>
      </c>
      <c r="R1341">
        <v>36801</v>
      </c>
      <c r="S1341" s="1">
        <v>42126</v>
      </c>
      <c r="T1341" s="1">
        <v>42130</v>
      </c>
      <c r="U1341">
        <v>-128.85599999999999</v>
      </c>
      <c r="V1341">
        <v>26</v>
      </c>
      <c r="W1341">
        <v>93.57</v>
      </c>
      <c r="X1341">
        <v>88298</v>
      </c>
      <c r="Y1341">
        <f>cleaneddata[[#This Row],[Unit Price]]-cleaneddata[[#This Row],[Discount]]</f>
        <v>3.5700000000000003</v>
      </c>
      <c r="Z1341" t="str">
        <f>_xlfn.IFS(cleaneddata[[#This Row],[Region]]="Central","Chris",cleaneddata[[#This Row],[Region]]="East","Erin",cleaneddata[[#This Row],[Region]]="South","Sam",cleaneddata[[#This Row],[Region]]="West","William")</f>
        <v>Sam</v>
      </c>
    </row>
    <row r="1342" spans="1:26" x14ac:dyDescent="0.3">
      <c r="A1342">
        <v>2578</v>
      </c>
      <c r="B1342" t="s">
        <v>2380</v>
      </c>
      <c r="C1342" t="s">
        <v>49</v>
      </c>
      <c r="D1342">
        <v>0.08</v>
      </c>
      <c r="E1342">
        <v>105.49</v>
      </c>
      <c r="F1342">
        <v>41.64</v>
      </c>
      <c r="G1342" t="s">
        <v>28</v>
      </c>
      <c r="H1342" t="s">
        <v>73</v>
      </c>
      <c r="I1342" t="s">
        <v>30</v>
      </c>
      <c r="J1342" t="s">
        <v>31</v>
      </c>
      <c r="K1342" t="s">
        <v>32</v>
      </c>
      <c r="L1342" t="s">
        <v>2382</v>
      </c>
      <c r="M1342">
        <v>0.75</v>
      </c>
      <c r="N1342" t="s">
        <v>34</v>
      </c>
      <c r="O1342" t="s">
        <v>35</v>
      </c>
      <c r="P1342" t="s">
        <v>166</v>
      </c>
      <c r="Q1342" t="s">
        <v>2381</v>
      </c>
      <c r="R1342">
        <v>36801</v>
      </c>
      <c r="S1342" s="1">
        <v>42126</v>
      </c>
      <c r="T1342" s="1">
        <v>42133</v>
      </c>
      <c r="U1342">
        <v>-36.945999999999998</v>
      </c>
      <c r="V1342">
        <v>34</v>
      </c>
      <c r="W1342">
        <v>2694.49</v>
      </c>
      <c r="X1342">
        <v>88298</v>
      </c>
      <c r="Y1342">
        <f>cleaneddata[[#This Row],[Unit Price]]-cleaneddata[[#This Row],[Discount]]</f>
        <v>105.41</v>
      </c>
      <c r="Z1342" t="str">
        <f>_xlfn.IFS(cleaneddata[[#This Row],[Region]]="Central","Chris",cleaneddata[[#This Row],[Region]]="East","Erin",cleaneddata[[#This Row],[Region]]="South","Sam",cleaneddata[[#This Row],[Region]]="West","William")</f>
        <v>Sam</v>
      </c>
    </row>
    <row r="1343" spans="1:26" x14ac:dyDescent="0.3">
      <c r="A1343">
        <v>2531</v>
      </c>
      <c r="B1343" t="s">
        <v>2383</v>
      </c>
      <c r="C1343" t="s">
        <v>118</v>
      </c>
      <c r="D1343">
        <v>0.08</v>
      </c>
      <c r="E1343">
        <v>4</v>
      </c>
      <c r="F1343">
        <v>1.3</v>
      </c>
      <c r="G1343" t="s">
        <v>40</v>
      </c>
      <c r="H1343" t="s">
        <v>29</v>
      </c>
      <c r="I1343" t="s">
        <v>50</v>
      </c>
      <c r="J1343" t="s">
        <v>90</v>
      </c>
      <c r="K1343" t="s">
        <v>52</v>
      </c>
      <c r="L1343" t="s">
        <v>373</v>
      </c>
      <c r="M1343">
        <v>0.37</v>
      </c>
      <c r="N1343" t="s">
        <v>34</v>
      </c>
      <c r="O1343" t="s">
        <v>61</v>
      </c>
      <c r="P1343" t="s">
        <v>92</v>
      </c>
      <c r="Q1343" t="s">
        <v>2384</v>
      </c>
      <c r="R1343">
        <v>93422</v>
      </c>
      <c r="S1343" s="1">
        <v>42126</v>
      </c>
      <c r="T1343" s="1">
        <v>42128</v>
      </c>
      <c r="U1343">
        <v>28.4</v>
      </c>
      <c r="V1343">
        <v>14</v>
      </c>
      <c r="W1343">
        <v>51.99</v>
      </c>
      <c r="X1343">
        <v>87452</v>
      </c>
      <c r="Y1343">
        <f>cleaneddata[[#This Row],[Unit Price]]-cleaneddata[[#This Row],[Discount]]</f>
        <v>3.92</v>
      </c>
      <c r="Z1343" t="str">
        <f>_xlfn.IFS(cleaneddata[[#This Row],[Region]]="Central","Chris",cleaneddata[[#This Row],[Region]]="East","Erin",cleaneddata[[#This Row],[Region]]="South","Sam",cleaneddata[[#This Row],[Region]]="West","William")</f>
        <v>William</v>
      </c>
    </row>
    <row r="1344" spans="1:26" x14ac:dyDescent="0.3">
      <c r="A1344">
        <v>27</v>
      </c>
      <c r="B1344" t="s">
        <v>2385</v>
      </c>
      <c r="C1344" t="s">
        <v>72</v>
      </c>
      <c r="D1344">
        <v>0.04</v>
      </c>
      <c r="E1344">
        <v>4.1399999999999997</v>
      </c>
      <c r="F1344">
        <v>6.6</v>
      </c>
      <c r="G1344" t="s">
        <v>40</v>
      </c>
      <c r="H1344" t="s">
        <v>96</v>
      </c>
      <c r="I1344" t="s">
        <v>30</v>
      </c>
      <c r="J1344" t="s">
        <v>128</v>
      </c>
      <c r="K1344" t="s">
        <v>75</v>
      </c>
      <c r="L1344" t="s">
        <v>414</v>
      </c>
      <c r="M1344">
        <v>0.49</v>
      </c>
      <c r="N1344" t="s">
        <v>34</v>
      </c>
      <c r="O1344" t="s">
        <v>61</v>
      </c>
      <c r="P1344" t="s">
        <v>92</v>
      </c>
      <c r="Q1344" t="s">
        <v>1965</v>
      </c>
      <c r="R1344">
        <v>90712</v>
      </c>
      <c r="S1344" s="1">
        <v>42126</v>
      </c>
      <c r="T1344" s="1">
        <v>42128</v>
      </c>
      <c r="U1344">
        <v>8.8940000000000001</v>
      </c>
      <c r="V1344">
        <v>12</v>
      </c>
      <c r="W1344">
        <v>54.78</v>
      </c>
      <c r="X1344">
        <v>87652</v>
      </c>
      <c r="Y1344">
        <f>cleaneddata[[#This Row],[Unit Price]]-cleaneddata[[#This Row],[Discount]]</f>
        <v>4.0999999999999996</v>
      </c>
      <c r="Z1344" t="str">
        <f>_xlfn.IFS(cleaneddata[[#This Row],[Region]]="Central","Chris",cleaneddata[[#This Row],[Region]]="East","Erin",cleaneddata[[#This Row],[Region]]="South","Sam",cleaneddata[[#This Row],[Region]]="West","William")</f>
        <v>William</v>
      </c>
    </row>
    <row r="1345" spans="1:26" x14ac:dyDescent="0.3">
      <c r="A1345">
        <v>3386</v>
      </c>
      <c r="B1345" t="s">
        <v>2386</v>
      </c>
      <c r="C1345" t="s">
        <v>27</v>
      </c>
      <c r="D1345">
        <v>0</v>
      </c>
      <c r="E1345">
        <v>2.61</v>
      </c>
      <c r="F1345">
        <v>0.5</v>
      </c>
      <c r="G1345" t="s">
        <v>40</v>
      </c>
      <c r="H1345" t="s">
        <v>96</v>
      </c>
      <c r="I1345" t="s">
        <v>50</v>
      </c>
      <c r="J1345" t="s">
        <v>154</v>
      </c>
      <c r="K1345" t="s">
        <v>75</v>
      </c>
      <c r="L1345" t="s">
        <v>1369</v>
      </c>
      <c r="M1345">
        <v>0.39</v>
      </c>
      <c r="N1345" t="s">
        <v>34</v>
      </c>
      <c r="O1345" t="s">
        <v>113</v>
      </c>
      <c r="P1345" t="s">
        <v>319</v>
      </c>
      <c r="Q1345" t="s">
        <v>2200</v>
      </c>
      <c r="R1345">
        <v>43402</v>
      </c>
      <c r="S1345" s="1">
        <v>42127</v>
      </c>
      <c r="T1345" s="1">
        <v>42129</v>
      </c>
      <c r="U1345">
        <v>19.554600000000001</v>
      </c>
      <c r="V1345">
        <v>10</v>
      </c>
      <c r="W1345">
        <v>28.34</v>
      </c>
      <c r="X1345">
        <v>88746</v>
      </c>
      <c r="Y1345">
        <f>cleaneddata[[#This Row],[Unit Price]]-cleaneddata[[#This Row],[Discount]]</f>
        <v>2.61</v>
      </c>
      <c r="Z1345" t="str">
        <f>_xlfn.IFS(cleaneddata[[#This Row],[Region]]="Central","Chris",cleaneddata[[#This Row],[Region]]="East","Erin",cleaneddata[[#This Row],[Region]]="South","Sam",cleaneddata[[#This Row],[Region]]="West","William")</f>
        <v>Erin</v>
      </c>
    </row>
    <row r="1346" spans="1:26" x14ac:dyDescent="0.3">
      <c r="A1346">
        <v>3386</v>
      </c>
      <c r="B1346" t="s">
        <v>2386</v>
      </c>
      <c r="C1346" t="s">
        <v>27</v>
      </c>
      <c r="D1346">
        <v>0.04</v>
      </c>
      <c r="E1346">
        <v>25.38</v>
      </c>
      <c r="F1346">
        <v>8.99</v>
      </c>
      <c r="G1346" t="s">
        <v>89</v>
      </c>
      <c r="H1346" t="s">
        <v>96</v>
      </c>
      <c r="I1346" t="s">
        <v>30</v>
      </c>
      <c r="J1346" t="s">
        <v>128</v>
      </c>
      <c r="K1346" t="s">
        <v>44</v>
      </c>
      <c r="L1346" t="s">
        <v>2387</v>
      </c>
      <c r="M1346">
        <v>0.5</v>
      </c>
      <c r="N1346" t="s">
        <v>34</v>
      </c>
      <c r="O1346" t="s">
        <v>113</v>
      </c>
      <c r="P1346" t="s">
        <v>319</v>
      </c>
      <c r="Q1346" t="s">
        <v>2200</v>
      </c>
      <c r="R1346">
        <v>43402</v>
      </c>
      <c r="S1346" s="1">
        <v>42127</v>
      </c>
      <c r="T1346" s="1">
        <v>42130</v>
      </c>
      <c r="U1346">
        <v>152.482</v>
      </c>
      <c r="V1346">
        <v>35</v>
      </c>
      <c r="W1346">
        <v>861.3</v>
      </c>
      <c r="X1346">
        <v>88746</v>
      </c>
      <c r="Y1346">
        <f>cleaneddata[[#This Row],[Unit Price]]-cleaneddata[[#This Row],[Discount]]</f>
        <v>25.34</v>
      </c>
      <c r="Z1346" t="str">
        <f>_xlfn.IFS(cleaneddata[[#This Row],[Region]]="Central","Chris",cleaneddata[[#This Row],[Region]]="East","Erin",cleaneddata[[#This Row],[Region]]="South","Sam",cleaneddata[[#This Row],[Region]]="West","William")</f>
        <v>Erin</v>
      </c>
    </row>
    <row r="1347" spans="1:26" x14ac:dyDescent="0.3">
      <c r="A1347">
        <v>2157</v>
      </c>
      <c r="B1347" t="s">
        <v>1683</v>
      </c>
      <c r="C1347" t="s">
        <v>39</v>
      </c>
      <c r="D1347">
        <v>7.0000000000000007E-2</v>
      </c>
      <c r="E1347">
        <v>30.93</v>
      </c>
      <c r="F1347">
        <v>3.92</v>
      </c>
      <c r="G1347" t="s">
        <v>40</v>
      </c>
      <c r="H1347" t="s">
        <v>73</v>
      </c>
      <c r="I1347" t="s">
        <v>30</v>
      </c>
      <c r="J1347" t="s">
        <v>128</v>
      </c>
      <c r="K1347" t="s">
        <v>44</v>
      </c>
      <c r="L1347" t="s">
        <v>1653</v>
      </c>
      <c r="M1347">
        <v>0.44</v>
      </c>
      <c r="N1347" t="s">
        <v>34</v>
      </c>
      <c r="O1347" t="s">
        <v>54</v>
      </c>
      <c r="P1347" t="s">
        <v>291</v>
      </c>
      <c r="Q1347" t="s">
        <v>1685</v>
      </c>
      <c r="R1347">
        <v>48093</v>
      </c>
      <c r="S1347" s="1">
        <v>42127</v>
      </c>
      <c r="T1347" s="1">
        <v>42128</v>
      </c>
      <c r="U1347">
        <v>398.30250000000001</v>
      </c>
      <c r="V1347">
        <v>19</v>
      </c>
      <c r="W1347">
        <v>577.25</v>
      </c>
      <c r="X1347">
        <v>90386</v>
      </c>
      <c r="Y1347">
        <f>cleaneddata[[#This Row],[Unit Price]]-cleaneddata[[#This Row],[Discount]]</f>
        <v>30.86</v>
      </c>
      <c r="Z1347" t="str">
        <f>_xlfn.IFS(cleaneddata[[#This Row],[Region]]="Central","Chris",cleaneddata[[#This Row],[Region]]="East","Erin",cleaneddata[[#This Row],[Region]]="South","Sam",cleaneddata[[#This Row],[Region]]="West","William")</f>
        <v>Chris</v>
      </c>
    </row>
    <row r="1348" spans="1:26" x14ac:dyDescent="0.3">
      <c r="A1348">
        <v>2157</v>
      </c>
      <c r="B1348" t="s">
        <v>1683</v>
      </c>
      <c r="C1348" t="s">
        <v>39</v>
      </c>
      <c r="D1348">
        <v>0.05</v>
      </c>
      <c r="E1348">
        <v>297.48</v>
      </c>
      <c r="F1348">
        <v>18.059999999999999</v>
      </c>
      <c r="G1348" t="s">
        <v>28</v>
      </c>
      <c r="H1348" t="s">
        <v>73</v>
      </c>
      <c r="I1348" t="s">
        <v>42</v>
      </c>
      <c r="J1348" t="s">
        <v>58</v>
      </c>
      <c r="K1348" t="s">
        <v>59</v>
      </c>
      <c r="L1348" t="s">
        <v>389</v>
      </c>
      <c r="M1348">
        <v>0.6</v>
      </c>
      <c r="N1348" t="s">
        <v>34</v>
      </c>
      <c r="O1348" t="s">
        <v>54</v>
      </c>
      <c r="P1348" t="s">
        <v>291</v>
      </c>
      <c r="Q1348" t="s">
        <v>1685</v>
      </c>
      <c r="R1348">
        <v>48093</v>
      </c>
      <c r="S1348" s="1">
        <v>42127</v>
      </c>
      <c r="T1348" s="1">
        <v>42128</v>
      </c>
      <c r="U1348">
        <v>709.85199999999998</v>
      </c>
      <c r="V1348">
        <v>14</v>
      </c>
      <c r="W1348">
        <v>4075.18</v>
      </c>
      <c r="X1348">
        <v>90386</v>
      </c>
      <c r="Y1348">
        <f>cleaneddata[[#This Row],[Unit Price]]-cleaneddata[[#This Row],[Discount]]</f>
        <v>297.43</v>
      </c>
      <c r="Z1348" t="str">
        <f>_xlfn.IFS(cleaneddata[[#This Row],[Region]]="Central","Chris",cleaneddata[[#This Row],[Region]]="East","Erin",cleaneddata[[#This Row],[Region]]="South","Sam",cleaneddata[[#This Row],[Region]]="West","William")</f>
        <v>Chris</v>
      </c>
    </row>
    <row r="1349" spans="1:26" x14ac:dyDescent="0.3">
      <c r="A1349">
        <v>2157</v>
      </c>
      <c r="B1349" t="s">
        <v>1683</v>
      </c>
      <c r="C1349" t="s">
        <v>39</v>
      </c>
      <c r="D1349">
        <v>7.0000000000000007E-2</v>
      </c>
      <c r="E1349">
        <v>296.18</v>
      </c>
      <c r="F1349">
        <v>54.12</v>
      </c>
      <c r="G1349" t="s">
        <v>28</v>
      </c>
      <c r="H1349" t="s">
        <v>73</v>
      </c>
      <c r="I1349" t="s">
        <v>30</v>
      </c>
      <c r="J1349" t="s">
        <v>31</v>
      </c>
      <c r="K1349" t="s">
        <v>32</v>
      </c>
      <c r="L1349" t="s">
        <v>1081</v>
      </c>
      <c r="M1349">
        <v>0.76</v>
      </c>
      <c r="N1349" t="s">
        <v>34</v>
      </c>
      <c r="O1349" t="s">
        <v>54</v>
      </c>
      <c r="P1349" t="s">
        <v>291</v>
      </c>
      <c r="Q1349" t="s">
        <v>1685</v>
      </c>
      <c r="R1349">
        <v>48093</v>
      </c>
      <c r="S1349" s="1">
        <v>42127</v>
      </c>
      <c r="T1349" s="1">
        <v>42129</v>
      </c>
      <c r="U1349">
        <v>80.809200000000004</v>
      </c>
      <c r="V1349">
        <v>6</v>
      </c>
      <c r="W1349">
        <v>1798.23</v>
      </c>
      <c r="X1349">
        <v>90386</v>
      </c>
      <c r="Y1349">
        <f>cleaneddata[[#This Row],[Unit Price]]-cleaneddata[[#This Row],[Discount]]</f>
        <v>296.11</v>
      </c>
      <c r="Z1349" t="str">
        <f>_xlfn.IFS(cleaneddata[[#This Row],[Region]]="Central","Chris",cleaneddata[[#This Row],[Region]]="East","Erin",cleaneddata[[#This Row],[Region]]="South","Sam",cleaneddata[[#This Row],[Region]]="West","William")</f>
        <v>Chris</v>
      </c>
    </row>
    <row r="1350" spans="1:26" x14ac:dyDescent="0.3">
      <c r="A1350">
        <v>1391</v>
      </c>
      <c r="B1350" t="s">
        <v>2294</v>
      </c>
      <c r="C1350" t="s">
        <v>49</v>
      </c>
      <c r="D1350">
        <v>7.0000000000000007E-2</v>
      </c>
      <c r="E1350">
        <v>12.28</v>
      </c>
      <c r="F1350">
        <v>6.13</v>
      </c>
      <c r="G1350" t="s">
        <v>40</v>
      </c>
      <c r="H1350" t="s">
        <v>29</v>
      </c>
      <c r="I1350" t="s">
        <v>50</v>
      </c>
      <c r="J1350" t="s">
        <v>80</v>
      </c>
      <c r="K1350" t="s">
        <v>75</v>
      </c>
      <c r="L1350" t="s">
        <v>2388</v>
      </c>
      <c r="M1350">
        <v>0.56999999999999995</v>
      </c>
      <c r="N1350" t="s">
        <v>34</v>
      </c>
      <c r="O1350" t="s">
        <v>61</v>
      </c>
      <c r="P1350" t="s">
        <v>92</v>
      </c>
      <c r="Q1350" t="s">
        <v>2295</v>
      </c>
      <c r="R1350">
        <v>94086</v>
      </c>
      <c r="S1350" s="1">
        <v>42127</v>
      </c>
      <c r="T1350" s="1">
        <v>42134</v>
      </c>
      <c r="U1350">
        <v>15.236000000000001</v>
      </c>
      <c r="V1350">
        <v>33</v>
      </c>
      <c r="W1350">
        <v>389.59</v>
      </c>
      <c r="X1350">
        <v>88730</v>
      </c>
      <c r="Y1350">
        <f>cleaneddata[[#This Row],[Unit Price]]-cleaneddata[[#This Row],[Discount]]</f>
        <v>12.209999999999999</v>
      </c>
      <c r="Z1350" t="str">
        <f>_xlfn.IFS(cleaneddata[[#This Row],[Region]]="Central","Chris",cleaneddata[[#This Row],[Region]]="East","Erin",cleaneddata[[#This Row],[Region]]="South","Sam",cleaneddata[[#This Row],[Region]]="West","William")</f>
        <v>William</v>
      </c>
    </row>
    <row r="1351" spans="1:26" x14ac:dyDescent="0.3">
      <c r="A1351">
        <v>1680</v>
      </c>
      <c r="B1351" t="s">
        <v>2389</v>
      </c>
      <c r="C1351" t="s">
        <v>49</v>
      </c>
      <c r="D1351">
        <v>0.09</v>
      </c>
      <c r="E1351">
        <v>30.98</v>
      </c>
      <c r="F1351">
        <v>19.510000000000002</v>
      </c>
      <c r="G1351" t="s">
        <v>40</v>
      </c>
      <c r="H1351" t="s">
        <v>41</v>
      </c>
      <c r="I1351" t="s">
        <v>50</v>
      </c>
      <c r="J1351" t="s">
        <v>347</v>
      </c>
      <c r="K1351" t="s">
        <v>75</v>
      </c>
      <c r="L1351" t="s">
        <v>2390</v>
      </c>
      <c r="M1351">
        <v>0.36</v>
      </c>
      <c r="N1351" t="s">
        <v>34</v>
      </c>
      <c r="O1351" t="s">
        <v>113</v>
      </c>
      <c r="P1351" t="s">
        <v>319</v>
      </c>
      <c r="Q1351" t="s">
        <v>766</v>
      </c>
      <c r="R1351">
        <v>45014</v>
      </c>
      <c r="S1351" s="1">
        <v>42127</v>
      </c>
      <c r="T1351" s="1">
        <v>42129</v>
      </c>
      <c r="U1351">
        <v>-163.53</v>
      </c>
      <c r="V1351">
        <v>18</v>
      </c>
      <c r="W1351">
        <v>514.62</v>
      </c>
      <c r="X1351">
        <v>86645</v>
      </c>
      <c r="Y1351">
        <f>cleaneddata[[#This Row],[Unit Price]]-cleaneddata[[#This Row],[Discount]]</f>
        <v>30.89</v>
      </c>
      <c r="Z1351" t="str">
        <f>_xlfn.IFS(cleaneddata[[#This Row],[Region]]="Central","Chris",cleaneddata[[#This Row],[Region]]="East","Erin",cleaneddata[[#This Row],[Region]]="South","Sam",cleaneddata[[#This Row],[Region]]="West","William")</f>
        <v>Erin</v>
      </c>
    </row>
    <row r="1352" spans="1:26" x14ac:dyDescent="0.3">
      <c r="A1352">
        <v>1680</v>
      </c>
      <c r="B1352" t="s">
        <v>2389</v>
      </c>
      <c r="C1352" t="s">
        <v>49</v>
      </c>
      <c r="D1352">
        <v>0.03</v>
      </c>
      <c r="E1352">
        <v>49.34</v>
      </c>
      <c r="F1352">
        <v>10.25</v>
      </c>
      <c r="G1352" t="s">
        <v>40</v>
      </c>
      <c r="H1352" t="s">
        <v>41</v>
      </c>
      <c r="I1352" t="s">
        <v>30</v>
      </c>
      <c r="J1352" t="s">
        <v>128</v>
      </c>
      <c r="K1352" t="s">
        <v>66</v>
      </c>
      <c r="L1352" t="s">
        <v>2391</v>
      </c>
      <c r="M1352">
        <v>0.56999999999999995</v>
      </c>
      <c r="N1352" t="s">
        <v>34</v>
      </c>
      <c r="O1352" t="s">
        <v>113</v>
      </c>
      <c r="P1352" t="s">
        <v>319</v>
      </c>
      <c r="Q1352" t="s">
        <v>766</v>
      </c>
      <c r="R1352">
        <v>45014</v>
      </c>
      <c r="S1352" s="1">
        <v>42127</v>
      </c>
      <c r="T1352" s="1">
        <v>42129</v>
      </c>
      <c r="U1352">
        <v>554.77</v>
      </c>
      <c r="V1352">
        <v>17</v>
      </c>
      <c r="W1352">
        <v>817.32</v>
      </c>
      <c r="X1352">
        <v>86645</v>
      </c>
      <c r="Y1352">
        <f>cleaneddata[[#This Row],[Unit Price]]-cleaneddata[[#This Row],[Discount]]</f>
        <v>49.31</v>
      </c>
      <c r="Z1352" t="str">
        <f>_xlfn.IFS(cleaneddata[[#This Row],[Region]]="Central","Chris",cleaneddata[[#This Row],[Region]]="East","Erin",cleaneddata[[#This Row],[Region]]="South","Sam",cleaneddata[[#This Row],[Region]]="West","William")</f>
        <v>Erin</v>
      </c>
    </row>
    <row r="1353" spans="1:26" x14ac:dyDescent="0.3">
      <c r="A1353">
        <v>94</v>
      </c>
      <c r="B1353" t="s">
        <v>2392</v>
      </c>
      <c r="C1353" t="s">
        <v>72</v>
      </c>
      <c r="D1353">
        <v>0.04</v>
      </c>
      <c r="E1353">
        <v>160.97999999999999</v>
      </c>
      <c r="F1353">
        <v>30</v>
      </c>
      <c r="G1353" t="s">
        <v>28</v>
      </c>
      <c r="H1353" t="s">
        <v>73</v>
      </c>
      <c r="I1353" t="s">
        <v>30</v>
      </c>
      <c r="J1353" t="s">
        <v>111</v>
      </c>
      <c r="K1353" t="s">
        <v>59</v>
      </c>
      <c r="L1353" t="s">
        <v>894</v>
      </c>
      <c r="M1353">
        <v>0.62</v>
      </c>
      <c r="N1353" t="s">
        <v>34</v>
      </c>
      <c r="O1353" t="s">
        <v>54</v>
      </c>
      <c r="P1353" t="s">
        <v>105</v>
      </c>
      <c r="Q1353" t="s">
        <v>535</v>
      </c>
      <c r="R1353">
        <v>60601</v>
      </c>
      <c r="S1353" s="1">
        <v>42127</v>
      </c>
      <c r="T1353" s="1">
        <v>42129</v>
      </c>
      <c r="U1353">
        <v>116.1</v>
      </c>
      <c r="V1353">
        <v>37</v>
      </c>
      <c r="W1353">
        <v>6276.34</v>
      </c>
      <c r="X1353">
        <v>44231</v>
      </c>
      <c r="Y1353">
        <f>cleaneddata[[#This Row],[Unit Price]]-cleaneddata[[#This Row],[Discount]]</f>
        <v>160.94</v>
      </c>
      <c r="Z1353" t="str">
        <f>_xlfn.IFS(cleaneddata[[#This Row],[Region]]="Central","Chris",cleaneddata[[#This Row],[Region]]="East","Erin",cleaneddata[[#This Row],[Region]]="South","Sam",cleaneddata[[#This Row],[Region]]="West","William")</f>
        <v>Chris</v>
      </c>
    </row>
    <row r="1354" spans="1:26" x14ac:dyDescent="0.3">
      <c r="A1354">
        <v>94</v>
      </c>
      <c r="B1354" t="s">
        <v>2392</v>
      </c>
      <c r="C1354" t="s">
        <v>72</v>
      </c>
      <c r="D1354">
        <v>0.01</v>
      </c>
      <c r="E1354">
        <v>17.98</v>
      </c>
      <c r="F1354">
        <v>4</v>
      </c>
      <c r="G1354" t="s">
        <v>40</v>
      </c>
      <c r="H1354" t="s">
        <v>73</v>
      </c>
      <c r="I1354" t="s">
        <v>42</v>
      </c>
      <c r="J1354" t="s">
        <v>43</v>
      </c>
      <c r="K1354" t="s">
        <v>75</v>
      </c>
      <c r="L1354" t="s">
        <v>1659</v>
      </c>
      <c r="M1354">
        <v>0.79</v>
      </c>
      <c r="N1354" t="s">
        <v>34</v>
      </c>
      <c r="O1354" t="s">
        <v>54</v>
      </c>
      <c r="P1354" t="s">
        <v>105</v>
      </c>
      <c r="Q1354" t="s">
        <v>535</v>
      </c>
      <c r="R1354">
        <v>60601</v>
      </c>
      <c r="S1354" s="1">
        <v>42127</v>
      </c>
      <c r="T1354" s="1">
        <v>42129</v>
      </c>
      <c r="U1354">
        <v>-87.96</v>
      </c>
      <c r="V1354">
        <v>146</v>
      </c>
      <c r="W1354">
        <v>2664.4</v>
      </c>
      <c r="X1354">
        <v>44231</v>
      </c>
      <c r="Y1354">
        <f>cleaneddata[[#This Row],[Unit Price]]-cleaneddata[[#This Row],[Discount]]</f>
        <v>17.97</v>
      </c>
      <c r="Z1354" t="str">
        <f>_xlfn.IFS(cleaneddata[[#This Row],[Region]]="Central","Chris",cleaneddata[[#This Row],[Region]]="East","Erin",cleaneddata[[#This Row],[Region]]="South","Sam",cleaneddata[[#This Row],[Region]]="West","William")</f>
        <v>Chris</v>
      </c>
    </row>
    <row r="1355" spans="1:26" x14ac:dyDescent="0.3">
      <c r="A1355">
        <v>97</v>
      </c>
      <c r="B1355" t="s">
        <v>2393</v>
      </c>
      <c r="C1355" t="s">
        <v>72</v>
      </c>
      <c r="D1355">
        <v>0.04</v>
      </c>
      <c r="E1355">
        <v>160.97999999999999</v>
      </c>
      <c r="F1355">
        <v>30</v>
      </c>
      <c r="G1355" t="s">
        <v>28</v>
      </c>
      <c r="H1355" t="s">
        <v>73</v>
      </c>
      <c r="I1355" t="s">
        <v>30</v>
      </c>
      <c r="J1355" t="s">
        <v>111</v>
      </c>
      <c r="K1355" t="s">
        <v>59</v>
      </c>
      <c r="L1355" t="s">
        <v>894</v>
      </c>
      <c r="M1355">
        <v>0.62</v>
      </c>
      <c r="N1355" t="s">
        <v>34</v>
      </c>
      <c r="O1355" t="s">
        <v>54</v>
      </c>
      <c r="P1355" t="s">
        <v>539</v>
      </c>
      <c r="Q1355" t="s">
        <v>2394</v>
      </c>
      <c r="R1355">
        <v>66502</v>
      </c>
      <c r="S1355" s="1">
        <v>42127</v>
      </c>
      <c r="T1355" s="1">
        <v>42129</v>
      </c>
      <c r="U1355">
        <v>255.42</v>
      </c>
      <c r="V1355">
        <v>9</v>
      </c>
      <c r="W1355">
        <v>1526.68</v>
      </c>
      <c r="X1355">
        <v>87306</v>
      </c>
      <c r="Y1355">
        <f>cleaneddata[[#This Row],[Unit Price]]-cleaneddata[[#This Row],[Discount]]</f>
        <v>160.94</v>
      </c>
      <c r="Z1355" t="str">
        <f>_xlfn.IFS(cleaneddata[[#This Row],[Region]]="Central","Chris",cleaneddata[[#This Row],[Region]]="East","Erin",cleaneddata[[#This Row],[Region]]="South","Sam",cleaneddata[[#This Row],[Region]]="West","William")</f>
        <v>Chris</v>
      </c>
    </row>
    <row r="1356" spans="1:26" x14ac:dyDescent="0.3">
      <c r="A1356">
        <v>97</v>
      </c>
      <c r="B1356" t="s">
        <v>2393</v>
      </c>
      <c r="C1356" t="s">
        <v>72</v>
      </c>
      <c r="D1356">
        <v>0.06</v>
      </c>
      <c r="E1356">
        <v>115.99</v>
      </c>
      <c r="F1356">
        <v>8.99</v>
      </c>
      <c r="G1356" t="s">
        <v>40</v>
      </c>
      <c r="H1356" t="s">
        <v>73</v>
      </c>
      <c r="I1356" t="s">
        <v>42</v>
      </c>
      <c r="J1356" t="s">
        <v>137</v>
      </c>
      <c r="K1356" t="s">
        <v>75</v>
      </c>
      <c r="L1356" t="s">
        <v>2111</v>
      </c>
      <c r="M1356">
        <v>0.57999999999999996</v>
      </c>
      <c r="N1356" t="s">
        <v>34</v>
      </c>
      <c r="O1356" t="s">
        <v>54</v>
      </c>
      <c r="P1356" t="s">
        <v>539</v>
      </c>
      <c r="Q1356" t="s">
        <v>2394</v>
      </c>
      <c r="R1356">
        <v>66502</v>
      </c>
      <c r="S1356" s="1">
        <v>42127</v>
      </c>
      <c r="T1356" s="1">
        <v>42128</v>
      </c>
      <c r="U1356">
        <v>685.6146</v>
      </c>
      <c r="V1356">
        <v>20</v>
      </c>
      <c r="W1356">
        <v>1952.56</v>
      </c>
      <c r="X1356">
        <v>87306</v>
      </c>
      <c r="Y1356">
        <f>cleaneddata[[#This Row],[Unit Price]]-cleaneddata[[#This Row],[Discount]]</f>
        <v>115.92999999999999</v>
      </c>
      <c r="Z1356" t="str">
        <f>_xlfn.IFS(cleaneddata[[#This Row],[Region]]="Central","Chris",cleaneddata[[#This Row],[Region]]="East","Erin",cleaneddata[[#This Row],[Region]]="South","Sam",cleaneddata[[#This Row],[Region]]="West","William")</f>
        <v>Chris</v>
      </c>
    </row>
    <row r="1357" spans="1:26" x14ac:dyDescent="0.3">
      <c r="A1357">
        <v>1869</v>
      </c>
      <c r="B1357" t="s">
        <v>2395</v>
      </c>
      <c r="C1357" t="s">
        <v>72</v>
      </c>
      <c r="D1357">
        <v>0.08</v>
      </c>
      <c r="E1357">
        <v>8.09</v>
      </c>
      <c r="F1357">
        <v>7.96</v>
      </c>
      <c r="G1357" t="s">
        <v>40</v>
      </c>
      <c r="H1357" t="s">
        <v>41</v>
      </c>
      <c r="I1357" t="s">
        <v>30</v>
      </c>
      <c r="J1357" t="s">
        <v>128</v>
      </c>
      <c r="K1357" t="s">
        <v>75</v>
      </c>
      <c r="L1357" t="s">
        <v>524</v>
      </c>
      <c r="M1357">
        <v>0.49</v>
      </c>
      <c r="N1357" t="s">
        <v>34</v>
      </c>
      <c r="O1357" t="s">
        <v>61</v>
      </c>
      <c r="P1357" t="s">
        <v>642</v>
      </c>
      <c r="Q1357" t="s">
        <v>2396</v>
      </c>
      <c r="R1357">
        <v>88310</v>
      </c>
      <c r="S1357" s="1">
        <v>42127</v>
      </c>
      <c r="T1357" s="1">
        <v>42128</v>
      </c>
      <c r="U1357">
        <v>-88.82</v>
      </c>
      <c r="V1357">
        <v>10</v>
      </c>
      <c r="W1357">
        <v>80.349999999999994</v>
      </c>
      <c r="X1357">
        <v>89209</v>
      </c>
      <c r="Y1357">
        <f>cleaneddata[[#This Row],[Unit Price]]-cleaneddata[[#This Row],[Discount]]</f>
        <v>8.01</v>
      </c>
      <c r="Z1357" t="str">
        <f>_xlfn.IFS(cleaneddata[[#This Row],[Region]]="Central","Chris",cleaneddata[[#This Row],[Region]]="East","Erin",cleaneddata[[#This Row],[Region]]="South","Sam",cleaneddata[[#This Row],[Region]]="West","William")</f>
        <v>William</v>
      </c>
    </row>
    <row r="1358" spans="1:26" x14ac:dyDescent="0.3">
      <c r="A1358">
        <v>335</v>
      </c>
      <c r="B1358" t="s">
        <v>2397</v>
      </c>
      <c r="C1358" t="s">
        <v>27</v>
      </c>
      <c r="D1358">
        <v>0.09</v>
      </c>
      <c r="E1358">
        <v>6.28</v>
      </c>
      <c r="F1358">
        <v>5.29</v>
      </c>
      <c r="G1358" t="s">
        <v>40</v>
      </c>
      <c r="H1358" t="s">
        <v>96</v>
      </c>
      <c r="I1358" t="s">
        <v>30</v>
      </c>
      <c r="J1358" t="s">
        <v>128</v>
      </c>
      <c r="K1358" t="s">
        <v>75</v>
      </c>
      <c r="L1358" t="s">
        <v>1577</v>
      </c>
      <c r="M1358">
        <v>0.43</v>
      </c>
      <c r="N1358" t="s">
        <v>34</v>
      </c>
      <c r="O1358" t="s">
        <v>61</v>
      </c>
      <c r="P1358" t="s">
        <v>141</v>
      </c>
      <c r="Q1358" t="s">
        <v>2398</v>
      </c>
      <c r="R1358">
        <v>97504</v>
      </c>
      <c r="S1358" s="1">
        <v>42128</v>
      </c>
      <c r="T1358" s="1">
        <v>42128</v>
      </c>
      <c r="U1358">
        <v>-5.2</v>
      </c>
      <c r="V1358">
        <v>1</v>
      </c>
      <c r="W1358">
        <v>8.5299999999999994</v>
      </c>
      <c r="X1358">
        <v>87277</v>
      </c>
      <c r="Y1358">
        <f>cleaneddata[[#This Row],[Unit Price]]-cleaneddata[[#This Row],[Discount]]</f>
        <v>6.19</v>
      </c>
      <c r="Z1358" t="str">
        <f>_xlfn.IFS(cleaneddata[[#This Row],[Region]]="Central","Chris",cleaneddata[[#This Row],[Region]]="East","Erin",cleaneddata[[#This Row],[Region]]="South","Sam",cleaneddata[[#This Row],[Region]]="West","William")</f>
        <v>William</v>
      </c>
    </row>
    <row r="1359" spans="1:26" x14ac:dyDescent="0.3">
      <c r="A1359">
        <v>342</v>
      </c>
      <c r="B1359" t="s">
        <v>2399</v>
      </c>
      <c r="C1359" t="s">
        <v>27</v>
      </c>
      <c r="D1359">
        <v>0.01</v>
      </c>
      <c r="E1359">
        <v>3.26</v>
      </c>
      <c r="F1359">
        <v>1.86</v>
      </c>
      <c r="G1359" t="s">
        <v>40</v>
      </c>
      <c r="H1359" t="s">
        <v>96</v>
      </c>
      <c r="I1359" t="s">
        <v>50</v>
      </c>
      <c r="J1359" t="s">
        <v>51</v>
      </c>
      <c r="K1359" t="s">
        <v>52</v>
      </c>
      <c r="L1359" t="s">
        <v>2400</v>
      </c>
      <c r="M1359">
        <v>0.41</v>
      </c>
      <c r="N1359" t="s">
        <v>34</v>
      </c>
      <c r="O1359" t="s">
        <v>35</v>
      </c>
      <c r="P1359" t="s">
        <v>125</v>
      </c>
      <c r="Q1359" t="s">
        <v>130</v>
      </c>
      <c r="R1359">
        <v>33181</v>
      </c>
      <c r="S1359" s="1">
        <v>42128</v>
      </c>
      <c r="T1359" s="1">
        <v>42130</v>
      </c>
      <c r="U1359">
        <v>-4.6683000000000003</v>
      </c>
      <c r="V1359">
        <v>20</v>
      </c>
      <c r="W1359">
        <v>73.97</v>
      </c>
      <c r="X1359">
        <v>3332</v>
      </c>
      <c r="Y1359">
        <f>cleaneddata[[#This Row],[Unit Price]]-cleaneddata[[#This Row],[Discount]]</f>
        <v>3.25</v>
      </c>
      <c r="Z1359" t="str">
        <f>_xlfn.IFS(cleaneddata[[#This Row],[Region]]="Central","Chris",cleaneddata[[#This Row],[Region]]="East","Erin",cleaneddata[[#This Row],[Region]]="South","Sam",cleaneddata[[#This Row],[Region]]="West","William")</f>
        <v>Sam</v>
      </c>
    </row>
    <row r="1360" spans="1:26" x14ac:dyDescent="0.3">
      <c r="A1360">
        <v>344</v>
      </c>
      <c r="B1360" t="s">
        <v>2401</v>
      </c>
      <c r="C1360" t="s">
        <v>27</v>
      </c>
      <c r="D1360">
        <v>0.01</v>
      </c>
      <c r="E1360">
        <v>3.26</v>
      </c>
      <c r="F1360">
        <v>1.86</v>
      </c>
      <c r="G1360" t="s">
        <v>40</v>
      </c>
      <c r="H1360" t="s">
        <v>96</v>
      </c>
      <c r="I1360" t="s">
        <v>50</v>
      </c>
      <c r="J1360" t="s">
        <v>51</v>
      </c>
      <c r="K1360" t="s">
        <v>52</v>
      </c>
      <c r="L1360" t="s">
        <v>2400</v>
      </c>
      <c r="M1360">
        <v>0.41</v>
      </c>
      <c r="N1360" t="s">
        <v>34</v>
      </c>
      <c r="O1360" t="s">
        <v>113</v>
      </c>
      <c r="P1360" t="s">
        <v>333</v>
      </c>
      <c r="Q1360" t="s">
        <v>2402</v>
      </c>
      <c r="R1360">
        <v>4101</v>
      </c>
      <c r="S1360" s="1">
        <v>42128</v>
      </c>
      <c r="T1360" s="1">
        <v>42130</v>
      </c>
      <c r="U1360">
        <v>0.70199999999999996</v>
      </c>
      <c r="V1360">
        <v>5</v>
      </c>
      <c r="W1360">
        <v>18.489999999999998</v>
      </c>
      <c r="X1360">
        <v>88152</v>
      </c>
      <c r="Y1360">
        <f>cleaneddata[[#This Row],[Unit Price]]-cleaneddata[[#This Row],[Discount]]</f>
        <v>3.25</v>
      </c>
      <c r="Z1360" t="str">
        <f>_xlfn.IFS(cleaneddata[[#This Row],[Region]]="Central","Chris",cleaneddata[[#This Row],[Region]]="East","Erin",cleaneddata[[#This Row],[Region]]="South","Sam",cleaneddata[[#This Row],[Region]]="West","William")</f>
        <v>Erin</v>
      </c>
    </row>
    <row r="1361" spans="1:26" x14ac:dyDescent="0.3">
      <c r="A1361">
        <v>2289</v>
      </c>
      <c r="B1361" t="s">
        <v>2403</v>
      </c>
      <c r="C1361" t="s">
        <v>27</v>
      </c>
      <c r="D1361">
        <v>0.01</v>
      </c>
      <c r="E1361">
        <v>7.59</v>
      </c>
      <c r="F1361">
        <v>4</v>
      </c>
      <c r="G1361" t="s">
        <v>40</v>
      </c>
      <c r="H1361" t="s">
        <v>73</v>
      </c>
      <c r="I1361" t="s">
        <v>30</v>
      </c>
      <c r="J1361" t="s">
        <v>128</v>
      </c>
      <c r="K1361" t="s">
        <v>52</v>
      </c>
      <c r="L1361" t="s">
        <v>1689</v>
      </c>
      <c r="M1361">
        <v>0.42</v>
      </c>
      <c r="N1361" t="s">
        <v>34</v>
      </c>
      <c r="O1361" t="s">
        <v>54</v>
      </c>
      <c r="P1361" t="s">
        <v>86</v>
      </c>
      <c r="Q1361" t="s">
        <v>965</v>
      </c>
      <c r="R1361">
        <v>55337</v>
      </c>
      <c r="S1361" s="1">
        <v>42128</v>
      </c>
      <c r="T1361" s="1">
        <v>42128</v>
      </c>
      <c r="U1361">
        <v>2.97</v>
      </c>
      <c r="V1361">
        <v>17</v>
      </c>
      <c r="W1361">
        <v>136.25</v>
      </c>
      <c r="X1361">
        <v>88165</v>
      </c>
      <c r="Y1361">
        <f>cleaneddata[[#This Row],[Unit Price]]-cleaneddata[[#This Row],[Discount]]</f>
        <v>7.58</v>
      </c>
      <c r="Z1361" t="str">
        <f>_xlfn.IFS(cleaneddata[[#This Row],[Region]]="Central","Chris",cleaneddata[[#This Row],[Region]]="East","Erin",cleaneddata[[#This Row],[Region]]="South","Sam",cleaneddata[[#This Row],[Region]]="West","William")</f>
        <v>Chris</v>
      </c>
    </row>
    <row r="1362" spans="1:26" x14ac:dyDescent="0.3">
      <c r="A1362">
        <v>2650</v>
      </c>
      <c r="B1362" t="s">
        <v>2404</v>
      </c>
      <c r="C1362" t="s">
        <v>27</v>
      </c>
      <c r="D1362">
        <v>0.05</v>
      </c>
      <c r="E1362">
        <v>35.99</v>
      </c>
      <c r="F1362">
        <v>5.99</v>
      </c>
      <c r="G1362" t="s">
        <v>40</v>
      </c>
      <c r="H1362" t="s">
        <v>96</v>
      </c>
      <c r="I1362" t="s">
        <v>42</v>
      </c>
      <c r="J1362" t="s">
        <v>137</v>
      </c>
      <c r="K1362" t="s">
        <v>52</v>
      </c>
      <c r="L1362" t="s">
        <v>1374</v>
      </c>
      <c r="M1362">
        <v>0.38</v>
      </c>
      <c r="N1362" t="s">
        <v>34</v>
      </c>
      <c r="O1362" t="s">
        <v>113</v>
      </c>
      <c r="P1362" t="s">
        <v>322</v>
      </c>
      <c r="Q1362" t="s">
        <v>2405</v>
      </c>
      <c r="R1362">
        <v>15234</v>
      </c>
      <c r="S1362" s="1">
        <v>42128</v>
      </c>
      <c r="T1362" s="1">
        <v>42129</v>
      </c>
      <c r="U1362">
        <v>524.31719999999996</v>
      </c>
      <c r="V1362">
        <v>26</v>
      </c>
      <c r="W1362">
        <v>759.88</v>
      </c>
      <c r="X1362">
        <v>88815</v>
      </c>
      <c r="Y1362">
        <f>cleaneddata[[#This Row],[Unit Price]]-cleaneddata[[#This Row],[Discount]]</f>
        <v>35.940000000000005</v>
      </c>
      <c r="Z1362" t="str">
        <f>_xlfn.IFS(cleaneddata[[#This Row],[Region]]="Central","Chris",cleaneddata[[#This Row],[Region]]="East","Erin",cleaneddata[[#This Row],[Region]]="South","Sam",cleaneddata[[#This Row],[Region]]="West","William")</f>
        <v>Erin</v>
      </c>
    </row>
    <row r="1363" spans="1:26" x14ac:dyDescent="0.3">
      <c r="A1363">
        <v>2689</v>
      </c>
      <c r="B1363" t="s">
        <v>2406</v>
      </c>
      <c r="C1363" t="s">
        <v>27</v>
      </c>
      <c r="D1363">
        <v>0.09</v>
      </c>
      <c r="E1363">
        <v>3.75</v>
      </c>
      <c r="F1363">
        <v>0.5</v>
      </c>
      <c r="G1363" t="s">
        <v>40</v>
      </c>
      <c r="H1363" t="s">
        <v>73</v>
      </c>
      <c r="I1363" t="s">
        <v>50</v>
      </c>
      <c r="J1363" t="s">
        <v>154</v>
      </c>
      <c r="K1363" t="s">
        <v>75</v>
      </c>
      <c r="L1363" t="s">
        <v>2407</v>
      </c>
      <c r="M1363">
        <v>0.37</v>
      </c>
      <c r="N1363" t="s">
        <v>34</v>
      </c>
      <c r="O1363" t="s">
        <v>113</v>
      </c>
      <c r="P1363" t="s">
        <v>399</v>
      </c>
      <c r="Q1363" t="s">
        <v>2408</v>
      </c>
      <c r="R1363">
        <v>7011</v>
      </c>
      <c r="S1363" s="1">
        <v>42128</v>
      </c>
      <c r="T1363" s="1">
        <v>42130</v>
      </c>
      <c r="U1363">
        <v>51.218699999999998</v>
      </c>
      <c r="V1363">
        <v>21</v>
      </c>
      <c r="W1363">
        <v>74.23</v>
      </c>
      <c r="X1363">
        <v>90624</v>
      </c>
      <c r="Y1363">
        <f>cleaneddata[[#This Row],[Unit Price]]-cleaneddata[[#This Row],[Discount]]</f>
        <v>3.66</v>
      </c>
      <c r="Z1363" t="str">
        <f>_xlfn.IFS(cleaneddata[[#This Row],[Region]]="Central","Chris",cleaneddata[[#This Row],[Region]]="East","Erin",cleaneddata[[#This Row],[Region]]="South","Sam",cleaneddata[[#This Row],[Region]]="West","William")</f>
        <v>Erin</v>
      </c>
    </row>
    <row r="1364" spans="1:26" x14ac:dyDescent="0.3">
      <c r="A1364">
        <v>2693</v>
      </c>
      <c r="B1364" t="s">
        <v>2409</v>
      </c>
      <c r="C1364" t="s">
        <v>27</v>
      </c>
      <c r="D1364">
        <v>0.01</v>
      </c>
      <c r="E1364">
        <v>30.98</v>
      </c>
      <c r="F1364">
        <v>9.18</v>
      </c>
      <c r="G1364" t="s">
        <v>40</v>
      </c>
      <c r="H1364" t="s">
        <v>73</v>
      </c>
      <c r="I1364" t="s">
        <v>50</v>
      </c>
      <c r="J1364" t="s">
        <v>90</v>
      </c>
      <c r="K1364" t="s">
        <v>75</v>
      </c>
      <c r="L1364" t="s">
        <v>2251</v>
      </c>
      <c r="M1364">
        <v>0.4</v>
      </c>
      <c r="N1364" t="s">
        <v>34</v>
      </c>
      <c r="O1364" t="s">
        <v>113</v>
      </c>
      <c r="P1364" t="s">
        <v>635</v>
      </c>
      <c r="Q1364" t="s">
        <v>1632</v>
      </c>
      <c r="R1364">
        <v>5201</v>
      </c>
      <c r="S1364" s="1">
        <v>42128</v>
      </c>
      <c r="T1364" s="1">
        <v>42128</v>
      </c>
      <c r="U1364">
        <v>380.46800000000002</v>
      </c>
      <c r="V1364">
        <v>20</v>
      </c>
      <c r="W1364">
        <v>627.19000000000005</v>
      </c>
      <c r="X1364">
        <v>90624</v>
      </c>
      <c r="Y1364">
        <f>cleaneddata[[#This Row],[Unit Price]]-cleaneddata[[#This Row],[Discount]]</f>
        <v>30.97</v>
      </c>
      <c r="Z1364" t="str">
        <f>_xlfn.IFS(cleaneddata[[#This Row],[Region]]="Central","Chris",cleaneddata[[#This Row],[Region]]="East","Erin",cleaneddata[[#This Row],[Region]]="South","Sam",cleaneddata[[#This Row],[Region]]="West","William")</f>
        <v>Erin</v>
      </c>
    </row>
    <row r="1365" spans="1:26" x14ac:dyDescent="0.3">
      <c r="A1365">
        <v>411</v>
      </c>
      <c r="B1365" t="s">
        <v>2410</v>
      </c>
      <c r="C1365" t="s">
        <v>39</v>
      </c>
      <c r="D1365">
        <v>0.05</v>
      </c>
      <c r="E1365">
        <v>178.47</v>
      </c>
      <c r="F1365">
        <v>19.989999999999998</v>
      </c>
      <c r="G1365" t="s">
        <v>89</v>
      </c>
      <c r="H1365" t="s">
        <v>41</v>
      </c>
      <c r="I1365" t="s">
        <v>50</v>
      </c>
      <c r="J1365" t="s">
        <v>80</v>
      </c>
      <c r="K1365" t="s">
        <v>75</v>
      </c>
      <c r="L1365" t="s">
        <v>1013</v>
      </c>
      <c r="M1365">
        <v>0.55000000000000004</v>
      </c>
      <c r="N1365" t="s">
        <v>34</v>
      </c>
      <c r="O1365" t="s">
        <v>61</v>
      </c>
      <c r="P1365" t="s">
        <v>92</v>
      </c>
      <c r="Q1365" t="s">
        <v>2138</v>
      </c>
      <c r="R1365">
        <v>94601</v>
      </c>
      <c r="S1365" s="1">
        <v>42128</v>
      </c>
      <c r="T1365" s="1">
        <v>42131</v>
      </c>
      <c r="U1365">
        <v>943</v>
      </c>
      <c r="V1365">
        <v>9</v>
      </c>
      <c r="W1365">
        <v>1531.31</v>
      </c>
      <c r="X1365">
        <v>87905</v>
      </c>
      <c r="Y1365">
        <f>cleaneddata[[#This Row],[Unit Price]]-cleaneddata[[#This Row],[Discount]]</f>
        <v>178.42</v>
      </c>
      <c r="Z1365" t="str">
        <f>_xlfn.IFS(cleaneddata[[#This Row],[Region]]="Central","Chris",cleaneddata[[#This Row],[Region]]="East","Erin",cleaneddata[[#This Row],[Region]]="South","Sam",cleaneddata[[#This Row],[Region]]="West","William")</f>
        <v>William</v>
      </c>
    </row>
    <row r="1366" spans="1:26" x14ac:dyDescent="0.3">
      <c r="A1366">
        <v>3176</v>
      </c>
      <c r="B1366" t="s">
        <v>2411</v>
      </c>
      <c r="C1366" t="s">
        <v>39</v>
      </c>
      <c r="D1366">
        <v>0.06</v>
      </c>
      <c r="E1366">
        <v>10.97</v>
      </c>
      <c r="F1366">
        <v>6.5</v>
      </c>
      <c r="G1366" t="s">
        <v>40</v>
      </c>
      <c r="H1366" t="s">
        <v>41</v>
      </c>
      <c r="I1366" t="s">
        <v>42</v>
      </c>
      <c r="J1366" t="s">
        <v>43</v>
      </c>
      <c r="K1366" t="s">
        <v>75</v>
      </c>
      <c r="L1366" t="s">
        <v>2412</v>
      </c>
      <c r="M1366">
        <v>0.64</v>
      </c>
      <c r="N1366" t="s">
        <v>34</v>
      </c>
      <c r="O1366" t="s">
        <v>35</v>
      </c>
      <c r="P1366" t="s">
        <v>125</v>
      </c>
      <c r="Q1366" t="s">
        <v>2413</v>
      </c>
      <c r="R1366">
        <v>32216</v>
      </c>
      <c r="S1366" s="1">
        <v>42128</v>
      </c>
      <c r="T1366" s="1">
        <v>42130</v>
      </c>
      <c r="U1366">
        <v>65.597999999999999</v>
      </c>
      <c r="V1366">
        <v>19</v>
      </c>
      <c r="W1366">
        <v>215.25</v>
      </c>
      <c r="X1366">
        <v>90820</v>
      </c>
      <c r="Y1366">
        <f>cleaneddata[[#This Row],[Unit Price]]-cleaneddata[[#This Row],[Discount]]</f>
        <v>10.91</v>
      </c>
      <c r="Z1366" t="str">
        <f>_xlfn.IFS(cleaneddata[[#This Row],[Region]]="Central","Chris",cleaneddata[[#This Row],[Region]]="East","Erin",cleaneddata[[#This Row],[Region]]="South","Sam",cleaneddata[[#This Row],[Region]]="West","William")</f>
        <v>Sam</v>
      </c>
    </row>
    <row r="1367" spans="1:26" x14ac:dyDescent="0.3">
      <c r="A1367">
        <v>3356</v>
      </c>
      <c r="B1367" t="s">
        <v>2414</v>
      </c>
      <c r="C1367" t="s">
        <v>118</v>
      </c>
      <c r="D1367">
        <v>7.0000000000000007E-2</v>
      </c>
      <c r="E1367">
        <v>5.34</v>
      </c>
      <c r="F1367">
        <v>5.63</v>
      </c>
      <c r="G1367" t="s">
        <v>40</v>
      </c>
      <c r="H1367" t="s">
        <v>96</v>
      </c>
      <c r="I1367" t="s">
        <v>50</v>
      </c>
      <c r="J1367" t="s">
        <v>74</v>
      </c>
      <c r="K1367" t="s">
        <v>75</v>
      </c>
      <c r="L1367" t="s">
        <v>1725</v>
      </c>
      <c r="M1367">
        <v>0.39</v>
      </c>
      <c r="N1367" t="s">
        <v>34</v>
      </c>
      <c r="O1367" t="s">
        <v>61</v>
      </c>
      <c r="P1367" t="s">
        <v>492</v>
      </c>
      <c r="Q1367" t="s">
        <v>2415</v>
      </c>
      <c r="R1367">
        <v>83616</v>
      </c>
      <c r="S1367" s="1">
        <v>42128</v>
      </c>
      <c r="T1367" s="1">
        <v>42130</v>
      </c>
      <c r="U1367">
        <v>-116.3455</v>
      </c>
      <c r="V1367">
        <v>13</v>
      </c>
      <c r="W1367">
        <v>66.650000000000006</v>
      </c>
      <c r="X1367">
        <v>88588</v>
      </c>
      <c r="Y1367">
        <f>cleaneddata[[#This Row],[Unit Price]]-cleaneddata[[#This Row],[Discount]]</f>
        <v>5.27</v>
      </c>
      <c r="Z1367" t="str">
        <f>_xlfn.IFS(cleaneddata[[#This Row],[Region]]="Central","Chris",cleaneddata[[#This Row],[Region]]="East","Erin",cleaneddata[[#This Row],[Region]]="South","Sam",cleaneddata[[#This Row],[Region]]="West","William")</f>
        <v>William</v>
      </c>
    </row>
    <row r="1368" spans="1:26" x14ac:dyDescent="0.3">
      <c r="A1368">
        <v>3356</v>
      </c>
      <c r="B1368" t="s">
        <v>2414</v>
      </c>
      <c r="C1368" t="s">
        <v>118</v>
      </c>
      <c r="D1368">
        <v>0.03</v>
      </c>
      <c r="E1368">
        <v>160.97999999999999</v>
      </c>
      <c r="F1368">
        <v>30</v>
      </c>
      <c r="G1368" t="s">
        <v>28</v>
      </c>
      <c r="H1368" t="s">
        <v>96</v>
      </c>
      <c r="I1368" t="s">
        <v>30</v>
      </c>
      <c r="J1368" t="s">
        <v>111</v>
      </c>
      <c r="K1368" t="s">
        <v>59</v>
      </c>
      <c r="L1368" t="s">
        <v>894</v>
      </c>
      <c r="M1368">
        <v>0.62</v>
      </c>
      <c r="N1368" t="s">
        <v>34</v>
      </c>
      <c r="O1368" t="s">
        <v>61</v>
      </c>
      <c r="P1368" t="s">
        <v>492</v>
      </c>
      <c r="Q1368" t="s">
        <v>2415</v>
      </c>
      <c r="R1368">
        <v>83616</v>
      </c>
      <c r="S1368" s="1">
        <v>42128</v>
      </c>
      <c r="T1368" s="1">
        <v>42129</v>
      </c>
      <c r="U1368">
        <v>1304.9000000000001</v>
      </c>
      <c r="V1368">
        <v>18</v>
      </c>
      <c r="W1368">
        <v>2934.16</v>
      </c>
      <c r="X1368">
        <v>88588</v>
      </c>
      <c r="Y1368">
        <f>cleaneddata[[#This Row],[Unit Price]]-cleaneddata[[#This Row],[Discount]]</f>
        <v>160.94999999999999</v>
      </c>
      <c r="Z1368" t="str">
        <f>_xlfn.IFS(cleaneddata[[#This Row],[Region]]="Central","Chris",cleaneddata[[#This Row],[Region]]="East","Erin",cleaneddata[[#This Row],[Region]]="South","Sam",cleaneddata[[#This Row],[Region]]="West","William")</f>
        <v>William</v>
      </c>
    </row>
    <row r="1369" spans="1:26" x14ac:dyDescent="0.3">
      <c r="A1369">
        <v>3356</v>
      </c>
      <c r="B1369" t="s">
        <v>2414</v>
      </c>
      <c r="C1369" t="s">
        <v>118</v>
      </c>
      <c r="D1369">
        <v>0.04</v>
      </c>
      <c r="E1369">
        <v>65.989999999999995</v>
      </c>
      <c r="F1369">
        <v>5.63</v>
      </c>
      <c r="G1369" t="s">
        <v>89</v>
      </c>
      <c r="H1369" t="s">
        <v>96</v>
      </c>
      <c r="I1369" t="s">
        <v>42</v>
      </c>
      <c r="J1369" t="s">
        <v>137</v>
      </c>
      <c r="K1369" t="s">
        <v>75</v>
      </c>
      <c r="L1369" t="s">
        <v>2416</v>
      </c>
      <c r="M1369">
        <v>0.56000000000000005</v>
      </c>
      <c r="N1369" t="s">
        <v>34</v>
      </c>
      <c r="O1369" t="s">
        <v>61</v>
      </c>
      <c r="P1369" t="s">
        <v>492</v>
      </c>
      <c r="Q1369" t="s">
        <v>2415</v>
      </c>
      <c r="R1369">
        <v>83616</v>
      </c>
      <c r="S1369" s="1">
        <v>42128</v>
      </c>
      <c r="T1369" s="1">
        <v>42128</v>
      </c>
      <c r="U1369">
        <v>605.04719999999998</v>
      </c>
      <c r="V1369">
        <v>15</v>
      </c>
      <c r="W1369">
        <v>876.88</v>
      </c>
      <c r="X1369">
        <v>88588</v>
      </c>
      <c r="Y1369">
        <f>cleaneddata[[#This Row],[Unit Price]]-cleaneddata[[#This Row],[Discount]]</f>
        <v>65.949999999999989</v>
      </c>
      <c r="Z1369" t="str">
        <f>_xlfn.IFS(cleaneddata[[#This Row],[Region]]="Central","Chris",cleaneddata[[#This Row],[Region]]="East","Erin",cleaneddata[[#This Row],[Region]]="South","Sam",cleaneddata[[#This Row],[Region]]="West","William")</f>
        <v>William</v>
      </c>
    </row>
    <row r="1370" spans="1:26" x14ac:dyDescent="0.3">
      <c r="A1370">
        <v>1765</v>
      </c>
      <c r="B1370" t="s">
        <v>2417</v>
      </c>
      <c r="C1370" t="s">
        <v>72</v>
      </c>
      <c r="D1370">
        <v>0</v>
      </c>
      <c r="E1370">
        <v>5.77</v>
      </c>
      <c r="F1370">
        <v>4.97</v>
      </c>
      <c r="G1370" t="s">
        <v>40</v>
      </c>
      <c r="H1370" t="s">
        <v>41</v>
      </c>
      <c r="I1370" t="s">
        <v>50</v>
      </c>
      <c r="J1370" t="s">
        <v>74</v>
      </c>
      <c r="K1370" t="s">
        <v>75</v>
      </c>
      <c r="L1370" t="s">
        <v>2418</v>
      </c>
      <c r="M1370">
        <v>0.35</v>
      </c>
      <c r="N1370" t="s">
        <v>34</v>
      </c>
      <c r="O1370" t="s">
        <v>54</v>
      </c>
      <c r="P1370" t="s">
        <v>82</v>
      </c>
      <c r="Q1370" t="s">
        <v>2419</v>
      </c>
      <c r="R1370">
        <v>63141</v>
      </c>
      <c r="S1370" s="1">
        <v>42128</v>
      </c>
      <c r="T1370" s="1">
        <v>42129</v>
      </c>
      <c r="U1370">
        <v>3.5581</v>
      </c>
      <c r="V1370">
        <v>8</v>
      </c>
      <c r="W1370">
        <v>52.43</v>
      </c>
      <c r="X1370">
        <v>89777</v>
      </c>
      <c r="Y1370">
        <f>cleaneddata[[#This Row],[Unit Price]]-cleaneddata[[#This Row],[Discount]]</f>
        <v>5.77</v>
      </c>
      <c r="Z1370" t="str">
        <f>_xlfn.IFS(cleaneddata[[#This Row],[Region]]="Central","Chris",cleaneddata[[#This Row],[Region]]="East","Erin",cleaneddata[[#This Row],[Region]]="South","Sam",cleaneddata[[#This Row],[Region]]="West","William")</f>
        <v>Chris</v>
      </c>
    </row>
    <row r="1371" spans="1:26" x14ac:dyDescent="0.3">
      <c r="A1371">
        <v>693</v>
      </c>
      <c r="B1371" t="s">
        <v>1551</v>
      </c>
      <c r="C1371" t="s">
        <v>39</v>
      </c>
      <c r="D1371">
        <v>0</v>
      </c>
      <c r="E1371">
        <v>230.98</v>
      </c>
      <c r="F1371">
        <v>23.78</v>
      </c>
      <c r="G1371" t="s">
        <v>28</v>
      </c>
      <c r="H1371" t="s">
        <v>29</v>
      </c>
      <c r="I1371" t="s">
        <v>30</v>
      </c>
      <c r="J1371" t="s">
        <v>31</v>
      </c>
      <c r="K1371" t="s">
        <v>32</v>
      </c>
      <c r="L1371" t="s">
        <v>1530</v>
      </c>
      <c r="M1371">
        <v>0.6</v>
      </c>
      <c r="N1371" t="s">
        <v>34</v>
      </c>
      <c r="O1371" t="s">
        <v>61</v>
      </c>
      <c r="P1371" t="s">
        <v>62</v>
      </c>
      <c r="Q1371" t="s">
        <v>1552</v>
      </c>
      <c r="R1371">
        <v>80229</v>
      </c>
      <c r="S1371" s="1">
        <v>42129</v>
      </c>
      <c r="T1371" s="1">
        <v>42131</v>
      </c>
      <c r="U1371">
        <v>6095.8602000000001</v>
      </c>
      <c r="V1371">
        <v>36</v>
      </c>
      <c r="W1371">
        <v>8834.58</v>
      </c>
      <c r="X1371">
        <v>87813</v>
      </c>
      <c r="Y1371">
        <f>cleaneddata[[#This Row],[Unit Price]]-cleaneddata[[#This Row],[Discount]]</f>
        <v>230.98</v>
      </c>
      <c r="Z1371" t="str">
        <f>_xlfn.IFS(cleaneddata[[#This Row],[Region]]="Central","Chris",cleaneddata[[#This Row],[Region]]="East","Erin",cleaneddata[[#This Row],[Region]]="South","Sam",cleaneddata[[#This Row],[Region]]="West","William")</f>
        <v>William</v>
      </c>
    </row>
    <row r="1372" spans="1:26" x14ac:dyDescent="0.3">
      <c r="A1372">
        <v>2273</v>
      </c>
      <c r="B1372" t="s">
        <v>2420</v>
      </c>
      <c r="C1372" t="s">
        <v>49</v>
      </c>
      <c r="D1372">
        <v>0.04</v>
      </c>
      <c r="E1372">
        <v>120.98</v>
      </c>
      <c r="F1372">
        <v>3.99</v>
      </c>
      <c r="G1372" t="s">
        <v>40</v>
      </c>
      <c r="H1372" t="s">
        <v>96</v>
      </c>
      <c r="I1372" t="s">
        <v>50</v>
      </c>
      <c r="J1372" t="s">
        <v>97</v>
      </c>
      <c r="K1372" t="s">
        <v>75</v>
      </c>
      <c r="L1372" t="s">
        <v>2421</v>
      </c>
      <c r="M1372">
        <v>0.6</v>
      </c>
      <c r="N1372" t="s">
        <v>34</v>
      </c>
      <c r="O1372" t="s">
        <v>54</v>
      </c>
      <c r="P1372" t="s">
        <v>189</v>
      </c>
      <c r="Q1372" t="s">
        <v>2422</v>
      </c>
      <c r="R1372">
        <v>78550</v>
      </c>
      <c r="S1372" s="1">
        <v>42129</v>
      </c>
      <c r="T1372" s="1">
        <v>42129</v>
      </c>
      <c r="U1372">
        <v>1389.5771999999999</v>
      </c>
      <c r="V1372">
        <v>17</v>
      </c>
      <c r="W1372">
        <v>2013.88</v>
      </c>
      <c r="X1372">
        <v>90109</v>
      </c>
      <c r="Y1372">
        <f>cleaneddata[[#This Row],[Unit Price]]-cleaneddata[[#This Row],[Discount]]</f>
        <v>120.94</v>
      </c>
      <c r="Z1372" t="str">
        <f>_xlfn.IFS(cleaneddata[[#This Row],[Region]]="Central","Chris",cleaneddata[[#This Row],[Region]]="East","Erin",cleaneddata[[#This Row],[Region]]="South","Sam",cleaneddata[[#This Row],[Region]]="West","William")</f>
        <v>Chris</v>
      </c>
    </row>
    <row r="1373" spans="1:26" x14ac:dyDescent="0.3">
      <c r="A1373">
        <v>2273</v>
      </c>
      <c r="B1373" t="s">
        <v>2420</v>
      </c>
      <c r="C1373" t="s">
        <v>49</v>
      </c>
      <c r="D1373">
        <v>0.02</v>
      </c>
      <c r="E1373">
        <v>55.99</v>
      </c>
      <c r="F1373">
        <v>5</v>
      </c>
      <c r="G1373" t="s">
        <v>40</v>
      </c>
      <c r="H1373" t="s">
        <v>96</v>
      </c>
      <c r="I1373" t="s">
        <v>42</v>
      </c>
      <c r="J1373" t="s">
        <v>137</v>
      </c>
      <c r="K1373" t="s">
        <v>44</v>
      </c>
      <c r="L1373" t="s">
        <v>1940</v>
      </c>
      <c r="M1373">
        <v>0.83</v>
      </c>
      <c r="N1373" t="s">
        <v>34</v>
      </c>
      <c r="O1373" t="s">
        <v>54</v>
      </c>
      <c r="P1373" t="s">
        <v>189</v>
      </c>
      <c r="Q1373" t="s">
        <v>2422</v>
      </c>
      <c r="R1373">
        <v>78550</v>
      </c>
      <c r="S1373" s="1">
        <v>42129</v>
      </c>
      <c r="T1373" s="1">
        <v>42129</v>
      </c>
      <c r="U1373">
        <v>-222.816</v>
      </c>
      <c r="V1373">
        <v>4</v>
      </c>
      <c r="W1373">
        <v>201.32</v>
      </c>
      <c r="X1373">
        <v>90109</v>
      </c>
      <c r="Y1373">
        <f>cleaneddata[[#This Row],[Unit Price]]-cleaneddata[[#This Row],[Discount]]</f>
        <v>55.97</v>
      </c>
      <c r="Z1373" t="str">
        <f>_xlfn.IFS(cleaneddata[[#This Row],[Region]]="Central","Chris",cleaneddata[[#This Row],[Region]]="East","Erin",cleaneddata[[#This Row],[Region]]="South","Sam",cleaneddata[[#This Row],[Region]]="West","William")</f>
        <v>Chris</v>
      </c>
    </row>
    <row r="1374" spans="1:26" x14ac:dyDescent="0.3">
      <c r="A1374">
        <v>2274</v>
      </c>
      <c r="B1374" t="s">
        <v>2423</v>
      </c>
      <c r="C1374" t="s">
        <v>49</v>
      </c>
      <c r="D1374">
        <v>0.05</v>
      </c>
      <c r="E1374">
        <v>23.99</v>
      </c>
      <c r="F1374">
        <v>15.68</v>
      </c>
      <c r="G1374" t="s">
        <v>28</v>
      </c>
      <c r="H1374" t="s">
        <v>96</v>
      </c>
      <c r="I1374" t="s">
        <v>30</v>
      </c>
      <c r="J1374" t="s">
        <v>128</v>
      </c>
      <c r="K1374" t="s">
        <v>59</v>
      </c>
      <c r="L1374" t="s">
        <v>2424</v>
      </c>
      <c r="M1374">
        <v>0.62</v>
      </c>
      <c r="N1374" t="s">
        <v>34</v>
      </c>
      <c r="O1374" t="s">
        <v>54</v>
      </c>
      <c r="P1374" t="s">
        <v>189</v>
      </c>
      <c r="Q1374" t="s">
        <v>1755</v>
      </c>
      <c r="R1374">
        <v>77036</v>
      </c>
      <c r="S1374" s="1">
        <v>42129</v>
      </c>
      <c r="T1374" s="1">
        <v>42133</v>
      </c>
      <c r="U1374">
        <v>-133.71</v>
      </c>
      <c r="V1374">
        <v>12</v>
      </c>
      <c r="W1374">
        <v>298.51</v>
      </c>
      <c r="X1374">
        <v>90109</v>
      </c>
      <c r="Y1374">
        <f>cleaneddata[[#This Row],[Unit Price]]-cleaneddata[[#This Row],[Discount]]</f>
        <v>23.939999999999998</v>
      </c>
      <c r="Z1374" t="str">
        <f>_xlfn.IFS(cleaneddata[[#This Row],[Region]]="Central","Chris",cleaneddata[[#This Row],[Region]]="East","Erin",cleaneddata[[#This Row],[Region]]="South","Sam",cleaneddata[[#This Row],[Region]]="West","William")</f>
        <v>Chris</v>
      </c>
    </row>
    <row r="1375" spans="1:26" x14ac:dyDescent="0.3">
      <c r="A1375">
        <v>2379</v>
      </c>
      <c r="B1375" t="s">
        <v>2425</v>
      </c>
      <c r="C1375" t="s">
        <v>49</v>
      </c>
      <c r="D1375">
        <v>0.06</v>
      </c>
      <c r="E1375">
        <v>122.99</v>
      </c>
      <c r="F1375">
        <v>19.989999999999998</v>
      </c>
      <c r="G1375" t="s">
        <v>40</v>
      </c>
      <c r="H1375" t="s">
        <v>29</v>
      </c>
      <c r="I1375" t="s">
        <v>50</v>
      </c>
      <c r="J1375" t="s">
        <v>74</v>
      </c>
      <c r="K1375" t="s">
        <v>75</v>
      </c>
      <c r="L1375" t="s">
        <v>2426</v>
      </c>
      <c r="M1375">
        <v>0.37</v>
      </c>
      <c r="N1375" t="s">
        <v>34</v>
      </c>
      <c r="O1375" t="s">
        <v>54</v>
      </c>
      <c r="P1375" t="s">
        <v>291</v>
      </c>
      <c r="Q1375" t="s">
        <v>2067</v>
      </c>
      <c r="R1375">
        <v>48135</v>
      </c>
      <c r="S1375" s="1">
        <v>42129</v>
      </c>
      <c r="T1375" s="1">
        <v>42131</v>
      </c>
      <c r="U1375">
        <v>1019.7096</v>
      </c>
      <c r="V1375">
        <v>12</v>
      </c>
      <c r="W1375">
        <v>1477.84</v>
      </c>
      <c r="X1375">
        <v>86655</v>
      </c>
      <c r="Y1375">
        <f>cleaneddata[[#This Row],[Unit Price]]-cleaneddata[[#This Row],[Discount]]</f>
        <v>122.92999999999999</v>
      </c>
      <c r="Z1375" t="str">
        <f>_xlfn.IFS(cleaneddata[[#This Row],[Region]]="Central","Chris",cleaneddata[[#This Row],[Region]]="East","Erin",cleaneddata[[#This Row],[Region]]="South","Sam",cleaneddata[[#This Row],[Region]]="West","William")</f>
        <v>Chris</v>
      </c>
    </row>
    <row r="1376" spans="1:26" x14ac:dyDescent="0.3">
      <c r="A1376">
        <v>2380</v>
      </c>
      <c r="B1376" t="s">
        <v>2306</v>
      </c>
      <c r="C1376" t="s">
        <v>49</v>
      </c>
      <c r="D1376">
        <v>0.08</v>
      </c>
      <c r="E1376">
        <v>68.81</v>
      </c>
      <c r="F1376">
        <v>60</v>
      </c>
      <c r="G1376" t="s">
        <v>28</v>
      </c>
      <c r="H1376" t="s">
        <v>29</v>
      </c>
      <c r="I1376" t="s">
        <v>50</v>
      </c>
      <c r="J1376" t="s">
        <v>97</v>
      </c>
      <c r="K1376" t="s">
        <v>59</v>
      </c>
      <c r="L1376" t="s">
        <v>1678</v>
      </c>
      <c r="M1376">
        <v>0.41</v>
      </c>
      <c r="N1376" t="s">
        <v>34</v>
      </c>
      <c r="O1376" t="s">
        <v>54</v>
      </c>
      <c r="P1376" t="s">
        <v>291</v>
      </c>
      <c r="Q1376" t="s">
        <v>2307</v>
      </c>
      <c r="R1376">
        <v>49505</v>
      </c>
      <c r="S1376" s="1">
        <v>42129</v>
      </c>
      <c r="T1376" s="1">
        <v>42131</v>
      </c>
      <c r="U1376">
        <v>-1069.72</v>
      </c>
      <c r="V1376">
        <v>17</v>
      </c>
      <c r="W1376">
        <v>1162.46</v>
      </c>
      <c r="X1376">
        <v>86655</v>
      </c>
      <c r="Y1376">
        <f>cleaneddata[[#This Row],[Unit Price]]-cleaneddata[[#This Row],[Discount]]</f>
        <v>68.73</v>
      </c>
      <c r="Z1376" t="str">
        <f>_xlfn.IFS(cleaneddata[[#This Row],[Region]]="Central","Chris",cleaneddata[[#This Row],[Region]]="East","Erin",cleaneddata[[#This Row],[Region]]="South","Sam",cleaneddata[[#This Row],[Region]]="West","William")</f>
        <v>Chris</v>
      </c>
    </row>
    <row r="1377" spans="1:26" x14ac:dyDescent="0.3">
      <c r="A1377">
        <v>2382</v>
      </c>
      <c r="B1377" t="s">
        <v>2308</v>
      </c>
      <c r="C1377" t="s">
        <v>49</v>
      </c>
      <c r="D1377">
        <v>0.06</v>
      </c>
      <c r="E1377">
        <v>122.99</v>
      </c>
      <c r="F1377">
        <v>19.989999999999998</v>
      </c>
      <c r="G1377" t="s">
        <v>40</v>
      </c>
      <c r="H1377" t="s">
        <v>29</v>
      </c>
      <c r="I1377" t="s">
        <v>50</v>
      </c>
      <c r="J1377" t="s">
        <v>74</v>
      </c>
      <c r="K1377" t="s">
        <v>75</v>
      </c>
      <c r="L1377" t="s">
        <v>2426</v>
      </c>
      <c r="M1377">
        <v>0.37</v>
      </c>
      <c r="N1377" t="s">
        <v>34</v>
      </c>
      <c r="O1377" t="s">
        <v>113</v>
      </c>
      <c r="P1377" t="s">
        <v>114</v>
      </c>
      <c r="Q1377" t="s">
        <v>115</v>
      </c>
      <c r="R1377">
        <v>10024</v>
      </c>
      <c r="S1377" s="1">
        <v>42129</v>
      </c>
      <c r="T1377" s="1">
        <v>42131</v>
      </c>
      <c r="U1377">
        <v>1408.1865</v>
      </c>
      <c r="V1377">
        <v>48</v>
      </c>
      <c r="W1377">
        <v>5911.35</v>
      </c>
      <c r="X1377">
        <v>962</v>
      </c>
      <c r="Y1377">
        <f>cleaneddata[[#This Row],[Unit Price]]-cleaneddata[[#This Row],[Discount]]</f>
        <v>122.92999999999999</v>
      </c>
      <c r="Z1377" t="str">
        <f>_xlfn.IFS(cleaneddata[[#This Row],[Region]]="Central","Chris",cleaneddata[[#This Row],[Region]]="East","Erin",cleaneddata[[#This Row],[Region]]="South","Sam",cleaneddata[[#This Row],[Region]]="West","William")</f>
        <v>Erin</v>
      </c>
    </row>
    <row r="1378" spans="1:26" x14ac:dyDescent="0.3">
      <c r="A1378">
        <v>2382</v>
      </c>
      <c r="B1378" t="s">
        <v>2308</v>
      </c>
      <c r="C1378" t="s">
        <v>49</v>
      </c>
      <c r="D1378">
        <v>0.08</v>
      </c>
      <c r="E1378">
        <v>68.81</v>
      </c>
      <c r="F1378">
        <v>60</v>
      </c>
      <c r="G1378" t="s">
        <v>28</v>
      </c>
      <c r="H1378" t="s">
        <v>29</v>
      </c>
      <c r="I1378" t="s">
        <v>50</v>
      </c>
      <c r="J1378" t="s">
        <v>97</v>
      </c>
      <c r="K1378" t="s">
        <v>59</v>
      </c>
      <c r="L1378" t="s">
        <v>1678</v>
      </c>
      <c r="M1378">
        <v>0.41</v>
      </c>
      <c r="N1378" t="s">
        <v>34</v>
      </c>
      <c r="O1378" t="s">
        <v>113</v>
      </c>
      <c r="P1378" t="s">
        <v>114</v>
      </c>
      <c r="Q1378" t="s">
        <v>115</v>
      </c>
      <c r="R1378">
        <v>10024</v>
      </c>
      <c r="S1378" s="1">
        <v>42129</v>
      </c>
      <c r="T1378" s="1">
        <v>42131</v>
      </c>
      <c r="U1378">
        <v>-1069.72</v>
      </c>
      <c r="V1378">
        <v>68</v>
      </c>
      <c r="W1378">
        <v>4649.8500000000004</v>
      </c>
      <c r="X1378">
        <v>962</v>
      </c>
      <c r="Y1378">
        <f>cleaneddata[[#This Row],[Unit Price]]-cleaneddata[[#This Row],[Discount]]</f>
        <v>68.73</v>
      </c>
      <c r="Z1378" t="str">
        <f>_xlfn.IFS(cleaneddata[[#This Row],[Region]]="Central","Chris",cleaneddata[[#This Row],[Region]]="East","Erin",cleaneddata[[#This Row],[Region]]="South","Sam",cleaneddata[[#This Row],[Region]]="West","William")</f>
        <v>Erin</v>
      </c>
    </row>
    <row r="1379" spans="1:26" x14ac:dyDescent="0.3">
      <c r="A1379">
        <v>1101</v>
      </c>
      <c r="B1379" t="s">
        <v>2427</v>
      </c>
      <c r="C1379" t="s">
        <v>118</v>
      </c>
      <c r="D1379">
        <v>0.02</v>
      </c>
      <c r="E1379">
        <v>15.14</v>
      </c>
      <c r="F1379">
        <v>4.53</v>
      </c>
      <c r="G1379" t="s">
        <v>40</v>
      </c>
      <c r="H1379" t="s">
        <v>29</v>
      </c>
      <c r="I1379" t="s">
        <v>50</v>
      </c>
      <c r="J1379" t="s">
        <v>80</v>
      </c>
      <c r="K1379" t="s">
        <v>75</v>
      </c>
      <c r="L1379" t="s">
        <v>1357</v>
      </c>
      <c r="M1379">
        <v>0.81</v>
      </c>
      <c r="N1379" t="s">
        <v>34</v>
      </c>
      <c r="O1379" t="s">
        <v>61</v>
      </c>
      <c r="P1379" t="s">
        <v>92</v>
      </c>
      <c r="Q1379" t="s">
        <v>1257</v>
      </c>
      <c r="R1379">
        <v>93030</v>
      </c>
      <c r="S1379" s="1">
        <v>42129</v>
      </c>
      <c r="T1379" s="1">
        <v>42130</v>
      </c>
      <c r="U1379">
        <v>5.8840000000000003</v>
      </c>
      <c r="V1379">
        <v>3</v>
      </c>
      <c r="W1379">
        <v>51.02</v>
      </c>
      <c r="X1379">
        <v>91488</v>
      </c>
      <c r="Y1379">
        <f>cleaneddata[[#This Row],[Unit Price]]-cleaneddata[[#This Row],[Discount]]</f>
        <v>15.120000000000001</v>
      </c>
      <c r="Z1379" t="str">
        <f>_xlfn.IFS(cleaneddata[[#This Row],[Region]]="Central","Chris",cleaneddata[[#This Row],[Region]]="East","Erin",cleaneddata[[#This Row],[Region]]="South","Sam",cleaneddata[[#This Row],[Region]]="West","William")</f>
        <v>William</v>
      </c>
    </row>
    <row r="1380" spans="1:26" x14ac:dyDescent="0.3">
      <c r="A1380">
        <v>2509</v>
      </c>
      <c r="B1380" t="s">
        <v>2428</v>
      </c>
      <c r="C1380" t="s">
        <v>118</v>
      </c>
      <c r="D1380">
        <v>0.05</v>
      </c>
      <c r="E1380">
        <v>30.98</v>
      </c>
      <c r="F1380">
        <v>9.18</v>
      </c>
      <c r="G1380" t="s">
        <v>40</v>
      </c>
      <c r="H1380" t="s">
        <v>73</v>
      </c>
      <c r="I1380" t="s">
        <v>50</v>
      </c>
      <c r="J1380" t="s">
        <v>90</v>
      </c>
      <c r="K1380" t="s">
        <v>75</v>
      </c>
      <c r="L1380" t="s">
        <v>2251</v>
      </c>
      <c r="M1380">
        <v>0.4</v>
      </c>
      <c r="N1380" t="s">
        <v>34</v>
      </c>
      <c r="O1380" t="s">
        <v>113</v>
      </c>
      <c r="P1380" t="s">
        <v>333</v>
      </c>
      <c r="Q1380" t="s">
        <v>2429</v>
      </c>
      <c r="R1380">
        <v>4106</v>
      </c>
      <c r="S1380" s="1">
        <v>42129</v>
      </c>
      <c r="T1380" s="1">
        <v>42129</v>
      </c>
      <c r="U1380">
        <v>308.67</v>
      </c>
      <c r="V1380">
        <v>15</v>
      </c>
      <c r="W1380">
        <v>462.57</v>
      </c>
      <c r="X1380">
        <v>87029</v>
      </c>
      <c r="Y1380">
        <f>cleaneddata[[#This Row],[Unit Price]]-cleaneddata[[#This Row],[Discount]]</f>
        <v>30.93</v>
      </c>
      <c r="Z1380" t="str">
        <f>_xlfn.IFS(cleaneddata[[#This Row],[Region]]="Central","Chris",cleaneddata[[#This Row],[Region]]="East","Erin",cleaneddata[[#This Row],[Region]]="South","Sam",cleaneddata[[#This Row],[Region]]="West","William")</f>
        <v>Erin</v>
      </c>
    </row>
    <row r="1381" spans="1:26" x14ac:dyDescent="0.3">
      <c r="A1381">
        <v>1979</v>
      </c>
      <c r="B1381" t="s">
        <v>2430</v>
      </c>
      <c r="C1381" t="s">
        <v>72</v>
      </c>
      <c r="D1381">
        <v>0.05</v>
      </c>
      <c r="E1381">
        <v>20.99</v>
      </c>
      <c r="F1381">
        <v>3.3</v>
      </c>
      <c r="G1381" t="s">
        <v>40</v>
      </c>
      <c r="H1381" t="s">
        <v>96</v>
      </c>
      <c r="I1381" t="s">
        <v>42</v>
      </c>
      <c r="J1381" t="s">
        <v>137</v>
      </c>
      <c r="K1381" t="s">
        <v>44</v>
      </c>
      <c r="L1381" t="s">
        <v>1585</v>
      </c>
      <c r="M1381">
        <v>0.81</v>
      </c>
      <c r="N1381" t="s">
        <v>34</v>
      </c>
      <c r="O1381" t="s">
        <v>61</v>
      </c>
      <c r="P1381" t="s">
        <v>62</v>
      </c>
      <c r="Q1381" t="s">
        <v>2431</v>
      </c>
      <c r="R1381">
        <v>80122</v>
      </c>
      <c r="S1381" s="1">
        <v>42129</v>
      </c>
      <c r="T1381" s="1">
        <v>42130</v>
      </c>
      <c r="U1381">
        <v>21.883400000000002</v>
      </c>
      <c r="V1381">
        <v>4</v>
      </c>
      <c r="W1381">
        <v>72.75</v>
      </c>
      <c r="X1381">
        <v>87757</v>
      </c>
      <c r="Y1381">
        <f>cleaneddata[[#This Row],[Unit Price]]-cleaneddata[[#This Row],[Discount]]</f>
        <v>20.939999999999998</v>
      </c>
      <c r="Z1381" t="str">
        <f>_xlfn.IFS(cleaneddata[[#This Row],[Region]]="Central","Chris",cleaneddata[[#This Row],[Region]]="East","Erin",cleaneddata[[#This Row],[Region]]="South","Sam",cleaneddata[[#This Row],[Region]]="West","William")</f>
        <v>William</v>
      </c>
    </row>
    <row r="1382" spans="1:26" x14ac:dyDescent="0.3">
      <c r="A1382">
        <v>1416</v>
      </c>
      <c r="B1382" t="s">
        <v>2432</v>
      </c>
      <c r="C1382" t="s">
        <v>27</v>
      </c>
      <c r="D1382">
        <v>0.02</v>
      </c>
      <c r="E1382">
        <v>417.4</v>
      </c>
      <c r="F1382">
        <v>75.23</v>
      </c>
      <c r="G1382" t="s">
        <v>28</v>
      </c>
      <c r="H1382" t="s">
        <v>29</v>
      </c>
      <c r="I1382" t="s">
        <v>30</v>
      </c>
      <c r="J1382" t="s">
        <v>31</v>
      </c>
      <c r="K1382" t="s">
        <v>32</v>
      </c>
      <c r="L1382" t="s">
        <v>1197</v>
      </c>
      <c r="M1382">
        <v>0.79</v>
      </c>
      <c r="N1382" t="s">
        <v>34</v>
      </c>
      <c r="O1382" t="s">
        <v>54</v>
      </c>
      <c r="P1382" t="s">
        <v>55</v>
      </c>
      <c r="Q1382" t="s">
        <v>1514</v>
      </c>
      <c r="R1382">
        <v>46203</v>
      </c>
      <c r="S1382" s="1">
        <v>42130</v>
      </c>
      <c r="T1382" s="1">
        <v>42131</v>
      </c>
      <c r="U1382">
        <v>-634.86540000000002</v>
      </c>
      <c r="V1382">
        <v>1</v>
      </c>
      <c r="W1382">
        <v>471.21</v>
      </c>
      <c r="X1382">
        <v>90538</v>
      </c>
      <c r="Y1382">
        <f>cleaneddata[[#This Row],[Unit Price]]-cleaneddata[[#This Row],[Discount]]</f>
        <v>417.38</v>
      </c>
      <c r="Z1382" t="str">
        <f>_xlfn.IFS(cleaneddata[[#This Row],[Region]]="Central","Chris",cleaneddata[[#This Row],[Region]]="East","Erin",cleaneddata[[#This Row],[Region]]="South","Sam",cleaneddata[[#This Row],[Region]]="West","William")</f>
        <v>Chris</v>
      </c>
    </row>
    <row r="1383" spans="1:26" x14ac:dyDescent="0.3">
      <c r="A1383">
        <v>2420</v>
      </c>
      <c r="B1383" t="s">
        <v>2433</v>
      </c>
      <c r="C1383" t="s">
        <v>39</v>
      </c>
      <c r="D1383">
        <v>0.04</v>
      </c>
      <c r="E1383">
        <v>9.11</v>
      </c>
      <c r="F1383">
        <v>2.15</v>
      </c>
      <c r="G1383" t="s">
        <v>40</v>
      </c>
      <c r="H1383" t="s">
        <v>41</v>
      </c>
      <c r="I1383" t="s">
        <v>50</v>
      </c>
      <c r="J1383" t="s">
        <v>90</v>
      </c>
      <c r="K1383" t="s">
        <v>52</v>
      </c>
      <c r="L1383" t="s">
        <v>91</v>
      </c>
      <c r="M1383">
        <v>0.4</v>
      </c>
      <c r="N1383" t="s">
        <v>34</v>
      </c>
      <c r="O1383" t="s">
        <v>35</v>
      </c>
      <c r="P1383" t="s">
        <v>244</v>
      </c>
      <c r="Q1383" t="s">
        <v>2434</v>
      </c>
      <c r="R1383">
        <v>23223</v>
      </c>
      <c r="S1383" s="1">
        <v>42130</v>
      </c>
      <c r="T1383" s="1">
        <v>42130</v>
      </c>
      <c r="U1383">
        <v>-23.071999999999999</v>
      </c>
      <c r="V1383">
        <v>11</v>
      </c>
      <c r="W1383">
        <v>100.87</v>
      </c>
      <c r="X1383">
        <v>86752</v>
      </c>
      <c r="Y1383">
        <f>cleaneddata[[#This Row],[Unit Price]]-cleaneddata[[#This Row],[Discount]]</f>
        <v>9.07</v>
      </c>
      <c r="Z1383" t="str">
        <f>_xlfn.IFS(cleaneddata[[#This Row],[Region]]="Central","Chris",cleaneddata[[#This Row],[Region]]="East","Erin",cleaneddata[[#This Row],[Region]]="South","Sam",cleaneddata[[#This Row],[Region]]="West","William")</f>
        <v>Sam</v>
      </c>
    </row>
    <row r="1384" spans="1:26" x14ac:dyDescent="0.3">
      <c r="A1384">
        <v>1986</v>
      </c>
      <c r="B1384" t="s">
        <v>2435</v>
      </c>
      <c r="C1384" t="s">
        <v>72</v>
      </c>
      <c r="D1384">
        <v>0.01</v>
      </c>
      <c r="E1384">
        <v>15.31</v>
      </c>
      <c r="F1384">
        <v>8.7799999999999994</v>
      </c>
      <c r="G1384" t="s">
        <v>40</v>
      </c>
      <c r="H1384" t="s">
        <v>73</v>
      </c>
      <c r="I1384" t="s">
        <v>50</v>
      </c>
      <c r="J1384" t="s">
        <v>80</v>
      </c>
      <c r="K1384" t="s">
        <v>75</v>
      </c>
      <c r="L1384" t="s">
        <v>2436</v>
      </c>
      <c r="M1384">
        <v>0.56999999999999995</v>
      </c>
      <c r="N1384" t="s">
        <v>34</v>
      </c>
      <c r="O1384" t="s">
        <v>54</v>
      </c>
      <c r="P1384" t="s">
        <v>189</v>
      </c>
      <c r="Q1384" t="s">
        <v>1506</v>
      </c>
      <c r="R1384">
        <v>79701</v>
      </c>
      <c r="S1384" s="1">
        <v>42130</v>
      </c>
      <c r="T1384" s="1">
        <v>42131</v>
      </c>
      <c r="U1384">
        <v>12.146000000000001</v>
      </c>
      <c r="V1384">
        <v>23</v>
      </c>
      <c r="W1384">
        <v>377</v>
      </c>
      <c r="X1384">
        <v>90888</v>
      </c>
      <c r="Y1384">
        <f>cleaneddata[[#This Row],[Unit Price]]-cleaneddata[[#This Row],[Discount]]</f>
        <v>15.3</v>
      </c>
      <c r="Z1384" t="str">
        <f>_xlfn.IFS(cleaneddata[[#This Row],[Region]]="Central","Chris",cleaneddata[[#This Row],[Region]]="East","Erin",cleaneddata[[#This Row],[Region]]="South","Sam",cleaneddata[[#This Row],[Region]]="West","William")</f>
        <v>Chris</v>
      </c>
    </row>
    <row r="1385" spans="1:26" x14ac:dyDescent="0.3">
      <c r="A1385">
        <v>1986</v>
      </c>
      <c r="B1385" t="s">
        <v>2435</v>
      </c>
      <c r="C1385" t="s">
        <v>72</v>
      </c>
      <c r="D1385">
        <v>0.05</v>
      </c>
      <c r="E1385">
        <v>7.99</v>
      </c>
      <c r="F1385">
        <v>5.03</v>
      </c>
      <c r="G1385" t="s">
        <v>89</v>
      </c>
      <c r="H1385" t="s">
        <v>73</v>
      </c>
      <c r="I1385" t="s">
        <v>42</v>
      </c>
      <c r="J1385" t="s">
        <v>137</v>
      </c>
      <c r="K1385" t="s">
        <v>146</v>
      </c>
      <c r="L1385" t="s">
        <v>467</v>
      </c>
      <c r="M1385">
        <v>0.6</v>
      </c>
      <c r="N1385" t="s">
        <v>34</v>
      </c>
      <c r="O1385" t="s">
        <v>54</v>
      </c>
      <c r="P1385" t="s">
        <v>189</v>
      </c>
      <c r="Q1385" t="s">
        <v>1506</v>
      </c>
      <c r="R1385">
        <v>79701</v>
      </c>
      <c r="S1385" s="1">
        <v>42130</v>
      </c>
      <c r="T1385" s="1">
        <v>42132</v>
      </c>
      <c r="U1385">
        <v>5.6870000000000003</v>
      </c>
      <c r="V1385">
        <v>4</v>
      </c>
      <c r="W1385">
        <v>42.99</v>
      </c>
      <c r="X1385">
        <v>90888</v>
      </c>
      <c r="Y1385">
        <f>cleaneddata[[#This Row],[Unit Price]]-cleaneddata[[#This Row],[Discount]]</f>
        <v>7.94</v>
      </c>
      <c r="Z1385" t="str">
        <f>_xlfn.IFS(cleaneddata[[#This Row],[Region]]="Central","Chris",cleaneddata[[#This Row],[Region]]="East","Erin",cleaneddata[[#This Row],[Region]]="South","Sam",cleaneddata[[#This Row],[Region]]="West","William")</f>
        <v>Chris</v>
      </c>
    </row>
    <row r="1386" spans="1:26" x14ac:dyDescent="0.3">
      <c r="A1386">
        <v>1261</v>
      </c>
      <c r="B1386" t="s">
        <v>2437</v>
      </c>
      <c r="C1386" t="s">
        <v>27</v>
      </c>
      <c r="D1386">
        <v>0.02</v>
      </c>
      <c r="E1386">
        <v>73.98</v>
      </c>
      <c r="F1386">
        <v>14.52</v>
      </c>
      <c r="G1386" t="s">
        <v>40</v>
      </c>
      <c r="H1386" t="s">
        <v>73</v>
      </c>
      <c r="I1386" t="s">
        <v>42</v>
      </c>
      <c r="J1386" t="s">
        <v>43</v>
      </c>
      <c r="K1386" t="s">
        <v>75</v>
      </c>
      <c r="L1386" t="s">
        <v>310</v>
      </c>
      <c r="M1386">
        <v>0.65</v>
      </c>
      <c r="N1386" t="s">
        <v>34</v>
      </c>
      <c r="O1386" t="s">
        <v>61</v>
      </c>
      <c r="P1386" t="s">
        <v>62</v>
      </c>
      <c r="Q1386" t="s">
        <v>2438</v>
      </c>
      <c r="R1386">
        <v>80020</v>
      </c>
      <c r="S1386" s="1">
        <v>42131</v>
      </c>
      <c r="T1386" s="1">
        <v>42134</v>
      </c>
      <c r="U1386">
        <v>43.537999999999997</v>
      </c>
      <c r="V1386">
        <v>5</v>
      </c>
      <c r="W1386">
        <v>378.23</v>
      </c>
      <c r="X1386">
        <v>89730</v>
      </c>
      <c r="Y1386">
        <f>cleaneddata[[#This Row],[Unit Price]]-cleaneddata[[#This Row],[Discount]]</f>
        <v>73.960000000000008</v>
      </c>
      <c r="Z1386" t="str">
        <f>_xlfn.IFS(cleaneddata[[#This Row],[Region]]="Central","Chris",cleaneddata[[#This Row],[Region]]="East","Erin",cleaneddata[[#This Row],[Region]]="South","Sam",cleaneddata[[#This Row],[Region]]="West","William")</f>
        <v>William</v>
      </c>
    </row>
    <row r="1387" spans="1:26" x14ac:dyDescent="0.3">
      <c r="A1387">
        <v>1502</v>
      </c>
      <c r="B1387" t="s">
        <v>2439</v>
      </c>
      <c r="C1387" t="s">
        <v>27</v>
      </c>
      <c r="D1387">
        <v>0.08</v>
      </c>
      <c r="E1387">
        <v>3.69</v>
      </c>
      <c r="F1387">
        <v>0.5</v>
      </c>
      <c r="G1387" t="s">
        <v>40</v>
      </c>
      <c r="H1387" t="s">
        <v>29</v>
      </c>
      <c r="I1387" t="s">
        <v>50</v>
      </c>
      <c r="J1387" t="s">
        <v>154</v>
      </c>
      <c r="K1387" t="s">
        <v>75</v>
      </c>
      <c r="L1387" t="s">
        <v>1896</v>
      </c>
      <c r="M1387">
        <v>0.38</v>
      </c>
      <c r="N1387" t="s">
        <v>34</v>
      </c>
      <c r="O1387" t="s">
        <v>35</v>
      </c>
      <c r="P1387" t="s">
        <v>125</v>
      </c>
      <c r="Q1387" t="s">
        <v>2440</v>
      </c>
      <c r="R1387">
        <v>33065</v>
      </c>
      <c r="S1387" s="1">
        <v>42131</v>
      </c>
      <c r="T1387" s="1">
        <v>42134</v>
      </c>
      <c r="U1387">
        <v>-3.6547000000000001</v>
      </c>
      <c r="V1387">
        <v>38</v>
      </c>
      <c r="W1387">
        <v>129.43</v>
      </c>
      <c r="X1387">
        <v>89193</v>
      </c>
      <c r="Y1387">
        <f>cleaneddata[[#This Row],[Unit Price]]-cleaneddata[[#This Row],[Discount]]</f>
        <v>3.61</v>
      </c>
      <c r="Z1387" t="str">
        <f>_xlfn.IFS(cleaneddata[[#This Row],[Region]]="Central","Chris",cleaneddata[[#This Row],[Region]]="East","Erin",cleaneddata[[#This Row],[Region]]="South","Sam",cleaneddata[[#This Row],[Region]]="West","William")</f>
        <v>Sam</v>
      </c>
    </row>
    <row r="1388" spans="1:26" x14ac:dyDescent="0.3">
      <c r="A1388">
        <v>1725</v>
      </c>
      <c r="B1388" t="s">
        <v>2441</v>
      </c>
      <c r="C1388" t="s">
        <v>39</v>
      </c>
      <c r="D1388">
        <v>0.05</v>
      </c>
      <c r="E1388">
        <v>35.99</v>
      </c>
      <c r="F1388">
        <v>1.1000000000000001</v>
      </c>
      <c r="G1388" t="s">
        <v>40</v>
      </c>
      <c r="H1388" t="s">
        <v>96</v>
      </c>
      <c r="I1388" t="s">
        <v>42</v>
      </c>
      <c r="J1388" t="s">
        <v>137</v>
      </c>
      <c r="K1388" t="s">
        <v>75</v>
      </c>
      <c r="L1388" t="s">
        <v>276</v>
      </c>
      <c r="M1388">
        <v>0.55000000000000004</v>
      </c>
      <c r="N1388" t="s">
        <v>34</v>
      </c>
      <c r="O1388" t="s">
        <v>113</v>
      </c>
      <c r="P1388" t="s">
        <v>319</v>
      </c>
      <c r="Q1388" t="s">
        <v>2442</v>
      </c>
      <c r="R1388">
        <v>43026</v>
      </c>
      <c r="S1388" s="1">
        <v>42131</v>
      </c>
      <c r="T1388" s="1">
        <v>42133</v>
      </c>
      <c r="U1388">
        <v>149.166</v>
      </c>
      <c r="V1388">
        <v>9</v>
      </c>
      <c r="W1388">
        <v>261.56</v>
      </c>
      <c r="X1388">
        <v>87193</v>
      </c>
      <c r="Y1388">
        <f>cleaneddata[[#This Row],[Unit Price]]-cleaneddata[[#This Row],[Discount]]</f>
        <v>35.940000000000005</v>
      </c>
      <c r="Z1388" t="str">
        <f>_xlfn.IFS(cleaneddata[[#This Row],[Region]]="Central","Chris",cleaneddata[[#This Row],[Region]]="East","Erin",cleaneddata[[#This Row],[Region]]="South","Sam",cleaneddata[[#This Row],[Region]]="West","William")</f>
        <v>Erin</v>
      </c>
    </row>
    <row r="1389" spans="1:26" x14ac:dyDescent="0.3">
      <c r="A1389">
        <v>2962</v>
      </c>
      <c r="B1389" t="s">
        <v>2443</v>
      </c>
      <c r="C1389" t="s">
        <v>39</v>
      </c>
      <c r="D1389">
        <v>7.0000000000000007E-2</v>
      </c>
      <c r="E1389">
        <v>4.76</v>
      </c>
      <c r="F1389">
        <v>0.88</v>
      </c>
      <c r="G1389" t="s">
        <v>89</v>
      </c>
      <c r="H1389" t="s">
        <v>41</v>
      </c>
      <c r="I1389" t="s">
        <v>50</v>
      </c>
      <c r="J1389" t="s">
        <v>90</v>
      </c>
      <c r="K1389" t="s">
        <v>52</v>
      </c>
      <c r="L1389" t="s">
        <v>2444</v>
      </c>
      <c r="M1389">
        <v>0.39</v>
      </c>
      <c r="N1389" t="s">
        <v>34</v>
      </c>
      <c r="O1389" t="s">
        <v>61</v>
      </c>
      <c r="P1389" t="s">
        <v>62</v>
      </c>
      <c r="Q1389" t="s">
        <v>1315</v>
      </c>
      <c r="R1389">
        <v>80027</v>
      </c>
      <c r="S1389" s="1">
        <v>42131</v>
      </c>
      <c r="T1389" s="1">
        <v>42133</v>
      </c>
      <c r="U1389">
        <v>33.347700000000003</v>
      </c>
      <c r="V1389">
        <v>10</v>
      </c>
      <c r="W1389">
        <v>48.33</v>
      </c>
      <c r="X1389">
        <v>88611</v>
      </c>
      <c r="Y1389">
        <f>cleaneddata[[#This Row],[Unit Price]]-cleaneddata[[#This Row],[Discount]]</f>
        <v>4.6899999999999995</v>
      </c>
      <c r="Z1389" t="str">
        <f>_xlfn.IFS(cleaneddata[[#This Row],[Region]]="Central","Chris",cleaneddata[[#This Row],[Region]]="East","Erin",cleaneddata[[#This Row],[Region]]="South","Sam",cleaneddata[[#This Row],[Region]]="West","William")</f>
        <v>William</v>
      </c>
    </row>
    <row r="1390" spans="1:26" x14ac:dyDescent="0.3">
      <c r="A1390">
        <v>3248</v>
      </c>
      <c r="B1390" t="s">
        <v>2445</v>
      </c>
      <c r="C1390" t="s">
        <v>39</v>
      </c>
      <c r="D1390">
        <v>7.0000000000000007E-2</v>
      </c>
      <c r="E1390">
        <v>2.78</v>
      </c>
      <c r="F1390">
        <v>1.49</v>
      </c>
      <c r="G1390" t="s">
        <v>40</v>
      </c>
      <c r="H1390" t="s">
        <v>29</v>
      </c>
      <c r="I1390" t="s">
        <v>50</v>
      </c>
      <c r="J1390" t="s">
        <v>74</v>
      </c>
      <c r="K1390" t="s">
        <v>75</v>
      </c>
      <c r="L1390" t="s">
        <v>2186</v>
      </c>
      <c r="M1390">
        <v>0.36</v>
      </c>
      <c r="N1390" t="s">
        <v>34</v>
      </c>
      <c r="O1390" t="s">
        <v>35</v>
      </c>
      <c r="P1390" t="s">
        <v>170</v>
      </c>
      <c r="Q1390" t="s">
        <v>2446</v>
      </c>
      <c r="R1390">
        <v>70458</v>
      </c>
      <c r="S1390" s="1">
        <v>42131</v>
      </c>
      <c r="T1390" s="1">
        <v>42132</v>
      </c>
      <c r="U1390">
        <v>-340.53109999999998</v>
      </c>
      <c r="V1390">
        <v>17</v>
      </c>
      <c r="W1390">
        <v>47.12</v>
      </c>
      <c r="X1390">
        <v>87297</v>
      </c>
      <c r="Y1390">
        <f>cleaneddata[[#This Row],[Unit Price]]-cleaneddata[[#This Row],[Discount]]</f>
        <v>2.71</v>
      </c>
      <c r="Z1390" t="str">
        <f>_xlfn.IFS(cleaneddata[[#This Row],[Region]]="Central","Chris",cleaneddata[[#This Row],[Region]]="East","Erin",cleaneddata[[#This Row],[Region]]="South","Sam",cleaneddata[[#This Row],[Region]]="West","William")</f>
        <v>Sam</v>
      </c>
    </row>
    <row r="1391" spans="1:26" x14ac:dyDescent="0.3">
      <c r="A1391">
        <v>3338</v>
      </c>
      <c r="B1391" t="s">
        <v>2447</v>
      </c>
      <c r="C1391" t="s">
        <v>39</v>
      </c>
      <c r="D1391">
        <v>0.08</v>
      </c>
      <c r="E1391">
        <v>6.48</v>
      </c>
      <c r="F1391">
        <v>8.4</v>
      </c>
      <c r="G1391" t="s">
        <v>40</v>
      </c>
      <c r="H1391" t="s">
        <v>41</v>
      </c>
      <c r="I1391" t="s">
        <v>50</v>
      </c>
      <c r="J1391" t="s">
        <v>90</v>
      </c>
      <c r="K1391" t="s">
        <v>75</v>
      </c>
      <c r="L1391" t="s">
        <v>1945</v>
      </c>
      <c r="M1391">
        <v>0.37</v>
      </c>
      <c r="N1391" t="s">
        <v>34</v>
      </c>
      <c r="O1391" t="s">
        <v>35</v>
      </c>
      <c r="P1391" t="s">
        <v>125</v>
      </c>
      <c r="Q1391" t="s">
        <v>2448</v>
      </c>
      <c r="R1391">
        <v>33614</v>
      </c>
      <c r="S1391" s="1">
        <v>42131</v>
      </c>
      <c r="T1391" s="1">
        <v>42131</v>
      </c>
      <c r="U1391">
        <v>58.811999999999998</v>
      </c>
      <c r="V1391">
        <v>7</v>
      </c>
      <c r="W1391">
        <v>45</v>
      </c>
      <c r="X1391">
        <v>85979</v>
      </c>
      <c r="Y1391">
        <f>cleaneddata[[#This Row],[Unit Price]]-cleaneddata[[#This Row],[Discount]]</f>
        <v>6.4</v>
      </c>
      <c r="Z1391" t="str">
        <f>_xlfn.IFS(cleaneddata[[#This Row],[Region]]="Central","Chris",cleaneddata[[#This Row],[Region]]="East","Erin",cleaneddata[[#This Row],[Region]]="South","Sam",cleaneddata[[#This Row],[Region]]="West","William")</f>
        <v>Sam</v>
      </c>
    </row>
    <row r="1392" spans="1:26" x14ac:dyDescent="0.3">
      <c r="A1392">
        <v>1997</v>
      </c>
      <c r="B1392" t="s">
        <v>776</v>
      </c>
      <c r="C1392" t="s">
        <v>118</v>
      </c>
      <c r="D1392">
        <v>0.01</v>
      </c>
      <c r="E1392">
        <v>16.48</v>
      </c>
      <c r="F1392">
        <v>1.99</v>
      </c>
      <c r="G1392" t="s">
        <v>40</v>
      </c>
      <c r="H1392" t="s">
        <v>41</v>
      </c>
      <c r="I1392" t="s">
        <v>42</v>
      </c>
      <c r="J1392" t="s">
        <v>43</v>
      </c>
      <c r="K1392" t="s">
        <v>44</v>
      </c>
      <c r="L1392" t="s">
        <v>603</v>
      </c>
      <c r="M1392">
        <v>0.42</v>
      </c>
      <c r="N1392" t="s">
        <v>34</v>
      </c>
      <c r="O1392" t="s">
        <v>35</v>
      </c>
      <c r="P1392" t="s">
        <v>273</v>
      </c>
      <c r="Q1392" t="s">
        <v>274</v>
      </c>
      <c r="R1392">
        <v>29915</v>
      </c>
      <c r="S1392" s="1">
        <v>42131</v>
      </c>
      <c r="T1392" s="1">
        <v>42132</v>
      </c>
      <c r="U1392">
        <v>739.67399999999998</v>
      </c>
      <c r="V1392">
        <v>7</v>
      </c>
      <c r="W1392">
        <v>122.93</v>
      </c>
      <c r="X1392">
        <v>90334</v>
      </c>
      <c r="Y1392">
        <f>cleaneddata[[#This Row],[Unit Price]]-cleaneddata[[#This Row],[Discount]]</f>
        <v>16.47</v>
      </c>
      <c r="Z1392" t="str">
        <f>_xlfn.IFS(cleaneddata[[#This Row],[Region]]="Central","Chris",cleaneddata[[#This Row],[Region]]="East","Erin",cleaneddata[[#This Row],[Region]]="South","Sam",cleaneddata[[#This Row],[Region]]="West","William")</f>
        <v>Sam</v>
      </c>
    </row>
    <row r="1393" spans="1:26" x14ac:dyDescent="0.3">
      <c r="A1393">
        <v>3077</v>
      </c>
      <c r="B1393" t="s">
        <v>2449</v>
      </c>
      <c r="C1393" t="s">
        <v>118</v>
      </c>
      <c r="D1393">
        <v>7.0000000000000007E-2</v>
      </c>
      <c r="E1393">
        <v>300.97000000000003</v>
      </c>
      <c r="F1393">
        <v>7.18</v>
      </c>
      <c r="G1393" t="s">
        <v>40</v>
      </c>
      <c r="H1393" t="s">
        <v>29</v>
      </c>
      <c r="I1393" t="s">
        <v>42</v>
      </c>
      <c r="J1393" t="s">
        <v>43</v>
      </c>
      <c r="K1393" t="s">
        <v>75</v>
      </c>
      <c r="L1393" t="s">
        <v>2211</v>
      </c>
      <c r="M1393">
        <v>0.48</v>
      </c>
      <c r="N1393" t="s">
        <v>34</v>
      </c>
      <c r="O1393" t="s">
        <v>113</v>
      </c>
      <c r="P1393" t="s">
        <v>319</v>
      </c>
      <c r="Q1393" t="s">
        <v>2450</v>
      </c>
      <c r="R1393">
        <v>44136</v>
      </c>
      <c r="S1393" s="1">
        <v>42131</v>
      </c>
      <c r="T1393" s="1">
        <v>42133</v>
      </c>
      <c r="U1393">
        <v>-807.59</v>
      </c>
      <c r="V1393">
        <v>2</v>
      </c>
      <c r="W1393">
        <v>582.20000000000005</v>
      </c>
      <c r="X1393">
        <v>88239</v>
      </c>
      <c r="Y1393">
        <f>cleaneddata[[#This Row],[Unit Price]]-cleaneddata[[#This Row],[Discount]]</f>
        <v>300.90000000000003</v>
      </c>
      <c r="Z1393" t="str">
        <f>_xlfn.IFS(cleaneddata[[#This Row],[Region]]="Central","Chris",cleaneddata[[#This Row],[Region]]="East","Erin",cleaneddata[[#This Row],[Region]]="South","Sam",cleaneddata[[#This Row],[Region]]="West","William")</f>
        <v>Erin</v>
      </c>
    </row>
    <row r="1394" spans="1:26" x14ac:dyDescent="0.3">
      <c r="A1394">
        <v>3079</v>
      </c>
      <c r="B1394" t="s">
        <v>321</v>
      </c>
      <c r="C1394" t="s">
        <v>118</v>
      </c>
      <c r="D1394">
        <v>7.0000000000000007E-2</v>
      </c>
      <c r="E1394">
        <v>300.97000000000003</v>
      </c>
      <c r="F1394">
        <v>7.18</v>
      </c>
      <c r="G1394" t="s">
        <v>40</v>
      </c>
      <c r="H1394" t="s">
        <v>29</v>
      </c>
      <c r="I1394" t="s">
        <v>42</v>
      </c>
      <c r="J1394" t="s">
        <v>43</v>
      </c>
      <c r="K1394" t="s">
        <v>75</v>
      </c>
      <c r="L1394" t="s">
        <v>2211</v>
      </c>
      <c r="M1394">
        <v>0.48</v>
      </c>
      <c r="N1394" t="s">
        <v>34</v>
      </c>
      <c r="O1394" t="s">
        <v>113</v>
      </c>
      <c r="P1394" t="s">
        <v>322</v>
      </c>
      <c r="Q1394" t="s">
        <v>323</v>
      </c>
      <c r="R1394">
        <v>19112</v>
      </c>
      <c r="S1394" s="1">
        <v>42131</v>
      </c>
      <c r="T1394" s="1">
        <v>42133</v>
      </c>
      <c r="U1394">
        <v>-807.59</v>
      </c>
      <c r="V1394">
        <v>7</v>
      </c>
      <c r="W1394">
        <v>2037.69</v>
      </c>
      <c r="X1394">
        <v>41253</v>
      </c>
      <c r="Y1394">
        <f>cleaneddata[[#This Row],[Unit Price]]-cleaneddata[[#This Row],[Discount]]</f>
        <v>300.90000000000003</v>
      </c>
      <c r="Z1394" t="str">
        <f>_xlfn.IFS(cleaneddata[[#This Row],[Region]]="Central","Chris",cleaneddata[[#This Row],[Region]]="East","Erin",cleaneddata[[#This Row],[Region]]="South","Sam",cleaneddata[[#This Row],[Region]]="West","William")</f>
        <v>Erin</v>
      </c>
    </row>
    <row r="1395" spans="1:26" x14ac:dyDescent="0.3">
      <c r="A1395">
        <v>2187</v>
      </c>
      <c r="B1395" t="s">
        <v>2451</v>
      </c>
      <c r="C1395" t="s">
        <v>39</v>
      </c>
      <c r="D1395">
        <v>0.09</v>
      </c>
      <c r="E1395">
        <v>16.98</v>
      </c>
      <c r="F1395">
        <v>12.39</v>
      </c>
      <c r="G1395" t="s">
        <v>40</v>
      </c>
      <c r="H1395" t="s">
        <v>96</v>
      </c>
      <c r="I1395" t="s">
        <v>50</v>
      </c>
      <c r="J1395" t="s">
        <v>347</v>
      </c>
      <c r="K1395" t="s">
        <v>75</v>
      </c>
      <c r="L1395" t="s">
        <v>2452</v>
      </c>
      <c r="M1395">
        <v>0.35</v>
      </c>
      <c r="N1395" t="s">
        <v>34</v>
      </c>
      <c r="O1395" t="s">
        <v>54</v>
      </c>
      <c r="P1395" t="s">
        <v>82</v>
      </c>
      <c r="Q1395" t="s">
        <v>2453</v>
      </c>
      <c r="R1395">
        <v>64055</v>
      </c>
      <c r="S1395" s="1">
        <v>42132</v>
      </c>
      <c r="T1395" s="1">
        <v>42134</v>
      </c>
      <c r="U1395">
        <v>-48.57</v>
      </c>
      <c r="V1395">
        <v>5</v>
      </c>
      <c r="W1395">
        <v>86.8</v>
      </c>
      <c r="X1395">
        <v>89440</v>
      </c>
      <c r="Y1395">
        <f>cleaneddata[[#This Row],[Unit Price]]-cleaneddata[[#This Row],[Discount]]</f>
        <v>16.89</v>
      </c>
      <c r="Z1395" t="str">
        <f>_xlfn.IFS(cleaneddata[[#This Row],[Region]]="Central","Chris",cleaneddata[[#This Row],[Region]]="East","Erin",cleaneddata[[#This Row],[Region]]="South","Sam",cleaneddata[[#This Row],[Region]]="West","William")</f>
        <v>Chris</v>
      </c>
    </row>
    <row r="1396" spans="1:26" x14ac:dyDescent="0.3">
      <c r="A1396">
        <v>2189</v>
      </c>
      <c r="B1396" t="s">
        <v>2454</v>
      </c>
      <c r="C1396" t="s">
        <v>39</v>
      </c>
      <c r="D1396">
        <v>0.09</v>
      </c>
      <c r="E1396">
        <v>16.98</v>
      </c>
      <c r="F1396">
        <v>12.39</v>
      </c>
      <c r="G1396" t="s">
        <v>40</v>
      </c>
      <c r="H1396" t="s">
        <v>96</v>
      </c>
      <c r="I1396" t="s">
        <v>50</v>
      </c>
      <c r="J1396" t="s">
        <v>347</v>
      </c>
      <c r="K1396" t="s">
        <v>75</v>
      </c>
      <c r="L1396" t="s">
        <v>2452</v>
      </c>
      <c r="M1396">
        <v>0.35</v>
      </c>
      <c r="N1396" t="s">
        <v>34</v>
      </c>
      <c r="O1396" t="s">
        <v>113</v>
      </c>
      <c r="P1396" t="s">
        <v>114</v>
      </c>
      <c r="Q1396" t="s">
        <v>115</v>
      </c>
      <c r="R1396">
        <v>10177</v>
      </c>
      <c r="S1396" s="1">
        <v>42132</v>
      </c>
      <c r="T1396" s="1">
        <v>42134</v>
      </c>
      <c r="U1396">
        <v>-48.57</v>
      </c>
      <c r="V1396">
        <v>22</v>
      </c>
      <c r="W1396">
        <v>381.91</v>
      </c>
      <c r="X1396">
        <v>7364</v>
      </c>
      <c r="Y1396">
        <f>cleaneddata[[#This Row],[Unit Price]]-cleaneddata[[#This Row],[Discount]]</f>
        <v>16.89</v>
      </c>
      <c r="Z1396" t="str">
        <f>_xlfn.IFS(cleaneddata[[#This Row],[Region]]="Central","Chris",cleaneddata[[#This Row],[Region]]="East","Erin",cleaneddata[[#This Row],[Region]]="South","Sam",cleaneddata[[#This Row],[Region]]="West","William")</f>
        <v>Erin</v>
      </c>
    </row>
    <row r="1397" spans="1:26" x14ac:dyDescent="0.3">
      <c r="A1397">
        <v>2063</v>
      </c>
      <c r="B1397" t="s">
        <v>2455</v>
      </c>
      <c r="C1397" t="s">
        <v>49</v>
      </c>
      <c r="D1397">
        <v>0.06</v>
      </c>
      <c r="E1397">
        <v>300.97000000000003</v>
      </c>
      <c r="F1397">
        <v>7.18</v>
      </c>
      <c r="G1397" t="s">
        <v>40</v>
      </c>
      <c r="H1397" t="s">
        <v>96</v>
      </c>
      <c r="I1397" t="s">
        <v>42</v>
      </c>
      <c r="J1397" t="s">
        <v>43</v>
      </c>
      <c r="K1397" t="s">
        <v>75</v>
      </c>
      <c r="L1397" t="s">
        <v>2211</v>
      </c>
      <c r="M1397">
        <v>0.48</v>
      </c>
      <c r="N1397" t="s">
        <v>34</v>
      </c>
      <c r="O1397" t="s">
        <v>35</v>
      </c>
      <c r="P1397" t="s">
        <v>244</v>
      </c>
      <c r="Q1397" t="s">
        <v>2456</v>
      </c>
      <c r="R1397">
        <v>23602</v>
      </c>
      <c r="S1397" s="1">
        <v>42132</v>
      </c>
      <c r="T1397" s="1">
        <v>42132</v>
      </c>
      <c r="U1397">
        <v>-729.98800000000006</v>
      </c>
      <c r="V1397">
        <v>1</v>
      </c>
      <c r="W1397">
        <v>291.39999999999998</v>
      </c>
      <c r="X1397">
        <v>87147</v>
      </c>
      <c r="Y1397">
        <f>cleaneddata[[#This Row],[Unit Price]]-cleaneddata[[#This Row],[Discount]]</f>
        <v>300.91000000000003</v>
      </c>
      <c r="Z1397" t="str">
        <f>_xlfn.IFS(cleaneddata[[#This Row],[Region]]="Central","Chris",cleaneddata[[#This Row],[Region]]="East","Erin",cleaneddata[[#This Row],[Region]]="South","Sam",cleaneddata[[#This Row],[Region]]="West","William")</f>
        <v>Sam</v>
      </c>
    </row>
    <row r="1398" spans="1:26" x14ac:dyDescent="0.3">
      <c r="A1398">
        <v>2880</v>
      </c>
      <c r="B1398" t="s">
        <v>1905</v>
      </c>
      <c r="C1398" t="s">
        <v>49</v>
      </c>
      <c r="D1398">
        <v>0.09</v>
      </c>
      <c r="E1398">
        <v>243.98</v>
      </c>
      <c r="F1398">
        <v>43.32</v>
      </c>
      <c r="G1398" t="s">
        <v>28</v>
      </c>
      <c r="H1398" t="s">
        <v>29</v>
      </c>
      <c r="I1398" t="s">
        <v>30</v>
      </c>
      <c r="J1398" t="s">
        <v>111</v>
      </c>
      <c r="K1398" t="s">
        <v>59</v>
      </c>
      <c r="L1398" t="s">
        <v>237</v>
      </c>
      <c r="M1398">
        <v>0.55000000000000004</v>
      </c>
      <c r="N1398" t="s">
        <v>34</v>
      </c>
      <c r="O1398" t="s">
        <v>35</v>
      </c>
      <c r="P1398" t="s">
        <v>125</v>
      </c>
      <c r="Q1398" t="s">
        <v>1906</v>
      </c>
      <c r="R1398">
        <v>33160</v>
      </c>
      <c r="S1398" s="1">
        <v>42132</v>
      </c>
      <c r="T1398" s="1">
        <v>42137</v>
      </c>
      <c r="U1398">
        <v>1059.288</v>
      </c>
      <c r="V1398">
        <v>25</v>
      </c>
      <c r="W1398">
        <v>5587.89</v>
      </c>
      <c r="X1398">
        <v>88627</v>
      </c>
      <c r="Y1398">
        <f>cleaneddata[[#This Row],[Unit Price]]-cleaneddata[[#This Row],[Discount]]</f>
        <v>243.89</v>
      </c>
      <c r="Z1398" t="str">
        <f>_xlfn.IFS(cleaneddata[[#This Row],[Region]]="Central","Chris",cleaneddata[[#This Row],[Region]]="East","Erin",cleaneddata[[#This Row],[Region]]="South","Sam",cleaneddata[[#This Row],[Region]]="West","William")</f>
        <v>Sam</v>
      </c>
    </row>
    <row r="1399" spans="1:26" x14ac:dyDescent="0.3">
      <c r="A1399">
        <v>2991</v>
      </c>
      <c r="B1399" t="s">
        <v>2457</v>
      </c>
      <c r="C1399" t="s">
        <v>49</v>
      </c>
      <c r="D1399">
        <v>0.05</v>
      </c>
      <c r="E1399">
        <v>70.97</v>
      </c>
      <c r="F1399">
        <v>3.5</v>
      </c>
      <c r="G1399" t="s">
        <v>40</v>
      </c>
      <c r="H1399" t="s">
        <v>73</v>
      </c>
      <c r="I1399" t="s">
        <v>50</v>
      </c>
      <c r="J1399" t="s">
        <v>97</v>
      </c>
      <c r="K1399" t="s">
        <v>75</v>
      </c>
      <c r="L1399" t="s">
        <v>2179</v>
      </c>
      <c r="M1399">
        <v>0.59</v>
      </c>
      <c r="N1399" t="s">
        <v>34</v>
      </c>
      <c r="O1399" t="s">
        <v>54</v>
      </c>
      <c r="P1399" t="s">
        <v>359</v>
      </c>
      <c r="Q1399" t="s">
        <v>2458</v>
      </c>
      <c r="R1399">
        <v>53402</v>
      </c>
      <c r="S1399" s="1">
        <v>42132</v>
      </c>
      <c r="T1399" s="1">
        <v>42137</v>
      </c>
      <c r="U1399">
        <v>18.218</v>
      </c>
      <c r="V1399">
        <v>2</v>
      </c>
      <c r="W1399">
        <v>141.59</v>
      </c>
      <c r="X1399">
        <v>91466</v>
      </c>
      <c r="Y1399">
        <f>cleaneddata[[#This Row],[Unit Price]]-cleaneddata[[#This Row],[Discount]]</f>
        <v>70.92</v>
      </c>
      <c r="Z1399" t="str">
        <f>_xlfn.IFS(cleaneddata[[#This Row],[Region]]="Central","Chris",cleaneddata[[#This Row],[Region]]="East","Erin",cleaneddata[[#This Row],[Region]]="South","Sam",cleaneddata[[#This Row],[Region]]="West","William")</f>
        <v>Chris</v>
      </c>
    </row>
    <row r="1400" spans="1:26" x14ac:dyDescent="0.3">
      <c r="A1400">
        <v>2992</v>
      </c>
      <c r="B1400" t="s">
        <v>2459</v>
      </c>
      <c r="C1400" t="s">
        <v>49</v>
      </c>
      <c r="D1400">
        <v>0</v>
      </c>
      <c r="E1400">
        <v>5.28</v>
      </c>
      <c r="F1400">
        <v>6.26</v>
      </c>
      <c r="G1400" t="s">
        <v>40</v>
      </c>
      <c r="H1400" t="s">
        <v>73</v>
      </c>
      <c r="I1400" t="s">
        <v>50</v>
      </c>
      <c r="J1400" t="s">
        <v>90</v>
      </c>
      <c r="K1400" t="s">
        <v>75</v>
      </c>
      <c r="L1400" t="s">
        <v>2460</v>
      </c>
      <c r="M1400">
        <v>0.4</v>
      </c>
      <c r="N1400" t="s">
        <v>34</v>
      </c>
      <c r="O1400" t="s">
        <v>54</v>
      </c>
      <c r="P1400" t="s">
        <v>359</v>
      </c>
      <c r="Q1400" t="s">
        <v>2461</v>
      </c>
      <c r="R1400">
        <v>53081</v>
      </c>
      <c r="S1400" s="1">
        <v>42132</v>
      </c>
      <c r="T1400" s="1">
        <v>42139</v>
      </c>
      <c r="U1400">
        <v>25.058</v>
      </c>
      <c r="V1400">
        <v>36</v>
      </c>
      <c r="W1400">
        <v>203.05</v>
      </c>
      <c r="X1400">
        <v>91466</v>
      </c>
      <c r="Y1400">
        <f>cleaneddata[[#This Row],[Unit Price]]-cleaneddata[[#This Row],[Discount]]</f>
        <v>5.28</v>
      </c>
      <c r="Z1400" t="str">
        <f>_xlfn.IFS(cleaneddata[[#This Row],[Region]]="Central","Chris",cleaneddata[[#This Row],[Region]]="East","Erin",cleaneddata[[#This Row],[Region]]="South","Sam",cleaneddata[[#This Row],[Region]]="West","William")</f>
        <v>Chris</v>
      </c>
    </row>
    <row r="1401" spans="1:26" x14ac:dyDescent="0.3">
      <c r="A1401">
        <v>453</v>
      </c>
      <c r="B1401" t="s">
        <v>2462</v>
      </c>
      <c r="C1401" t="s">
        <v>72</v>
      </c>
      <c r="D1401">
        <v>0.03</v>
      </c>
      <c r="E1401">
        <v>29.34</v>
      </c>
      <c r="F1401">
        <v>7.87</v>
      </c>
      <c r="G1401" t="s">
        <v>40</v>
      </c>
      <c r="H1401" t="s">
        <v>96</v>
      </c>
      <c r="I1401" t="s">
        <v>30</v>
      </c>
      <c r="J1401" t="s">
        <v>128</v>
      </c>
      <c r="K1401" t="s">
        <v>75</v>
      </c>
      <c r="L1401" t="s">
        <v>1662</v>
      </c>
      <c r="M1401">
        <v>0.54</v>
      </c>
      <c r="N1401" t="s">
        <v>34</v>
      </c>
      <c r="O1401" t="s">
        <v>61</v>
      </c>
      <c r="P1401" t="s">
        <v>92</v>
      </c>
      <c r="Q1401" t="s">
        <v>2463</v>
      </c>
      <c r="R1401">
        <v>95032</v>
      </c>
      <c r="S1401" s="1">
        <v>42132</v>
      </c>
      <c r="T1401" s="1">
        <v>42134</v>
      </c>
      <c r="U1401">
        <v>-41.32</v>
      </c>
      <c r="V1401">
        <v>1</v>
      </c>
      <c r="W1401">
        <v>32.4</v>
      </c>
      <c r="X1401">
        <v>86011</v>
      </c>
      <c r="Y1401">
        <f>cleaneddata[[#This Row],[Unit Price]]-cleaneddata[[#This Row],[Discount]]</f>
        <v>29.31</v>
      </c>
      <c r="Z1401" t="str">
        <f>_xlfn.IFS(cleaneddata[[#This Row],[Region]]="Central","Chris",cleaneddata[[#This Row],[Region]]="East","Erin",cleaneddata[[#This Row],[Region]]="South","Sam",cleaneddata[[#This Row],[Region]]="West","William")</f>
        <v>William</v>
      </c>
    </row>
    <row r="1402" spans="1:26" x14ac:dyDescent="0.3">
      <c r="A1402">
        <v>1028</v>
      </c>
      <c r="B1402" t="s">
        <v>1914</v>
      </c>
      <c r="C1402" t="s">
        <v>72</v>
      </c>
      <c r="D1402">
        <v>0.05</v>
      </c>
      <c r="E1402">
        <v>83.1</v>
      </c>
      <c r="F1402">
        <v>6.13</v>
      </c>
      <c r="G1402" t="s">
        <v>89</v>
      </c>
      <c r="H1402" t="s">
        <v>29</v>
      </c>
      <c r="I1402" t="s">
        <v>42</v>
      </c>
      <c r="J1402" t="s">
        <v>43</v>
      </c>
      <c r="K1402" t="s">
        <v>75</v>
      </c>
      <c r="L1402" t="s">
        <v>2464</v>
      </c>
      <c r="M1402">
        <v>0.45</v>
      </c>
      <c r="N1402" t="s">
        <v>34</v>
      </c>
      <c r="O1402" t="s">
        <v>113</v>
      </c>
      <c r="P1402" t="s">
        <v>114</v>
      </c>
      <c r="Q1402" t="s">
        <v>1916</v>
      </c>
      <c r="R1402">
        <v>11725</v>
      </c>
      <c r="S1402" s="1">
        <v>42132</v>
      </c>
      <c r="T1402" s="1">
        <v>42133</v>
      </c>
      <c r="U1402">
        <v>1152.5277000000001</v>
      </c>
      <c r="V1402">
        <v>20</v>
      </c>
      <c r="W1402">
        <v>1670.33</v>
      </c>
      <c r="X1402">
        <v>89007</v>
      </c>
      <c r="Y1402">
        <f>cleaneddata[[#This Row],[Unit Price]]-cleaneddata[[#This Row],[Discount]]</f>
        <v>83.05</v>
      </c>
      <c r="Z1402" t="str">
        <f>_xlfn.IFS(cleaneddata[[#This Row],[Region]]="Central","Chris",cleaneddata[[#This Row],[Region]]="East","Erin",cleaneddata[[#This Row],[Region]]="South","Sam",cleaneddata[[#This Row],[Region]]="West","William")</f>
        <v>Erin</v>
      </c>
    </row>
    <row r="1403" spans="1:26" x14ac:dyDescent="0.3">
      <c r="A1403">
        <v>1080</v>
      </c>
      <c r="B1403" t="s">
        <v>2465</v>
      </c>
      <c r="C1403" t="s">
        <v>72</v>
      </c>
      <c r="D1403">
        <v>0.08</v>
      </c>
      <c r="E1403">
        <v>13.9</v>
      </c>
      <c r="F1403">
        <v>7.59</v>
      </c>
      <c r="G1403" t="s">
        <v>40</v>
      </c>
      <c r="H1403" t="s">
        <v>96</v>
      </c>
      <c r="I1403" t="s">
        <v>50</v>
      </c>
      <c r="J1403" t="s">
        <v>570</v>
      </c>
      <c r="K1403" t="s">
        <v>44</v>
      </c>
      <c r="L1403" t="s">
        <v>2466</v>
      </c>
      <c r="M1403">
        <v>0.56000000000000005</v>
      </c>
      <c r="N1403" t="s">
        <v>34</v>
      </c>
      <c r="O1403" t="s">
        <v>54</v>
      </c>
      <c r="P1403" t="s">
        <v>105</v>
      </c>
      <c r="Q1403" t="s">
        <v>2467</v>
      </c>
      <c r="R1403">
        <v>60174</v>
      </c>
      <c r="S1403" s="1">
        <v>42132</v>
      </c>
      <c r="T1403" s="1">
        <v>42133</v>
      </c>
      <c r="U1403">
        <v>9.8620000000000001</v>
      </c>
      <c r="V1403">
        <v>14</v>
      </c>
      <c r="W1403">
        <v>196.41</v>
      </c>
      <c r="X1403">
        <v>88461</v>
      </c>
      <c r="Y1403">
        <f>cleaneddata[[#This Row],[Unit Price]]-cleaneddata[[#This Row],[Discount]]</f>
        <v>13.82</v>
      </c>
      <c r="Z1403" t="str">
        <f>_xlfn.IFS(cleaneddata[[#This Row],[Region]]="Central","Chris",cleaneddata[[#This Row],[Region]]="East","Erin",cleaneddata[[#This Row],[Region]]="South","Sam",cleaneddata[[#This Row],[Region]]="West","William")</f>
        <v>Chris</v>
      </c>
    </row>
    <row r="1404" spans="1:26" x14ac:dyDescent="0.3">
      <c r="A1404">
        <v>2882</v>
      </c>
      <c r="B1404" t="s">
        <v>673</v>
      </c>
      <c r="C1404" t="s">
        <v>27</v>
      </c>
      <c r="D1404">
        <v>0.05</v>
      </c>
      <c r="E1404">
        <v>6.48</v>
      </c>
      <c r="F1404">
        <v>8.73</v>
      </c>
      <c r="G1404" t="s">
        <v>40</v>
      </c>
      <c r="H1404" t="s">
        <v>41</v>
      </c>
      <c r="I1404" t="s">
        <v>50</v>
      </c>
      <c r="J1404" t="s">
        <v>90</v>
      </c>
      <c r="K1404" t="s">
        <v>75</v>
      </c>
      <c r="L1404" t="s">
        <v>160</v>
      </c>
      <c r="M1404">
        <v>0.37</v>
      </c>
      <c r="N1404" t="s">
        <v>34</v>
      </c>
      <c r="O1404" t="s">
        <v>35</v>
      </c>
      <c r="P1404" t="s">
        <v>99</v>
      </c>
      <c r="Q1404" t="s">
        <v>675</v>
      </c>
      <c r="R1404">
        <v>28206</v>
      </c>
      <c r="S1404" s="1">
        <v>42133</v>
      </c>
      <c r="T1404" s="1">
        <v>42133</v>
      </c>
      <c r="U1404">
        <v>-160.38470000000001</v>
      </c>
      <c r="V1404">
        <v>35</v>
      </c>
      <c r="W1404">
        <v>232.5</v>
      </c>
      <c r="X1404">
        <v>4839</v>
      </c>
      <c r="Y1404">
        <f>cleaneddata[[#This Row],[Unit Price]]-cleaneddata[[#This Row],[Discount]]</f>
        <v>6.4300000000000006</v>
      </c>
      <c r="Z1404" t="str">
        <f>_xlfn.IFS(cleaneddata[[#This Row],[Region]]="Central","Chris",cleaneddata[[#This Row],[Region]]="East","Erin",cleaneddata[[#This Row],[Region]]="South","Sam",cleaneddata[[#This Row],[Region]]="West","William")</f>
        <v>Sam</v>
      </c>
    </row>
    <row r="1405" spans="1:26" x14ac:dyDescent="0.3">
      <c r="A1405">
        <v>2883</v>
      </c>
      <c r="B1405" t="s">
        <v>2468</v>
      </c>
      <c r="C1405" t="s">
        <v>27</v>
      </c>
      <c r="D1405">
        <v>0.05</v>
      </c>
      <c r="E1405">
        <v>6.48</v>
      </c>
      <c r="F1405">
        <v>8.73</v>
      </c>
      <c r="G1405" t="s">
        <v>40</v>
      </c>
      <c r="H1405" t="s">
        <v>41</v>
      </c>
      <c r="I1405" t="s">
        <v>50</v>
      </c>
      <c r="J1405" t="s">
        <v>90</v>
      </c>
      <c r="K1405" t="s">
        <v>75</v>
      </c>
      <c r="L1405" t="s">
        <v>160</v>
      </c>
      <c r="M1405">
        <v>0.37</v>
      </c>
      <c r="N1405" t="s">
        <v>34</v>
      </c>
      <c r="O1405" t="s">
        <v>113</v>
      </c>
      <c r="P1405" t="s">
        <v>319</v>
      </c>
      <c r="Q1405" t="s">
        <v>1477</v>
      </c>
      <c r="R1405">
        <v>44070</v>
      </c>
      <c r="S1405" s="1">
        <v>42133</v>
      </c>
      <c r="T1405" s="1">
        <v>42133</v>
      </c>
      <c r="U1405">
        <v>-120.59</v>
      </c>
      <c r="V1405">
        <v>9</v>
      </c>
      <c r="W1405">
        <v>59.79</v>
      </c>
      <c r="X1405">
        <v>87632</v>
      </c>
      <c r="Y1405">
        <f>cleaneddata[[#This Row],[Unit Price]]-cleaneddata[[#This Row],[Discount]]</f>
        <v>6.4300000000000006</v>
      </c>
      <c r="Z1405" t="str">
        <f>_xlfn.IFS(cleaneddata[[#This Row],[Region]]="Central","Chris",cleaneddata[[#This Row],[Region]]="East","Erin",cleaneddata[[#This Row],[Region]]="South","Sam",cleaneddata[[#This Row],[Region]]="West","William")</f>
        <v>Erin</v>
      </c>
    </row>
    <row r="1406" spans="1:26" x14ac:dyDescent="0.3">
      <c r="A1406">
        <v>62</v>
      </c>
      <c r="B1406" t="s">
        <v>2469</v>
      </c>
      <c r="C1406" t="s">
        <v>39</v>
      </c>
      <c r="D1406">
        <v>0.02</v>
      </c>
      <c r="E1406">
        <v>5.98</v>
      </c>
      <c r="F1406">
        <v>5.15</v>
      </c>
      <c r="G1406" t="s">
        <v>40</v>
      </c>
      <c r="H1406" t="s">
        <v>96</v>
      </c>
      <c r="I1406" t="s">
        <v>50</v>
      </c>
      <c r="J1406" t="s">
        <v>90</v>
      </c>
      <c r="K1406" t="s">
        <v>75</v>
      </c>
      <c r="L1406" t="s">
        <v>2470</v>
      </c>
      <c r="M1406">
        <v>0.36</v>
      </c>
      <c r="N1406" t="s">
        <v>34</v>
      </c>
      <c r="O1406" t="s">
        <v>54</v>
      </c>
      <c r="P1406" t="s">
        <v>189</v>
      </c>
      <c r="Q1406" t="s">
        <v>2471</v>
      </c>
      <c r="R1406">
        <v>78664</v>
      </c>
      <c r="S1406" s="1">
        <v>42133</v>
      </c>
      <c r="T1406" s="1">
        <v>42135</v>
      </c>
      <c r="U1406">
        <v>2.14</v>
      </c>
      <c r="V1406">
        <v>3</v>
      </c>
      <c r="W1406">
        <v>22.85</v>
      </c>
      <c r="X1406">
        <v>87407</v>
      </c>
      <c r="Y1406">
        <f>cleaneddata[[#This Row],[Unit Price]]-cleaneddata[[#This Row],[Discount]]</f>
        <v>5.9600000000000009</v>
      </c>
      <c r="Z1406" t="str">
        <f>_xlfn.IFS(cleaneddata[[#This Row],[Region]]="Central","Chris",cleaneddata[[#This Row],[Region]]="East","Erin",cleaneddata[[#This Row],[Region]]="South","Sam",cleaneddata[[#This Row],[Region]]="West","William")</f>
        <v>Chris</v>
      </c>
    </row>
    <row r="1407" spans="1:26" x14ac:dyDescent="0.3">
      <c r="A1407">
        <v>1650</v>
      </c>
      <c r="B1407" t="s">
        <v>2472</v>
      </c>
      <c r="C1407" t="s">
        <v>39</v>
      </c>
      <c r="D1407">
        <v>0.05</v>
      </c>
      <c r="E1407">
        <v>6.48</v>
      </c>
      <c r="F1407">
        <v>2.74</v>
      </c>
      <c r="G1407" t="s">
        <v>40</v>
      </c>
      <c r="H1407" t="s">
        <v>96</v>
      </c>
      <c r="I1407" t="s">
        <v>42</v>
      </c>
      <c r="J1407" t="s">
        <v>43</v>
      </c>
      <c r="K1407" t="s">
        <v>44</v>
      </c>
      <c r="L1407" t="s">
        <v>2473</v>
      </c>
      <c r="M1407">
        <v>0.71</v>
      </c>
      <c r="N1407" t="s">
        <v>34</v>
      </c>
      <c r="O1407" t="s">
        <v>35</v>
      </c>
      <c r="P1407" t="s">
        <v>99</v>
      </c>
      <c r="Q1407" t="s">
        <v>2474</v>
      </c>
      <c r="R1407">
        <v>27203</v>
      </c>
      <c r="S1407" s="1">
        <v>42133</v>
      </c>
      <c r="T1407" s="1">
        <v>42133</v>
      </c>
      <c r="U1407">
        <v>15.096</v>
      </c>
      <c r="V1407">
        <v>15</v>
      </c>
      <c r="W1407">
        <v>94.27</v>
      </c>
      <c r="X1407">
        <v>91042</v>
      </c>
      <c r="Y1407">
        <f>cleaneddata[[#This Row],[Unit Price]]-cleaneddata[[#This Row],[Discount]]</f>
        <v>6.4300000000000006</v>
      </c>
      <c r="Z1407" t="str">
        <f>_xlfn.IFS(cleaneddata[[#This Row],[Region]]="Central","Chris",cleaneddata[[#This Row],[Region]]="East","Erin",cleaneddata[[#This Row],[Region]]="South","Sam",cleaneddata[[#This Row],[Region]]="West","William")</f>
        <v>Sam</v>
      </c>
    </row>
    <row r="1408" spans="1:26" x14ac:dyDescent="0.3">
      <c r="A1408">
        <v>1650</v>
      </c>
      <c r="B1408" t="s">
        <v>2472</v>
      </c>
      <c r="C1408" t="s">
        <v>39</v>
      </c>
      <c r="D1408">
        <v>0.09</v>
      </c>
      <c r="E1408">
        <v>12.53</v>
      </c>
      <c r="F1408">
        <v>0.5</v>
      </c>
      <c r="G1408" t="s">
        <v>40</v>
      </c>
      <c r="H1408" t="s">
        <v>96</v>
      </c>
      <c r="I1408" t="s">
        <v>50</v>
      </c>
      <c r="J1408" t="s">
        <v>154</v>
      </c>
      <c r="K1408" t="s">
        <v>75</v>
      </c>
      <c r="L1408" t="s">
        <v>2069</v>
      </c>
      <c r="M1408">
        <v>0.38</v>
      </c>
      <c r="N1408" t="s">
        <v>34</v>
      </c>
      <c r="O1408" t="s">
        <v>35</v>
      </c>
      <c r="P1408" t="s">
        <v>99</v>
      </c>
      <c r="Q1408" t="s">
        <v>2474</v>
      </c>
      <c r="R1408">
        <v>27203</v>
      </c>
      <c r="S1408" s="1">
        <v>42133</v>
      </c>
      <c r="T1408" s="1">
        <v>42134</v>
      </c>
      <c r="U1408">
        <v>14.9124</v>
      </c>
      <c r="V1408">
        <v>7</v>
      </c>
      <c r="W1408">
        <v>82.21</v>
      </c>
      <c r="X1408">
        <v>91042</v>
      </c>
      <c r="Y1408">
        <f>cleaneddata[[#This Row],[Unit Price]]-cleaneddata[[#This Row],[Discount]]</f>
        <v>12.44</v>
      </c>
      <c r="Z1408" t="str">
        <f>_xlfn.IFS(cleaneddata[[#This Row],[Region]]="Central","Chris",cleaneddata[[#This Row],[Region]]="East","Erin",cleaneddata[[#This Row],[Region]]="South","Sam",cleaneddata[[#This Row],[Region]]="West","William")</f>
        <v>Sam</v>
      </c>
    </row>
    <row r="1409" spans="1:26" x14ac:dyDescent="0.3">
      <c r="A1409">
        <v>1650</v>
      </c>
      <c r="B1409" t="s">
        <v>2472</v>
      </c>
      <c r="C1409" t="s">
        <v>39</v>
      </c>
      <c r="D1409">
        <v>0.08</v>
      </c>
      <c r="E1409">
        <v>65.989999999999995</v>
      </c>
      <c r="F1409">
        <v>8.99</v>
      </c>
      <c r="G1409" t="s">
        <v>89</v>
      </c>
      <c r="H1409" t="s">
        <v>96</v>
      </c>
      <c r="I1409" t="s">
        <v>42</v>
      </c>
      <c r="J1409" t="s">
        <v>137</v>
      </c>
      <c r="K1409" t="s">
        <v>75</v>
      </c>
      <c r="L1409" t="s">
        <v>1614</v>
      </c>
      <c r="M1409">
        <v>0.55000000000000004</v>
      </c>
      <c r="N1409" t="s">
        <v>34</v>
      </c>
      <c r="O1409" t="s">
        <v>35</v>
      </c>
      <c r="P1409" t="s">
        <v>99</v>
      </c>
      <c r="Q1409" t="s">
        <v>2474</v>
      </c>
      <c r="R1409">
        <v>27203</v>
      </c>
      <c r="S1409" s="1">
        <v>42133</v>
      </c>
      <c r="T1409" s="1">
        <v>42135</v>
      </c>
      <c r="U1409">
        <v>-135.226</v>
      </c>
      <c r="V1409">
        <v>8</v>
      </c>
      <c r="W1409">
        <v>417.47</v>
      </c>
      <c r="X1409">
        <v>91042</v>
      </c>
      <c r="Y1409">
        <f>cleaneddata[[#This Row],[Unit Price]]-cleaneddata[[#This Row],[Discount]]</f>
        <v>65.91</v>
      </c>
      <c r="Z1409" t="str">
        <f>_xlfn.IFS(cleaneddata[[#This Row],[Region]]="Central","Chris",cleaneddata[[#This Row],[Region]]="East","Erin",cleaneddata[[#This Row],[Region]]="South","Sam",cleaneddata[[#This Row],[Region]]="West","William")</f>
        <v>Sam</v>
      </c>
    </row>
    <row r="1410" spans="1:26" x14ac:dyDescent="0.3">
      <c r="A1410">
        <v>43</v>
      </c>
      <c r="B1410" t="s">
        <v>2475</v>
      </c>
      <c r="C1410" t="s">
        <v>39</v>
      </c>
      <c r="D1410">
        <v>0</v>
      </c>
      <c r="E1410">
        <v>99.99</v>
      </c>
      <c r="F1410">
        <v>19.989999999999998</v>
      </c>
      <c r="G1410" t="s">
        <v>40</v>
      </c>
      <c r="H1410" t="s">
        <v>41</v>
      </c>
      <c r="I1410" t="s">
        <v>42</v>
      </c>
      <c r="J1410" t="s">
        <v>58</v>
      </c>
      <c r="K1410" t="s">
        <v>75</v>
      </c>
      <c r="L1410" t="s">
        <v>1564</v>
      </c>
      <c r="M1410">
        <v>0.52</v>
      </c>
      <c r="N1410" t="s">
        <v>34</v>
      </c>
      <c r="O1410" t="s">
        <v>61</v>
      </c>
      <c r="P1410" t="s">
        <v>68</v>
      </c>
      <c r="Q1410" t="s">
        <v>844</v>
      </c>
      <c r="R1410">
        <v>98052</v>
      </c>
      <c r="S1410" s="1">
        <v>42134</v>
      </c>
      <c r="T1410" s="1">
        <v>42135</v>
      </c>
      <c r="U1410">
        <v>25.913820000000001</v>
      </c>
      <c r="V1410">
        <v>6</v>
      </c>
      <c r="W1410">
        <v>647.07000000000005</v>
      </c>
      <c r="X1410">
        <v>91454</v>
      </c>
      <c r="Y1410">
        <f>cleaneddata[[#This Row],[Unit Price]]-cleaneddata[[#This Row],[Discount]]</f>
        <v>99.99</v>
      </c>
      <c r="Z1410" t="str">
        <f>_xlfn.IFS(cleaneddata[[#This Row],[Region]]="Central","Chris",cleaneddata[[#This Row],[Region]]="East","Erin",cleaneddata[[#This Row],[Region]]="South","Sam",cleaneddata[[#This Row],[Region]]="West","William")</f>
        <v>William</v>
      </c>
    </row>
    <row r="1411" spans="1:26" x14ac:dyDescent="0.3">
      <c r="A1411">
        <v>1778</v>
      </c>
      <c r="B1411" t="s">
        <v>2476</v>
      </c>
      <c r="C1411" t="s">
        <v>39</v>
      </c>
      <c r="D1411">
        <v>0.06</v>
      </c>
      <c r="E1411">
        <v>13.99</v>
      </c>
      <c r="F1411">
        <v>7.51</v>
      </c>
      <c r="G1411" t="s">
        <v>40</v>
      </c>
      <c r="H1411" t="s">
        <v>41</v>
      </c>
      <c r="I1411" t="s">
        <v>42</v>
      </c>
      <c r="J1411" t="s">
        <v>58</v>
      </c>
      <c r="K1411" t="s">
        <v>146</v>
      </c>
      <c r="L1411" t="s">
        <v>1078</v>
      </c>
      <c r="M1411">
        <v>0.39</v>
      </c>
      <c r="N1411" t="s">
        <v>34</v>
      </c>
      <c r="O1411" t="s">
        <v>54</v>
      </c>
      <c r="P1411" t="s">
        <v>55</v>
      </c>
      <c r="Q1411" t="s">
        <v>2477</v>
      </c>
      <c r="R1411">
        <v>47906</v>
      </c>
      <c r="S1411" s="1">
        <v>42134</v>
      </c>
      <c r="T1411" s="1">
        <v>42136</v>
      </c>
      <c r="U1411">
        <v>6.4832400000000003</v>
      </c>
      <c r="V1411">
        <v>21</v>
      </c>
      <c r="W1411">
        <v>287.99</v>
      </c>
      <c r="X1411">
        <v>89943</v>
      </c>
      <c r="Y1411">
        <f>cleaneddata[[#This Row],[Unit Price]]-cleaneddata[[#This Row],[Discount]]</f>
        <v>13.93</v>
      </c>
      <c r="Z1411" t="str">
        <f>_xlfn.IFS(cleaneddata[[#This Row],[Region]]="Central","Chris",cleaneddata[[#This Row],[Region]]="East","Erin",cleaneddata[[#This Row],[Region]]="South","Sam",cleaneddata[[#This Row],[Region]]="West","William")</f>
        <v>Chris</v>
      </c>
    </row>
    <row r="1412" spans="1:26" x14ac:dyDescent="0.3">
      <c r="A1412">
        <v>1778</v>
      </c>
      <c r="B1412" t="s">
        <v>2476</v>
      </c>
      <c r="C1412" t="s">
        <v>39</v>
      </c>
      <c r="D1412">
        <v>0.06</v>
      </c>
      <c r="E1412">
        <v>15.04</v>
      </c>
      <c r="F1412">
        <v>1.97</v>
      </c>
      <c r="G1412" t="s">
        <v>40</v>
      </c>
      <c r="H1412" t="s">
        <v>41</v>
      </c>
      <c r="I1412" t="s">
        <v>50</v>
      </c>
      <c r="J1412" t="s">
        <v>90</v>
      </c>
      <c r="K1412" t="s">
        <v>52</v>
      </c>
      <c r="L1412" t="s">
        <v>94</v>
      </c>
      <c r="M1412">
        <v>0.39</v>
      </c>
      <c r="N1412" t="s">
        <v>34</v>
      </c>
      <c r="O1412" t="s">
        <v>54</v>
      </c>
      <c r="P1412" t="s">
        <v>55</v>
      </c>
      <c r="Q1412" t="s">
        <v>2477</v>
      </c>
      <c r="R1412">
        <v>47906</v>
      </c>
      <c r="S1412" s="1">
        <v>42134</v>
      </c>
      <c r="T1412" s="1">
        <v>42134</v>
      </c>
      <c r="U1412">
        <v>2.3319999999999999</v>
      </c>
      <c r="V1412">
        <v>3</v>
      </c>
      <c r="W1412">
        <v>46.86</v>
      </c>
      <c r="X1412">
        <v>89943</v>
      </c>
      <c r="Y1412">
        <f>cleaneddata[[#This Row],[Unit Price]]-cleaneddata[[#This Row],[Discount]]</f>
        <v>14.979999999999999</v>
      </c>
      <c r="Z1412" t="str">
        <f>_xlfn.IFS(cleaneddata[[#This Row],[Region]]="Central","Chris",cleaneddata[[#This Row],[Region]]="East","Erin",cleaneddata[[#This Row],[Region]]="South","Sam",cleaneddata[[#This Row],[Region]]="West","William")</f>
        <v>Chris</v>
      </c>
    </row>
    <row r="1413" spans="1:26" x14ac:dyDescent="0.3">
      <c r="A1413">
        <v>3283</v>
      </c>
      <c r="B1413" t="s">
        <v>2246</v>
      </c>
      <c r="C1413" t="s">
        <v>39</v>
      </c>
      <c r="D1413">
        <v>0.03</v>
      </c>
      <c r="E1413">
        <v>17.48</v>
      </c>
      <c r="F1413">
        <v>1.99</v>
      </c>
      <c r="G1413" t="s">
        <v>40</v>
      </c>
      <c r="H1413" t="s">
        <v>96</v>
      </c>
      <c r="I1413" t="s">
        <v>42</v>
      </c>
      <c r="J1413" t="s">
        <v>43</v>
      </c>
      <c r="K1413" t="s">
        <v>44</v>
      </c>
      <c r="L1413" t="s">
        <v>124</v>
      </c>
      <c r="M1413">
        <v>0.45</v>
      </c>
      <c r="N1413" t="s">
        <v>34</v>
      </c>
      <c r="O1413" t="s">
        <v>35</v>
      </c>
      <c r="P1413" t="s">
        <v>125</v>
      </c>
      <c r="Q1413" t="s">
        <v>2247</v>
      </c>
      <c r="R1413">
        <v>33156</v>
      </c>
      <c r="S1413" s="1">
        <v>42134</v>
      </c>
      <c r="T1413" s="1">
        <v>42135</v>
      </c>
      <c r="U1413">
        <v>710.80740000000003</v>
      </c>
      <c r="V1413">
        <v>31</v>
      </c>
      <c r="W1413">
        <v>537.79999999999995</v>
      </c>
      <c r="X1413">
        <v>90753</v>
      </c>
      <c r="Y1413">
        <f>cleaneddata[[#This Row],[Unit Price]]-cleaneddata[[#This Row],[Discount]]</f>
        <v>17.45</v>
      </c>
      <c r="Z1413" t="str">
        <f>_xlfn.IFS(cleaneddata[[#This Row],[Region]]="Central","Chris",cleaneddata[[#This Row],[Region]]="East","Erin",cleaneddata[[#This Row],[Region]]="South","Sam",cleaneddata[[#This Row],[Region]]="West","William")</f>
        <v>Sam</v>
      </c>
    </row>
    <row r="1414" spans="1:26" x14ac:dyDescent="0.3">
      <c r="A1414">
        <v>995</v>
      </c>
      <c r="B1414" t="s">
        <v>2478</v>
      </c>
      <c r="C1414" t="s">
        <v>49</v>
      </c>
      <c r="D1414">
        <v>0.09</v>
      </c>
      <c r="E1414">
        <v>7.64</v>
      </c>
      <c r="F1414">
        <v>5.83</v>
      </c>
      <c r="G1414" t="s">
        <v>40</v>
      </c>
      <c r="H1414" t="s">
        <v>29</v>
      </c>
      <c r="I1414" t="s">
        <v>50</v>
      </c>
      <c r="J1414" t="s">
        <v>90</v>
      </c>
      <c r="K1414" t="s">
        <v>52</v>
      </c>
      <c r="L1414" t="s">
        <v>234</v>
      </c>
      <c r="M1414">
        <v>0.36</v>
      </c>
      <c r="N1414" t="s">
        <v>34</v>
      </c>
      <c r="O1414" t="s">
        <v>113</v>
      </c>
      <c r="P1414" t="s">
        <v>333</v>
      </c>
      <c r="Q1414" t="s">
        <v>2479</v>
      </c>
      <c r="R1414">
        <v>4070</v>
      </c>
      <c r="S1414" s="1">
        <v>42134</v>
      </c>
      <c r="T1414" s="1">
        <v>42139</v>
      </c>
      <c r="U1414">
        <v>4.032</v>
      </c>
      <c r="V1414">
        <v>9</v>
      </c>
      <c r="W1414">
        <v>72.83</v>
      </c>
      <c r="X1414">
        <v>89434</v>
      </c>
      <c r="Y1414">
        <f>cleaneddata[[#This Row],[Unit Price]]-cleaneddata[[#This Row],[Discount]]</f>
        <v>7.55</v>
      </c>
      <c r="Z1414" t="str">
        <f>_xlfn.IFS(cleaneddata[[#This Row],[Region]]="Central","Chris",cleaneddata[[#This Row],[Region]]="East","Erin",cleaneddata[[#This Row],[Region]]="South","Sam",cleaneddata[[#This Row],[Region]]="West","William")</f>
        <v>Erin</v>
      </c>
    </row>
    <row r="1415" spans="1:26" x14ac:dyDescent="0.3">
      <c r="A1415">
        <v>2820</v>
      </c>
      <c r="B1415" t="s">
        <v>497</v>
      </c>
      <c r="C1415" t="s">
        <v>49</v>
      </c>
      <c r="D1415">
        <v>0.08</v>
      </c>
      <c r="E1415">
        <v>6.48</v>
      </c>
      <c r="F1415">
        <v>2.74</v>
      </c>
      <c r="G1415" t="s">
        <v>40</v>
      </c>
      <c r="H1415" t="s">
        <v>73</v>
      </c>
      <c r="I1415" t="s">
        <v>42</v>
      </c>
      <c r="J1415" t="s">
        <v>43</v>
      </c>
      <c r="K1415" t="s">
        <v>44</v>
      </c>
      <c r="L1415" t="s">
        <v>2473</v>
      </c>
      <c r="M1415">
        <v>0.71</v>
      </c>
      <c r="N1415" t="s">
        <v>34</v>
      </c>
      <c r="O1415" t="s">
        <v>54</v>
      </c>
      <c r="P1415" t="s">
        <v>82</v>
      </c>
      <c r="Q1415" t="s">
        <v>499</v>
      </c>
      <c r="R1415">
        <v>63129</v>
      </c>
      <c r="S1415" s="1">
        <v>42134</v>
      </c>
      <c r="T1415" s="1">
        <v>42136</v>
      </c>
      <c r="U1415">
        <v>-82.64</v>
      </c>
      <c r="V1415">
        <v>18</v>
      </c>
      <c r="W1415">
        <v>113.68</v>
      </c>
      <c r="X1415">
        <v>87899</v>
      </c>
      <c r="Y1415">
        <f>cleaneddata[[#This Row],[Unit Price]]-cleaneddata[[#This Row],[Discount]]</f>
        <v>6.4</v>
      </c>
      <c r="Z1415" t="str">
        <f>_xlfn.IFS(cleaneddata[[#This Row],[Region]]="Central","Chris",cleaneddata[[#This Row],[Region]]="East","Erin",cleaneddata[[#This Row],[Region]]="South","Sam",cleaneddata[[#This Row],[Region]]="West","William")</f>
        <v>Chris</v>
      </c>
    </row>
    <row r="1416" spans="1:26" x14ac:dyDescent="0.3">
      <c r="A1416">
        <v>1709</v>
      </c>
      <c r="B1416" t="s">
        <v>686</v>
      </c>
      <c r="C1416" t="s">
        <v>118</v>
      </c>
      <c r="D1416">
        <v>0.04</v>
      </c>
      <c r="E1416">
        <v>95.43</v>
      </c>
      <c r="F1416">
        <v>19.989999999999998</v>
      </c>
      <c r="G1416" t="s">
        <v>40</v>
      </c>
      <c r="H1416" t="s">
        <v>29</v>
      </c>
      <c r="I1416" t="s">
        <v>50</v>
      </c>
      <c r="J1416" t="s">
        <v>80</v>
      </c>
      <c r="K1416" t="s">
        <v>75</v>
      </c>
      <c r="L1416" t="s">
        <v>1439</v>
      </c>
      <c r="M1416">
        <v>0.79</v>
      </c>
      <c r="N1416" t="s">
        <v>34</v>
      </c>
      <c r="O1416" t="s">
        <v>113</v>
      </c>
      <c r="P1416" t="s">
        <v>322</v>
      </c>
      <c r="Q1416" t="s">
        <v>688</v>
      </c>
      <c r="R1416">
        <v>19464</v>
      </c>
      <c r="S1416" s="1">
        <v>42134</v>
      </c>
      <c r="T1416" s="1">
        <v>42136</v>
      </c>
      <c r="U1416">
        <v>13.536</v>
      </c>
      <c r="V1416">
        <v>33</v>
      </c>
      <c r="W1416">
        <v>3251.76</v>
      </c>
      <c r="X1416">
        <v>88783</v>
      </c>
      <c r="Y1416">
        <f>cleaneddata[[#This Row],[Unit Price]]-cleaneddata[[#This Row],[Discount]]</f>
        <v>95.39</v>
      </c>
      <c r="Z1416" t="str">
        <f>_xlfn.IFS(cleaneddata[[#This Row],[Region]]="Central","Chris",cleaneddata[[#This Row],[Region]]="East","Erin",cleaneddata[[#This Row],[Region]]="South","Sam",cleaneddata[[#This Row],[Region]]="West","William")</f>
        <v>Erin</v>
      </c>
    </row>
    <row r="1417" spans="1:26" x14ac:dyDescent="0.3">
      <c r="A1417">
        <v>1595</v>
      </c>
      <c r="B1417" t="s">
        <v>2480</v>
      </c>
      <c r="C1417" t="s">
        <v>39</v>
      </c>
      <c r="D1417">
        <v>0.01</v>
      </c>
      <c r="E1417">
        <v>500.98</v>
      </c>
      <c r="F1417">
        <v>26</v>
      </c>
      <c r="G1417" t="s">
        <v>28</v>
      </c>
      <c r="H1417" t="s">
        <v>96</v>
      </c>
      <c r="I1417" t="s">
        <v>30</v>
      </c>
      <c r="J1417" t="s">
        <v>111</v>
      </c>
      <c r="K1417" t="s">
        <v>59</v>
      </c>
      <c r="L1417" t="s">
        <v>2298</v>
      </c>
      <c r="M1417">
        <v>0.6</v>
      </c>
      <c r="N1417" t="s">
        <v>34</v>
      </c>
      <c r="O1417" t="s">
        <v>113</v>
      </c>
      <c r="P1417" t="s">
        <v>905</v>
      </c>
      <c r="Q1417" t="s">
        <v>2481</v>
      </c>
      <c r="R1417">
        <v>25705</v>
      </c>
      <c r="S1417" s="1">
        <v>42135</v>
      </c>
      <c r="T1417" s="1">
        <v>42136</v>
      </c>
      <c r="U1417">
        <v>5078.5379999999996</v>
      </c>
      <c r="V1417">
        <v>14</v>
      </c>
      <c r="W1417">
        <v>7360.2</v>
      </c>
      <c r="X1417">
        <v>90796</v>
      </c>
      <c r="Y1417">
        <f>cleaneddata[[#This Row],[Unit Price]]-cleaneddata[[#This Row],[Discount]]</f>
        <v>500.97</v>
      </c>
      <c r="Z1417" t="str">
        <f>_xlfn.IFS(cleaneddata[[#This Row],[Region]]="Central","Chris",cleaneddata[[#This Row],[Region]]="East","Erin",cleaneddata[[#This Row],[Region]]="South","Sam",cleaneddata[[#This Row],[Region]]="West","William")</f>
        <v>Erin</v>
      </c>
    </row>
    <row r="1418" spans="1:26" x14ac:dyDescent="0.3">
      <c r="A1418">
        <v>1595</v>
      </c>
      <c r="B1418" t="s">
        <v>2480</v>
      </c>
      <c r="C1418" t="s">
        <v>39</v>
      </c>
      <c r="D1418">
        <v>0.08</v>
      </c>
      <c r="E1418">
        <v>9.77</v>
      </c>
      <c r="F1418">
        <v>6.02</v>
      </c>
      <c r="G1418" t="s">
        <v>40</v>
      </c>
      <c r="H1418" t="s">
        <v>96</v>
      </c>
      <c r="I1418" t="s">
        <v>30</v>
      </c>
      <c r="J1418" t="s">
        <v>128</v>
      </c>
      <c r="K1418" t="s">
        <v>146</v>
      </c>
      <c r="L1418" t="s">
        <v>2121</v>
      </c>
      <c r="M1418">
        <v>0.48</v>
      </c>
      <c r="N1418" t="s">
        <v>34</v>
      </c>
      <c r="O1418" t="s">
        <v>113</v>
      </c>
      <c r="P1418" t="s">
        <v>905</v>
      </c>
      <c r="Q1418" t="s">
        <v>2481</v>
      </c>
      <c r="R1418">
        <v>25705</v>
      </c>
      <c r="S1418" s="1">
        <v>42135</v>
      </c>
      <c r="T1418" s="1">
        <v>42136</v>
      </c>
      <c r="U1418">
        <v>23.276</v>
      </c>
      <c r="V1418">
        <v>9</v>
      </c>
      <c r="W1418">
        <v>89.06</v>
      </c>
      <c r="X1418">
        <v>90796</v>
      </c>
      <c r="Y1418">
        <f>cleaneddata[[#This Row],[Unit Price]]-cleaneddata[[#This Row],[Discount]]</f>
        <v>9.69</v>
      </c>
      <c r="Z1418" t="str">
        <f>_xlfn.IFS(cleaneddata[[#This Row],[Region]]="Central","Chris",cleaneddata[[#This Row],[Region]]="East","Erin",cleaneddata[[#This Row],[Region]]="South","Sam",cleaneddata[[#This Row],[Region]]="West","William")</f>
        <v>Erin</v>
      </c>
    </row>
    <row r="1419" spans="1:26" x14ac:dyDescent="0.3">
      <c r="A1419">
        <v>1595</v>
      </c>
      <c r="B1419" t="s">
        <v>2480</v>
      </c>
      <c r="C1419" t="s">
        <v>39</v>
      </c>
      <c r="D1419">
        <v>0.09</v>
      </c>
      <c r="E1419">
        <v>3.28</v>
      </c>
      <c r="F1419">
        <v>0.98</v>
      </c>
      <c r="G1419" t="s">
        <v>40</v>
      </c>
      <c r="H1419" t="s">
        <v>96</v>
      </c>
      <c r="I1419" t="s">
        <v>50</v>
      </c>
      <c r="J1419" t="s">
        <v>51</v>
      </c>
      <c r="K1419" t="s">
        <v>52</v>
      </c>
      <c r="L1419" t="s">
        <v>2482</v>
      </c>
      <c r="M1419">
        <v>0.59</v>
      </c>
      <c r="N1419" t="s">
        <v>34</v>
      </c>
      <c r="O1419" t="s">
        <v>113</v>
      </c>
      <c r="P1419" t="s">
        <v>905</v>
      </c>
      <c r="Q1419" t="s">
        <v>2481</v>
      </c>
      <c r="R1419">
        <v>25705</v>
      </c>
      <c r="S1419" s="1">
        <v>42135</v>
      </c>
      <c r="T1419" s="1">
        <v>42137</v>
      </c>
      <c r="U1419">
        <v>17.754000000000001</v>
      </c>
      <c r="V1419">
        <v>42</v>
      </c>
      <c r="W1419">
        <v>134.97</v>
      </c>
      <c r="X1419">
        <v>90796</v>
      </c>
      <c r="Y1419">
        <f>cleaneddata[[#This Row],[Unit Price]]-cleaneddata[[#This Row],[Discount]]</f>
        <v>3.19</v>
      </c>
      <c r="Z1419" t="str">
        <f>_xlfn.IFS(cleaneddata[[#This Row],[Region]]="Central","Chris",cleaneddata[[#This Row],[Region]]="East","Erin",cleaneddata[[#This Row],[Region]]="South","Sam",cleaneddata[[#This Row],[Region]]="West","William")</f>
        <v>Erin</v>
      </c>
    </row>
    <row r="1420" spans="1:26" x14ac:dyDescent="0.3">
      <c r="A1420">
        <v>1609</v>
      </c>
      <c r="B1420" t="s">
        <v>2483</v>
      </c>
      <c r="C1420" t="s">
        <v>39</v>
      </c>
      <c r="D1420">
        <v>0.03</v>
      </c>
      <c r="E1420">
        <v>2.16</v>
      </c>
      <c r="F1420">
        <v>6.05</v>
      </c>
      <c r="G1420" t="s">
        <v>40</v>
      </c>
      <c r="H1420" t="s">
        <v>41</v>
      </c>
      <c r="I1420" t="s">
        <v>50</v>
      </c>
      <c r="J1420" t="s">
        <v>74</v>
      </c>
      <c r="K1420" t="s">
        <v>75</v>
      </c>
      <c r="L1420" t="s">
        <v>898</v>
      </c>
      <c r="M1420">
        <v>0.37</v>
      </c>
      <c r="N1420" t="s">
        <v>34</v>
      </c>
      <c r="O1420" t="s">
        <v>61</v>
      </c>
      <c r="P1420" t="s">
        <v>92</v>
      </c>
      <c r="Q1420" t="s">
        <v>2484</v>
      </c>
      <c r="R1420">
        <v>95823</v>
      </c>
      <c r="S1420" s="1">
        <v>42135</v>
      </c>
      <c r="T1420" s="1">
        <v>42136</v>
      </c>
      <c r="U1420">
        <v>-90.585499999999996</v>
      </c>
      <c r="V1420">
        <v>7</v>
      </c>
      <c r="W1420">
        <v>17.309999999999999</v>
      </c>
      <c r="X1420">
        <v>87824</v>
      </c>
      <c r="Y1420">
        <f>cleaneddata[[#This Row],[Unit Price]]-cleaneddata[[#This Row],[Discount]]</f>
        <v>2.1300000000000003</v>
      </c>
      <c r="Z1420" t="str">
        <f>_xlfn.IFS(cleaneddata[[#This Row],[Region]]="Central","Chris",cleaneddata[[#This Row],[Region]]="East","Erin",cleaneddata[[#This Row],[Region]]="South","Sam",cleaneddata[[#This Row],[Region]]="West","William")</f>
        <v>William</v>
      </c>
    </row>
    <row r="1421" spans="1:26" x14ac:dyDescent="0.3">
      <c r="A1421">
        <v>1609</v>
      </c>
      <c r="B1421" t="s">
        <v>2483</v>
      </c>
      <c r="C1421" t="s">
        <v>39</v>
      </c>
      <c r="D1421">
        <v>0.03</v>
      </c>
      <c r="E1421">
        <v>9.7100000000000009</v>
      </c>
      <c r="F1421">
        <v>9.4499999999999993</v>
      </c>
      <c r="G1421" t="s">
        <v>40</v>
      </c>
      <c r="H1421" t="s">
        <v>41</v>
      </c>
      <c r="I1421" t="s">
        <v>50</v>
      </c>
      <c r="J1421" t="s">
        <v>80</v>
      </c>
      <c r="K1421" t="s">
        <v>75</v>
      </c>
      <c r="L1421" t="s">
        <v>1205</v>
      </c>
      <c r="M1421">
        <v>0.6</v>
      </c>
      <c r="N1421" t="s">
        <v>34</v>
      </c>
      <c r="O1421" t="s">
        <v>61</v>
      </c>
      <c r="P1421" t="s">
        <v>92</v>
      </c>
      <c r="Q1421" t="s">
        <v>2484</v>
      </c>
      <c r="R1421">
        <v>95823</v>
      </c>
      <c r="S1421" s="1">
        <v>42135</v>
      </c>
      <c r="T1421" s="1">
        <v>42135</v>
      </c>
      <c r="U1421">
        <v>-36.9</v>
      </c>
      <c r="V1421">
        <v>2</v>
      </c>
      <c r="W1421">
        <v>23.56</v>
      </c>
      <c r="X1421">
        <v>87824</v>
      </c>
      <c r="Y1421">
        <f>cleaneddata[[#This Row],[Unit Price]]-cleaneddata[[#This Row],[Discount]]</f>
        <v>9.6800000000000015</v>
      </c>
      <c r="Z1421" t="str">
        <f>_xlfn.IFS(cleaneddata[[#This Row],[Region]]="Central","Chris",cleaneddata[[#This Row],[Region]]="East","Erin",cleaneddata[[#This Row],[Region]]="South","Sam",cleaneddata[[#This Row],[Region]]="West","William")</f>
        <v>William</v>
      </c>
    </row>
    <row r="1422" spans="1:26" x14ac:dyDescent="0.3">
      <c r="A1422">
        <v>2464</v>
      </c>
      <c r="B1422" t="s">
        <v>657</v>
      </c>
      <c r="C1422" t="s">
        <v>39</v>
      </c>
      <c r="D1422">
        <v>0.09</v>
      </c>
      <c r="E1422">
        <v>1.74</v>
      </c>
      <c r="F1422">
        <v>4.08</v>
      </c>
      <c r="G1422" t="s">
        <v>89</v>
      </c>
      <c r="H1422" t="s">
        <v>41</v>
      </c>
      <c r="I1422" t="s">
        <v>30</v>
      </c>
      <c r="J1422" t="s">
        <v>128</v>
      </c>
      <c r="K1422" t="s">
        <v>44</v>
      </c>
      <c r="L1422" t="s">
        <v>772</v>
      </c>
      <c r="M1422">
        <v>0.53</v>
      </c>
      <c r="N1422" t="s">
        <v>34</v>
      </c>
      <c r="O1422" t="s">
        <v>35</v>
      </c>
      <c r="P1422" t="s">
        <v>170</v>
      </c>
      <c r="Q1422" t="s">
        <v>659</v>
      </c>
      <c r="R1422">
        <v>71111</v>
      </c>
      <c r="S1422" s="1">
        <v>42135</v>
      </c>
      <c r="T1422" s="1">
        <v>42137</v>
      </c>
      <c r="U1422">
        <v>608.26199999999994</v>
      </c>
      <c r="V1422">
        <v>4</v>
      </c>
      <c r="W1422">
        <v>10.41</v>
      </c>
      <c r="X1422">
        <v>88713</v>
      </c>
      <c r="Y1422">
        <f>cleaneddata[[#This Row],[Unit Price]]-cleaneddata[[#This Row],[Discount]]</f>
        <v>1.65</v>
      </c>
      <c r="Z1422" t="str">
        <f>_xlfn.IFS(cleaneddata[[#This Row],[Region]]="Central","Chris",cleaneddata[[#This Row],[Region]]="East","Erin",cleaneddata[[#This Row],[Region]]="South","Sam",cleaneddata[[#This Row],[Region]]="West","William")</f>
        <v>Sam</v>
      </c>
    </row>
    <row r="1423" spans="1:26" x14ac:dyDescent="0.3">
      <c r="A1423">
        <v>2464</v>
      </c>
      <c r="B1423" t="s">
        <v>657</v>
      </c>
      <c r="C1423" t="s">
        <v>39</v>
      </c>
      <c r="D1423">
        <v>0.08</v>
      </c>
      <c r="E1423">
        <v>227.55</v>
      </c>
      <c r="F1423">
        <v>32.479999999999997</v>
      </c>
      <c r="G1423" t="s">
        <v>28</v>
      </c>
      <c r="H1423" t="s">
        <v>41</v>
      </c>
      <c r="I1423" t="s">
        <v>30</v>
      </c>
      <c r="J1423" t="s">
        <v>31</v>
      </c>
      <c r="K1423" t="s">
        <v>32</v>
      </c>
      <c r="L1423" t="s">
        <v>2485</v>
      </c>
      <c r="M1423">
        <v>0.68</v>
      </c>
      <c r="N1423" t="s">
        <v>34</v>
      </c>
      <c r="O1423" t="s">
        <v>35</v>
      </c>
      <c r="P1423" t="s">
        <v>170</v>
      </c>
      <c r="Q1423" t="s">
        <v>659</v>
      </c>
      <c r="R1423">
        <v>71111</v>
      </c>
      <c r="S1423" s="1">
        <v>42135</v>
      </c>
      <c r="T1423" s="1">
        <v>42135</v>
      </c>
      <c r="U1423">
        <v>-570.16959999999995</v>
      </c>
      <c r="V1423">
        <v>16</v>
      </c>
      <c r="W1423">
        <v>2849.64</v>
      </c>
      <c r="X1423">
        <v>88713</v>
      </c>
      <c r="Y1423">
        <f>cleaneddata[[#This Row],[Unit Price]]-cleaneddata[[#This Row],[Discount]]</f>
        <v>227.47</v>
      </c>
      <c r="Z1423" t="str">
        <f>_xlfn.IFS(cleaneddata[[#This Row],[Region]]="Central","Chris",cleaneddata[[#This Row],[Region]]="East","Erin",cleaneddata[[#This Row],[Region]]="South","Sam",cleaneddata[[#This Row],[Region]]="West","William")</f>
        <v>Sam</v>
      </c>
    </row>
    <row r="1424" spans="1:26" x14ac:dyDescent="0.3">
      <c r="A1424">
        <v>1693</v>
      </c>
      <c r="B1424" t="s">
        <v>740</v>
      </c>
      <c r="C1424" t="s">
        <v>49</v>
      </c>
      <c r="D1424">
        <v>0.01</v>
      </c>
      <c r="E1424">
        <v>15.67</v>
      </c>
      <c r="F1424">
        <v>1.39</v>
      </c>
      <c r="G1424" t="s">
        <v>89</v>
      </c>
      <c r="H1424" t="s">
        <v>41</v>
      </c>
      <c r="I1424" t="s">
        <v>50</v>
      </c>
      <c r="J1424" t="s">
        <v>347</v>
      </c>
      <c r="K1424" t="s">
        <v>75</v>
      </c>
      <c r="L1424" t="s">
        <v>2486</v>
      </c>
      <c r="M1424">
        <v>0.38</v>
      </c>
      <c r="N1424" t="s">
        <v>34</v>
      </c>
      <c r="O1424" t="s">
        <v>35</v>
      </c>
      <c r="P1424" t="s">
        <v>244</v>
      </c>
      <c r="Q1424" t="s">
        <v>742</v>
      </c>
      <c r="R1424">
        <v>20190</v>
      </c>
      <c r="S1424" s="1">
        <v>42135</v>
      </c>
      <c r="T1424" s="1">
        <v>42135</v>
      </c>
      <c r="U1424">
        <v>-273.98</v>
      </c>
      <c r="V1424">
        <v>11</v>
      </c>
      <c r="W1424">
        <v>188.09</v>
      </c>
      <c r="X1424">
        <v>90190</v>
      </c>
      <c r="Y1424">
        <f>cleaneddata[[#This Row],[Unit Price]]-cleaneddata[[#This Row],[Discount]]</f>
        <v>15.66</v>
      </c>
      <c r="Z1424" t="str">
        <f>_xlfn.IFS(cleaneddata[[#This Row],[Region]]="Central","Chris",cleaneddata[[#This Row],[Region]]="East","Erin",cleaneddata[[#This Row],[Region]]="South","Sam",cleaneddata[[#This Row],[Region]]="West","William")</f>
        <v>Sam</v>
      </c>
    </row>
    <row r="1425" spans="1:26" x14ac:dyDescent="0.3">
      <c r="A1425">
        <v>2935</v>
      </c>
      <c r="B1425" t="s">
        <v>2487</v>
      </c>
      <c r="C1425" t="s">
        <v>49</v>
      </c>
      <c r="D1425">
        <v>0.02</v>
      </c>
      <c r="E1425">
        <v>3.8</v>
      </c>
      <c r="F1425">
        <v>1.49</v>
      </c>
      <c r="G1425" t="s">
        <v>40</v>
      </c>
      <c r="H1425" t="s">
        <v>29</v>
      </c>
      <c r="I1425" t="s">
        <v>50</v>
      </c>
      <c r="J1425" t="s">
        <v>74</v>
      </c>
      <c r="K1425" t="s">
        <v>75</v>
      </c>
      <c r="L1425" t="s">
        <v>1194</v>
      </c>
      <c r="M1425">
        <v>0.38</v>
      </c>
      <c r="N1425" t="s">
        <v>34</v>
      </c>
      <c r="O1425" t="s">
        <v>113</v>
      </c>
      <c r="P1425" t="s">
        <v>405</v>
      </c>
      <c r="Q1425" t="s">
        <v>790</v>
      </c>
      <c r="R1425">
        <v>2215</v>
      </c>
      <c r="S1425" s="1">
        <v>42135</v>
      </c>
      <c r="T1425" s="1">
        <v>42139</v>
      </c>
      <c r="U1425">
        <v>7.31</v>
      </c>
      <c r="V1425">
        <v>5</v>
      </c>
      <c r="W1425">
        <v>20.46</v>
      </c>
      <c r="X1425">
        <v>87617</v>
      </c>
      <c r="Y1425">
        <f>cleaneddata[[#This Row],[Unit Price]]-cleaneddata[[#This Row],[Discount]]</f>
        <v>3.78</v>
      </c>
      <c r="Z1425" t="str">
        <f>_xlfn.IFS(cleaneddata[[#This Row],[Region]]="Central","Chris",cleaneddata[[#This Row],[Region]]="East","Erin",cleaneddata[[#This Row],[Region]]="South","Sam",cleaneddata[[#This Row],[Region]]="West","William")</f>
        <v>Erin</v>
      </c>
    </row>
    <row r="1426" spans="1:26" x14ac:dyDescent="0.3">
      <c r="A1426">
        <v>1671</v>
      </c>
      <c r="B1426" t="s">
        <v>1068</v>
      </c>
      <c r="C1426" t="s">
        <v>27</v>
      </c>
      <c r="D1426">
        <v>0.03</v>
      </c>
      <c r="E1426">
        <v>223.98</v>
      </c>
      <c r="F1426">
        <v>15.01</v>
      </c>
      <c r="G1426" t="s">
        <v>40</v>
      </c>
      <c r="H1426" t="s">
        <v>29</v>
      </c>
      <c r="I1426" t="s">
        <v>50</v>
      </c>
      <c r="J1426" t="s">
        <v>74</v>
      </c>
      <c r="K1426" t="s">
        <v>75</v>
      </c>
      <c r="L1426" t="s">
        <v>2488</v>
      </c>
      <c r="M1426">
        <v>0.38</v>
      </c>
      <c r="N1426" t="s">
        <v>34</v>
      </c>
      <c r="O1426" t="s">
        <v>35</v>
      </c>
      <c r="P1426" t="s">
        <v>244</v>
      </c>
      <c r="Q1426" t="s">
        <v>1069</v>
      </c>
      <c r="R1426">
        <v>22015</v>
      </c>
      <c r="S1426" s="1">
        <v>42136</v>
      </c>
      <c r="T1426" s="1">
        <v>42137</v>
      </c>
      <c r="U1426">
        <v>0.69599999999999995</v>
      </c>
      <c r="V1426">
        <v>21</v>
      </c>
      <c r="W1426">
        <v>4881.84</v>
      </c>
      <c r="X1426">
        <v>86725</v>
      </c>
      <c r="Y1426">
        <f>cleaneddata[[#This Row],[Unit Price]]-cleaneddata[[#This Row],[Discount]]</f>
        <v>223.95</v>
      </c>
      <c r="Z1426" t="str">
        <f>_xlfn.IFS(cleaneddata[[#This Row],[Region]]="Central","Chris",cleaneddata[[#This Row],[Region]]="East","Erin",cleaneddata[[#This Row],[Region]]="South","Sam",cleaneddata[[#This Row],[Region]]="West","William")</f>
        <v>Sam</v>
      </c>
    </row>
    <row r="1427" spans="1:26" x14ac:dyDescent="0.3">
      <c r="A1427">
        <v>14</v>
      </c>
      <c r="B1427" t="s">
        <v>2489</v>
      </c>
      <c r="C1427" t="s">
        <v>118</v>
      </c>
      <c r="D1427">
        <v>0.09</v>
      </c>
      <c r="E1427">
        <v>78.69</v>
      </c>
      <c r="F1427">
        <v>19.989999999999998</v>
      </c>
      <c r="G1427" t="s">
        <v>40</v>
      </c>
      <c r="H1427" t="s">
        <v>29</v>
      </c>
      <c r="I1427" t="s">
        <v>30</v>
      </c>
      <c r="J1427" t="s">
        <v>128</v>
      </c>
      <c r="K1427" t="s">
        <v>75</v>
      </c>
      <c r="L1427" t="s">
        <v>1215</v>
      </c>
      <c r="M1427">
        <v>0.43</v>
      </c>
      <c r="N1427" t="s">
        <v>34</v>
      </c>
      <c r="O1427" t="s">
        <v>54</v>
      </c>
      <c r="P1427" t="s">
        <v>86</v>
      </c>
      <c r="Q1427" t="s">
        <v>87</v>
      </c>
      <c r="R1427">
        <v>55372</v>
      </c>
      <c r="S1427" s="1">
        <v>42136</v>
      </c>
      <c r="T1427" s="1">
        <v>42138</v>
      </c>
      <c r="U1427">
        <v>803.47050000000002</v>
      </c>
      <c r="V1427">
        <v>16</v>
      </c>
      <c r="W1427">
        <v>1164.45</v>
      </c>
      <c r="X1427">
        <v>86838</v>
      </c>
      <c r="Y1427">
        <f>cleaneddata[[#This Row],[Unit Price]]-cleaneddata[[#This Row],[Discount]]</f>
        <v>78.599999999999994</v>
      </c>
      <c r="Z1427" t="str">
        <f>_xlfn.IFS(cleaneddata[[#This Row],[Region]]="Central","Chris",cleaneddata[[#This Row],[Region]]="East","Erin",cleaneddata[[#This Row],[Region]]="South","Sam",cleaneddata[[#This Row],[Region]]="West","William")</f>
        <v>Chris</v>
      </c>
    </row>
    <row r="1428" spans="1:26" x14ac:dyDescent="0.3">
      <c r="A1428">
        <v>14</v>
      </c>
      <c r="B1428" t="s">
        <v>2489</v>
      </c>
      <c r="C1428" t="s">
        <v>118</v>
      </c>
      <c r="D1428">
        <v>0.08</v>
      </c>
      <c r="E1428">
        <v>3.28</v>
      </c>
      <c r="F1428">
        <v>2.31</v>
      </c>
      <c r="G1428" t="s">
        <v>40</v>
      </c>
      <c r="H1428" t="s">
        <v>29</v>
      </c>
      <c r="I1428" t="s">
        <v>50</v>
      </c>
      <c r="J1428" t="s">
        <v>51</v>
      </c>
      <c r="K1428" t="s">
        <v>52</v>
      </c>
      <c r="L1428" t="s">
        <v>2490</v>
      </c>
      <c r="M1428">
        <v>0.56000000000000005</v>
      </c>
      <c r="N1428" t="s">
        <v>34</v>
      </c>
      <c r="O1428" t="s">
        <v>54</v>
      </c>
      <c r="P1428" t="s">
        <v>86</v>
      </c>
      <c r="Q1428" t="s">
        <v>87</v>
      </c>
      <c r="R1428">
        <v>55372</v>
      </c>
      <c r="S1428" s="1">
        <v>42136</v>
      </c>
      <c r="T1428" s="1">
        <v>42137</v>
      </c>
      <c r="U1428">
        <v>-24.03</v>
      </c>
      <c r="V1428">
        <v>7</v>
      </c>
      <c r="W1428">
        <v>22.23</v>
      </c>
      <c r="X1428">
        <v>86838</v>
      </c>
      <c r="Y1428">
        <f>cleaneddata[[#This Row],[Unit Price]]-cleaneddata[[#This Row],[Discount]]</f>
        <v>3.1999999999999997</v>
      </c>
      <c r="Z1428" t="str">
        <f>_xlfn.IFS(cleaneddata[[#This Row],[Region]]="Central","Chris",cleaneddata[[#This Row],[Region]]="East","Erin",cleaneddata[[#This Row],[Region]]="South","Sam",cleaneddata[[#This Row],[Region]]="West","William")</f>
        <v>Chris</v>
      </c>
    </row>
    <row r="1429" spans="1:26" x14ac:dyDescent="0.3">
      <c r="A1429">
        <v>14</v>
      </c>
      <c r="B1429" t="s">
        <v>2489</v>
      </c>
      <c r="C1429" t="s">
        <v>118</v>
      </c>
      <c r="D1429">
        <v>0.05</v>
      </c>
      <c r="E1429">
        <v>3.28</v>
      </c>
      <c r="F1429">
        <v>4.2</v>
      </c>
      <c r="G1429" t="s">
        <v>40</v>
      </c>
      <c r="H1429" t="s">
        <v>29</v>
      </c>
      <c r="I1429" t="s">
        <v>50</v>
      </c>
      <c r="J1429" t="s">
        <v>51</v>
      </c>
      <c r="K1429" t="s">
        <v>52</v>
      </c>
      <c r="L1429" t="s">
        <v>2491</v>
      </c>
      <c r="M1429">
        <v>0.56000000000000005</v>
      </c>
      <c r="N1429" t="s">
        <v>34</v>
      </c>
      <c r="O1429" t="s">
        <v>54</v>
      </c>
      <c r="P1429" t="s">
        <v>86</v>
      </c>
      <c r="Q1429" t="s">
        <v>87</v>
      </c>
      <c r="R1429">
        <v>55372</v>
      </c>
      <c r="S1429" s="1">
        <v>42136</v>
      </c>
      <c r="T1429" s="1">
        <v>42137</v>
      </c>
      <c r="U1429">
        <v>-37.03</v>
      </c>
      <c r="V1429">
        <v>4</v>
      </c>
      <c r="W1429">
        <v>13.99</v>
      </c>
      <c r="X1429">
        <v>86838</v>
      </c>
      <c r="Y1429">
        <f>cleaneddata[[#This Row],[Unit Price]]-cleaneddata[[#This Row],[Discount]]</f>
        <v>3.23</v>
      </c>
      <c r="Z1429" t="str">
        <f>_xlfn.IFS(cleaneddata[[#This Row],[Region]]="Central","Chris",cleaneddata[[#This Row],[Region]]="East","Erin",cleaneddata[[#This Row],[Region]]="South","Sam",cleaneddata[[#This Row],[Region]]="West","William")</f>
        <v>Chris</v>
      </c>
    </row>
    <row r="1430" spans="1:26" x14ac:dyDescent="0.3">
      <c r="A1430">
        <v>14</v>
      </c>
      <c r="B1430" t="s">
        <v>2489</v>
      </c>
      <c r="C1430" t="s">
        <v>118</v>
      </c>
      <c r="D1430">
        <v>0.05</v>
      </c>
      <c r="E1430">
        <v>3.58</v>
      </c>
      <c r="F1430">
        <v>1.63</v>
      </c>
      <c r="G1430" t="s">
        <v>40</v>
      </c>
      <c r="H1430" t="s">
        <v>29</v>
      </c>
      <c r="I1430" t="s">
        <v>50</v>
      </c>
      <c r="J1430" t="s">
        <v>178</v>
      </c>
      <c r="K1430" t="s">
        <v>52</v>
      </c>
      <c r="L1430" t="s">
        <v>2223</v>
      </c>
      <c r="M1430">
        <v>0.36</v>
      </c>
      <c r="N1430" t="s">
        <v>34</v>
      </c>
      <c r="O1430" t="s">
        <v>54</v>
      </c>
      <c r="P1430" t="s">
        <v>86</v>
      </c>
      <c r="Q1430" t="s">
        <v>87</v>
      </c>
      <c r="R1430">
        <v>55372</v>
      </c>
      <c r="S1430" s="1">
        <v>42136</v>
      </c>
      <c r="T1430" s="1">
        <v>42137</v>
      </c>
      <c r="U1430">
        <v>-0.71</v>
      </c>
      <c r="V1430">
        <v>4</v>
      </c>
      <c r="W1430">
        <v>14.26</v>
      </c>
      <c r="X1430">
        <v>86838</v>
      </c>
      <c r="Y1430">
        <f>cleaneddata[[#This Row],[Unit Price]]-cleaneddata[[#This Row],[Discount]]</f>
        <v>3.5300000000000002</v>
      </c>
      <c r="Z1430" t="str">
        <f>_xlfn.IFS(cleaneddata[[#This Row],[Region]]="Central","Chris",cleaneddata[[#This Row],[Region]]="East","Erin",cleaneddata[[#This Row],[Region]]="South","Sam",cleaneddata[[#This Row],[Region]]="West","William")</f>
        <v>Chris</v>
      </c>
    </row>
    <row r="1431" spans="1:26" x14ac:dyDescent="0.3">
      <c r="A1431">
        <v>1826</v>
      </c>
      <c r="B1431" t="s">
        <v>2206</v>
      </c>
      <c r="C1431" t="s">
        <v>118</v>
      </c>
      <c r="D1431">
        <v>0</v>
      </c>
      <c r="E1431">
        <v>9.27</v>
      </c>
      <c r="F1431">
        <v>4.3899999999999997</v>
      </c>
      <c r="G1431" t="s">
        <v>40</v>
      </c>
      <c r="H1431" t="s">
        <v>96</v>
      </c>
      <c r="I1431" t="s">
        <v>50</v>
      </c>
      <c r="J1431" t="s">
        <v>90</v>
      </c>
      <c r="K1431" t="s">
        <v>52</v>
      </c>
      <c r="L1431" t="s">
        <v>2492</v>
      </c>
      <c r="M1431">
        <v>0.38</v>
      </c>
      <c r="N1431" t="s">
        <v>34</v>
      </c>
      <c r="O1431" t="s">
        <v>54</v>
      </c>
      <c r="P1431" t="s">
        <v>215</v>
      </c>
      <c r="Q1431" t="s">
        <v>2208</v>
      </c>
      <c r="R1431">
        <v>52722</v>
      </c>
      <c r="S1431" s="1">
        <v>42136</v>
      </c>
      <c r="T1431" s="1">
        <v>42138</v>
      </c>
      <c r="U1431">
        <v>-7.61</v>
      </c>
      <c r="V1431">
        <v>1</v>
      </c>
      <c r="W1431">
        <v>10.65</v>
      </c>
      <c r="X1431">
        <v>86959</v>
      </c>
      <c r="Y1431">
        <f>cleaneddata[[#This Row],[Unit Price]]-cleaneddata[[#This Row],[Discount]]</f>
        <v>9.27</v>
      </c>
      <c r="Z1431" t="str">
        <f>_xlfn.IFS(cleaneddata[[#This Row],[Region]]="Central","Chris",cleaneddata[[#This Row],[Region]]="East","Erin",cleaneddata[[#This Row],[Region]]="South","Sam",cleaneddata[[#This Row],[Region]]="West","William")</f>
        <v>Chris</v>
      </c>
    </row>
    <row r="1432" spans="1:26" x14ac:dyDescent="0.3">
      <c r="A1432">
        <v>1267</v>
      </c>
      <c r="B1432" t="s">
        <v>1077</v>
      </c>
      <c r="C1432" t="s">
        <v>72</v>
      </c>
      <c r="D1432">
        <v>0.04</v>
      </c>
      <c r="E1432">
        <v>5.98</v>
      </c>
      <c r="F1432">
        <v>4.38</v>
      </c>
      <c r="G1432" t="s">
        <v>40</v>
      </c>
      <c r="H1432" t="s">
        <v>96</v>
      </c>
      <c r="I1432" t="s">
        <v>42</v>
      </c>
      <c r="J1432" t="s">
        <v>43</v>
      </c>
      <c r="K1432" t="s">
        <v>44</v>
      </c>
      <c r="L1432" t="s">
        <v>2493</v>
      </c>
      <c r="M1432">
        <v>0.75</v>
      </c>
      <c r="N1432" t="s">
        <v>34</v>
      </c>
      <c r="O1432" t="s">
        <v>35</v>
      </c>
      <c r="P1432" t="s">
        <v>125</v>
      </c>
      <c r="Q1432" t="s">
        <v>1079</v>
      </c>
      <c r="R1432">
        <v>33433</v>
      </c>
      <c r="S1432" s="1">
        <v>42136</v>
      </c>
      <c r="T1432" s="1">
        <v>42138</v>
      </c>
      <c r="U1432">
        <v>-1522.3040000000001</v>
      </c>
      <c r="V1432">
        <v>11</v>
      </c>
      <c r="W1432">
        <v>69.75</v>
      </c>
      <c r="X1432">
        <v>89515</v>
      </c>
      <c r="Y1432">
        <f>cleaneddata[[#This Row],[Unit Price]]-cleaneddata[[#This Row],[Discount]]</f>
        <v>5.94</v>
      </c>
      <c r="Z1432" t="str">
        <f>_xlfn.IFS(cleaneddata[[#This Row],[Region]]="Central","Chris",cleaneddata[[#This Row],[Region]]="East","Erin",cleaneddata[[#This Row],[Region]]="South","Sam",cleaneddata[[#This Row],[Region]]="West","William")</f>
        <v>Sam</v>
      </c>
    </row>
    <row r="1433" spans="1:26" x14ac:dyDescent="0.3">
      <c r="A1433">
        <v>1389</v>
      </c>
      <c r="B1433" t="s">
        <v>771</v>
      </c>
      <c r="C1433" t="s">
        <v>39</v>
      </c>
      <c r="D1433">
        <v>0.08</v>
      </c>
      <c r="E1433">
        <v>2.62</v>
      </c>
      <c r="F1433">
        <v>0.8</v>
      </c>
      <c r="G1433" t="s">
        <v>89</v>
      </c>
      <c r="H1433" t="s">
        <v>29</v>
      </c>
      <c r="I1433" t="s">
        <v>50</v>
      </c>
      <c r="J1433" t="s">
        <v>178</v>
      </c>
      <c r="K1433" t="s">
        <v>52</v>
      </c>
      <c r="L1433" t="s">
        <v>2126</v>
      </c>
      <c r="M1433">
        <v>0.39</v>
      </c>
      <c r="N1433" t="s">
        <v>34</v>
      </c>
      <c r="O1433" t="s">
        <v>61</v>
      </c>
      <c r="P1433" t="s">
        <v>92</v>
      </c>
      <c r="Q1433" t="s">
        <v>773</v>
      </c>
      <c r="R1433">
        <v>94025</v>
      </c>
      <c r="S1433" s="1">
        <v>42137</v>
      </c>
      <c r="T1433" s="1">
        <v>42139</v>
      </c>
      <c r="U1433">
        <v>21.769500000000001</v>
      </c>
      <c r="V1433">
        <v>12</v>
      </c>
      <c r="W1433">
        <v>31.55</v>
      </c>
      <c r="X1433">
        <v>88728</v>
      </c>
      <c r="Y1433">
        <f>cleaneddata[[#This Row],[Unit Price]]-cleaneddata[[#This Row],[Discount]]</f>
        <v>2.54</v>
      </c>
      <c r="Z1433" t="str">
        <f>_xlfn.IFS(cleaneddata[[#This Row],[Region]]="Central","Chris",cleaneddata[[#This Row],[Region]]="East","Erin",cleaneddata[[#This Row],[Region]]="South","Sam",cleaneddata[[#This Row],[Region]]="West","William")</f>
        <v>William</v>
      </c>
    </row>
    <row r="1434" spans="1:26" x14ac:dyDescent="0.3">
      <c r="A1434">
        <v>578</v>
      </c>
      <c r="B1434" t="s">
        <v>2494</v>
      </c>
      <c r="C1434" t="s">
        <v>118</v>
      </c>
      <c r="D1434">
        <v>0.03</v>
      </c>
      <c r="E1434">
        <v>162.93</v>
      </c>
      <c r="F1434">
        <v>19.989999999999998</v>
      </c>
      <c r="G1434" t="s">
        <v>40</v>
      </c>
      <c r="H1434" t="s">
        <v>96</v>
      </c>
      <c r="I1434" t="s">
        <v>50</v>
      </c>
      <c r="J1434" t="s">
        <v>347</v>
      </c>
      <c r="K1434" t="s">
        <v>75</v>
      </c>
      <c r="L1434" t="s">
        <v>2495</v>
      </c>
      <c r="M1434">
        <v>0.39</v>
      </c>
      <c r="N1434" t="s">
        <v>34</v>
      </c>
      <c r="O1434" t="s">
        <v>113</v>
      </c>
      <c r="P1434" t="s">
        <v>250</v>
      </c>
      <c r="Q1434" t="s">
        <v>2496</v>
      </c>
      <c r="R1434">
        <v>6770</v>
      </c>
      <c r="S1434" s="1">
        <v>42137</v>
      </c>
      <c r="T1434" s="1">
        <v>42138</v>
      </c>
      <c r="U1434">
        <v>293.14</v>
      </c>
      <c r="V1434">
        <v>3</v>
      </c>
      <c r="W1434">
        <v>515.88</v>
      </c>
      <c r="X1434">
        <v>88644</v>
      </c>
      <c r="Y1434">
        <f>cleaneddata[[#This Row],[Unit Price]]-cleaneddata[[#This Row],[Discount]]</f>
        <v>162.9</v>
      </c>
      <c r="Z1434" t="str">
        <f>_xlfn.IFS(cleaneddata[[#This Row],[Region]]="Central","Chris",cleaneddata[[#This Row],[Region]]="East","Erin",cleaneddata[[#This Row],[Region]]="South","Sam",cleaneddata[[#This Row],[Region]]="West","William")</f>
        <v>Erin</v>
      </c>
    </row>
    <row r="1435" spans="1:26" x14ac:dyDescent="0.3">
      <c r="A1435">
        <v>579</v>
      </c>
      <c r="B1435" t="s">
        <v>2497</v>
      </c>
      <c r="C1435" t="s">
        <v>118</v>
      </c>
      <c r="D1435">
        <v>0.01</v>
      </c>
      <c r="E1435">
        <v>11.58</v>
      </c>
      <c r="F1435">
        <v>5.72</v>
      </c>
      <c r="G1435" t="s">
        <v>40</v>
      </c>
      <c r="H1435" t="s">
        <v>96</v>
      </c>
      <c r="I1435" t="s">
        <v>50</v>
      </c>
      <c r="J1435" t="s">
        <v>347</v>
      </c>
      <c r="K1435" t="s">
        <v>75</v>
      </c>
      <c r="L1435" t="s">
        <v>626</v>
      </c>
      <c r="M1435">
        <v>0.35</v>
      </c>
      <c r="N1435" t="s">
        <v>34</v>
      </c>
      <c r="O1435" t="s">
        <v>113</v>
      </c>
      <c r="P1435" t="s">
        <v>250</v>
      </c>
      <c r="Q1435" t="s">
        <v>1750</v>
      </c>
      <c r="R1435">
        <v>6478</v>
      </c>
      <c r="S1435" s="1">
        <v>42137</v>
      </c>
      <c r="T1435" s="1">
        <v>42139</v>
      </c>
      <c r="U1435">
        <v>-6.61</v>
      </c>
      <c r="V1435">
        <v>2</v>
      </c>
      <c r="W1435">
        <v>25.06</v>
      </c>
      <c r="X1435">
        <v>88644</v>
      </c>
      <c r="Y1435">
        <f>cleaneddata[[#This Row],[Unit Price]]-cleaneddata[[#This Row],[Discount]]</f>
        <v>11.57</v>
      </c>
      <c r="Z1435" t="str">
        <f>_xlfn.IFS(cleaneddata[[#This Row],[Region]]="Central","Chris",cleaneddata[[#This Row],[Region]]="East","Erin",cleaneddata[[#This Row],[Region]]="South","Sam",cleaneddata[[#This Row],[Region]]="West","William")</f>
        <v>Erin</v>
      </c>
    </row>
    <row r="1436" spans="1:26" x14ac:dyDescent="0.3">
      <c r="A1436">
        <v>580</v>
      </c>
      <c r="B1436" t="s">
        <v>2498</v>
      </c>
      <c r="C1436" t="s">
        <v>118</v>
      </c>
      <c r="D1436">
        <v>0.01</v>
      </c>
      <c r="E1436">
        <v>55.99</v>
      </c>
      <c r="F1436">
        <v>5</v>
      </c>
      <c r="G1436" t="s">
        <v>40</v>
      </c>
      <c r="H1436" t="s">
        <v>96</v>
      </c>
      <c r="I1436" t="s">
        <v>42</v>
      </c>
      <c r="J1436" t="s">
        <v>137</v>
      </c>
      <c r="K1436" t="s">
        <v>44</v>
      </c>
      <c r="L1436" t="s">
        <v>1933</v>
      </c>
      <c r="M1436">
        <v>0.8</v>
      </c>
      <c r="N1436" t="s">
        <v>34</v>
      </c>
      <c r="O1436" t="s">
        <v>113</v>
      </c>
      <c r="P1436" t="s">
        <v>333</v>
      </c>
      <c r="Q1436" t="s">
        <v>1206</v>
      </c>
      <c r="R1436">
        <v>4210</v>
      </c>
      <c r="S1436" s="1">
        <v>42137</v>
      </c>
      <c r="T1436" s="1">
        <v>42138</v>
      </c>
      <c r="U1436">
        <v>-57.540999999999997</v>
      </c>
      <c r="V1436">
        <v>12</v>
      </c>
      <c r="W1436">
        <v>578.24</v>
      </c>
      <c r="X1436">
        <v>88644</v>
      </c>
      <c r="Y1436">
        <f>cleaneddata[[#This Row],[Unit Price]]-cleaneddata[[#This Row],[Discount]]</f>
        <v>55.980000000000004</v>
      </c>
      <c r="Z1436" t="str">
        <f>_xlfn.IFS(cleaneddata[[#This Row],[Region]]="Central","Chris",cleaneddata[[#This Row],[Region]]="East","Erin",cleaneddata[[#This Row],[Region]]="South","Sam",cleaneddata[[#This Row],[Region]]="West","William")</f>
        <v>Erin</v>
      </c>
    </row>
    <row r="1437" spans="1:26" x14ac:dyDescent="0.3">
      <c r="A1437">
        <v>585</v>
      </c>
      <c r="B1437" t="s">
        <v>2499</v>
      </c>
      <c r="C1437" t="s">
        <v>118</v>
      </c>
      <c r="D1437">
        <v>0.06</v>
      </c>
      <c r="E1437">
        <v>13.9</v>
      </c>
      <c r="F1437">
        <v>7.59</v>
      </c>
      <c r="G1437" t="s">
        <v>40</v>
      </c>
      <c r="H1437" t="s">
        <v>96</v>
      </c>
      <c r="I1437" t="s">
        <v>50</v>
      </c>
      <c r="J1437" t="s">
        <v>570</v>
      </c>
      <c r="K1437" t="s">
        <v>44</v>
      </c>
      <c r="L1437" t="s">
        <v>2466</v>
      </c>
      <c r="M1437">
        <v>0.56000000000000005</v>
      </c>
      <c r="N1437" t="s">
        <v>34</v>
      </c>
      <c r="O1437" t="s">
        <v>113</v>
      </c>
      <c r="P1437" t="s">
        <v>1358</v>
      </c>
      <c r="Q1437" t="s">
        <v>455</v>
      </c>
      <c r="R1437">
        <v>3301</v>
      </c>
      <c r="S1437" s="1">
        <v>42137</v>
      </c>
      <c r="T1437" s="1">
        <v>42138</v>
      </c>
      <c r="U1437">
        <v>-67.59</v>
      </c>
      <c r="V1437">
        <v>12</v>
      </c>
      <c r="W1437">
        <v>170.45</v>
      </c>
      <c r="X1437">
        <v>88644</v>
      </c>
      <c r="Y1437">
        <f>cleaneddata[[#This Row],[Unit Price]]-cleaneddata[[#This Row],[Discount]]</f>
        <v>13.84</v>
      </c>
      <c r="Z1437" t="str">
        <f>_xlfn.IFS(cleaneddata[[#This Row],[Region]]="Central","Chris",cleaneddata[[#This Row],[Region]]="East","Erin",cleaneddata[[#This Row],[Region]]="South","Sam",cleaneddata[[#This Row],[Region]]="West","William")</f>
        <v>Erin</v>
      </c>
    </row>
    <row r="1438" spans="1:26" x14ac:dyDescent="0.3">
      <c r="A1438">
        <v>3257</v>
      </c>
      <c r="B1438" t="s">
        <v>2500</v>
      </c>
      <c r="C1438" t="s">
        <v>118</v>
      </c>
      <c r="D1438">
        <v>0</v>
      </c>
      <c r="E1438">
        <v>25.38</v>
      </c>
      <c r="F1438">
        <v>8.99</v>
      </c>
      <c r="G1438" t="s">
        <v>40</v>
      </c>
      <c r="H1438" t="s">
        <v>41</v>
      </c>
      <c r="I1438" t="s">
        <v>30</v>
      </c>
      <c r="J1438" t="s">
        <v>128</v>
      </c>
      <c r="K1438" t="s">
        <v>44</v>
      </c>
      <c r="L1438" t="s">
        <v>2387</v>
      </c>
      <c r="M1438">
        <v>0.5</v>
      </c>
      <c r="N1438" t="s">
        <v>34</v>
      </c>
      <c r="O1438" t="s">
        <v>61</v>
      </c>
      <c r="P1438" t="s">
        <v>68</v>
      </c>
      <c r="Q1438" t="s">
        <v>2501</v>
      </c>
      <c r="R1438">
        <v>98632</v>
      </c>
      <c r="S1438" s="1">
        <v>42137</v>
      </c>
      <c r="T1438" s="1">
        <v>42139</v>
      </c>
      <c r="U1438">
        <v>470.33800000000002</v>
      </c>
      <c r="V1438">
        <v>26</v>
      </c>
      <c r="W1438">
        <v>700.41</v>
      </c>
      <c r="X1438">
        <v>88826</v>
      </c>
      <c r="Y1438">
        <f>cleaneddata[[#This Row],[Unit Price]]-cleaneddata[[#This Row],[Discount]]</f>
        <v>25.38</v>
      </c>
      <c r="Z1438" t="str">
        <f>_xlfn.IFS(cleaneddata[[#This Row],[Region]]="Central","Chris",cleaneddata[[#This Row],[Region]]="East","Erin",cleaneddata[[#This Row],[Region]]="South","Sam",cleaneddata[[#This Row],[Region]]="West","William")</f>
        <v>William</v>
      </c>
    </row>
    <row r="1439" spans="1:26" x14ac:dyDescent="0.3">
      <c r="A1439">
        <v>1085</v>
      </c>
      <c r="B1439" t="s">
        <v>233</v>
      </c>
      <c r="C1439" t="s">
        <v>72</v>
      </c>
      <c r="D1439">
        <v>0.06</v>
      </c>
      <c r="E1439">
        <v>30.42</v>
      </c>
      <c r="F1439">
        <v>8.65</v>
      </c>
      <c r="G1439" t="s">
        <v>40</v>
      </c>
      <c r="H1439" t="s">
        <v>96</v>
      </c>
      <c r="I1439" t="s">
        <v>42</v>
      </c>
      <c r="J1439" t="s">
        <v>43</v>
      </c>
      <c r="K1439" t="s">
        <v>75</v>
      </c>
      <c r="L1439" t="s">
        <v>386</v>
      </c>
      <c r="M1439">
        <v>0.74</v>
      </c>
      <c r="N1439" t="s">
        <v>34</v>
      </c>
      <c r="O1439" t="s">
        <v>113</v>
      </c>
      <c r="P1439" t="s">
        <v>114</v>
      </c>
      <c r="Q1439" t="s">
        <v>235</v>
      </c>
      <c r="R1439">
        <v>11729</v>
      </c>
      <c r="S1439" s="1">
        <v>42137</v>
      </c>
      <c r="T1439" s="1">
        <v>42139</v>
      </c>
      <c r="U1439">
        <v>-159.25</v>
      </c>
      <c r="V1439">
        <v>10</v>
      </c>
      <c r="W1439">
        <v>309.05</v>
      </c>
      <c r="X1439">
        <v>86124</v>
      </c>
      <c r="Y1439">
        <f>cleaneddata[[#This Row],[Unit Price]]-cleaneddata[[#This Row],[Discount]]</f>
        <v>30.360000000000003</v>
      </c>
      <c r="Z1439" t="str">
        <f>_xlfn.IFS(cleaneddata[[#This Row],[Region]]="Central","Chris",cleaneddata[[#This Row],[Region]]="East","Erin",cleaneddata[[#This Row],[Region]]="South","Sam",cleaneddata[[#This Row],[Region]]="West","William")</f>
        <v>Erin</v>
      </c>
    </row>
    <row r="1440" spans="1:26" x14ac:dyDescent="0.3">
      <c r="A1440">
        <v>1085</v>
      </c>
      <c r="B1440" t="s">
        <v>233</v>
      </c>
      <c r="C1440" t="s">
        <v>72</v>
      </c>
      <c r="D1440">
        <v>0.02</v>
      </c>
      <c r="E1440">
        <v>37.94</v>
      </c>
      <c r="F1440">
        <v>5.08</v>
      </c>
      <c r="G1440" t="s">
        <v>40</v>
      </c>
      <c r="H1440" t="s">
        <v>96</v>
      </c>
      <c r="I1440" t="s">
        <v>50</v>
      </c>
      <c r="J1440" t="s">
        <v>90</v>
      </c>
      <c r="K1440" t="s">
        <v>52</v>
      </c>
      <c r="L1440" t="s">
        <v>1115</v>
      </c>
      <c r="M1440">
        <v>0.38</v>
      </c>
      <c r="N1440" t="s">
        <v>34</v>
      </c>
      <c r="O1440" t="s">
        <v>113</v>
      </c>
      <c r="P1440" t="s">
        <v>114</v>
      </c>
      <c r="Q1440" t="s">
        <v>235</v>
      </c>
      <c r="R1440">
        <v>11729</v>
      </c>
      <c r="S1440" s="1">
        <v>42137</v>
      </c>
      <c r="T1440" s="1">
        <v>42138</v>
      </c>
      <c r="U1440">
        <v>206.517</v>
      </c>
      <c r="V1440">
        <v>8</v>
      </c>
      <c r="W1440">
        <v>299.3</v>
      </c>
      <c r="X1440">
        <v>86124</v>
      </c>
      <c r="Y1440">
        <f>cleaneddata[[#This Row],[Unit Price]]-cleaneddata[[#This Row],[Discount]]</f>
        <v>37.919999999999995</v>
      </c>
      <c r="Z1440" t="str">
        <f>_xlfn.IFS(cleaneddata[[#This Row],[Region]]="Central","Chris",cleaneddata[[#This Row],[Region]]="East","Erin",cleaneddata[[#This Row],[Region]]="South","Sam",cleaneddata[[#This Row],[Region]]="West","William")</f>
        <v>Erin</v>
      </c>
    </row>
    <row r="1441" spans="1:26" x14ac:dyDescent="0.3">
      <c r="A1441">
        <v>156</v>
      </c>
      <c r="B1441" t="s">
        <v>774</v>
      </c>
      <c r="C1441" t="s">
        <v>27</v>
      </c>
      <c r="D1441">
        <v>0.01</v>
      </c>
      <c r="E1441">
        <v>95.99</v>
      </c>
      <c r="F1441">
        <v>4.9000000000000004</v>
      </c>
      <c r="G1441" t="s">
        <v>40</v>
      </c>
      <c r="H1441" t="s">
        <v>96</v>
      </c>
      <c r="I1441" t="s">
        <v>42</v>
      </c>
      <c r="J1441" t="s">
        <v>137</v>
      </c>
      <c r="K1441" t="s">
        <v>75</v>
      </c>
      <c r="L1441" t="s">
        <v>770</v>
      </c>
      <c r="M1441">
        <v>0.56000000000000005</v>
      </c>
      <c r="N1441" t="s">
        <v>34</v>
      </c>
      <c r="O1441" t="s">
        <v>61</v>
      </c>
      <c r="P1441" t="s">
        <v>62</v>
      </c>
      <c r="Q1441" t="s">
        <v>63</v>
      </c>
      <c r="R1441">
        <v>80525</v>
      </c>
      <c r="S1441" s="1">
        <v>42138</v>
      </c>
      <c r="T1441" s="1">
        <v>42139</v>
      </c>
      <c r="U1441">
        <v>713.88</v>
      </c>
      <c r="V1441">
        <v>13</v>
      </c>
      <c r="W1441">
        <v>1050.08</v>
      </c>
      <c r="X1441">
        <v>87671</v>
      </c>
      <c r="Y1441">
        <f>cleaneddata[[#This Row],[Unit Price]]-cleaneddata[[#This Row],[Discount]]</f>
        <v>95.97999999999999</v>
      </c>
      <c r="Z1441" t="str">
        <f>_xlfn.IFS(cleaneddata[[#This Row],[Region]]="Central","Chris",cleaneddata[[#This Row],[Region]]="East","Erin",cleaneddata[[#This Row],[Region]]="South","Sam",cleaneddata[[#This Row],[Region]]="West","William")</f>
        <v>William</v>
      </c>
    </row>
    <row r="1442" spans="1:26" x14ac:dyDescent="0.3">
      <c r="A1442">
        <v>497</v>
      </c>
      <c r="B1442" t="s">
        <v>2502</v>
      </c>
      <c r="C1442" t="s">
        <v>27</v>
      </c>
      <c r="D1442">
        <v>7.0000000000000007E-2</v>
      </c>
      <c r="E1442">
        <v>152.47999999999999</v>
      </c>
      <c r="F1442">
        <v>6.5</v>
      </c>
      <c r="G1442" t="s">
        <v>40</v>
      </c>
      <c r="H1442" t="s">
        <v>29</v>
      </c>
      <c r="I1442" t="s">
        <v>42</v>
      </c>
      <c r="J1442" t="s">
        <v>43</v>
      </c>
      <c r="K1442" t="s">
        <v>75</v>
      </c>
      <c r="L1442" t="s">
        <v>1795</v>
      </c>
      <c r="M1442">
        <v>0.74</v>
      </c>
      <c r="N1442" t="s">
        <v>34</v>
      </c>
      <c r="O1442" t="s">
        <v>35</v>
      </c>
      <c r="P1442" t="s">
        <v>402</v>
      </c>
      <c r="Q1442" t="s">
        <v>554</v>
      </c>
      <c r="R1442">
        <v>37130</v>
      </c>
      <c r="S1442" s="1">
        <v>42138</v>
      </c>
      <c r="T1442" s="1">
        <v>42140</v>
      </c>
      <c r="U1442">
        <v>171.83879999999999</v>
      </c>
      <c r="V1442">
        <v>35</v>
      </c>
      <c r="W1442">
        <v>5062.49</v>
      </c>
      <c r="X1442">
        <v>90706</v>
      </c>
      <c r="Y1442">
        <f>cleaneddata[[#This Row],[Unit Price]]-cleaneddata[[#This Row],[Discount]]</f>
        <v>152.41</v>
      </c>
      <c r="Z1442" t="str">
        <f>_xlfn.IFS(cleaneddata[[#This Row],[Region]]="Central","Chris",cleaneddata[[#This Row],[Region]]="East","Erin",cleaneddata[[#This Row],[Region]]="South","Sam",cleaneddata[[#This Row],[Region]]="West","William")</f>
        <v>Sam</v>
      </c>
    </row>
    <row r="1443" spans="1:26" x14ac:dyDescent="0.3">
      <c r="A1443">
        <v>910</v>
      </c>
      <c r="B1443" t="s">
        <v>2503</v>
      </c>
      <c r="C1443" t="s">
        <v>27</v>
      </c>
      <c r="D1443">
        <v>0</v>
      </c>
      <c r="E1443">
        <v>5.28</v>
      </c>
      <c r="F1443">
        <v>5.61</v>
      </c>
      <c r="G1443" t="s">
        <v>40</v>
      </c>
      <c r="H1443" t="s">
        <v>96</v>
      </c>
      <c r="I1443" t="s">
        <v>50</v>
      </c>
      <c r="J1443" t="s">
        <v>90</v>
      </c>
      <c r="K1443" t="s">
        <v>75</v>
      </c>
      <c r="L1443" t="s">
        <v>2277</v>
      </c>
      <c r="M1443">
        <v>0.4</v>
      </c>
      <c r="N1443" t="s">
        <v>34</v>
      </c>
      <c r="O1443" t="s">
        <v>35</v>
      </c>
      <c r="P1443" t="s">
        <v>46</v>
      </c>
      <c r="Q1443" t="s">
        <v>1317</v>
      </c>
      <c r="R1443">
        <v>71854</v>
      </c>
      <c r="S1443" s="1">
        <v>42138</v>
      </c>
      <c r="T1443" s="1">
        <v>42138</v>
      </c>
      <c r="U1443">
        <v>-149.21199999999999</v>
      </c>
      <c r="V1443">
        <v>15</v>
      </c>
      <c r="W1443">
        <v>85.26</v>
      </c>
      <c r="X1443">
        <v>90187</v>
      </c>
      <c r="Y1443">
        <f>cleaneddata[[#This Row],[Unit Price]]-cleaneddata[[#This Row],[Discount]]</f>
        <v>5.28</v>
      </c>
      <c r="Z1443" t="str">
        <f>_xlfn.IFS(cleaneddata[[#This Row],[Region]]="Central","Chris",cleaneddata[[#This Row],[Region]]="East","Erin",cleaneddata[[#This Row],[Region]]="South","Sam",cleaneddata[[#This Row],[Region]]="West","William")</f>
        <v>Sam</v>
      </c>
    </row>
    <row r="1444" spans="1:26" x14ac:dyDescent="0.3">
      <c r="A1444">
        <v>353</v>
      </c>
      <c r="B1444" t="s">
        <v>2504</v>
      </c>
      <c r="C1444" t="s">
        <v>49</v>
      </c>
      <c r="D1444">
        <v>0.08</v>
      </c>
      <c r="E1444">
        <v>4.8899999999999997</v>
      </c>
      <c r="F1444">
        <v>4.93</v>
      </c>
      <c r="G1444" t="s">
        <v>89</v>
      </c>
      <c r="H1444" t="s">
        <v>73</v>
      </c>
      <c r="I1444" t="s">
        <v>42</v>
      </c>
      <c r="J1444" t="s">
        <v>43</v>
      </c>
      <c r="K1444" t="s">
        <v>44</v>
      </c>
      <c r="L1444" t="s">
        <v>1025</v>
      </c>
      <c r="M1444">
        <v>0.66</v>
      </c>
      <c r="N1444" t="s">
        <v>34</v>
      </c>
      <c r="O1444" t="s">
        <v>61</v>
      </c>
      <c r="P1444" t="s">
        <v>590</v>
      </c>
      <c r="Q1444" t="s">
        <v>2505</v>
      </c>
      <c r="R1444">
        <v>85301</v>
      </c>
      <c r="S1444" s="1">
        <v>42138</v>
      </c>
      <c r="T1444" s="1">
        <v>42138</v>
      </c>
      <c r="U1444">
        <v>-165.45</v>
      </c>
      <c r="V1444">
        <v>17</v>
      </c>
      <c r="W1444">
        <v>84.76</v>
      </c>
      <c r="X1444">
        <v>89647</v>
      </c>
      <c r="Y1444">
        <f>cleaneddata[[#This Row],[Unit Price]]-cleaneddata[[#This Row],[Discount]]</f>
        <v>4.8099999999999996</v>
      </c>
      <c r="Z1444" t="str">
        <f>_xlfn.IFS(cleaneddata[[#This Row],[Region]]="Central","Chris",cleaneddata[[#This Row],[Region]]="East","Erin",cleaneddata[[#This Row],[Region]]="South","Sam",cleaneddata[[#This Row],[Region]]="West","William")</f>
        <v>William</v>
      </c>
    </row>
    <row r="1445" spans="1:26" x14ac:dyDescent="0.3">
      <c r="A1445">
        <v>353</v>
      </c>
      <c r="B1445" t="s">
        <v>2504</v>
      </c>
      <c r="C1445" t="s">
        <v>49</v>
      </c>
      <c r="D1445">
        <v>7.0000000000000007E-2</v>
      </c>
      <c r="E1445">
        <v>6.68</v>
      </c>
      <c r="F1445">
        <v>6.92</v>
      </c>
      <c r="G1445" t="s">
        <v>40</v>
      </c>
      <c r="H1445" t="s">
        <v>73</v>
      </c>
      <c r="I1445" t="s">
        <v>50</v>
      </c>
      <c r="J1445" t="s">
        <v>90</v>
      </c>
      <c r="K1445" t="s">
        <v>75</v>
      </c>
      <c r="L1445" t="s">
        <v>2506</v>
      </c>
      <c r="M1445">
        <v>0.37</v>
      </c>
      <c r="N1445" t="s">
        <v>34</v>
      </c>
      <c r="O1445" t="s">
        <v>61</v>
      </c>
      <c r="P1445" t="s">
        <v>590</v>
      </c>
      <c r="Q1445" t="s">
        <v>2505</v>
      </c>
      <c r="R1445">
        <v>85301</v>
      </c>
      <c r="S1445" s="1">
        <v>42138</v>
      </c>
      <c r="T1445" s="1">
        <v>42145</v>
      </c>
      <c r="U1445">
        <v>-141.12</v>
      </c>
      <c r="V1445">
        <v>16</v>
      </c>
      <c r="W1445">
        <v>104.84</v>
      </c>
      <c r="X1445">
        <v>89647</v>
      </c>
      <c r="Y1445">
        <f>cleaneddata[[#This Row],[Unit Price]]-cleaneddata[[#This Row],[Discount]]</f>
        <v>6.6099999999999994</v>
      </c>
      <c r="Z1445" t="str">
        <f>_xlfn.IFS(cleaneddata[[#This Row],[Region]]="Central","Chris",cleaneddata[[#This Row],[Region]]="East","Erin",cleaneddata[[#This Row],[Region]]="South","Sam",cleaneddata[[#This Row],[Region]]="West","William")</f>
        <v>William</v>
      </c>
    </row>
    <row r="1446" spans="1:26" x14ac:dyDescent="0.3">
      <c r="A1446">
        <v>539</v>
      </c>
      <c r="B1446" t="s">
        <v>2507</v>
      </c>
      <c r="C1446" t="s">
        <v>118</v>
      </c>
      <c r="D1446">
        <v>0.05</v>
      </c>
      <c r="E1446">
        <v>59.78</v>
      </c>
      <c r="F1446">
        <v>10.29</v>
      </c>
      <c r="G1446" t="s">
        <v>40</v>
      </c>
      <c r="H1446" t="s">
        <v>29</v>
      </c>
      <c r="I1446" t="s">
        <v>50</v>
      </c>
      <c r="J1446" t="s">
        <v>74</v>
      </c>
      <c r="K1446" t="s">
        <v>75</v>
      </c>
      <c r="L1446" t="s">
        <v>2508</v>
      </c>
      <c r="M1446">
        <v>0.39</v>
      </c>
      <c r="N1446" t="s">
        <v>34</v>
      </c>
      <c r="O1446" t="s">
        <v>54</v>
      </c>
      <c r="P1446" t="s">
        <v>105</v>
      </c>
      <c r="Q1446" t="s">
        <v>2509</v>
      </c>
      <c r="R1446">
        <v>61801</v>
      </c>
      <c r="S1446" s="1">
        <v>42138</v>
      </c>
      <c r="T1446" s="1">
        <v>42139</v>
      </c>
      <c r="U1446">
        <v>159.52969999999999</v>
      </c>
      <c r="V1446">
        <v>7</v>
      </c>
      <c r="W1446">
        <v>414.49</v>
      </c>
      <c r="X1446">
        <v>91174</v>
      </c>
      <c r="Y1446">
        <f>cleaneddata[[#This Row],[Unit Price]]-cleaneddata[[#This Row],[Discount]]</f>
        <v>59.730000000000004</v>
      </c>
      <c r="Z1446" t="str">
        <f>_xlfn.IFS(cleaneddata[[#This Row],[Region]]="Central","Chris",cleaneddata[[#This Row],[Region]]="East","Erin",cleaneddata[[#This Row],[Region]]="South","Sam",cleaneddata[[#This Row],[Region]]="West","William")</f>
        <v>Chris</v>
      </c>
    </row>
    <row r="1447" spans="1:26" x14ac:dyDescent="0.3">
      <c r="A1447">
        <v>540</v>
      </c>
      <c r="B1447" t="s">
        <v>2510</v>
      </c>
      <c r="C1447" t="s">
        <v>118</v>
      </c>
      <c r="D1447">
        <v>0.08</v>
      </c>
      <c r="E1447">
        <v>20.99</v>
      </c>
      <c r="F1447">
        <v>1.25</v>
      </c>
      <c r="G1447" t="s">
        <v>40</v>
      </c>
      <c r="H1447" t="s">
        <v>29</v>
      </c>
      <c r="I1447" t="s">
        <v>42</v>
      </c>
      <c r="J1447" t="s">
        <v>137</v>
      </c>
      <c r="K1447" t="s">
        <v>44</v>
      </c>
      <c r="L1447" t="s">
        <v>2511</v>
      </c>
      <c r="M1447">
        <v>0.83</v>
      </c>
      <c r="N1447" t="s">
        <v>34</v>
      </c>
      <c r="O1447" t="s">
        <v>54</v>
      </c>
      <c r="P1447" t="s">
        <v>105</v>
      </c>
      <c r="Q1447" t="s">
        <v>2512</v>
      </c>
      <c r="R1447">
        <v>60061</v>
      </c>
      <c r="S1447" s="1">
        <v>42138</v>
      </c>
      <c r="T1447" s="1">
        <v>42140</v>
      </c>
      <c r="U1447">
        <v>15.3714</v>
      </c>
      <c r="V1447">
        <v>28</v>
      </c>
      <c r="W1447">
        <v>469.69</v>
      </c>
      <c r="X1447">
        <v>91174</v>
      </c>
      <c r="Y1447">
        <f>cleaneddata[[#This Row],[Unit Price]]-cleaneddata[[#This Row],[Discount]]</f>
        <v>20.91</v>
      </c>
      <c r="Z1447" t="str">
        <f>_xlfn.IFS(cleaneddata[[#This Row],[Region]]="Central","Chris",cleaneddata[[#This Row],[Region]]="East","Erin",cleaneddata[[#This Row],[Region]]="South","Sam",cleaneddata[[#This Row],[Region]]="West","William")</f>
        <v>Chris</v>
      </c>
    </row>
    <row r="1448" spans="1:26" x14ac:dyDescent="0.3">
      <c r="A1448">
        <v>1069</v>
      </c>
      <c r="B1448" t="s">
        <v>2513</v>
      </c>
      <c r="C1448" t="s">
        <v>118</v>
      </c>
      <c r="D1448">
        <v>0.02</v>
      </c>
      <c r="E1448">
        <v>15.94</v>
      </c>
      <c r="F1448">
        <v>5.45</v>
      </c>
      <c r="G1448" t="s">
        <v>40</v>
      </c>
      <c r="H1448" t="s">
        <v>73</v>
      </c>
      <c r="I1448" t="s">
        <v>50</v>
      </c>
      <c r="J1448" t="s">
        <v>51</v>
      </c>
      <c r="K1448" t="s">
        <v>44</v>
      </c>
      <c r="L1448" t="s">
        <v>2514</v>
      </c>
      <c r="M1448">
        <v>0.55000000000000004</v>
      </c>
      <c r="N1448" t="s">
        <v>34</v>
      </c>
      <c r="O1448" t="s">
        <v>54</v>
      </c>
      <c r="P1448" t="s">
        <v>105</v>
      </c>
      <c r="Q1448" t="s">
        <v>2515</v>
      </c>
      <c r="R1448">
        <v>62901</v>
      </c>
      <c r="S1448" s="1">
        <v>42138</v>
      </c>
      <c r="T1448" s="1">
        <v>42139</v>
      </c>
      <c r="U1448">
        <v>139.61199999999999</v>
      </c>
      <c r="V1448">
        <v>41</v>
      </c>
      <c r="W1448">
        <v>664.34</v>
      </c>
      <c r="X1448">
        <v>87110</v>
      </c>
      <c r="Y1448">
        <f>cleaneddata[[#This Row],[Unit Price]]-cleaneddata[[#This Row],[Discount]]</f>
        <v>15.92</v>
      </c>
      <c r="Z1448" t="str">
        <f>_xlfn.IFS(cleaneddata[[#This Row],[Region]]="Central","Chris",cleaneddata[[#This Row],[Region]]="East","Erin",cleaneddata[[#This Row],[Region]]="South","Sam",cleaneddata[[#This Row],[Region]]="West","William")</f>
        <v>Chris</v>
      </c>
    </row>
    <row r="1449" spans="1:26" x14ac:dyDescent="0.3">
      <c r="A1449">
        <v>1023</v>
      </c>
      <c r="B1449" t="s">
        <v>2516</v>
      </c>
      <c r="C1449" t="s">
        <v>27</v>
      </c>
      <c r="D1449">
        <v>0.02</v>
      </c>
      <c r="E1449">
        <v>39.06</v>
      </c>
      <c r="F1449">
        <v>10.55</v>
      </c>
      <c r="G1449" t="s">
        <v>40</v>
      </c>
      <c r="H1449" t="s">
        <v>29</v>
      </c>
      <c r="I1449" t="s">
        <v>50</v>
      </c>
      <c r="J1449" t="s">
        <v>74</v>
      </c>
      <c r="K1449" t="s">
        <v>75</v>
      </c>
      <c r="L1449" t="s">
        <v>257</v>
      </c>
      <c r="M1449">
        <v>0.37</v>
      </c>
      <c r="N1449" t="s">
        <v>34</v>
      </c>
      <c r="O1449" t="s">
        <v>113</v>
      </c>
      <c r="P1449" t="s">
        <v>322</v>
      </c>
      <c r="Q1449" t="s">
        <v>2517</v>
      </c>
      <c r="R1449">
        <v>15221</v>
      </c>
      <c r="S1449" s="1">
        <v>42139</v>
      </c>
      <c r="T1449" s="1">
        <v>42139</v>
      </c>
      <c r="U1449">
        <v>442.0899</v>
      </c>
      <c r="V1449">
        <v>16</v>
      </c>
      <c r="W1449">
        <v>640.71</v>
      </c>
      <c r="X1449">
        <v>88633</v>
      </c>
      <c r="Y1449">
        <f>cleaneddata[[#This Row],[Unit Price]]-cleaneddata[[#This Row],[Discount]]</f>
        <v>39.04</v>
      </c>
      <c r="Z1449" t="str">
        <f>_xlfn.IFS(cleaneddata[[#This Row],[Region]]="Central","Chris",cleaneddata[[#This Row],[Region]]="East","Erin",cleaneddata[[#This Row],[Region]]="South","Sam",cleaneddata[[#This Row],[Region]]="West","William")</f>
        <v>Erin</v>
      </c>
    </row>
    <row r="1450" spans="1:26" x14ac:dyDescent="0.3">
      <c r="A1450">
        <v>1023</v>
      </c>
      <c r="B1450" t="s">
        <v>2516</v>
      </c>
      <c r="C1450" t="s">
        <v>27</v>
      </c>
      <c r="D1450">
        <v>0.1</v>
      </c>
      <c r="E1450">
        <v>37.700000000000003</v>
      </c>
      <c r="F1450">
        <v>2.99</v>
      </c>
      <c r="G1450" t="s">
        <v>40</v>
      </c>
      <c r="H1450" t="s">
        <v>29</v>
      </c>
      <c r="I1450" t="s">
        <v>50</v>
      </c>
      <c r="J1450" t="s">
        <v>74</v>
      </c>
      <c r="K1450" t="s">
        <v>75</v>
      </c>
      <c r="L1450" t="s">
        <v>2518</v>
      </c>
      <c r="M1450">
        <v>0.35</v>
      </c>
      <c r="N1450" t="s">
        <v>34</v>
      </c>
      <c r="O1450" t="s">
        <v>113</v>
      </c>
      <c r="P1450" t="s">
        <v>322</v>
      </c>
      <c r="Q1450" t="s">
        <v>2517</v>
      </c>
      <c r="R1450">
        <v>15221</v>
      </c>
      <c r="S1450" s="1">
        <v>42139</v>
      </c>
      <c r="T1450" s="1">
        <v>42140</v>
      </c>
      <c r="U1450">
        <v>455.12400000000002</v>
      </c>
      <c r="V1450">
        <v>18</v>
      </c>
      <c r="W1450">
        <v>659.6</v>
      </c>
      <c r="X1450">
        <v>88633</v>
      </c>
      <c r="Y1450">
        <f>cleaneddata[[#This Row],[Unit Price]]-cleaneddata[[#This Row],[Discount]]</f>
        <v>37.6</v>
      </c>
      <c r="Z1450" t="str">
        <f>_xlfn.IFS(cleaneddata[[#This Row],[Region]]="Central","Chris",cleaneddata[[#This Row],[Region]]="East","Erin",cleaneddata[[#This Row],[Region]]="South","Sam",cleaneddata[[#This Row],[Region]]="West","William")</f>
        <v>Erin</v>
      </c>
    </row>
    <row r="1451" spans="1:26" x14ac:dyDescent="0.3">
      <c r="A1451">
        <v>18</v>
      </c>
      <c r="B1451" t="s">
        <v>2519</v>
      </c>
      <c r="C1451" t="s">
        <v>39</v>
      </c>
      <c r="D1451">
        <v>0.05</v>
      </c>
      <c r="E1451">
        <v>26.48</v>
      </c>
      <c r="F1451">
        <v>6.93</v>
      </c>
      <c r="G1451" t="s">
        <v>40</v>
      </c>
      <c r="H1451" t="s">
        <v>29</v>
      </c>
      <c r="I1451" t="s">
        <v>30</v>
      </c>
      <c r="J1451" t="s">
        <v>128</v>
      </c>
      <c r="K1451" t="s">
        <v>75</v>
      </c>
      <c r="L1451" t="s">
        <v>2520</v>
      </c>
      <c r="M1451">
        <v>0.49</v>
      </c>
      <c r="N1451" t="s">
        <v>34</v>
      </c>
      <c r="O1451" t="s">
        <v>61</v>
      </c>
      <c r="P1451" t="s">
        <v>279</v>
      </c>
      <c r="Q1451" t="s">
        <v>2521</v>
      </c>
      <c r="R1451">
        <v>59601</v>
      </c>
      <c r="S1451" s="1">
        <v>42139</v>
      </c>
      <c r="T1451" s="1">
        <v>42140</v>
      </c>
      <c r="U1451">
        <v>314.48129999999998</v>
      </c>
      <c r="V1451">
        <v>17</v>
      </c>
      <c r="W1451">
        <v>455.77</v>
      </c>
      <c r="X1451">
        <v>90031</v>
      </c>
      <c r="Y1451">
        <f>cleaneddata[[#This Row],[Unit Price]]-cleaneddata[[#This Row],[Discount]]</f>
        <v>26.43</v>
      </c>
      <c r="Z1451" t="str">
        <f>_xlfn.IFS(cleaneddata[[#This Row],[Region]]="Central","Chris",cleaneddata[[#This Row],[Region]]="East","Erin",cleaneddata[[#This Row],[Region]]="South","Sam",cleaneddata[[#This Row],[Region]]="West","William")</f>
        <v>William</v>
      </c>
    </row>
    <row r="1452" spans="1:26" x14ac:dyDescent="0.3">
      <c r="A1452">
        <v>21</v>
      </c>
      <c r="B1452" t="s">
        <v>2522</v>
      </c>
      <c r="C1452" t="s">
        <v>39</v>
      </c>
      <c r="D1452">
        <v>0.05</v>
      </c>
      <c r="E1452">
        <v>26.48</v>
      </c>
      <c r="F1452">
        <v>6.93</v>
      </c>
      <c r="G1452" t="s">
        <v>40</v>
      </c>
      <c r="H1452" t="s">
        <v>29</v>
      </c>
      <c r="I1452" t="s">
        <v>30</v>
      </c>
      <c r="J1452" t="s">
        <v>128</v>
      </c>
      <c r="K1452" t="s">
        <v>75</v>
      </c>
      <c r="L1452" t="s">
        <v>2520</v>
      </c>
      <c r="M1452">
        <v>0.49</v>
      </c>
      <c r="N1452" t="s">
        <v>34</v>
      </c>
      <c r="O1452" t="s">
        <v>113</v>
      </c>
      <c r="P1452" t="s">
        <v>114</v>
      </c>
      <c r="Q1452" t="s">
        <v>115</v>
      </c>
      <c r="R1452">
        <v>10012</v>
      </c>
      <c r="S1452" s="1">
        <v>42139</v>
      </c>
      <c r="T1452" s="1">
        <v>42140</v>
      </c>
      <c r="U1452">
        <v>384.38</v>
      </c>
      <c r="V1452">
        <v>70</v>
      </c>
      <c r="W1452">
        <v>1876.69</v>
      </c>
      <c r="X1452">
        <v>41793</v>
      </c>
      <c r="Y1452">
        <f>cleaneddata[[#This Row],[Unit Price]]-cleaneddata[[#This Row],[Discount]]</f>
        <v>26.43</v>
      </c>
      <c r="Z1452" t="str">
        <f>_xlfn.IFS(cleaneddata[[#This Row],[Region]]="Central","Chris",cleaneddata[[#This Row],[Region]]="East","Erin",cleaneddata[[#This Row],[Region]]="South","Sam",cleaneddata[[#This Row],[Region]]="West","William")</f>
        <v>Erin</v>
      </c>
    </row>
    <row r="1453" spans="1:26" x14ac:dyDescent="0.3">
      <c r="A1453">
        <v>1989</v>
      </c>
      <c r="B1453" t="s">
        <v>695</v>
      </c>
      <c r="C1453" t="s">
        <v>39</v>
      </c>
      <c r="D1453">
        <v>0.01</v>
      </c>
      <c r="E1453">
        <v>30.98</v>
      </c>
      <c r="F1453">
        <v>6.5</v>
      </c>
      <c r="G1453" t="s">
        <v>40</v>
      </c>
      <c r="H1453" t="s">
        <v>96</v>
      </c>
      <c r="I1453" t="s">
        <v>42</v>
      </c>
      <c r="J1453" t="s">
        <v>43</v>
      </c>
      <c r="K1453" t="s">
        <v>75</v>
      </c>
      <c r="L1453" t="s">
        <v>2523</v>
      </c>
      <c r="M1453">
        <v>0.64</v>
      </c>
      <c r="N1453" t="s">
        <v>34</v>
      </c>
      <c r="O1453" t="s">
        <v>61</v>
      </c>
      <c r="P1453" t="s">
        <v>148</v>
      </c>
      <c r="Q1453" t="s">
        <v>697</v>
      </c>
      <c r="R1453">
        <v>84117</v>
      </c>
      <c r="S1453" s="1">
        <v>42139</v>
      </c>
      <c r="T1453" s="1">
        <v>42140</v>
      </c>
      <c r="U1453">
        <v>46.29</v>
      </c>
      <c r="V1453">
        <v>11</v>
      </c>
      <c r="W1453">
        <v>363.37</v>
      </c>
      <c r="X1453">
        <v>90001</v>
      </c>
      <c r="Y1453">
        <f>cleaneddata[[#This Row],[Unit Price]]-cleaneddata[[#This Row],[Discount]]</f>
        <v>30.97</v>
      </c>
      <c r="Z1453" t="str">
        <f>_xlfn.IFS(cleaneddata[[#This Row],[Region]]="Central","Chris",cleaneddata[[#This Row],[Region]]="East","Erin",cleaneddata[[#This Row],[Region]]="South","Sam",cleaneddata[[#This Row],[Region]]="West","William")</f>
        <v>William</v>
      </c>
    </row>
    <row r="1454" spans="1:26" x14ac:dyDescent="0.3">
      <c r="A1454">
        <v>1989</v>
      </c>
      <c r="B1454" t="s">
        <v>695</v>
      </c>
      <c r="C1454" t="s">
        <v>39</v>
      </c>
      <c r="D1454">
        <v>0.01</v>
      </c>
      <c r="E1454">
        <v>40.99</v>
      </c>
      <c r="F1454">
        <v>19.989999999999998</v>
      </c>
      <c r="G1454" t="s">
        <v>40</v>
      </c>
      <c r="H1454" t="s">
        <v>96</v>
      </c>
      <c r="I1454" t="s">
        <v>50</v>
      </c>
      <c r="J1454" t="s">
        <v>90</v>
      </c>
      <c r="K1454" t="s">
        <v>75</v>
      </c>
      <c r="L1454" t="s">
        <v>1236</v>
      </c>
      <c r="M1454">
        <v>0.36</v>
      </c>
      <c r="N1454" t="s">
        <v>34</v>
      </c>
      <c r="O1454" t="s">
        <v>61</v>
      </c>
      <c r="P1454" t="s">
        <v>148</v>
      </c>
      <c r="Q1454" t="s">
        <v>697</v>
      </c>
      <c r="R1454">
        <v>84117</v>
      </c>
      <c r="S1454" s="1">
        <v>42139</v>
      </c>
      <c r="T1454" s="1">
        <v>42142</v>
      </c>
      <c r="U1454">
        <v>177.79</v>
      </c>
      <c r="V1454">
        <v>11</v>
      </c>
      <c r="W1454">
        <v>480.75</v>
      </c>
      <c r="X1454">
        <v>90001</v>
      </c>
      <c r="Y1454">
        <f>cleaneddata[[#This Row],[Unit Price]]-cleaneddata[[#This Row],[Discount]]</f>
        <v>40.980000000000004</v>
      </c>
      <c r="Z1454" t="str">
        <f>_xlfn.IFS(cleaneddata[[#This Row],[Region]]="Central","Chris",cleaneddata[[#This Row],[Region]]="East","Erin",cleaneddata[[#This Row],[Region]]="South","Sam",cleaneddata[[#This Row],[Region]]="West","William")</f>
        <v>William</v>
      </c>
    </row>
    <row r="1455" spans="1:26" x14ac:dyDescent="0.3">
      <c r="A1455">
        <v>266</v>
      </c>
      <c r="B1455" t="s">
        <v>2524</v>
      </c>
      <c r="C1455" t="s">
        <v>118</v>
      </c>
      <c r="D1455">
        <v>0.08</v>
      </c>
      <c r="E1455">
        <v>6.48</v>
      </c>
      <c r="F1455">
        <v>7.03</v>
      </c>
      <c r="G1455" t="s">
        <v>40</v>
      </c>
      <c r="H1455" t="s">
        <v>96</v>
      </c>
      <c r="I1455" t="s">
        <v>50</v>
      </c>
      <c r="J1455" t="s">
        <v>90</v>
      </c>
      <c r="K1455" t="s">
        <v>75</v>
      </c>
      <c r="L1455" t="s">
        <v>2525</v>
      </c>
      <c r="M1455">
        <v>0.37</v>
      </c>
      <c r="N1455" t="s">
        <v>34</v>
      </c>
      <c r="O1455" t="s">
        <v>54</v>
      </c>
      <c r="P1455" t="s">
        <v>189</v>
      </c>
      <c r="Q1455" t="s">
        <v>2526</v>
      </c>
      <c r="R1455">
        <v>78207</v>
      </c>
      <c r="S1455" s="1">
        <v>42139</v>
      </c>
      <c r="T1455" s="1">
        <v>42140</v>
      </c>
      <c r="U1455">
        <v>8.9320000000000004</v>
      </c>
      <c r="V1455">
        <v>10</v>
      </c>
      <c r="W1455">
        <v>67.86</v>
      </c>
      <c r="X1455">
        <v>90594</v>
      </c>
      <c r="Y1455">
        <f>cleaneddata[[#This Row],[Unit Price]]-cleaneddata[[#This Row],[Discount]]</f>
        <v>6.4</v>
      </c>
      <c r="Z1455" t="str">
        <f>_xlfn.IFS(cleaneddata[[#This Row],[Region]]="Central","Chris",cleaneddata[[#This Row],[Region]]="East","Erin",cleaneddata[[#This Row],[Region]]="South","Sam",cleaneddata[[#This Row],[Region]]="West","William")</f>
        <v>Chris</v>
      </c>
    </row>
    <row r="1456" spans="1:26" x14ac:dyDescent="0.3">
      <c r="A1456">
        <v>266</v>
      </c>
      <c r="B1456" t="s">
        <v>2524</v>
      </c>
      <c r="C1456" t="s">
        <v>118</v>
      </c>
      <c r="D1456">
        <v>0.01</v>
      </c>
      <c r="E1456">
        <v>20.34</v>
      </c>
      <c r="F1456">
        <v>35</v>
      </c>
      <c r="G1456" t="s">
        <v>40</v>
      </c>
      <c r="H1456" t="s">
        <v>96</v>
      </c>
      <c r="I1456" t="s">
        <v>50</v>
      </c>
      <c r="J1456" t="s">
        <v>80</v>
      </c>
      <c r="K1456" t="s">
        <v>66</v>
      </c>
      <c r="L1456" t="s">
        <v>262</v>
      </c>
      <c r="M1456">
        <v>0.84</v>
      </c>
      <c r="N1456" t="s">
        <v>34</v>
      </c>
      <c r="O1456" t="s">
        <v>54</v>
      </c>
      <c r="P1456" t="s">
        <v>189</v>
      </c>
      <c r="Q1456" t="s">
        <v>2526</v>
      </c>
      <c r="R1456">
        <v>78207</v>
      </c>
      <c r="S1456" s="1">
        <v>42139</v>
      </c>
      <c r="T1456" s="1">
        <v>42140</v>
      </c>
      <c r="U1456">
        <v>229.63800000000001</v>
      </c>
      <c r="V1456">
        <v>33</v>
      </c>
      <c r="W1456">
        <v>747.28</v>
      </c>
      <c r="X1456">
        <v>90594</v>
      </c>
      <c r="Y1456">
        <f>cleaneddata[[#This Row],[Unit Price]]-cleaneddata[[#This Row],[Discount]]</f>
        <v>20.329999999999998</v>
      </c>
      <c r="Z1456" t="str">
        <f>_xlfn.IFS(cleaneddata[[#This Row],[Region]]="Central","Chris",cleaneddata[[#This Row],[Region]]="East","Erin",cleaneddata[[#This Row],[Region]]="South","Sam",cleaneddata[[#This Row],[Region]]="West","William")</f>
        <v>Chris</v>
      </c>
    </row>
    <row r="1457" spans="1:26" x14ac:dyDescent="0.3">
      <c r="A1457">
        <v>491</v>
      </c>
      <c r="B1457" t="s">
        <v>1075</v>
      </c>
      <c r="C1457" t="s">
        <v>118</v>
      </c>
      <c r="D1457">
        <v>0.08</v>
      </c>
      <c r="E1457">
        <v>2.94</v>
      </c>
      <c r="F1457">
        <v>0.96</v>
      </c>
      <c r="G1457" t="s">
        <v>40</v>
      </c>
      <c r="H1457" t="s">
        <v>41</v>
      </c>
      <c r="I1457" t="s">
        <v>50</v>
      </c>
      <c r="J1457" t="s">
        <v>51</v>
      </c>
      <c r="K1457" t="s">
        <v>52</v>
      </c>
      <c r="L1457" t="s">
        <v>831</v>
      </c>
      <c r="M1457">
        <v>0.57999999999999996</v>
      </c>
      <c r="N1457" t="s">
        <v>34</v>
      </c>
      <c r="O1457" t="s">
        <v>113</v>
      </c>
      <c r="P1457" t="s">
        <v>114</v>
      </c>
      <c r="Q1457" t="s">
        <v>115</v>
      </c>
      <c r="R1457">
        <v>10154</v>
      </c>
      <c r="S1457" s="1">
        <v>42139</v>
      </c>
      <c r="T1457" s="1">
        <v>42141</v>
      </c>
      <c r="U1457">
        <v>-2.12</v>
      </c>
      <c r="V1457">
        <v>23</v>
      </c>
      <c r="W1457">
        <v>66.7</v>
      </c>
      <c r="X1457">
        <v>8353</v>
      </c>
      <c r="Y1457">
        <f>cleaneddata[[#This Row],[Unit Price]]-cleaneddata[[#This Row],[Discount]]</f>
        <v>2.86</v>
      </c>
      <c r="Z1457" t="str">
        <f>_xlfn.IFS(cleaneddata[[#This Row],[Region]]="Central","Chris",cleaneddata[[#This Row],[Region]]="East","Erin",cleaneddata[[#This Row],[Region]]="South","Sam",cleaneddata[[#This Row],[Region]]="West","William")</f>
        <v>Erin</v>
      </c>
    </row>
    <row r="1458" spans="1:26" x14ac:dyDescent="0.3">
      <c r="A1458">
        <v>494</v>
      </c>
      <c r="B1458" t="s">
        <v>1076</v>
      </c>
      <c r="C1458" t="s">
        <v>118</v>
      </c>
      <c r="D1458">
        <v>0.06</v>
      </c>
      <c r="E1458">
        <v>8.32</v>
      </c>
      <c r="F1458">
        <v>2.38</v>
      </c>
      <c r="G1458" t="s">
        <v>40</v>
      </c>
      <c r="H1458" t="s">
        <v>41</v>
      </c>
      <c r="I1458" t="s">
        <v>42</v>
      </c>
      <c r="J1458" t="s">
        <v>43</v>
      </c>
      <c r="K1458" t="s">
        <v>44</v>
      </c>
      <c r="L1458" t="s">
        <v>1427</v>
      </c>
      <c r="M1458">
        <v>0.74</v>
      </c>
      <c r="N1458" t="s">
        <v>34</v>
      </c>
      <c r="O1458" t="s">
        <v>61</v>
      </c>
      <c r="P1458" t="s">
        <v>68</v>
      </c>
      <c r="Q1458" t="s">
        <v>144</v>
      </c>
      <c r="R1458">
        <v>98115</v>
      </c>
      <c r="S1458" s="1">
        <v>42139</v>
      </c>
      <c r="T1458" s="1">
        <v>42141</v>
      </c>
      <c r="U1458">
        <v>-36.630000000000003</v>
      </c>
      <c r="V1458">
        <v>12</v>
      </c>
      <c r="W1458">
        <v>101.26</v>
      </c>
      <c r="X1458">
        <v>88905</v>
      </c>
      <c r="Y1458">
        <f>cleaneddata[[#This Row],[Unit Price]]-cleaneddata[[#This Row],[Discount]]</f>
        <v>8.26</v>
      </c>
      <c r="Z1458" t="str">
        <f>_xlfn.IFS(cleaneddata[[#This Row],[Region]]="Central","Chris",cleaneddata[[#This Row],[Region]]="East","Erin",cleaneddata[[#This Row],[Region]]="South","Sam",cleaneddata[[#This Row],[Region]]="West","William")</f>
        <v>William</v>
      </c>
    </row>
    <row r="1459" spans="1:26" x14ac:dyDescent="0.3">
      <c r="A1459">
        <v>494</v>
      </c>
      <c r="B1459" t="s">
        <v>1076</v>
      </c>
      <c r="C1459" t="s">
        <v>118</v>
      </c>
      <c r="D1459">
        <v>0.08</v>
      </c>
      <c r="E1459">
        <v>2.94</v>
      </c>
      <c r="F1459">
        <v>0.96</v>
      </c>
      <c r="G1459" t="s">
        <v>40</v>
      </c>
      <c r="H1459" t="s">
        <v>41</v>
      </c>
      <c r="I1459" t="s">
        <v>50</v>
      </c>
      <c r="J1459" t="s">
        <v>51</v>
      </c>
      <c r="K1459" t="s">
        <v>52</v>
      </c>
      <c r="L1459" t="s">
        <v>831</v>
      </c>
      <c r="M1459">
        <v>0.57999999999999996</v>
      </c>
      <c r="N1459" t="s">
        <v>34</v>
      </c>
      <c r="O1459" t="s">
        <v>61</v>
      </c>
      <c r="P1459" t="s">
        <v>68</v>
      </c>
      <c r="Q1459" t="s">
        <v>144</v>
      </c>
      <c r="R1459">
        <v>98115</v>
      </c>
      <c r="S1459" s="1">
        <v>42139</v>
      </c>
      <c r="T1459" s="1">
        <v>42141</v>
      </c>
      <c r="U1459">
        <v>-2.12</v>
      </c>
      <c r="V1459">
        <v>6</v>
      </c>
      <c r="W1459">
        <v>17.399999999999999</v>
      </c>
      <c r="X1459">
        <v>88905</v>
      </c>
      <c r="Y1459">
        <f>cleaneddata[[#This Row],[Unit Price]]-cleaneddata[[#This Row],[Discount]]</f>
        <v>2.86</v>
      </c>
      <c r="Z1459" t="str">
        <f>_xlfn.IFS(cleaneddata[[#This Row],[Region]]="Central","Chris",cleaneddata[[#This Row],[Region]]="East","Erin",cleaneddata[[#This Row],[Region]]="South","Sam",cleaneddata[[#This Row],[Region]]="West","William")</f>
        <v>William</v>
      </c>
    </row>
    <row r="1460" spans="1:26" x14ac:dyDescent="0.3">
      <c r="A1460">
        <v>3041</v>
      </c>
      <c r="B1460" t="s">
        <v>2527</v>
      </c>
      <c r="C1460" t="s">
        <v>72</v>
      </c>
      <c r="D1460">
        <v>0.08</v>
      </c>
      <c r="E1460">
        <v>73.98</v>
      </c>
      <c r="F1460">
        <v>4</v>
      </c>
      <c r="G1460" t="s">
        <v>40</v>
      </c>
      <c r="H1460" t="s">
        <v>96</v>
      </c>
      <c r="I1460" t="s">
        <v>42</v>
      </c>
      <c r="J1460" t="s">
        <v>43</v>
      </c>
      <c r="K1460" t="s">
        <v>75</v>
      </c>
      <c r="L1460" t="s">
        <v>735</v>
      </c>
      <c r="M1460">
        <v>0.77</v>
      </c>
      <c r="N1460" t="s">
        <v>34</v>
      </c>
      <c r="O1460" t="s">
        <v>54</v>
      </c>
      <c r="P1460" t="s">
        <v>539</v>
      </c>
      <c r="Q1460" t="s">
        <v>2067</v>
      </c>
      <c r="R1460">
        <v>67846</v>
      </c>
      <c r="S1460" s="1">
        <v>42139</v>
      </c>
      <c r="T1460" s="1">
        <v>42142</v>
      </c>
      <c r="U1460">
        <v>97.16</v>
      </c>
      <c r="V1460">
        <v>17</v>
      </c>
      <c r="W1460">
        <v>1181.67</v>
      </c>
      <c r="X1460">
        <v>86102</v>
      </c>
      <c r="Y1460">
        <f>cleaneddata[[#This Row],[Unit Price]]-cleaneddata[[#This Row],[Discount]]</f>
        <v>73.900000000000006</v>
      </c>
      <c r="Z1460" t="str">
        <f>_xlfn.IFS(cleaneddata[[#This Row],[Region]]="Central","Chris",cleaneddata[[#This Row],[Region]]="East","Erin",cleaneddata[[#This Row],[Region]]="South","Sam",cleaneddata[[#This Row],[Region]]="West","William")</f>
        <v>Chris</v>
      </c>
    </row>
    <row r="1461" spans="1:26" x14ac:dyDescent="0.3">
      <c r="A1461">
        <v>3041</v>
      </c>
      <c r="B1461" t="s">
        <v>2527</v>
      </c>
      <c r="C1461" t="s">
        <v>72</v>
      </c>
      <c r="D1461">
        <v>0.02</v>
      </c>
      <c r="E1461">
        <v>3.68</v>
      </c>
      <c r="F1461">
        <v>1.32</v>
      </c>
      <c r="G1461" t="s">
        <v>40</v>
      </c>
      <c r="H1461" t="s">
        <v>96</v>
      </c>
      <c r="I1461" t="s">
        <v>50</v>
      </c>
      <c r="J1461" t="s">
        <v>570</v>
      </c>
      <c r="K1461" t="s">
        <v>52</v>
      </c>
      <c r="L1461" t="s">
        <v>2528</v>
      </c>
      <c r="M1461">
        <v>0.83</v>
      </c>
      <c r="N1461" t="s">
        <v>34</v>
      </c>
      <c r="O1461" t="s">
        <v>54</v>
      </c>
      <c r="P1461" t="s">
        <v>539</v>
      </c>
      <c r="Q1461" t="s">
        <v>2067</v>
      </c>
      <c r="R1461">
        <v>67846</v>
      </c>
      <c r="S1461" s="1">
        <v>42139</v>
      </c>
      <c r="T1461" s="1">
        <v>42141</v>
      </c>
      <c r="U1461">
        <v>-20.65</v>
      </c>
      <c r="V1461">
        <v>8</v>
      </c>
      <c r="W1461">
        <v>29.93</v>
      </c>
      <c r="X1461">
        <v>86102</v>
      </c>
      <c r="Y1461">
        <f>cleaneddata[[#This Row],[Unit Price]]-cleaneddata[[#This Row],[Discount]]</f>
        <v>3.66</v>
      </c>
      <c r="Z1461" t="str">
        <f>_xlfn.IFS(cleaneddata[[#This Row],[Region]]="Central","Chris",cleaneddata[[#This Row],[Region]]="East","Erin",cleaneddata[[#This Row],[Region]]="South","Sam",cleaneddata[[#This Row],[Region]]="West","William")</f>
        <v>Chris</v>
      </c>
    </row>
    <row r="1462" spans="1:26" x14ac:dyDescent="0.3">
      <c r="A1462">
        <v>136</v>
      </c>
      <c r="B1462" t="s">
        <v>2529</v>
      </c>
      <c r="C1462" t="s">
        <v>27</v>
      </c>
      <c r="D1462">
        <v>0.04</v>
      </c>
      <c r="E1462">
        <v>18.97</v>
      </c>
      <c r="F1462">
        <v>9.5399999999999991</v>
      </c>
      <c r="G1462" t="s">
        <v>40</v>
      </c>
      <c r="H1462" t="s">
        <v>29</v>
      </c>
      <c r="I1462" t="s">
        <v>50</v>
      </c>
      <c r="J1462" t="s">
        <v>90</v>
      </c>
      <c r="K1462" t="s">
        <v>75</v>
      </c>
      <c r="L1462" t="s">
        <v>481</v>
      </c>
      <c r="M1462">
        <v>0.37</v>
      </c>
      <c r="N1462" t="s">
        <v>34</v>
      </c>
      <c r="O1462" t="s">
        <v>61</v>
      </c>
      <c r="P1462" t="s">
        <v>92</v>
      </c>
      <c r="Q1462" t="s">
        <v>2530</v>
      </c>
      <c r="R1462">
        <v>94952</v>
      </c>
      <c r="S1462" s="1">
        <v>42140</v>
      </c>
      <c r="T1462" s="1">
        <v>42141</v>
      </c>
      <c r="U1462">
        <v>3.04</v>
      </c>
      <c r="V1462">
        <v>5</v>
      </c>
      <c r="W1462">
        <v>101.74</v>
      </c>
      <c r="X1462">
        <v>88534</v>
      </c>
      <c r="Y1462">
        <f>cleaneddata[[#This Row],[Unit Price]]-cleaneddata[[#This Row],[Discount]]</f>
        <v>18.93</v>
      </c>
      <c r="Z1462" t="str">
        <f>_xlfn.IFS(cleaneddata[[#This Row],[Region]]="Central","Chris",cleaneddata[[#This Row],[Region]]="East","Erin",cleaneddata[[#This Row],[Region]]="South","Sam",cleaneddata[[#This Row],[Region]]="West","William")</f>
        <v>William</v>
      </c>
    </row>
    <row r="1463" spans="1:26" x14ac:dyDescent="0.3">
      <c r="A1463">
        <v>136</v>
      </c>
      <c r="B1463" t="s">
        <v>2529</v>
      </c>
      <c r="C1463" t="s">
        <v>27</v>
      </c>
      <c r="D1463">
        <v>0.09</v>
      </c>
      <c r="E1463">
        <v>10.98</v>
      </c>
      <c r="F1463">
        <v>3.37</v>
      </c>
      <c r="G1463" t="s">
        <v>40</v>
      </c>
      <c r="H1463" t="s">
        <v>29</v>
      </c>
      <c r="I1463" t="s">
        <v>50</v>
      </c>
      <c r="J1463" t="s">
        <v>570</v>
      </c>
      <c r="K1463" t="s">
        <v>44</v>
      </c>
      <c r="L1463" t="s">
        <v>2131</v>
      </c>
      <c r="M1463">
        <v>0.56999999999999995</v>
      </c>
      <c r="N1463" t="s">
        <v>34</v>
      </c>
      <c r="O1463" t="s">
        <v>61</v>
      </c>
      <c r="P1463" t="s">
        <v>92</v>
      </c>
      <c r="Q1463" t="s">
        <v>2530</v>
      </c>
      <c r="R1463">
        <v>94952</v>
      </c>
      <c r="S1463" s="1">
        <v>42140</v>
      </c>
      <c r="T1463" s="1">
        <v>42141</v>
      </c>
      <c r="U1463">
        <v>2.706</v>
      </c>
      <c r="V1463">
        <v>8</v>
      </c>
      <c r="W1463">
        <v>84.52</v>
      </c>
      <c r="X1463">
        <v>88534</v>
      </c>
      <c r="Y1463">
        <f>cleaneddata[[#This Row],[Unit Price]]-cleaneddata[[#This Row],[Discount]]</f>
        <v>10.89</v>
      </c>
      <c r="Z1463" t="str">
        <f>_xlfn.IFS(cleaneddata[[#This Row],[Region]]="Central","Chris",cleaneddata[[#This Row],[Region]]="East","Erin",cleaneddata[[#This Row],[Region]]="South","Sam",cleaneddata[[#This Row],[Region]]="West","William")</f>
        <v>William</v>
      </c>
    </row>
    <row r="1464" spans="1:26" x14ac:dyDescent="0.3">
      <c r="A1464">
        <v>688</v>
      </c>
      <c r="B1464" t="s">
        <v>1523</v>
      </c>
      <c r="C1464" t="s">
        <v>27</v>
      </c>
      <c r="D1464">
        <v>7.0000000000000007E-2</v>
      </c>
      <c r="E1464">
        <v>279.48</v>
      </c>
      <c r="F1464">
        <v>35</v>
      </c>
      <c r="G1464" t="s">
        <v>40</v>
      </c>
      <c r="H1464" t="s">
        <v>29</v>
      </c>
      <c r="I1464" t="s">
        <v>50</v>
      </c>
      <c r="J1464" t="s">
        <v>80</v>
      </c>
      <c r="K1464" t="s">
        <v>66</v>
      </c>
      <c r="L1464" t="s">
        <v>227</v>
      </c>
      <c r="M1464">
        <v>0.8</v>
      </c>
      <c r="N1464" t="s">
        <v>34</v>
      </c>
      <c r="O1464" t="s">
        <v>54</v>
      </c>
      <c r="P1464" t="s">
        <v>82</v>
      </c>
      <c r="Q1464" t="s">
        <v>1525</v>
      </c>
      <c r="R1464">
        <v>63116</v>
      </c>
      <c r="S1464" s="1">
        <v>42140</v>
      </c>
      <c r="T1464" s="1">
        <v>42140</v>
      </c>
      <c r="U1464">
        <v>-207.28</v>
      </c>
      <c r="V1464">
        <v>10</v>
      </c>
      <c r="W1464">
        <v>2716.09</v>
      </c>
      <c r="X1464">
        <v>88503</v>
      </c>
      <c r="Y1464">
        <f>cleaneddata[[#This Row],[Unit Price]]-cleaneddata[[#This Row],[Discount]]</f>
        <v>279.41000000000003</v>
      </c>
      <c r="Z1464" t="str">
        <f>_xlfn.IFS(cleaneddata[[#This Row],[Region]]="Central","Chris",cleaneddata[[#This Row],[Region]]="East","Erin",cleaneddata[[#This Row],[Region]]="South","Sam",cleaneddata[[#This Row],[Region]]="West","William")</f>
        <v>Chris</v>
      </c>
    </row>
    <row r="1465" spans="1:26" x14ac:dyDescent="0.3">
      <c r="A1465">
        <v>1042</v>
      </c>
      <c r="B1465" t="s">
        <v>2531</v>
      </c>
      <c r="C1465" t="s">
        <v>27</v>
      </c>
      <c r="D1465">
        <v>0</v>
      </c>
      <c r="E1465">
        <v>14.42</v>
      </c>
      <c r="F1465">
        <v>6.75</v>
      </c>
      <c r="G1465" t="s">
        <v>89</v>
      </c>
      <c r="H1465" t="s">
        <v>29</v>
      </c>
      <c r="I1465" t="s">
        <v>50</v>
      </c>
      <c r="J1465" t="s">
        <v>97</v>
      </c>
      <c r="K1465" t="s">
        <v>146</v>
      </c>
      <c r="L1465" t="s">
        <v>411</v>
      </c>
      <c r="M1465">
        <v>0.52</v>
      </c>
      <c r="N1465" t="s">
        <v>34</v>
      </c>
      <c r="O1465" t="s">
        <v>61</v>
      </c>
      <c r="P1465" t="s">
        <v>92</v>
      </c>
      <c r="Q1465" t="s">
        <v>2532</v>
      </c>
      <c r="R1465">
        <v>95991</v>
      </c>
      <c r="S1465" s="1">
        <v>42140</v>
      </c>
      <c r="T1465" s="1">
        <v>42141</v>
      </c>
      <c r="U1465">
        <v>9.33</v>
      </c>
      <c r="V1465">
        <v>6</v>
      </c>
      <c r="W1465">
        <v>98.96</v>
      </c>
      <c r="X1465">
        <v>87847</v>
      </c>
      <c r="Y1465">
        <f>cleaneddata[[#This Row],[Unit Price]]-cleaneddata[[#This Row],[Discount]]</f>
        <v>14.42</v>
      </c>
      <c r="Z1465" t="str">
        <f>_xlfn.IFS(cleaneddata[[#This Row],[Region]]="Central","Chris",cleaneddata[[#This Row],[Region]]="East","Erin",cleaneddata[[#This Row],[Region]]="South","Sam",cleaneddata[[#This Row],[Region]]="West","William")</f>
        <v>William</v>
      </c>
    </row>
    <row r="1466" spans="1:26" x14ac:dyDescent="0.3">
      <c r="A1466">
        <v>1390</v>
      </c>
      <c r="B1466" t="s">
        <v>2533</v>
      </c>
      <c r="C1466" t="s">
        <v>27</v>
      </c>
      <c r="D1466">
        <v>0.1</v>
      </c>
      <c r="E1466">
        <v>8.17</v>
      </c>
      <c r="F1466">
        <v>1.69</v>
      </c>
      <c r="G1466" t="s">
        <v>40</v>
      </c>
      <c r="H1466" t="s">
        <v>96</v>
      </c>
      <c r="I1466" t="s">
        <v>50</v>
      </c>
      <c r="J1466" t="s">
        <v>90</v>
      </c>
      <c r="K1466" t="s">
        <v>52</v>
      </c>
      <c r="L1466" t="s">
        <v>2534</v>
      </c>
      <c r="M1466">
        <v>0.38</v>
      </c>
      <c r="N1466" t="s">
        <v>34</v>
      </c>
      <c r="O1466" t="s">
        <v>61</v>
      </c>
      <c r="P1466" t="s">
        <v>92</v>
      </c>
      <c r="Q1466" t="s">
        <v>2535</v>
      </c>
      <c r="R1466">
        <v>95207</v>
      </c>
      <c r="S1466" s="1">
        <v>42140</v>
      </c>
      <c r="T1466" s="1">
        <v>42140</v>
      </c>
      <c r="U1466">
        <v>100.2984</v>
      </c>
      <c r="V1466">
        <v>19</v>
      </c>
      <c r="W1466">
        <v>145.36000000000001</v>
      </c>
      <c r="X1466">
        <v>88731</v>
      </c>
      <c r="Y1466">
        <f>cleaneddata[[#This Row],[Unit Price]]-cleaneddata[[#This Row],[Discount]]</f>
        <v>8.07</v>
      </c>
      <c r="Z1466" t="str">
        <f>_xlfn.IFS(cleaneddata[[#This Row],[Region]]="Central","Chris",cleaneddata[[#This Row],[Region]]="East","Erin",cleaneddata[[#This Row],[Region]]="South","Sam",cleaneddata[[#This Row],[Region]]="West","William")</f>
        <v>William</v>
      </c>
    </row>
    <row r="1467" spans="1:26" x14ac:dyDescent="0.3">
      <c r="A1467">
        <v>1390</v>
      </c>
      <c r="B1467" t="s">
        <v>2533</v>
      </c>
      <c r="C1467" t="s">
        <v>27</v>
      </c>
      <c r="D1467">
        <v>0.03</v>
      </c>
      <c r="E1467">
        <v>110.99</v>
      </c>
      <c r="F1467">
        <v>2.5</v>
      </c>
      <c r="G1467" t="s">
        <v>40</v>
      </c>
      <c r="H1467" t="s">
        <v>96</v>
      </c>
      <c r="I1467" t="s">
        <v>42</v>
      </c>
      <c r="J1467" t="s">
        <v>137</v>
      </c>
      <c r="K1467" t="s">
        <v>75</v>
      </c>
      <c r="L1467" t="s">
        <v>138</v>
      </c>
      <c r="M1467">
        <v>0.56999999999999995</v>
      </c>
      <c r="N1467" t="s">
        <v>34</v>
      </c>
      <c r="O1467" t="s">
        <v>61</v>
      </c>
      <c r="P1467" t="s">
        <v>92</v>
      </c>
      <c r="Q1467" t="s">
        <v>2535</v>
      </c>
      <c r="R1467">
        <v>95207</v>
      </c>
      <c r="S1467" s="1">
        <v>42140</v>
      </c>
      <c r="T1467" s="1">
        <v>42142</v>
      </c>
      <c r="U1467">
        <v>2495.3987999999999</v>
      </c>
      <c r="V1467">
        <v>38</v>
      </c>
      <c r="W1467">
        <v>3616.52</v>
      </c>
      <c r="X1467">
        <v>88731</v>
      </c>
      <c r="Y1467">
        <f>cleaneddata[[#This Row],[Unit Price]]-cleaneddata[[#This Row],[Discount]]</f>
        <v>110.96</v>
      </c>
      <c r="Z1467" t="str">
        <f>_xlfn.IFS(cleaneddata[[#This Row],[Region]]="Central","Chris",cleaneddata[[#This Row],[Region]]="East","Erin",cleaneddata[[#This Row],[Region]]="South","Sam",cleaneddata[[#This Row],[Region]]="West","William")</f>
        <v>William</v>
      </c>
    </row>
    <row r="1468" spans="1:26" x14ac:dyDescent="0.3">
      <c r="A1468">
        <v>1721</v>
      </c>
      <c r="B1468" t="s">
        <v>2536</v>
      </c>
      <c r="C1468" t="s">
        <v>39</v>
      </c>
      <c r="D1468">
        <v>0.04</v>
      </c>
      <c r="E1468">
        <v>12.44</v>
      </c>
      <c r="F1468">
        <v>6.27</v>
      </c>
      <c r="G1468" t="s">
        <v>40</v>
      </c>
      <c r="H1468" t="s">
        <v>96</v>
      </c>
      <c r="I1468" t="s">
        <v>50</v>
      </c>
      <c r="J1468" t="s">
        <v>80</v>
      </c>
      <c r="K1468" t="s">
        <v>146</v>
      </c>
      <c r="L1468" t="s">
        <v>2537</v>
      </c>
      <c r="M1468">
        <v>0.56999999999999995</v>
      </c>
      <c r="N1468" t="s">
        <v>34</v>
      </c>
      <c r="O1468" t="s">
        <v>35</v>
      </c>
      <c r="P1468" t="s">
        <v>46</v>
      </c>
      <c r="Q1468" t="s">
        <v>2538</v>
      </c>
      <c r="R1468">
        <v>72401</v>
      </c>
      <c r="S1468" s="1">
        <v>42140</v>
      </c>
      <c r="T1468" s="1">
        <v>42141</v>
      </c>
      <c r="U1468">
        <v>-258.56599999999997</v>
      </c>
      <c r="V1468">
        <v>37</v>
      </c>
      <c r="W1468">
        <v>464.94</v>
      </c>
      <c r="X1468">
        <v>90787</v>
      </c>
      <c r="Y1468">
        <f>cleaneddata[[#This Row],[Unit Price]]-cleaneddata[[#This Row],[Discount]]</f>
        <v>12.4</v>
      </c>
      <c r="Z1468" t="str">
        <f>_xlfn.IFS(cleaneddata[[#This Row],[Region]]="Central","Chris",cleaneddata[[#This Row],[Region]]="East","Erin",cleaneddata[[#This Row],[Region]]="South","Sam",cleaneddata[[#This Row],[Region]]="West","William")</f>
        <v>Sam</v>
      </c>
    </row>
    <row r="1469" spans="1:26" x14ac:dyDescent="0.3">
      <c r="A1469">
        <v>1723</v>
      </c>
      <c r="B1469" t="s">
        <v>890</v>
      </c>
      <c r="C1469" t="s">
        <v>39</v>
      </c>
      <c r="D1469">
        <v>0.04</v>
      </c>
      <c r="E1469">
        <v>12.44</v>
      </c>
      <c r="F1469">
        <v>6.27</v>
      </c>
      <c r="G1469" t="s">
        <v>40</v>
      </c>
      <c r="H1469" t="s">
        <v>96</v>
      </c>
      <c r="I1469" t="s">
        <v>50</v>
      </c>
      <c r="J1469" t="s">
        <v>80</v>
      </c>
      <c r="K1469" t="s">
        <v>146</v>
      </c>
      <c r="L1469" t="s">
        <v>2537</v>
      </c>
      <c r="M1469">
        <v>0.56999999999999995</v>
      </c>
      <c r="N1469" t="s">
        <v>34</v>
      </c>
      <c r="O1469" t="s">
        <v>61</v>
      </c>
      <c r="P1469" t="s">
        <v>92</v>
      </c>
      <c r="Q1469" t="s">
        <v>892</v>
      </c>
      <c r="R1469">
        <v>92037</v>
      </c>
      <c r="S1469" s="1">
        <v>42140</v>
      </c>
      <c r="T1469" s="1">
        <v>42141</v>
      </c>
      <c r="U1469">
        <v>-59.06</v>
      </c>
      <c r="V1469">
        <v>146</v>
      </c>
      <c r="W1469">
        <v>1834.61</v>
      </c>
      <c r="X1469">
        <v>32710</v>
      </c>
      <c r="Y1469">
        <f>cleaneddata[[#This Row],[Unit Price]]-cleaneddata[[#This Row],[Discount]]</f>
        <v>12.4</v>
      </c>
      <c r="Z1469" t="str">
        <f>_xlfn.IFS(cleaneddata[[#This Row],[Region]]="Central","Chris",cleaneddata[[#This Row],[Region]]="East","Erin",cleaneddata[[#This Row],[Region]]="South","Sam",cleaneddata[[#This Row],[Region]]="West","William")</f>
        <v>William</v>
      </c>
    </row>
    <row r="1470" spans="1:26" x14ac:dyDescent="0.3">
      <c r="A1470">
        <v>2610</v>
      </c>
      <c r="B1470" t="s">
        <v>2539</v>
      </c>
      <c r="C1470" t="s">
        <v>39</v>
      </c>
      <c r="D1470">
        <v>0.09</v>
      </c>
      <c r="E1470">
        <v>5.4</v>
      </c>
      <c r="F1470">
        <v>7.78</v>
      </c>
      <c r="G1470" t="s">
        <v>40</v>
      </c>
      <c r="H1470" t="s">
        <v>96</v>
      </c>
      <c r="I1470" t="s">
        <v>50</v>
      </c>
      <c r="J1470" t="s">
        <v>74</v>
      </c>
      <c r="K1470" t="s">
        <v>75</v>
      </c>
      <c r="L1470" t="s">
        <v>1486</v>
      </c>
      <c r="M1470">
        <v>0.37</v>
      </c>
      <c r="N1470" t="s">
        <v>34</v>
      </c>
      <c r="O1470" t="s">
        <v>61</v>
      </c>
      <c r="P1470" t="s">
        <v>92</v>
      </c>
      <c r="Q1470" t="s">
        <v>2297</v>
      </c>
      <c r="R1470">
        <v>95616</v>
      </c>
      <c r="S1470" s="1">
        <v>42140</v>
      </c>
      <c r="T1470" s="1">
        <v>42141</v>
      </c>
      <c r="U1470">
        <v>-136.25200000000001</v>
      </c>
      <c r="V1470">
        <v>9</v>
      </c>
      <c r="W1470">
        <v>49.24</v>
      </c>
      <c r="X1470">
        <v>86118</v>
      </c>
      <c r="Y1470">
        <f>cleaneddata[[#This Row],[Unit Price]]-cleaneddata[[#This Row],[Discount]]</f>
        <v>5.3100000000000005</v>
      </c>
      <c r="Z1470" t="str">
        <f>_xlfn.IFS(cleaneddata[[#This Row],[Region]]="Central","Chris",cleaneddata[[#This Row],[Region]]="East","Erin",cleaneddata[[#This Row],[Region]]="South","Sam",cleaneddata[[#This Row],[Region]]="West","William")</f>
        <v>William</v>
      </c>
    </row>
    <row r="1471" spans="1:26" x14ac:dyDescent="0.3">
      <c r="A1471">
        <v>3354</v>
      </c>
      <c r="B1471" t="s">
        <v>1895</v>
      </c>
      <c r="C1471" t="s">
        <v>39</v>
      </c>
      <c r="D1471">
        <v>0.03</v>
      </c>
      <c r="E1471">
        <v>28.53</v>
      </c>
      <c r="F1471">
        <v>1.49</v>
      </c>
      <c r="G1471" t="s">
        <v>40</v>
      </c>
      <c r="H1471" t="s">
        <v>96</v>
      </c>
      <c r="I1471" t="s">
        <v>50</v>
      </c>
      <c r="J1471" t="s">
        <v>74</v>
      </c>
      <c r="K1471" t="s">
        <v>75</v>
      </c>
      <c r="L1471" t="s">
        <v>1834</v>
      </c>
      <c r="M1471">
        <v>0.38</v>
      </c>
      <c r="N1471" t="s">
        <v>34</v>
      </c>
      <c r="O1471" t="s">
        <v>61</v>
      </c>
      <c r="P1471" t="s">
        <v>92</v>
      </c>
      <c r="Q1471" t="s">
        <v>1897</v>
      </c>
      <c r="R1471">
        <v>92231</v>
      </c>
      <c r="S1471" s="1">
        <v>42140</v>
      </c>
      <c r="T1471" s="1">
        <v>42141</v>
      </c>
      <c r="U1471">
        <v>137.67570000000001</v>
      </c>
      <c r="V1471">
        <v>7</v>
      </c>
      <c r="W1471">
        <v>199.53</v>
      </c>
      <c r="X1471">
        <v>88589</v>
      </c>
      <c r="Y1471">
        <f>cleaneddata[[#This Row],[Unit Price]]-cleaneddata[[#This Row],[Discount]]</f>
        <v>28.5</v>
      </c>
      <c r="Z1471" t="str">
        <f>_xlfn.IFS(cleaneddata[[#This Row],[Region]]="Central","Chris",cleaneddata[[#This Row],[Region]]="East","Erin",cleaneddata[[#This Row],[Region]]="South","Sam",cleaneddata[[#This Row],[Region]]="West","William")</f>
        <v>William</v>
      </c>
    </row>
    <row r="1472" spans="1:26" x14ac:dyDescent="0.3">
      <c r="A1472">
        <v>3354</v>
      </c>
      <c r="B1472" t="s">
        <v>1895</v>
      </c>
      <c r="C1472" t="s">
        <v>39</v>
      </c>
      <c r="D1472">
        <v>7.0000000000000007E-2</v>
      </c>
      <c r="E1472">
        <v>5.98</v>
      </c>
      <c r="F1472">
        <v>7.15</v>
      </c>
      <c r="G1472" t="s">
        <v>40</v>
      </c>
      <c r="H1472" t="s">
        <v>96</v>
      </c>
      <c r="I1472" t="s">
        <v>50</v>
      </c>
      <c r="J1472" t="s">
        <v>90</v>
      </c>
      <c r="K1472" t="s">
        <v>75</v>
      </c>
      <c r="L1472" t="s">
        <v>2540</v>
      </c>
      <c r="M1472">
        <v>0.36</v>
      </c>
      <c r="N1472" t="s">
        <v>34</v>
      </c>
      <c r="O1472" t="s">
        <v>61</v>
      </c>
      <c r="P1472" t="s">
        <v>92</v>
      </c>
      <c r="Q1472" t="s">
        <v>1897</v>
      </c>
      <c r="R1472">
        <v>92231</v>
      </c>
      <c r="S1472" s="1">
        <v>42140</v>
      </c>
      <c r="T1472" s="1">
        <v>42142</v>
      </c>
      <c r="U1472">
        <v>-62</v>
      </c>
      <c r="V1472">
        <v>6</v>
      </c>
      <c r="W1472">
        <v>37.049999999999997</v>
      </c>
      <c r="X1472">
        <v>88589</v>
      </c>
      <c r="Y1472">
        <f>cleaneddata[[#This Row],[Unit Price]]-cleaneddata[[#This Row],[Discount]]</f>
        <v>5.91</v>
      </c>
      <c r="Z1472" t="str">
        <f>_xlfn.IFS(cleaneddata[[#This Row],[Region]]="Central","Chris",cleaneddata[[#This Row],[Region]]="East","Erin",cleaneddata[[#This Row],[Region]]="South","Sam",cleaneddata[[#This Row],[Region]]="West","William")</f>
        <v>William</v>
      </c>
    </row>
    <row r="1473" spans="1:26" x14ac:dyDescent="0.3">
      <c r="A1473">
        <v>2070</v>
      </c>
      <c r="B1473" t="s">
        <v>2541</v>
      </c>
      <c r="C1473" t="s">
        <v>49</v>
      </c>
      <c r="D1473">
        <v>7.0000000000000007E-2</v>
      </c>
      <c r="E1473">
        <v>35.99</v>
      </c>
      <c r="F1473">
        <v>5.99</v>
      </c>
      <c r="G1473" t="s">
        <v>40</v>
      </c>
      <c r="H1473" t="s">
        <v>96</v>
      </c>
      <c r="I1473" t="s">
        <v>42</v>
      </c>
      <c r="J1473" t="s">
        <v>137</v>
      </c>
      <c r="K1473" t="s">
        <v>52</v>
      </c>
      <c r="L1473" t="s">
        <v>1374</v>
      </c>
      <c r="M1473">
        <v>0.38</v>
      </c>
      <c r="N1473" t="s">
        <v>34</v>
      </c>
      <c r="O1473" t="s">
        <v>54</v>
      </c>
      <c r="P1473" t="s">
        <v>291</v>
      </c>
      <c r="Q1473" t="s">
        <v>2542</v>
      </c>
      <c r="R1473">
        <v>48021</v>
      </c>
      <c r="S1473" s="1">
        <v>42140</v>
      </c>
      <c r="T1473" s="1">
        <v>42144</v>
      </c>
      <c r="U1473">
        <v>17.8398</v>
      </c>
      <c r="V1473">
        <v>5</v>
      </c>
      <c r="W1473">
        <v>153.61000000000001</v>
      </c>
      <c r="X1473">
        <v>88558</v>
      </c>
      <c r="Y1473">
        <f>cleaneddata[[#This Row],[Unit Price]]-cleaneddata[[#This Row],[Discount]]</f>
        <v>35.92</v>
      </c>
      <c r="Z1473" t="str">
        <f>_xlfn.IFS(cleaneddata[[#This Row],[Region]]="Central","Chris",cleaneddata[[#This Row],[Region]]="East","Erin",cleaneddata[[#This Row],[Region]]="South","Sam",cleaneddata[[#This Row],[Region]]="West","William")</f>
        <v>Chris</v>
      </c>
    </row>
    <row r="1474" spans="1:26" x14ac:dyDescent="0.3">
      <c r="A1474">
        <v>2071</v>
      </c>
      <c r="B1474" t="s">
        <v>919</v>
      </c>
      <c r="C1474" t="s">
        <v>49</v>
      </c>
      <c r="D1474">
        <v>0.08</v>
      </c>
      <c r="E1474">
        <v>65.989999999999995</v>
      </c>
      <c r="F1474">
        <v>5.92</v>
      </c>
      <c r="G1474" t="s">
        <v>89</v>
      </c>
      <c r="H1474" t="s">
        <v>96</v>
      </c>
      <c r="I1474" t="s">
        <v>42</v>
      </c>
      <c r="J1474" t="s">
        <v>137</v>
      </c>
      <c r="K1474" t="s">
        <v>75</v>
      </c>
      <c r="L1474" t="s">
        <v>1058</v>
      </c>
      <c r="M1474">
        <v>0.57999999999999996</v>
      </c>
      <c r="N1474" t="s">
        <v>34</v>
      </c>
      <c r="O1474" t="s">
        <v>54</v>
      </c>
      <c r="P1474" t="s">
        <v>291</v>
      </c>
      <c r="Q1474" t="s">
        <v>921</v>
      </c>
      <c r="R1474">
        <v>48336</v>
      </c>
      <c r="S1474" s="1">
        <v>42140</v>
      </c>
      <c r="T1474" s="1">
        <v>42147</v>
      </c>
      <c r="U1474">
        <v>183.84299999999999</v>
      </c>
      <c r="V1474">
        <v>20</v>
      </c>
      <c r="W1474">
        <v>1063.81</v>
      </c>
      <c r="X1474">
        <v>88558</v>
      </c>
      <c r="Y1474">
        <f>cleaneddata[[#This Row],[Unit Price]]-cleaneddata[[#This Row],[Discount]]</f>
        <v>65.91</v>
      </c>
      <c r="Z1474" t="str">
        <f>_xlfn.IFS(cleaneddata[[#This Row],[Region]]="Central","Chris",cleaneddata[[#This Row],[Region]]="East","Erin",cleaneddata[[#This Row],[Region]]="South","Sam",cleaneddata[[#This Row],[Region]]="West","William")</f>
        <v>Chris</v>
      </c>
    </row>
    <row r="1475" spans="1:26" x14ac:dyDescent="0.3">
      <c r="A1475">
        <v>1984</v>
      </c>
      <c r="B1475" t="s">
        <v>2543</v>
      </c>
      <c r="C1475" t="s">
        <v>72</v>
      </c>
      <c r="D1475">
        <v>0.1</v>
      </c>
      <c r="E1475">
        <v>7.37</v>
      </c>
      <c r="F1475">
        <v>5.53</v>
      </c>
      <c r="G1475" t="s">
        <v>40</v>
      </c>
      <c r="H1475" t="s">
        <v>41</v>
      </c>
      <c r="I1475" t="s">
        <v>42</v>
      </c>
      <c r="J1475" t="s">
        <v>43</v>
      </c>
      <c r="K1475" t="s">
        <v>44</v>
      </c>
      <c r="L1475" t="s">
        <v>551</v>
      </c>
      <c r="M1475">
        <v>0.69</v>
      </c>
      <c r="N1475" t="s">
        <v>34</v>
      </c>
      <c r="O1475" t="s">
        <v>35</v>
      </c>
      <c r="P1475" t="s">
        <v>273</v>
      </c>
      <c r="Q1475" t="s">
        <v>274</v>
      </c>
      <c r="R1475">
        <v>29915</v>
      </c>
      <c r="S1475" s="1">
        <v>42140</v>
      </c>
      <c r="T1475" s="1">
        <v>42140</v>
      </c>
      <c r="U1475">
        <v>290.202</v>
      </c>
      <c r="V1475">
        <v>38</v>
      </c>
      <c r="W1475">
        <v>269.33</v>
      </c>
      <c r="X1475">
        <v>91258</v>
      </c>
      <c r="Y1475">
        <f>cleaneddata[[#This Row],[Unit Price]]-cleaneddata[[#This Row],[Discount]]</f>
        <v>7.2700000000000005</v>
      </c>
      <c r="Z1475" t="str">
        <f>_xlfn.IFS(cleaneddata[[#This Row],[Region]]="Central","Chris",cleaneddata[[#This Row],[Region]]="East","Erin",cleaneddata[[#This Row],[Region]]="South","Sam",cleaneddata[[#This Row],[Region]]="West","William")</f>
        <v>Sam</v>
      </c>
    </row>
    <row r="1476" spans="1:26" x14ac:dyDescent="0.3">
      <c r="A1476">
        <v>91</v>
      </c>
      <c r="B1476" t="s">
        <v>1248</v>
      </c>
      <c r="C1476" t="s">
        <v>39</v>
      </c>
      <c r="D1476">
        <v>7.0000000000000007E-2</v>
      </c>
      <c r="E1476">
        <v>19.84</v>
      </c>
      <c r="F1476">
        <v>4.0999999999999996</v>
      </c>
      <c r="G1476" t="s">
        <v>40</v>
      </c>
      <c r="H1476" t="s">
        <v>73</v>
      </c>
      <c r="I1476" t="s">
        <v>50</v>
      </c>
      <c r="J1476" t="s">
        <v>51</v>
      </c>
      <c r="K1476" t="s">
        <v>52</v>
      </c>
      <c r="L1476" t="s">
        <v>2544</v>
      </c>
      <c r="M1476">
        <v>0.44</v>
      </c>
      <c r="N1476" t="s">
        <v>34</v>
      </c>
      <c r="O1476" t="s">
        <v>61</v>
      </c>
      <c r="P1476" t="s">
        <v>92</v>
      </c>
      <c r="Q1476" t="s">
        <v>1249</v>
      </c>
      <c r="R1476">
        <v>94591</v>
      </c>
      <c r="S1476" s="1">
        <v>42141</v>
      </c>
      <c r="T1476" s="1">
        <v>42142</v>
      </c>
      <c r="U1476">
        <v>117.852</v>
      </c>
      <c r="V1476">
        <v>9</v>
      </c>
      <c r="W1476">
        <v>170.8</v>
      </c>
      <c r="X1476">
        <v>87175</v>
      </c>
      <c r="Y1476">
        <f>cleaneddata[[#This Row],[Unit Price]]-cleaneddata[[#This Row],[Discount]]</f>
        <v>19.77</v>
      </c>
      <c r="Z1476" t="str">
        <f>_xlfn.IFS(cleaneddata[[#This Row],[Region]]="Central","Chris",cleaneddata[[#This Row],[Region]]="East","Erin",cleaneddata[[#This Row],[Region]]="South","Sam",cleaneddata[[#This Row],[Region]]="West","William")</f>
        <v>William</v>
      </c>
    </row>
    <row r="1477" spans="1:26" x14ac:dyDescent="0.3">
      <c r="A1477">
        <v>92</v>
      </c>
      <c r="B1477" t="s">
        <v>2545</v>
      </c>
      <c r="C1477" t="s">
        <v>39</v>
      </c>
      <c r="D1477">
        <v>7.0000000000000007E-2</v>
      </c>
      <c r="E1477">
        <v>8.34</v>
      </c>
      <c r="F1477">
        <v>1.43</v>
      </c>
      <c r="G1477" t="s">
        <v>40</v>
      </c>
      <c r="H1477" t="s">
        <v>73</v>
      </c>
      <c r="I1477" t="s">
        <v>50</v>
      </c>
      <c r="J1477" t="s">
        <v>90</v>
      </c>
      <c r="K1477" t="s">
        <v>52</v>
      </c>
      <c r="L1477" t="s">
        <v>2546</v>
      </c>
      <c r="M1477">
        <v>0.35</v>
      </c>
      <c r="N1477" t="s">
        <v>34</v>
      </c>
      <c r="O1477" t="s">
        <v>35</v>
      </c>
      <c r="P1477" t="s">
        <v>170</v>
      </c>
      <c r="Q1477" t="s">
        <v>2547</v>
      </c>
      <c r="R1477">
        <v>70056</v>
      </c>
      <c r="S1477" s="1">
        <v>42141</v>
      </c>
      <c r="T1477" s="1">
        <v>42143</v>
      </c>
      <c r="U1477">
        <v>-190.68</v>
      </c>
      <c r="V1477">
        <v>16</v>
      </c>
      <c r="W1477">
        <v>132.08000000000001</v>
      </c>
      <c r="X1477">
        <v>87175</v>
      </c>
      <c r="Y1477">
        <f>cleaneddata[[#This Row],[Unit Price]]-cleaneddata[[#This Row],[Discount]]</f>
        <v>8.27</v>
      </c>
      <c r="Z1477" t="str">
        <f>_xlfn.IFS(cleaneddata[[#This Row],[Region]]="Central","Chris",cleaneddata[[#This Row],[Region]]="East","Erin",cleaneddata[[#This Row],[Region]]="South","Sam",cleaneddata[[#This Row],[Region]]="West","William")</f>
        <v>Sam</v>
      </c>
    </row>
    <row r="1478" spans="1:26" x14ac:dyDescent="0.3">
      <c r="A1478">
        <v>92</v>
      </c>
      <c r="B1478" t="s">
        <v>2545</v>
      </c>
      <c r="C1478" t="s">
        <v>39</v>
      </c>
      <c r="D1478">
        <v>0.09</v>
      </c>
      <c r="E1478">
        <v>4.9800000000000004</v>
      </c>
      <c r="F1478">
        <v>6.07</v>
      </c>
      <c r="G1478" t="s">
        <v>40</v>
      </c>
      <c r="H1478" t="s">
        <v>73</v>
      </c>
      <c r="I1478" t="s">
        <v>50</v>
      </c>
      <c r="J1478" t="s">
        <v>90</v>
      </c>
      <c r="K1478" t="s">
        <v>75</v>
      </c>
      <c r="L1478" t="s">
        <v>789</v>
      </c>
      <c r="M1478">
        <v>0.36</v>
      </c>
      <c r="N1478" t="s">
        <v>34</v>
      </c>
      <c r="O1478" t="s">
        <v>35</v>
      </c>
      <c r="P1478" t="s">
        <v>170</v>
      </c>
      <c r="Q1478" t="s">
        <v>2547</v>
      </c>
      <c r="R1478">
        <v>70056</v>
      </c>
      <c r="S1478" s="1">
        <v>42141</v>
      </c>
      <c r="T1478" s="1">
        <v>42142</v>
      </c>
      <c r="U1478">
        <v>325.39800000000002</v>
      </c>
      <c r="V1478">
        <v>9</v>
      </c>
      <c r="W1478">
        <v>45.34</v>
      </c>
      <c r="X1478">
        <v>87175</v>
      </c>
      <c r="Y1478">
        <f>cleaneddata[[#This Row],[Unit Price]]-cleaneddata[[#This Row],[Discount]]</f>
        <v>4.8900000000000006</v>
      </c>
      <c r="Z1478" t="str">
        <f>_xlfn.IFS(cleaneddata[[#This Row],[Region]]="Central","Chris",cleaneddata[[#This Row],[Region]]="East","Erin",cleaneddata[[#This Row],[Region]]="South","Sam",cleaneddata[[#This Row],[Region]]="West","William")</f>
        <v>Sam</v>
      </c>
    </row>
    <row r="1479" spans="1:26" x14ac:dyDescent="0.3">
      <c r="A1479">
        <v>772</v>
      </c>
      <c r="B1479" t="s">
        <v>478</v>
      </c>
      <c r="C1479" t="s">
        <v>49</v>
      </c>
      <c r="D1479">
        <v>0.02</v>
      </c>
      <c r="E1479">
        <v>4.0599999999999996</v>
      </c>
      <c r="F1479">
        <v>6.89</v>
      </c>
      <c r="G1479" t="s">
        <v>89</v>
      </c>
      <c r="H1479" t="s">
        <v>29</v>
      </c>
      <c r="I1479" t="s">
        <v>50</v>
      </c>
      <c r="J1479" t="s">
        <v>97</v>
      </c>
      <c r="K1479" t="s">
        <v>75</v>
      </c>
      <c r="L1479" t="s">
        <v>1273</v>
      </c>
      <c r="M1479">
        <v>0.6</v>
      </c>
      <c r="N1479" t="s">
        <v>34</v>
      </c>
      <c r="O1479" t="s">
        <v>113</v>
      </c>
      <c r="P1479" t="s">
        <v>322</v>
      </c>
      <c r="Q1479" t="s">
        <v>480</v>
      </c>
      <c r="R1479">
        <v>18103</v>
      </c>
      <c r="S1479" s="1">
        <v>42141</v>
      </c>
      <c r="T1479" s="1">
        <v>42145</v>
      </c>
      <c r="U1479">
        <v>12.706</v>
      </c>
      <c r="V1479">
        <v>12</v>
      </c>
      <c r="W1479">
        <v>64.41</v>
      </c>
      <c r="X1479">
        <v>88668</v>
      </c>
      <c r="Y1479">
        <f>cleaneddata[[#This Row],[Unit Price]]-cleaneddata[[#This Row],[Discount]]</f>
        <v>4.04</v>
      </c>
      <c r="Z1479" t="str">
        <f>_xlfn.IFS(cleaneddata[[#This Row],[Region]]="Central","Chris",cleaneddata[[#This Row],[Region]]="East","Erin",cleaneddata[[#This Row],[Region]]="South","Sam",cleaneddata[[#This Row],[Region]]="West","William")</f>
        <v>Erin</v>
      </c>
    </row>
    <row r="1480" spans="1:26" x14ac:dyDescent="0.3">
      <c r="A1480">
        <v>772</v>
      </c>
      <c r="B1480" t="s">
        <v>478</v>
      </c>
      <c r="C1480" t="s">
        <v>49</v>
      </c>
      <c r="D1480">
        <v>7.0000000000000007E-2</v>
      </c>
      <c r="E1480">
        <v>9.49</v>
      </c>
      <c r="F1480">
        <v>5.76</v>
      </c>
      <c r="G1480" t="s">
        <v>40</v>
      </c>
      <c r="H1480" t="s">
        <v>29</v>
      </c>
      <c r="I1480" t="s">
        <v>42</v>
      </c>
      <c r="J1480" t="s">
        <v>58</v>
      </c>
      <c r="K1480" t="s">
        <v>146</v>
      </c>
      <c r="L1480" t="s">
        <v>2548</v>
      </c>
      <c r="M1480">
        <v>0.39</v>
      </c>
      <c r="N1480" t="s">
        <v>34</v>
      </c>
      <c r="O1480" t="s">
        <v>113</v>
      </c>
      <c r="P1480" t="s">
        <v>322</v>
      </c>
      <c r="Q1480" t="s">
        <v>480</v>
      </c>
      <c r="R1480">
        <v>18103</v>
      </c>
      <c r="S1480" s="1">
        <v>42141</v>
      </c>
      <c r="T1480" s="1">
        <v>42145</v>
      </c>
      <c r="U1480">
        <v>7.71516</v>
      </c>
      <c r="V1480">
        <v>37</v>
      </c>
      <c r="W1480">
        <v>344.57</v>
      </c>
      <c r="X1480">
        <v>88668</v>
      </c>
      <c r="Y1480">
        <f>cleaneddata[[#This Row],[Unit Price]]-cleaneddata[[#This Row],[Discount]]</f>
        <v>9.42</v>
      </c>
      <c r="Z1480" t="str">
        <f>_xlfn.IFS(cleaneddata[[#This Row],[Region]]="Central","Chris",cleaneddata[[#This Row],[Region]]="East","Erin",cleaneddata[[#This Row],[Region]]="South","Sam",cleaneddata[[#This Row],[Region]]="West","William")</f>
        <v>Erin</v>
      </c>
    </row>
    <row r="1481" spans="1:26" x14ac:dyDescent="0.3">
      <c r="A1481">
        <v>1906</v>
      </c>
      <c r="B1481" t="s">
        <v>2549</v>
      </c>
      <c r="C1481" t="s">
        <v>49</v>
      </c>
      <c r="D1481">
        <v>7.0000000000000007E-2</v>
      </c>
      <c r="E1481">
        <v>172.99</v>
      </c>
      <c r="F1481">
        <v>19.989999999999998</v>
      </c>
      <c r="G1481" t="s">
        <v>40</v>
      </c>
      <c r="H1481" t="s">
        <v>96</v>
      </c>
      <c r="I1481" t="s">
        <v>50</v>
      </c>
      <c r="J1481" t="s">
        <v>74</v>
      </c>
      <c r="K1481" t="s">
        <v>75</v>
      </c>
      <c r="L1481" t="s">
        <v>2550</v>
      </c>
      <c r="M1481">
        <v>0.39</v>
      </c>
      <c r="N1481" t="s">
        <v>34</v>
      </c>
      <c r="O1481" t="s">
        <v>113</v>
      </c>
      <c r="P1481" t="s">
        <v>319</v>
      </c>
      <c r="Q1481" t="s">
        <v>2021</v>
      </c>
      <c r="R1481">
        <v>45801</v>
      </c>
      <c r="S1481" s="1">
        <v>42141</v>
      </c>
      <c r="T1481" s="1">
        <v>42141</v>
      </c>
      <c r="U1481">
        <v>2502.6851999999999</v>
      </c>
      <c r="V1481">
        <v>22</v>
      </c>
      <c r="W1481">
        <v>3627.08</v>
      </c>
      <c r="X1481">
        <v>86500</v>
      </c>
      <c r="Y1481">
        <f>cleaneddata[[#This Row],[Unit Price]]-cleaneddata[[#This Row],[Discount]]</f>
        <v>172.92000000000002</v>
      </c>
      <c r="Z1481" t="str">
        <f>_xlfn.IFS(cleaneddata[[#This Row],[Region]]="Central","Chris",cleaneddata[[#This Row],[Region]]="East","Erin",cleaneddata[[#This Row],[Region]]="South","Sam",cleaneddata[[#This Row],[Region]]="West","William")</f>
        <v>Erin</v>
      </c>
    </row>
    <row r="1482" spans="1:26" x14ac:dyDescent="0.3">
      <c r="A1482">
        <v>1907</v>
      </c>
      <c r="B1482" t="s">
        <v>2551</v>
      </c>
      <c r="C1482" t="s">
        <v>49</v>
      </c>
      <c r="D1482">
        <v>0.09</v>
      </c>
      <c r="E1482">
        <v>7.64</v>
      </c>
      <c r="F1482">
        <v>1.39</v>
      </c>
      <c r="G1482" t="s">
        <v>40</v>
      </c>
      <c r="H1482" t="s">
        <v>96</v>
      </c>
      <c r="I1482" t="s">
        <v>50</v>
      </c>
      <c r="J1482" t="s">
        <v>347</v>
      </c>
      <c r="K1482" t="s">
        <v>75</v>
      </c>
      <c r="L1482" t="s">
        <v>1560</v>
      </c>
      <c r="M1482">
        <v>0.36</v>
      </c>
      <c r="N1482" t="s">
        <v>34</v>
      </c>
      <c r="O1482" t="s">
        <v>113</v>
      </c>
      <c r="P1482" t="s">
        <v>319</v>
      </c>
      <c r="Q1482" t="s">
        <v>2552</v>
      </c>
      <c r="R1482">
        <v>44052</v>
      </c>
      <c r="S1482" s="1">
        <v>42141</v>
      </c>
      <c r="T1482" s="1">
        <v>42150</v>
      </c>
      <c r="U1482">
        <v>0.68799999999999994</v>
      </c>
      <c r="V1482">
        <v>1</v>
      </c>
      <c r="W1482">
        <v>8.34</v>
      </c>
      <c r="X1482">
        <v>86500</v>
      </c>
      <c r="Y1482">
        <f>cleaneddata[[#This Row],[Unit Price]]-cleaneddata[[#This Row],[Discount]]</f>
        <v>7.55</v>
      </c>
      <c r="Z1482" t="str">
        <f>_xlfn.IFS(cleaneddata[[#This Row],[Region]]="Central","Chris",cleaneddata[[#This Row],[Region]]="East","Erin",cleaneddata[[#This Row],[Region]]="South","Sam",cleaneddata[[#This Row],[Region]]="West","William")</f>
        <v>Erin</v>
      </c>
    </row>
    <row r="1483" spans="1:26" x14ac:dyDescent="0.3">
      <c r="A1483">
        <v>2858</v>
      </c>
      <c r="B1483" t="s">
        <v>2553</v>
      </c>
      <c r="C1483" t="s">
        <v>118</v>
      </c>
      <c r="D1483">
        <v>0.06</v>
      </c>
      <c r="E1483">
        <v>2.94</v>
      </c>
      <c r="F1483">
        <v>0.96</v>
      </c>
      <c r="G1483" t="s">
        <v>40</v>
      </c>
      <c r="H1483" t="s">
        <v>96</v>
      </c>
      <c r="I1483" t="s">
        <v>50</v>
      </c>
      <c r="J1483" t="s">
        <v>51</v>
      </c>
      <c r="K1483" t="s">
        <v>52</v>
      </c>
      <c r="L1483" t="s">
        <v>831</v>
      </c>
      <c r="M1483">
        <v>0.57999999999999996</v>
      </c>
      <c r="N1483" t="s">
        <v>34</v>
      </c>
      <c r="O1483" t="s">
        <v>35</v>
      </c>
      <c r="P1483" t="s">
        <v>125</v>
      </c>
      <c r="Q1483" t="s">
        <v>1365</v>
      </c>
      <c r="R1483">
        <v>32259</v>
      </c>
      <c r="S1483" s="1">
        <v>42141</v>
      </c>
      <c r="T1483" s="1">
        <v>42142</v>
      </c>
      <c r="U1483">
        <v>-8.8759999999999994</v>
      </c>
      <c r="V1483">
        <v>3</v>
      </c>
      <c r="W1483">
        <v>8.7899999999999991</v>
      </c>
      <c r="X1483">
        <v>88279</v>
      </c>
      <c r="Y1483">
        <f>cleaneddata[[#This Row],[Unit Price]]-cleaneddata[[#This Row],[Discount]]</f>
        <v>2.88</v>
      </c>
      <c r="Z1483" t="str">
        <f>_xlfn.IFS(cleaneddata[[#This Row],[Region]]="Central","Chris",cleaneddata[[#This Row],[Region]]="East","Erin",cleaneddata[[#This Row],[Region]]="South","Sam",cleaneddata[[#This Row],[Region]]="West","William")</f>
        <v>Sam</v>
      </c>
    </row>
    <row r="1484" spans="1:26" x14ac:dyDescent="0.3">
      <c r="A1484">
        <v>3132</v>
      </c>
      <c r="B1484" t="s">
        <v>2554</v>
      </c>
      <c r="C1484" t="s">
        <v>118</v>
      </c>
      <c r="D1484">
        <v>0.04</v>
      </c>
      <c r="E1484">
        <v>62.05</v>
      </c>
      <c r="F1484">
        <v>3.99</v>
      </c>
      <c r="G1484" t="s">
        <v>40</v>
      </c>
      <c r="H1484" t="s">
        <v>96</v>
      </c>
      <c r="I1484" t="s">
        <v>50</v>
      </c>
      <c r="J1484" t="s">
        <v>97</v>
      </c>
      <c r="K1484" t="s">
        <v>75</v>
      </c>
      <c r="L1484" t="s">
        <v>2555</v>
      </c>
      <c r="M1484">
        <v>0.55000000000000004</v>
      </c>
      <c r="N1484" t="s">
        <v>34</v>
      </c>
      <c r="O1484" t="s">
        <v>54</v>
      </c>
      <c r="P1484" t="s">
        <v>105</v>
      </c>
      <c r="Q1484" t="s">
        <v>2556</v>
      </c>
      <c r="R1484">
        <v>60060</v>
      </c>
      <c r="S1484" s="1">
        <v>42141</v>
      </c>
      <c r="T1484" s="1">
        <v>42142</v>
      </c>
      <c r="U1484">
        <v>1644.0768</v>
      </c>
      <c r="V1484">
        <v>40</v>
      </c>
      <c r="W1484">
        <v>2382.7199999999998</v>
      </c>
      <c r="X1484">
        <v>86794</v>
      </c>
      <c r="Y1484">
        <f>cleaneddata[[#This Row],[Unit Price]]-cleaneddata[[#This Row],[Discount]]</f>
        <v>62.01</v>
      </c>
      <c r="Z1484" t="str">
        <f>_xlfn.IFS(cleaneddata[[#This Row],[Region]]="Central","Chris",cleaneddata[[#This Row],[Region]]="East","Erin",cleaneddata[[#This Row],[Region]]="South","Sam",cleaneddata[[#This Row],[Region]]="West","William")</f>
        <v>Chris</v>
      </c>
    </row>
    <row r="1485" spans="1:26" x14ac:dyDescent="0.3">
      <c r="A1485">
        <v>3113</v>
      </c>
      <c r="B1485" t="s">
        <v>2557</v>
      </c>
      <c r="C1485" t="s">
        <v>72</v>
      </c>
      <c r="D1485">
        <v>7.0000000000000007E-2</v>
      </c>
      <c r="E1485">
        <v>34.54</v>
      </c>
      <c r="F1485">
        <v>14.72</v>
      </c>
      <c r="G1485" t="s">
        <v>40</v>
      </c>
      <c r="H1485" t="s">
        <v>96</v>
      </c>
      <c r="I1485" t="s">
        <v>50</v>
      </c>
      <c r="J1485" t="s">
        <v>74</v>
      </c>
      <c r="K1485" t="s">
        <v>75</v>
      </c>
      <c r="L1485" t="s">
        <v>2558</v>
      </c>
      <c r="M1485">
        <v>0.37</v>
      </c>
      <c r="N1485" t="s">
        <v>34</v>
      </c>
      <c r="O1485" t="s">
        <v>35</v>
      </c>
      <c r="P1485" t="s">
        <v>170</v>
      </c>
      <c r="Q1485" t="s">
        <v>2559</v>
      </c>
      <c r="R1485">
        <v>70560</v>
      </c>
      <c r="S1485" s="1">
        <v>42141</v>
      </c>
      <c r="T1485" s="1">
        <v>42142</v>
      </c>
      <c r="U1485">
        <v>-20.182259999999999</v>
      </c>
      <c r="V1485">
        <v>17</v>
      </c>
      <c r="W1485">
        <v>574.97</v>
      </c>
      <c r="X1485">
        <v>86860</v>
      </c>
      <c r="Y1485">
        <f>cleaneddata[[#This Row],[Unit Price]]-cleaneddata[[#This Row],[Discount]]</f>
        <v>34.47</v>
      </c>
      <c r="Z1485" t="str">
        <f>_xlfn.IFS(cleaneddata[[#This Row],[Region]]="Central","Chris",cleaneddata[[#This Row],[Region]]="East","Erin",cleaneddata[[#This Row],[Region]]="South","Sam",cleaneddata[[#This Row],[Region]]="West","William")</f>
        <v>Sam</v>
      </c>
    </row>
    <row r="1486" spans="1:26" x14ac:dyDescent="0.3">
      <c r="A1486">
        <v>3113</v>
      </c>
      <c r="B1486" t="s">
        <v>2557</v>
      </c>
      <c r="C1486" t="s">
        <v>72</v>
      </c>
      <c r="D1486">
        <v>0.02</v>
      </c>
      <c r="E1486">
        <v>12.28</v>
      </c>
      <c r="F1486">
        <v>6.47</v>
      </c>
      <c r="G1486" t="s">
        <v>40</v>
      </c>
      <c r="H1486" t="s">
        <v>96</v>
      </c>
      <c r="I1486" t="s">
        <v>50</v>
      </c>
      <c r="J1486" t="s">
        <v>90</v>
      </c>
      <c r="K1486" t="s">
        <v>75</v>
      </c>
      <c r="L1486" t="s">
        <v>2560</v>
      </c>
      <c r="M1486">
        <v>0.38</v>
      </c>
      <c r="N1486" t="s">
        <v>34</v>
      </c>
      <c r="O1486" t="s">
        <v>35</v>
      </c>
      <c r="P1486" t="s">
        <v>170</v>
      </c>
      <c r="Q1486" t="s">
        <v>2559</v>
      </c>
      <c r="R1486">
        <v>70560</v>
      </c>
      <c r="S1486" s="1">
        <v>42141</v>
      </c>
      <c r="T1486" s="1">
        <v>42141</v>
      </c>
      <c r="U1486">
        <v>-156.97219999999999</v>
      </c>
      <c r="V1486">
        <v>9</v>
      </c>
      <c r="W1486">
        <v>115.22</v>
      </c>
      <c r="X1486">
        <v>86860</v>
      </c>
      <c r="Y1486">
        <f>cleaneddata[[#This Row],[Unit Price]]-cleaneddata[[#This Row],[Discount]]</f>
        <v>12.26</v>
      </c>
      <c r="Z1486" t="str">
        <f>_xlfn.IFS(cleaneddata[[#This Row],[Region]]="Central","Chris",cleaneddata[[#This Row],[Region]]="East","Erin",cleaneddata[[#This Row],[Region]]="South","Sam",cleaneddata[[#This Row],[Region]]="West","William")</f>
        <v>Sam</v>
      </c>
    </row>
    <row r="1487" spans="1:26" x14ac:dyDescent="0.3">
      <c r="A1487">
        <v>3113</v>
      </c>
      <c r="B1487" t="s">
        <v>2557</v>
      </c>
      <c r="C1487" t="s">
        <v>72</v>
      </c>
      <c r="D1487">
        <v>0.06</v>
      </c>
      <c r="E1487">
        <v>34.58</v>
      </c>
      <c r="F1487">
        <v>8.99</v>
      </c>
      <c r="G1487" t="s">
        <v>89</v>
      </c>
      <c r="H1487" t="s">
        <v>96</v>
      </c>
      <c r="I1487" t="s">
        <v>50</v>
      </c>
      <c r="J1487" t="s">
        <v>51</v>
      </c>
      <c r="K1487" t="s">
        <v>44</v>
      </c>
      <c r="L1487" t="s">
        <v>2561</v>
      </c>
      <c r="M1487">
        <v>0.56000000000000005</v>
      </c>
      <c r="N1487" t="s">
        <v>34</v>
      </c>
      <c r="O1487" t="s">
        <v>35</v>
      </c>
      <c r="P1487" t="s">
        <v>170</v>
      </c>
      <c r="Q1487" t="s">
        <v>2559</v>
      </c>
      <c r="R1487">
        <v>70560</v>
      </c>
      <c r="S1487" s="1">
        <v>42141</v>
      </c>
      <c r="T1487" s="1">
        <v>42143</v>
      </c>
      <c r="U1487">
        <v>384.5043</v>
      </c>
      <c r="V1487">
        <v>13</v>
      </c>
      <c r="W1487">
        <v>456.58</v>
      </c>
      <c r="X1487">
        <v>86860</v>
      </c>
      <c r="Y1487">
        <f>cleaneddata[[#This Row],[Unit Price]]-cleaneddata[[#This Row],[Discount]]</f>
        <v>34.519999999999996</v>
      </c>
      <c r="Z1487" t="str">
        <f>_xlfn.IFS(cleaneddata[[#This Row],[Region]]="Central","Chris",cleaneddata[[#This Row],[Region]]="East","Erin",cleaneddata[[#This Row],[Region]]="South","Sam",cleaneddata[[#This Row],[Region]]="West","William")</f>
        <v>Sam</v>
      </c>
    </row>
    <row r="1488" spans="1:26" x14ac:dyDescent="0.3">
      <c r="A1488">
        <v>2035</v>
      </c>
      <c r="B1488" t="s">
        <v>2562</v>
      </c>
      <c r="C1488" t="s">
        <v>27</v>
      </c>
      <c r="D1488">
        <v>0.1</v>
      </c>
      <c r="E1488">
        <v>1.89</v>
      </c>
      <c r="F1488">
        <v>0.76</v>
      </c>
      <c r="G1488" t="s">
        <v>40</v>
      </c>
      <c r="H1488" t="s">
        <v>41</v>
      </c>
      <c r="I1488" t="s">
        <v>50</v>
      </c>
      <c r="J1488" t="s">
        <v>178</v>
      </c>
      <c r="K1488" t="s">
        <v>52</v>
      </c>
      <c r="L1488" t="s">
        <v>2563</v>
      </c>
      <c r="M1488">
        <v>0.83</v>
      </c>
      <c r="N1488" t="s">
        <v>34</v>
      </c>
      <c r="O1488" t="s">
        <v>35</v>
      </c>
      <c r="P1488" t="s">
        <v>125</v>
      </c>
      <c r="Q1488" t="s">
        <v>606</v>
      </c>
      <c r="R1488">
        <v>33403</v>
      </c>
      <c r="S1488" s="1">
        <v>42142</v>
      </c>
      <c r="T1488" s="1">
        <v>42144</v>
      </c>
      <c r="U1488">
        <v>-40.432000000000002</v>
      </c>
      <c r="V1488">
        <v>20</v>
      </c>
      <c r="W1488">
        <v>36.72</v>
      </c>
      <c r="X1488">
        <v>87117</v>
      </c>
      <c r="Y1488">
        <f>cleaneddata[[#This Row],[Unit Price]]-cleaneddata[[#This Row],[Discount]]</f>
        <v>1.7899999999999998</v>
      </c>
      <c r="Z1488" t="str">
        <f>_xlfn.IFS(cleaneddata[[#This Row],[Region]]="Central","Chris",cleaneddata[[#This Row],[Region]]="East","Erin",cleaneddata[[#This Row],[Region]]="South","Sam",cleaneddata[[#This Row],[Region]]="West","William")</f>
        <v>Sam</v>
      </c>
    </row>
    <row r="1489" spans="1:26" x14ac:dyDescent="0.3">
      <c r="A1489">
        <v>1554</v>
      </c>
      <c r="B1489" t="s">
        <v>1150</v>
      </c>
      <c r="C1489" t="s">
        <v>39</v>
      </c>
      <c r="D1489">
        <v>0.04</v>
      </c>
      <c r="E1489">
        <v>10.98</v>
      </c>
      <c r="F1489">
        <v>3.99</v>
      </c>
      <c r="G1489" t="s">
        <v>40</v>
      </c>
      <c r="H1489" t="s">
        <v>29</v>
      </c>
      <c r="I1489" t="s">
        <v>50</v>
      </c>
      <c r="J1489" t="s">
        <v>97</v>
      </c>
      <c r="K1489" t="s">
        <v>75</v>
      </c>
      <c r="L1489" t="s">
        <v>1695</v>
      </c>
      <c r="M1489">
        <v>0.57999999999999996</v>
      </c>
      <c r="N1489" t="s">
        <v>34</v>
      </c>
      <c r="O1489" t="s">
        <v>35</v>
      </c>
      <c r="P1489" t="s">
        <v>36</v>
      </c>
      <c r="Q1489" t="s">
        <v>1152</v>
      </c>
      <c r="R1489">
        <v>39503</v>
      </c>
      <c r="S1489" s="1">
        <v>42142</v>
      </c>
      <c r="T1489" s="1">
        <v>42142</v>
      </c>
      <c r="U1489">
        <v>481.03199999999998</v>
      </c>
      <c r="V1489">
        <v>15</v>
      </c>
      <c r="W1489">
        <v>172.22</v>
      </c>
      <c r="X1489">
        <v>87485</v>
      </c>
      <c r="Y1489">
        <f>cleaneddata[[#This Row],[Unit Price]]-cleaneddata[[#This Row],[Discount]]</f>
        <v>10.940000000000001</v>
      </c>
      <c r="Z1489" t="str">
        <f>_xlfn.IFS(cleaneddata[[#This Row],[Region]]="Central","Chris",cleaneddata[[#This Row],[Region]]="East","Erin",cleaneddata[[#This Row],[Region]]="South","Sam",cleaneddata[[#This Row],[Region]]="West","William")</f>
        <v>Sam</v>
      </c>
    </row>
    <row r="1490" spans="1:26" x14ac:dyDescent="0.3">
      <c r="A1490">
        <v>3086</v>
      </c>
      <c r="B1490" t="s">
        <v>2564</v>
      </c>
      <c r="C1490" t="s">
        <v>39</v>
      </c>
      <c r="D1490">
        <v>0.05</v>
      </c>
      <c r="E1490">
        <v>39.99</v>
      </c>
      <c r="F1490">
        <v>10.25</v>
      </c>
      <c r="G1490" t="s">
        <v>89</v>
      </c>
      <c r="H1490" t="s">
        <v>41</v>
      </c>
      <c r="I1490" t="s">
        <v>42</v>
      </c>
      <c r="J1490" t="s">
        <v>43</v>
      </c>
      <c r="K1490" t="s">
        <v>75</v>
      </c>
      <c r="L1490" t="s">
        <v>2565</v>
      </c>
      <c r="M1490">
        <v>0.55000000000000004</v>
      </c>
      <c r="N1490" t="s">
        <v>34</v>
      </c>
      <c r="O1490" t="s">
        <v>35</v>
      </c>
      <c r="P1490" t="s">
        <v>125</v>
      </c>
      <c r="Q1490" t="s">
        <v>2566</v>
      </c>
      <c r="R1490">
        <v>34287</v>
      </c>
      <c r="S1490" s="1">
        <v>42142</v>
      </c>
      <c r="T1490" s="1">
        <v>42143</v>
      </c>
      <c r="U1490">
        <v>4.29</v>
      </c>
      <c r="V1490">
        <v>3</v>
      </c>
      <c r="W1490">
        <v>130.91</v>
      </c>
      <c r="X1490">
        <v>88380</v>
      </c>
      <c r="Y1490">
        <f>cleaneddata[[#This Row],[Unit Price]]-cleaneddata[[#This Row],[Discount]]</f>
        <v>39.940000000000005</v>
      </c>
      <c r="Z1490" t="str">
        <f>_xlfn.IFS(cleaneddata[[#This Row],[Region]]="Central","Chris",cleaneddata[[#This Row],[Region]]="East","Erin",cleaneddata[[#This Row],[Region]]="South","Sam",cleaneddata[[#This Row],[Region]]="West","William")</f>
        <v>Sam</v>
      </c>
    </row>
    <row r="1491" spans="1:26" x14ac:dyDescent="0.3">
      <c r="A1491">
        <v>487</v>
      </c>
      <c r="B1491" t="s">
        <v>2567</v>
      </c>
      <c r="C1491" t="s">
        <v>118</v>
      </c>
      <c r="D1491">
        <v>0.1</v>
      </c>
      <c r="E1491">
        <v>3.36</v>
      </c>
      <c r="F1491">
        <v>6.27</v>
      </c>
      <c r="G1491" t="s">
        <v>89</v>
      </c>
      <c r="H1491" t="s">
        <v>96</v>
      </c>
      <c r="I1491" t="s">
        <v>50</v>
      </c>
      <c r="J1491" t="s">
        <v>74</v>
      </c>
      <c r="K1491" t="s">
        <v>75</v>
      </c>
      <c r="L1491" t="s">
        <v>188</v>
      </c>
      <c r="M1491">
        <v>0.4</v>
      </c>
      <c r="N1491" t="s">
        <v>34</v>
      </c>
      <c r="O1491" t="s">
        <v>113</v>
      </c>
      <c r="P1491" t="s">
        <v>333</v>
      </c>
      <c r="Q1491" t="s">
        <v>334</v>
      </c>
      <c r="R1491">
        <v>4073</v>
      </c>
      <c r="S1491" s="1">
        <v>42142</v>
      </c>
      <c r="T1491" s="1">
        <v>42143</v>
      </c>
      <c r="U1491">
        <v>-67.0565</v>
      </c>
      <c r="V1491">
        <v>5</v>
      </c>
      <c r="W1491">
        <v>20.87</v>
      </c>
      <c r="X1491">
        <v>91063</v>
      </c>
      <c r="Y1491">
        <f>cleaneddata[[#This Row],[Unit Price]]-cleaneddata[[#This Row],[Discount]]</f>
        <v>3.26</v>
      </c>
      <c r="Z1491" t="str">
        <f>_xlfn.IFS(cleaneddata[[#This Row],[Region]]="Central","Chris",cleaneddata[[#This Row],[Region]]="East","Erin",cleaneddata[[#This Row],[Region]]="South","Sam",cleaneddata[[#This Row],[Region]]="West","William")</f>
        <v>Erin</v>
      </c>
    </row>
    <row r="1492" spans="1:26" x14ac:dyDescent="0.3">
      <c r="A1492">
        <v>488</v>
      </c>
      <c r="B1492" t="s">
        <v>2568</v>
      </c>
      <c r="C1492" t="s">
        <v>118</v>
      </c>
      <c r="D1492">
        <v>7.0000000000000007E-2</v>
      </c>
      <c r="E1492">
        <v>12.28</v>
      </c>
      <c r="F1492">
        <v>4.8600000000000003</v>
      </c>
      <c r="G1492" t="s">
        <v>40</v>
      </c>
      <c r="H1492" t="s">
        <v>96</v>
      </c>
      <c r="I1492" t="s">
        <v>50</v>
      </c>
      <c r="J1492" t="s">
        <v>90</v>
      </c>
      <c r="K1492" t="s">
        <v>75</v>
      </c>
      <c r="L1492" t="s">
        <v>1862</v>
      </c>
      <c r="M1492">
        <v>0.38</v>
      </c>
      <c r="N1492" t="s">
        <v>34</v>
      </c>
      <c r="O1492" t="s">
        <v>113</v>
      </c>
      <c r="P1492" t="s">
        <v>333</v>
      </c>
      <c r="Q1492" t="s">
        <v>2429</v>
      </c>
      <c r="R1492">
        <v>4106</v>
      </c>
      <c r="S1492" s="1">
        <v>42142</v>
      </c>
      <c r="T1492" s="1">
        <v>42144</v>
      </c>
      <c r="U1492">
        <v>-7.94</v>
      </c>
      <c r="V1492">
        <v>2</v>
      </c>
      <c r="W1492">
        <v>25.7</v>
      </c>
      <c r="X1492">
        <v>91063</v>
      </c>
      <c r="Y1492">
        <f>cleaneddata[[#This Row],[Unit Price]]-cleaneddata[[#This Row],[Discount]]</f>
        <v>12.209999999999999</v>
      </c>
      <c r="Z1492" t="str">
        <f>_xlfn.IFS(cleaneddata[[#This Row],[Region]]="Central","Chris",cleaneddata[[#This Row],[Region]]="East","Erin",cleaneddata[[#This Row],[Region]]="South","Sam",cleaneddata[[#This Row],[Region]]="West","William")</f>
        <v>Erin</v>
      </c>
    </row>
    <row r="1493" spans="1:26" x14ac:dyDescent="0.3">
      <c r="A1493">
        <v>489</v>
      </c>
      <c r="B1493" t="s">
        <v>2569</v>
      </c>
      <c r="C1493" t="s">
        <v>118</v>
      </c>
      <c r="D1493">
        <v>0.09</v>
      </c>
      <c r="E1493">
        <v>20.99</v>
      </c>
      <c r="F1493">
        <v>0.99</v>
      </c>
      <c r="G1493" t="s">
        <v>40</v>
      </c>
      <c r="H1493" t="s">
        <v>96</v>
      </c>
      <c r="I1493" t="s">
        <v>42</v>
      </c>
      <c r="J1493" t="s">
        <v>137</v>
      </c>
      <c r="K1493" t="s">
        <v>52</v>
      </c>
      <c r="L1493" t="s">
        <v>2333</v>
      </c>
      <c r="M1493">
        <v>0.56999999999999995</v>
      </c>
      <c r="N1493" t="s">
        <v>34</v>
      </c>
      <c r="O1493" t="s">
        <v>113</v>
      </c>
      <c r="P1493" t="s">
        <v>405</v>
      </c>
      <c r="Q1493" t="s">
        <v>2570</v>
      </c>
      <c r="R1493">
        <v>2062</v>
      </c>
      <c r="S1493" s="1">
        <v>42142</v>
      </c>
      <c r="T1493" s="1">
        <v>42142</v>
      </c>
      <c r="U1493">
        <v>122.292</v>
      </c>
      <c r="V1493">
        <v>14</v>
      </c>
      <c r="W1493">
        <v>229.57</v>
      </c>
      <c r="X1493">
        <v>91063</v>
      </c>
      <c r="Y1493">
        <f>cleaneddata[[#This Row],[Unit Price]]-cleaneddata[[#This Row],[Discount]]</f>
        <v>20.9</v>
      </c>
      <c r="Z1493" t="str">
        <f>_xlfn.IFS(cleaneddata[[#This Row],[Region]]="Central","Chris",cleaneddata[[#This Row],[Region]]="East","Erin",cleaneddata[[#This Row],[Region]]="South","Sam",cleaneddata[[#This Row],[Region]]="West","William")</f>
        <v>Erin</v>
      </c>
    </row>
    <row r="1494" spans="1:26" x14ac:dyDescent="0.3">
      <c r="A1494">
        <v>266</v>
      </c>
      <c r="B1494" t="s">
        <v>2524</v>
      </c>
      <c r="C1494" t="s">
        <v>72</v>
      </c>
      <c r="D1494">
        <v>0</v>
      </c>
      <c r="E1494">
        <v>73.98</v>
      </c>
      <c r="F1494">
        <v>12.14</v>
      </c>
      <c r="G1494" t="s">
        <v>89</v>
      </c>
      <c r="H1494" t="s">
        <v>96</v>
      </c>
      <c r="I1494" t="s">
        <v>42</v>
      </c>
      <c r="J1494" t="s">
        <v>43</v>
      </c>
      <c r="K1494" t="s">
        <v>75</v>
      </c>
      <c r="L1494" t="s">
        <v>735</v>
      </c>
      <c r="M1494">
        <v>0.67</v>
      </c>
      <c r="N1494" t="s">
        <v>34</v>
      </c>
      <c r="O1494" t="s">
        <v>54</v>
      </c>
      <c r="P1494" t="s">
        <v>189</v>
      </c>
      <c r="Q1494" t="s">
        <v>2526</v>
      </c>
      <c r="R1494">
        <v>78207</v>
      </c>
      <c r="S1494" s="1">
        <v>42142</v>
      </c>
      <c r="T1494" s="1">
        <v>42144</v>
      </c>
      <c r="U1494">
        <v>326.25</v>
      </c>
      <c r="V1494">
        <v>17</v>
      </c>
      <c r="W1494">
        <v>1300.81</v>
      </c>
      <c r="X1494">
        <v>90593</v>
      </c>
      <c r="Y1494">
        <f>cleaneddata[[#This Row],[Unit Price]]-cleaneddata[[#This Row],[Discount]]</f>
        <v>73.98</v>
      </c>
      <c r="Z1494" t="str">
        <f>_xlfn.IFS(cleaneddata[[#This Row],[Region]]="Central","Chris",cleaneddata[[#This Row],[Region]]="East","Erin",cleaneddata[[#This Row],[Region]]="South","Sam",cleaneddata[[#This Row],[Region]]="West","William")</f>
        <v>Chris</v>
      </c>
    </row>
    <row r="1495" spans="1:26" x14ac:dyDescent="0.3">
      <c r="A1495">
        <v>1433</v>
      </c>
      <c r="B1495" t="s">
        <v>1515</v>
      </c>
      <c r="C1495" t="s">
        <v>39</v>
      </c>
      <c r="D1495">
        <v>7.0000000000000007E-2</v>
      </c>
      <c r="E1495">
        <v>300.98</v>
      </c>
      <c r="F1495">
        <v>64.73</v>
      </c>
      <c r="G1495" t="s">
        <v>28</v>
      </c>
      <c r="H1495" t="s">
        <v>96</v>
      </c>
      <c r="I1495" t="s">
        <v>30</v>
      </c>
      <c r="J1495" t="s">
        <v>111</v>
      </c>
      <c r="K1495" t="s">
        <v>59</v>
      </c>
      <c r="L1495" t="s">
        <v>1342</v>
      </c>
      <c r="M1495">
        <v>0.56000000000000005</v>
      </c>
      <c r="N1495" t="s">
        <v>34</v>
      </c>
      <c r="O1495" t="s">
        <v>54</v>
      </c>
      <c r="P1495" t="s">
        <v>55</v>
      </c>
      <c r="Q1495" t="s">
        <v>1516</v>
      </c>
      <c r="R1495">
        <v>47130</v>
      </c>
      <c r="S1495" s="1">
        <v>42143</v>
      </c>
      <c r="T1495" s="1">
        <v>42145</v>
      </c>
      <c r="U1495">
        <v>1399.64</v>
      </c>
      <c r="V1495">
        <v>14</v>
      </c>
      <c r="W1495">
        <v>4285.5600000000004</v>
      </c>
      <c r="X1495">
        <v>86828</v>
      </c>
      <c r="Y1495">
        <f>cleaneddata[[#This Row],[Unit Price]]-cleaneddata[[#This Row],[Discount]]</f>
        <v>300.91000000000003</v>
      </c>
      <c r="Z1495" t="str">
        <f>_xlfn.IFS(cleaneddata[[#This Row],[Region]]="Central","Chris",cleaneddata[[#This Row],[Region]]="East","Erin",cleaneddata[[#This Row],[Region]]="South","Sam",cleaneddata[[#This Row],[Region]]="West","William")</f>
        <v>Chris</v>
      </c>
    </row>
    <row r="1496" spans="1:26" x14ac:dyDescent="0.3">
      <c r="A1496">
        <v>1433</v>
      </c>
      <c r="B1496" t="s">
        <v>1515</v>
      </c>
      <c r="C1496" t="s">
        <v>39</v>
      </c>
      <c r="D1496">
        <v>0.01</v>
      </c>
      <c r="E1496">
        <v>20.98</v>
      </c>
      <c r="F1496">
        <v>45</v>
      </c>
      <c r="G1496" t="s">
        <v>28</v>
      </c>
      <c r="H1496" t="s">
        <v>96</v>
      </c>
      <c r="I1496" t="s">
        <v>50</v>
      </c>
      <c r="J1496" t="s">
        <v>80</v>
      </c>
      <c r="K1496" t="s">
        <v>59</v>
      </c>
      <c r="L1496" t="s">
        <v>2571</v>
      </c>
      <c r="M1496">
        <v>0.61</v>
      </c>
      <c r="N1496" t="s">
        <v>34</v>
      </c>
      <c r="O1496" t="s">
        <v>54</v>
      </c>
      <c r="P1496" t="s">
        <v>55</v>
      </c>
      <c r="Q1496" t="s">
        <v>1516</v>
      </c>
      <c r="R1496">
        <v>47130</v>
      </c>
      <c r="S1496" s="1">
        <v>42143</v>
      </c>
      <c r="T1496" s="1">
        <v>42143</v>
      </c>
      <c r="U1496">
        <v>232.642</v>
      </c>
      <c r="V1496">
        <v>28</v>
      </c>
      <c r="W1496">
        <v>631.37</v>
      </c>
      <c r="X1496">
        <v>86828</v>
      </c>
      <c r="Y1496">
        <f>cleaneddata[[#This Row],[Unit Price]]-cleaneddata[[#This Row],[Discount]]</f>
        <v>20.97</v>
      </c>
      <c r="Z1496" t="str">
        <f>_xlfn.IFS(cleaneddata[[#This Row],[Region]]="Central","Chris",cleaneddata[[#This Row],[Region]]="East","Erin",cleaneddata[[#This Row],[Region]]="South","Sam",cleaneddata[[#This Row],[Region]]="West","William")</f>
        <v>Chris</v>
      </c>
    </row>
    <row r="1497" spans="1:26" x14ac:dyDescent="0.3">
      <c r="A1497">
        <v>2431</v>
      </c>
      <c r="B1497" t="s">
        <v>2572</v>
      </c>
      <c r="C1497" t="s">
        <v>39</v>
      </c>
      <c r="D1497">
        <v>7.0000000000000007E-2</v>
      </c>
      <c r="E1497">
        <v>155.06</v>
      </c>
      <c r="F1497">
        <v>7.07</v>
      </c>
      <c r="G1497" t="s">
        <v>40</v>
      </c>
      <c r="H1497" t="s">
        <v>41</v>
      </c>
      <c r="I1497" t="s">
        <v>50</v>
      </c>
      <c r="J1497" t="s">
        <v>80</v>
      </c>
      <c r="K1497" t="s">
        <v>75</v>
      </c>
      <c r="L1497" t="s">
        <v>108</v>
      </c>
      <c r="M1497">
        <v>0.59</v>
      </c>
      <c r="N1497" t="s">
        <v>34</v>
      </c>
      <c r="O1497" t="s">
        <v>61</v>
      </c>
      <c r="P1497" t="s">
        <v>92</v>
      </c>
      <c r="Q1497" t="s">
        <v>102</v>
      </c>
      <c r="R1497">
        <v>90004</v>
      </c>
      <c r="S1497" s="1">
        <v>42143</v>
      </c>
      <c r="T1497" s="1">
        <v>42143</v>
      </c>
      <c r="U1497">
        <v>-121.75</v>
      </c>
      <c r="V1497">
        <v>14</v>
      </c>
      <c r="W1497">
        <v>2039.07</v>
      </c>
      <c r="X1497">
        <v>5920</v>
      </c>
      <c r="Y1497">
        <f>cleaneddata[[#This Row],[Unit Price]]-cleaneddata[[#This Row],[Discount]]</f>
        <v>154.99</v>
      </c>
      <c r="Z1497" t="str">
        <f>_xlfn.IFS(cleaneddata[[#This Row],[Region]]="Central","Chris",cleaneddata[[#This Row],[Region]]="East","Erin",cleaneddata[[#This Row],[Region]]="South","Sam",cleaneddata[[#This Row],[Region]]="West","William")</f>
        <v>William</v>
      </c>
    </row>
    <row r="1498" spans="1:26" x14ac:dyDescent="0.3">
      <c r="A1498">
        <v>2432</v>
      </c>
      <c r="B1498" t="s">
        <v>2573</v>
      </c>
      <c r="C1498" t="s">
        <v>39</v>
      </c>
      <c r="D1498">
        <v>7.0000000000000007E-2</v>
      </c>
      <c r="E1498">
        <v>155.06</v>
      </c>
      <c r="F1498">
        <v>7.07</v>
      </c>
      <c r="G1498" t="s">
        <v>40</v>
      </c>
      <c r="H1498" t="s">
        <v>41</v>
      </c>
      <c r="I1498" t="s">
        <v>50</v>
      </c>
      <c r="J1498" t="s">
        <v>80</v>
      </c>
      <c r="K1498" t="s">
        <v>75</v>
      </c>
      <c r="L1498" t="s">
        <v>108</v>
      </c>
      <c r="M1498">
        <v>0.59</v>
      </c>
      <c r="N1498" t="s">
        <v>34</v>
      </c>
      <c r="O1498" t="s">
        <v>54</v>
      </c>
      <c r="P1498" t="s">
        <v>209</v>
      </c>
      <c r="Q1498" t="s">
        <v>2574</v>
      </c>
      <c r="R1498">
        <v>73110</v>
      </c>
      <c r="S1498" s="1">
        <v>42143</v>
      </c>
      <c r="T1498" s="1">
        <v>42143</v>
      </c>
      <c r="U1498">
        <v>24.35</v>
      </c>
      <c r="V1498">
        <v>3</v>
      </c>
      <c r="W1498">
        <v>436.94</v>
      </c>
      <c r="X1498">
        <v>89096</v>
      </c>
      <c r="Y1498">
        <f>cleaneddata[[#This Row],[Unit Price]]-cleaneddata[[#This Row],[Discount]]</f>
        <v>154.99</v>
      </c>
      <c r="Z1498" t="str">
        <f>_xlfn.IFS(cleaneddata[[#This Row],[Region]]="Central","Chris",cleaneddata[[#This Row],[Region]]="East","Erin",cleaneddata[[#This Row],[Region]]="South","Sam",cleaneddata[[#This Row],[Region]]="West","William")</f>
        <v>Chris</v>
      </c>
    </row>
    <row r="1499" spans="1:26" x14ac:dyDescent="0.3">
      <c r="A1499">
        <v>3264</v>
      </c>
      <c r="B1499" t="s">
        <v>2575</v>
      </c>
      <c r="C1499" t="s">
        <v>118</v>
      </c>
      <c r="D1499">
        <v>0.04</v>
      </c>
      <c r="E1499">
        <v>9.99</v>
      </c>
      <c r="F1499">
        <v>11.59</v>
      </c>
      <c r="G1499" t="s">
        <v>40</v>
      </c>
      <c r="H1499" t="s">
        <v>96</v>
      </c>
      <c r="I1499" t="s">
        <v>50</v>
      </c>
      <c r="J1499" t="s">
        <v>90</v>
      </c>
      <c r="K1499" t="s">
        <v>75</v>
      </c>
      <c r="L1499" t="s">
        <v>2202</v>
      </c>
      <c r="M1499">
        <v>0.4</v>
      </c>
      <c r="N1499" t="s">
        <v>34</v>
      </c>
      <c r="O1499" t="s">
        <v>61</v>
      </c>
      <c r="P1499" t="s">
        <v>92</v>
      </c>
      <c r="Q1499" t="s">
        <v>2576</v>
      </c>
      <c r="R1499">
        <v>95501</v>
      </c>
      <c r="S1499" s="1">
        <v>42143</v>
      </c>
      <c r="T1499" s="1">
        <v>42145</v>
      </c>
      <c r="U1499">
        <v>-92.32</v>
      </c>
      <c r="V1499">
        <v>5</v>
      </c>
      <c r="W1499">
        <v>52.09</v>
      </c>
      <c r="X1499">
        <v>89835</v>
      </c>
      <c r="Y1499">
        <f>cleaneddata[[#This Row],[Unit Price]]-cleaneddata[[#This Row],[Discount]]</f>
        <v>9.9500000000000011</v>
      </c>
      <c r="Z1499" t="str">
        <f>_xlfn.IFS(cleaneddata[[#This Row],[Region]]="Central","Chris",cleaneddata[[#This Row],[Region]]="East","Erin",cleaneddata[[#This Row],[Region]]="South","Sam",cleaneddata[[#This Row],[Region]]="West","William")</f>
        <v>William</v>
      </c>
    </row>
    <row r="1500" spans="1:26" x14ac:dyDescent="0.3">
      <c r="A1500">
        <v>918</v>
      </c>
      <c r="B1500" t="s">
        <v>2146</v>
      </c>
      <c r="C1500" t="s">
        <v>27</v>
      </c>
      <c r="D1500">
        <v>0.09</v>
      </c>
      <c r="E1500">
        <v>58.14</v>
      </c>
      <c r="F1500">
        <v>36.61</v>
      </c>
      <c r="G1500" t="s">
        <v>28</v>
      </c>
      <c r="H1500" t="s">
        <v>96</v>
      </c>
      <c r="I1500" t="s">
        <v>30</v>
      </c>
      <c r="J1500" t="s">
        <v>119</v>
      </c>
      <c r="K1500" t="s">
        <v>32</v>
      </c>
      <c r="L1500" t="s">
        <v>2577</v>
      </c>
      <c r="M1500">
        <v>0.61</v>
      </c>
      <c r="N1500" t="s">
        <v>34</v>
      </c>
      <c r="O1500" t="s">
        <v>61</v>
      </c>
      <c r="P1500" t="s">
        <v>92</v>
      </c>
      <c r="Q1500" t="s">
        <v>2148</v>
      </c>
      <c r="R1500">
        <v>91730</v>
      </c>
      <c r="S1500" s="1">
        <v>42144</v>
      </c>
      <c r="T1500" s="1">
        <v>42145</v>
      </c>
      <c r="U1500">
        <v>187.41200000000001</v>
      </c>
      <c r="V1500">
        <v>39</v>
      </c>
      <c r="W1500">
        <v>2115.06</v>
      </c>
      <c r="X1500">
        <v>90493</v>
      </c>
      <c r="Y1500">
        <f>cleaneddata[[#This Row],[Unit Price]]-cleaneddata[[#This Row],[Discount]]</f>
        <v>58.05</v>
      </c>
      <c r="Z1500" t="str">
        <f>_xlfn.IFS(cleaneddata[[#This Row],[Region]]="Central","Chris",cleaneddata[[#This Row],[Region]]="East","Erin",cleaneddata[[#This Row],[Region]]="South","Sam",cleaneddata[[#This Row],[Region]]="West","William")</f>
        <v>William</v>
      </c>
    </row>
    <row r="1501" spans="1:26" x14ac:dyDescent="0.3">
      <c r="A1501">
        <v>2973</v>
      </c>
      <c r="B1501" t="s">
        <v>2163</v>
      </c>
      <c r="C1501" t="s">
        <v>27</v>
      </c>
      <c r="D1501">
        <v>0.1</v>
      </c>
      <c r="E1501">
        <v>442.14</v>
      </c>
      <c r="F1501">
        <v>14.7</v>
      </c>
      <c r="G1501" t="s">
        <v>28</v>
      </c>
      <c r="H1501" t="s">
        <v>73</v>
      </c>
      <c r="I1501" t="s">
        <v>42</v>
      </c>
      <c r="J1501" t="s">
        <v>58</v>
      </c>
      <c r="K1501" t="s">
        <v>59</v>
      </c>
      <c r="L1501" t="s">
        <v>1314</v>
      </c>
      <c r="M1501">
        <v>0.56000000000000005</v>
      </c>
      <c r="N1501" t="s">
        <v>34</v>
      </c>
      <c r="O1501" t="s">
        <v>54</v>
      </c>
      <c r="P1501" t="s">
        <v>359</v>
      </c>
      <c r="Q1501" t="s">
        <v>2165</v>
      </c>
      <c r="R1501">
        <v>53151</v>
      </c>
      <c r="S1501" s="1">
        <v>42144</v>
      </c>
      <c r="T1501" s="1">
        <v>42145</v>
      </c>
      <c r="U1501">
        <v>137.68794</v>
      </c>
      <c r="V1501">
        <v>6</v>
      </c>
      <c r="W1501">
        <v>2411.4299999999998</v>
      </c>
      <c r="X1501">
        <v>87187</v>
      </c>
      <c r="Y1501">
        <f>cleaneddata[[#This Row],[Unit Price]]-cleaneddata[[#This Row],[Discount]]</f>
        <v>442.03999999999996</v>
      </c>
      <c r="Z1501" t="str">
        <f>_xlfn.IFS(cleaneddata[[#This Row],[Region]]="Central","Chris",cleaneddata[[#This Row],[Region]]="East","Erin",cleaneddata[[#This Row],[Region]]="South","Sam",cleaneddata[[#This Row],[Region]]="West","William")</f>
        <v>Chris</v>
      </c>
    </row>
    <row r="1502" spans="1:26" x14ac:dyDescent="0.3">
      <c r="A1502">
        <v>1159</v>
      </c>
      <c r="B1502" t="s">
        <v>2578</v>
      </c>
      <c r="C1502" t="s">
        <v>39</v>
      </c>
      <c r="D1502">
        <v>0.04</v>
      </c>
      <c r="E1502">
        <v>100.98</v>
      </c>
      <c r="F1502">
        <v>35.840000000000003</v>
      </c>
      <c r="G1502" t="s">
        <v>28</v>
      </c>
      <c r="H1502" t="s">
        <v>41</v>
      </c>
      <c r="I1502" t="s">
        <v>30</v>
      </c>
      <c r="J1502" t="s">
        <v>119</v>
      </c>
      <c r="K1502" t="s">
        <v>32</v>
      </c>
      <c r="L1502" t="s">
        <v>120</v>
      </c>
      <c r="M1502">
        <v>0.62</v>
      </c>
      <c r="N1502" t="s">
        <v>34</v>
      </c>
      <c r="O1502" t="s">
        <v>113</v>
      </c>
      <c r="P1502" t="s">
        <v>399</v>
      </c>
      <c r="Q1502" t="s">
        <v>2579</v>
      </c>
      <c r="R1502">
        <v>7086</v>
      </c>
      <c r="S1502" s="1">
        <v>42144</v>
      </c>
      <c r="T1502" s="1">
        <v>42145</v>
      </c>
      <c r="U1502">
        <v>-152.76</v>
      </c>
      <c r="V1502">
        <v>1</v>
      </c>
      <c r="W1502">
        <v>110.75</v>
      </c>
      <c r="X1502">
        <v>90854</v>
      </c>
      <c r="Y1502">
        <f>cleaneddata[[#This Row],[Unit Price]]-cleaneddata[[#This Row],[Discount]]</f>
        <v>100.94</v>
      </c>
      <c r="Z1502" t="str">
        <f>_xlfn.IFS(cleaneddata[[#This Row],[Region]]="Central","Chris",cleaneddata[[#This Row],[Region]]="East","Erin",cleaneddata[[#This Row],[Region]]="South","Sam",cleaneddata[[#This Row],[Region]]="West","William")</f>
        <v>Erin</v>
      </c>
    </row>
    <row r="1503" spans="1:26" x14ac:dyDescent="0.3">
      <c r="A1503">
        <v>2346</v>
      </c>
      <c r="B1503" t="s">
        <v>388</v>
      </c>
      <c r="C1503" t="s">
        <v>39</v>
      </c>
      <c r="D1503">
        <v>0.1</v>
      </c>
      <c r="E1503">
        <v>218.75</v>
      </c>
      <c r="F1503">
        <v>69.64</v>
      </c>
      <c r="G1503" t="s">
        <v>28</v>
      </c>
      <c r="H1503" t="s">
        <v>96</v>
      </c>
      <c r="I1503" t="s">
        <v>30</v>
      </c>
      <c r="J1503" t="s">
        <v>31</v>
      </c>
      <c r="K1503" t="s">
        <v>32</v>
      </c>
      <c r="L1503" t="s">
        <v>876</v>
      </c>
      <c r="M1503">
        <v>0.77</v>
      </c>
      <c r="N1503" t="s">
        <v>34</v>
      </c>
      <c r="O1503" t="s">
        <v>35</v>
      </c>
      <c r="P1503" t="s">
        <v>390</v>
      </c>
      <c r="Q1503" t="s">
        <v>391</v>
      </c>
      <c r="R1503">
        <v>40258</v>
      </c>
      <c r="S1503" s="1">
        <v>42144</v>
      </c>
      <c r="T1503" s="1">
        <v>42145</v>
      </c>
      <c r="U1503">
        <v>62.298000000000002</v>
      </c>
      <c r="V1503">
        <v>17</v>
      </c>
      <c r="W1503">
        <v>2805.18</v>
      </c>
      <c r="X1503">
        <v>89505</v>
      </c>
      <c r="Y1503">
        <f>cleaneddata[[#This Row],[Unit Price]]-cleaneddata[[#This Row],[Discount]]</f>
        <v>218.65</v>
      </c>
      <c r="Z1503" t="str">
        <f>_xlfn.IFS(cleaneddata[[#This Row],[Region]]="Central","Chris",cleaneddata[[#This Row],[Region]]="East","Erin",cleaneddata[[#This Row],[Region]]="South","Sam",cleaneddata[[#This Row],[Region]]="West","William")</f>
        <v>Sam</v>
      </c>
    </row>
    <row r="1504" spans="1:26" x14ac:dyDescent="0.3">
      <c r="A1504">
        <v>2825</v>
      </c>
      <c r="B1504" t="s">
        <v>2580</v>
      </c>
      <c r="C1504" t="s">
        <v>49</v>
      </c>
      <c r="D1504">
        <v>0.02</v>
      </c>
      <c r="E1504">
        <v>27.48</v>
      </c>
      <c r="F1504">
        <v>4</v>
      </c>
      <c r="G1504" t="s">
        <v>40</v>
      </c>
      <c r="H1504" t="s">
        <v>41</v>
      </c>
      <c r="I1504" t="s">
        <v>42</v>
      </c>
      <c r="J1504" t="s">
        <v>43</v>
      </c>
      <c r="K1504" t="s">
        <v>75</v>
      </c>
      <c r="L1504" t="s">
        <v>2063</v>
      </c>
      <c r="M1504">
        <v>0.75</v>
      </c>
      <c r="N1504" t="s">
        <v>34</v>
      </c>
      <c r="O1504" t="s">
        <v>61</v>
      </c>
      <c r="P1504" t="s">
        <v>492</v>
      </c>
      <c r="Q1504" t="s">
        <v>2581</v>
      </c>
      <c r="R1504">
        <v>83701</v>
      </c>
      <c r="S1504" s="1">
        <v>42144</v>
      </c>
      <c r="T1504" s="1">
        <v>42151</v>
      </c>
      <c r="U1504">
        <v>19.308</v>
      </c>
      <c r="V1504">
        <v>3</v>
      </c>
      <c r="W1504">
        <v>87.21</v>
      </c>
      <c r="X1504">
        <v>89497</v>
      </c>
      <c r="Y1504">
        <f>cleaneddata[[#This Row],[Unit Price]]-cleaneddata[[#This Row],[Discount]]</f>
        <v>27.46</v>
      </c>
      <c r="Z1504" t="str">
        <f>_xlfn.IFS(cleaneddata[[#This Row],[Region]]="Central","Chris",cleaneddata[[#This Row],[Region]]="East","Erin",cleaneddata[[#This Row],[Region]]="South","Sam",cleaneddata[[#This Row],[Region]]="West","William")</f>
        <v>William</v>
      </c>
    </row>
    <row r="1505" spans="1:26" x14ac:dyDescent="0.3">
      <c r="A1505">
        <v>2825</v>
      </c>
      <c r="B1505" t="s">
        <v>2580</v>
      </c>
      <c r="C1505" t="s">
        <v>49</v>
      </c>
      <c r="D1505">
        <v>0.08</v>
      </c>
      <c r="E1505">
        <v>10.06</v>
      </c>
      <c r="F1505">
        <v>2.06</v>
      </c>
      <c r="G1505" t="s">
        <v>40</v>
      </c>
      <c r="H1505" t="s">
        <v>41</v>
      </c>
      <c r="I1505" t="s">
        <v>50</v>
      </c>
      <c r="J1505" t="s">
        <v>90</v>
      </c>
      <c r="K1505" t="s">
        <v>52</v>
      </c>
      <c r="L1505" t="s">
        <v>175</v>
      </c>
      <c r="M1505">
        <v>0.39</v>
      </c>
      <c r="N1505" t="s">
        <v>34</v>
      </c>
      <c r="O1505" t="s">
        <v>61</v>
      </c>
      <c r="P1505" t="s">
        <v>492</v>
      </c>
      <c r="Q1505" t="s">
        <v>2581</v>
      </c>
      <c r="R1505">
        <v>83701</v>
      </c>
      <c r="S1505" s="1">
        <v>42144</v>
      </c>
      <c r="T1505" s="1">
        <v>42148</v>
      </c>
      <c r="U1505">
        <v>0.33</v>
      </c>
      <c r="V1505">
        <v>4</v>
      </c>
      <c r="W1505">
        <v>40.15</v>
      </c>
      <c r="X1505">
        <v>89497</v>
      </c>
      <c r="Y1505">
        <f>cleaneddata[[#This Row],[Unit Price]]-cleaneddata[[#This Row],[Discount]]</f>
        <v>9.98</v>
      </c>
      <c r="Z1505" t="str">
        <f>_xlfn.IFS(cleaneddata[[#This Row],[Region]]="Central","Chris",cleaneddata[[#This Row],[Region]]="East","Erin",cleaneddata[[#This Row],[Region]]="South","Sam",cleaneddata[[#This Row],[Region]]="West","William")</f>
        <v>William</v>
      </c>
    </row>
    <row r="1506" spans="1:26" x14ac:dyDescent="0.3">
      <c r="A1506">
        <v>699</v>
      </c>
      <c r="B1506" t="s">
        <v>863</v>
      </c>
      <c r="C1506" t="s">
        <v>118</v>
      </c>
      <c r="D1506">
        <v>0.1</v>
      </c>
      <c r="E1506">
        <v>4.26</v>
      </c>
      <c r="F1506">
        <v>1.2</v>
      </c>
      <c r="G1506" t="s">
        <v>40</v>
      </c>
      <c r="H1506" t="s">
        <v>41</v>
      </c>
      <c r="I1506" t="s">
        <v>50</v>
      </c>
      <c r="J1506" t="s">
        <v>51</v>
      </c>
      <c r="K1506" t="s">
        <v>52</v>
      </c>
      <c r="L1506" t="s">
        <v>140</v>
      </c>
      <c r="M1506">
        <v>0.44</v>
      </c>
      <c r="N1506" t="s">
        <v>34</v>
      </c>
      <c r="O1506" t="s">
        <v>61</v>
      </c>
      <c r="P1506" t="s">
        <v>92</v>
      </c>
      <c r="Q1506" t="s">
        <v>102</v>
      </c>
      <c r="R1506">
        <v>90041</v>
      </c>
      <c r="S1506" s="1">
        <v>42144</v>
      </c>
      <c r="T1506" s="1">
        <v>42145</v>
      </c>
      <c r="U1506">
        <v>15.42</v>
      </c>
      <c r="V1506">
        <v>88</v>
      </c>
      <c r="W1506">
        <v>351.56</v>
      </c>
      <c r="X1506">
        <v>3042</v>
      </c>
      <c r="Y1506">
        <f>cleaneddata[[#This Row],[Unit Price]]-cleaneddata[[#This Row],[Discount]]</f>
        <v>4.16</v>
      </c>
      <c r="Z1506" t="str">
        <f>_xlfn.IFS(cleaneddata[[#This Row],[Region]]="Central","Chris",cleaneddata[[#This Row],[Region]]="East","Erin",cleaneddata[[#This Row],[Region]]="South","Sam",cleaneddata[[#This Row],[Region]]="West","William")</f>
        <v>William</v>
      </c>
    </row>
    <row r="1507" spans="1:26" x14ac:dyDescent="0.3">
      <c r="A1507">
        <v>700</v>
      </c>
      <c r="B1507" t="s">
        <v>2582</v>
      </c>
      <c r="C1507" t="s">
        <v>118</v>
      </c>
      <c r="D1507">
        <v>0.1</v>
      </c>
      <c r="E1507">
        <v>4.26</v>
      </c>
      <c r="F1507">
        <v>1.2</v>
      </c>
      <c r="G1507" t="s">
        <v>40</v>
      </c>
      <c r="H1507" t="s">
        <v>41</v>
      </c>
      <c r="I1507" t="s">
        <v>50</v>
      </c>
      <c r="J1507" t="s">
        <v>51</v>
      </c>
      <c r="K1507" t="s">
        <v>52</v>
      </c>
      <c r="L1507" t="s">
        <v>140</v>
      </c>
      <c r="M1507">
        <v>0.44</v>
      </c>
      <c r="N1507" t="s">
        <v>34</v>
      </c>
      <c r="O1507" t="s">
        <v>61</v>
      </c>
      <c r="P1507" t="s">
        <v>92</v>
      </c>
      <c r="Q1507" t="s">
        <v>1186</v>
      </c>
      <c r="R1507">
        <v>93454</v>
      </c>
      <c r="S1507" s="1">
        <v>42144</v>
      </c>
      <c r="T1507" s="1">
        <v>42145</v>
      </c>
      <c r="U1507">
        <v>33.923999999999999</v>
      </c>
      <c r="V1507">
        <v>22</v>
      </c>
      <c r="W1507">
        <v>87.89</v>
      </c>
      <c r="X1507">
        <v>87980</v>
      </c>
      <c r="Y1507">
        <f>cleaneddata[[#This Row],[Unit Price]]-cleaneddata[[#This Row],[Discount]]</f>
        <v>4.16</v>
      </c>
      <c r="Z1507" t="str">
        <f>_xlfn.IFS(cleaneddata[[#This Row],[Region]]="Central","Chris",cleaneddata[[#This Row],[Region]]="East","Erin",cleaneddata[[#This Row],[Region]]="South","Sam",cleaneddata[[#This Row],[Region]]="West","William")</f>
        <v>William</v>
      </c>
    </row>
    <row r="1508" spans="1:26" x14ac:dyDescent="0.3">
      <c r="A1508">
        <v>1106</v>
      </c>
      <c r="B1508" t="s">
        <v>2583</v>
      </c>
      <c r="C1508" t="s">
        <v>118</v>
      </c>
      <c r="D1508">
        <v>0.04</v>
      </c>
      <c r="E1508">
        <v>6.35</v>
      </c>
      <c r="F1508">
        <v>1.02</v>
      </c>
      <c r="G1508" t="s">
        <v>40</v>
      </c>
      <c r="H1508" t="s">
        <v>29</v>
      </c>
      <c r="I1508" t="s">
        <v>50</v>
      </c>
      <c r="J1508" t="s">
        <v>90</v>
      </c>
      <c r="K1508" t="s">
        <v>52</v>
      </c>
      <c r="L1508" t="s">
        <v>529</v>
      </c>
      <c r="M1508">
        <v>0.39</v>
      </c>
      <c r="N1508" t="s">
        <v>34</v>
      </c>
      <c r="O1508" t="s">
        <v>54</v>
      </c>
      <c r="P1508" t="s">
        <v>189</v>
      </c>
      <c r="Q1508" t="s">
        <v>556</v>
      </c>
      <c r="R1508">
        <v>75220</v>
      </c>
      <c r="S1508" s="1">
        <v>42144</v>
      </c>
      <c r="T1508" s="1">
        <v>42147</v>
      </c>
      <c r="U1508">
        <v>81.91</v>
      </c>
      <c r="V1508">
        <v>52</v>
      </c>
      <c r="W1508">
        <v>318.47000000000003</v>
      </c>
      <c r="X1508">
        <v>20261</v>
      </c>
      <c r="Y1508">
        <f>cleaneddata[[#This Row],[Unit Price]]-cleaneddata[[#This Row],[Discount]]</f>
        <v>6.31</v>
      </c>
      <c r="Z1508" t="str">
        <f>_xlfn.IFS(cleaneddata[[#This Row],[Region]]="Central","Chris",cleaneddata[[#This Row],[Region]]="East","Erin",cleaneddata[[#This Row],[Region]]="South","Sam",cleaneddata[[#This Row],[Region]]="West","William")</f>
        <v>Chris</v>
      </c>
    </row>
    <row r="1509" spans="1:26" x14ac:dyDescent="0.3">
      <c r="A1509">
        <v>1108</v>
      </c>
      <c r="B1509" t="s">
        <v>2584</v>
      </c>
      <c r="C1509" t="s">
        <v>118</v>
      </c>
      <c r="D1509">
        <v>0.09</v>
      </c>
      <c r="E1509">
        <v>31.74</v>
      </c>
      <c r="F1509">
        <v>12.62</v>
      </c>
      <c r="G1509" t="s">
        <v>89</v>
      </c>
      <c r="H1509" t="s">
        <v>29</v>
      </c>
      <c r="I1509" t="s">
        <v>50</v>
      </c>
      <c r="J1509" t="s">
        <v>74</v>
      </c>
      <c r="K1509" t="s">
        <v>75</v>
      </c>
      <c r="L1509" t="s">
        <v>1534</v>
      </c>
      <c r="M1509">
        <v>0.37</v>
      </c>
      <c r="N1509" t="s">
        <v>34</v>
      </c>
      <c r="O1509" t="s">
        <v>54</v>
      </c>
      <c r="P1509" t="s">
        <v>189</v>
      </c>
      <c r="Q1509" t="s">
        <v>2036</v>
      </c>
      <c r="R1509">
        <v>75146</v>
      </c>
      <c r="S1509" s="1">
        <v>42144</v>
      </c>
      <c r="T1509" s="1">
        <v>42144</v>
      </c>
      <c r="U1509">
        <v>67.107500000000002</v>
      </c>
      <c r="V1509">
        <v>9</v>
      </c>
      <c r="W1509">
        <v>270.55</v>
      </c>
      <c r="X1509">
        <v>86409</v>
      </c>
      <c r="Y1509">
        <f>cleaneddata[[#This Row],[Unit Price]]-cleaneddata[[#This Row],[Discount]]</f>
        <v>31.65</v>
      </c>
      <c r="Z1509" t="str">
        <f>_xlfn.IFS(cleaneddata[[#This Row],[Region]]="Central","Chris",cleaneddata[[#This Row],[Region]]="East","Erin",cleaneddata[[#This Row],[Region]]="South","Sam",cleaneddata[[#This Row],[Region]]="West","William")</f>
        <v>Chris</v>
      </c>
    </row>
    <row r="1510" spans="1:26" x14ac:dyDescent="0.3">
      <c r="A1510">
        <v>1108</v>
      </c>
      <c r="B1510" t="s">
        <v>2584</v>
      </c>
      <c r="C1510" t="s">
        <v>118</v>
      </c>
      <c r="D1510">
        <v>0.04</v>
      </c>
      <c r="E1510">
        <v>6.35</v>
      </c>
      <c r="F1510">
        <v>1.02</v>
      </c>
      <c r="G1510" t="s">
        <v>40</v>
      </c>
      <c r="H1510" t="s">
        <v>29</v>
      </c>
      <c r="I1510" t="s">
        <v>50</v>
      </c>
      <c r="J1510" t="s">
        <v>90</v>
      </c>
      <c r="K1510" t="s">
        <v>52</v>
      </c>
      <c r="L1510" t="s">
        <v>529</v>
      </c>
      <c r="M1510">
        <v>0.39</v>
      </c>
      <c r="N1510" t="s">
        <v>34</v>
      </c>
      <c r="O1510" t="s">
        <v>54</v>
      </c>
      <c r="P1510" t="s">
        <v>189</v>
      </c>
      <c r="Q1510" t="s">
        <v>2036</v>
      </c>
      <c r="R1510">
        <v>75146</v>
      </c>
      <c r="S1510" s="1">
        <v>42144</v>
      </c>
      <c r="T1510" s="1">
        <v>42147</v>
      </c>
      <c r="U1510">
        <v>54.937800000000003</v>
      </c>
      <c r="V1510">
        <v>13</v>
      </c>
      <c r="W1510">
        <v>79.62</v>
      </c>
      <c r="X1510">
        <v>86409</v>
      </c>
      <c r="Y1510">
        <f>cleaneddata[[#This Row],[Unit Price]]-cleaneddata[[#This Row],[Discount]]</f>
        <v>6.31</v>
      </c>
      <c r="Z1510" t="str">
        <f>_xlfn.IFS(cleaneddata[[#This Row],[Region]]="Central","Chris",cleaneddata[[#This Row],[Region]]="East","Erin",cleaneddata[[#This Row],[Region]]="South","Sam",cleaneddata[[#This Row],[Region]]="West","William")</f>
        <v>Chris</v>
      </c>
    </row>
    <row r="1511" spans="1:26" x14ac:dyDescent="0.3">
      <c r="A1511">
        <v>1108</v>
      </c>
      <c r="B1511" t="s">
        <v>2584</v>
      </c>
      <c r="C1511" t="s">
        <v>118</v>
      </c>
      <c r="D1511">
        <v>0.02</v>
      </c>
      <c r="E1511">
        <v>65.989999999999995</v>
      </c>
      <c r="F1511">
        <v>8.99</v>
      </c>
      <c r="G1511" t="s">
        <v>89</v>
      </c>
      <c r="H1511" t="s">
        <v>29</v>
      </c>
      <c r="I1511" t="s">
        <v>42</v>
      </c>
      <c r="J1511" t="s">
        <v>137</v>
      </c>
      <c r="K1511" t="s">
        <v>75</v>
      </c>
      <c r="L1511" t="s">
        <v>1866</v>
      </c>
      <c r="M1511">
        <v>0.56000000000000005</v>
      </c>
      <c r="N1511" t="s">
        <v>34</v>
      </c>
      <c r="O1511" t="s">
        <v>54</v>
      </c>
      <c r="P1511" t="s">
        <v>189</v>
      </c>
      <c r="Q1511" t="s">
        <v>2036</v>
      </c>
      <c r="R1511">
        <v>75146</v>
      </c>
      <c r="S1511" s="1">
        <v>42144</v>
      </c>
      <c r="T1511" s="1">
        <v>42145</v>
      </c>
      <c r="U1511">
        <v>168.23699999999999</v>
      </c>
      <c r="V1511">
        <v>8</v>
      </c>
      <c r="W1511">
        <v>479.79</v>
      </c>
      <c r="X1511">
        <v>86409</v>
      </c>
      <c r="Y1511">
        <f>cleaneddata[[#This Row],[Unit Price]]-cleaneddata[[#This Row],[Discount]]</f>
        <v>65.97</v>
      </c>
      <c r="Z1511" t="str">
        <f>_xlfn.IFS(cleaneddata[[#This Row],[Region]]="Central","Chris",cleaneddata[[#This Row],[Region]]="East","Erin",cleaneddata[[#This Row],[Region]]="South","Sam",cleaneddata[[#This Row],[Region]]="West","William")</f>
        <v>Chris</v>
      </c>
    </row>
    <row r="1512" spans="1:26" x14ac:dyDescent="0.3">
      <c r="A1512">
        <v>1974</v>
      </c>
      <c r="B1512" t="s">
        <v>2585</v>
      </c>
      <c r="C1512" t="s">
        <v>118</v>
      </c>
      <c r="D1512">
        <v>0.09</v>
      </c>
      <c r="E1512">
        <v>20.48</v>
      </c>
      <c r="F1512">
        <v>6.32</v>
      </c>
      <c r="G1512" t="s">
        <v>40</v>
      </c>
      <c r="H1512" t="s">
        <v>41</v>
      </c>
      <c r="I1512" t="s">
        <v>50</v>
      </c>
      <c r="J1512" t="s">
        <v>97</v>
      </c>
      <c r="K1512" t="s">
        <v>75</v>
      </c>
      <c r="L1512" t="s">
        <v>1041</v>
      </c>
      <c r="M1512">
        <v>0.57999999999999996</v>
      </c>
      <c r="N1512" t="s">
        <v>34</v>
      </c>
      <c r="O1512" t="s">
        <v>54</v>
      </c>
      <c r="P1512" t="s">
        <v>291</v>
      </c>
      <c r="Q1512" t="s">
        <v>2586</v>
      </c>
      <c r="R1512">
        <v>48127</v>
      </c>
      <c r="S1512" s="1">
        <v>42144</v>
      </c>
      <c r="T1512" s="1">
        <v>42145</v>
      </c>
      <c r="U1512">
        <v>-16.89</v>
      </c>
      <c r="V1512">
        <v>5</v>
      </c>
      <c r="W1512">
        <v>99.02</v>
      </c>
      <c r="X1512">
        <v>89040</v>
      </c>
      <c r="Y1512">
        <f>cleaneddata[[#This Row],[Unit Price]]-cleaneddata[[#This Row],[Discount]]</f>
        <v>20.39</v>
      </c>
      <c r="Z1512" t="str">
        <f>_xlfn.IFS(cleaneddata[[#This Row],[Region]]="Central","Chris",cleaneddata[[#This Row],[Region]]="East","Erin",cleaneddata[[#This Row],[Region]]="South","Sam",cleaneddata[[#This Row],[Region]]="West","William")</f>
        <v>Chris</v>
      </c>
    </row>
    <row r="1513" spans="1:26" x14ac:dyDescent="0.3">
      <c r="A1513">
        <v>1974</v>
      </c>
      <c r="B1513" t="s">
        <v>2585</v>
      </c>
      <c r="C1513" t="s">
        <v>118</v>
      </c>
      <c r="D1513">
        <v>0.06</v>
      </c>
      <c r="E1513">
        <v>15.67</v>
      </c>
      <c r="F1513">
        <v>1.39</v>
      </c>
      <c r="G1513" t="s">
        <v>40</v>
      </c>
      <c r="H1513" t="s">
        <v>41</v>
      </c>
      <c r="I1513" t="s">
        <v>50</v>
      </c>
      <c r="J1513" t="s">
        <v>347</v>
      </c>
      <c r="K1513" t="s">
        <v>75</v>
      </c>
      <c r="L1513" t="s">
        <v>2486</v>
      </c>
      <c r="M1513">
        <v>0.38</v>
      </c>
      <c r="N1513" t="s">
        <v>34</v>
      </c>
      <c r="O1513" t="s">
        <v>54</v>
      </c>
      <c r="P1513" t="s">
        <v>291</v>
      </c>
      <c r="Q1513" t="s">
        <v>2586</v>
      </c>
      <c r="R1513">
        <v>48127</v>
      </c>
      <c r="S1513" s="1">
        <v>42144</v>
      </c>
      <c r="T1513" s="1">
        <v>42145</v>
      </c>
      <c r="U1513">
        <v>25.51</v>
      </c>
      <c r="V1513">
        <v>3</v>
      </c>
      <c r="W1513">
        <v>46.4</v>
      </c>
      <c r="X1513">
        <v>89040</v>
      </c>
      <c r="Y1513">
        <f>cleaneddata[[#This Row],[Unit Price]]-cleaneddata[[#This Row],[Discount]]</f>
        <v>15.61</v>
      </c>
      <c r="Z1513" t="str">
        <f>_xlfn.IFS(cleaneddata[[#This Row],[Region]]="Central","Chris",cleaneddata[[#This Row],[Region]]="East","Erin",cleaneddata[[#This Row],[Region]]="South","Sam",cleaneddata[[#This Row],[Region]]="West","William")</f>
        <v>Chris</v>
      </c>
    </row>
    <row r="1514" spans="1:26" x14ac:dyDescent="0.3">
      <c r="A1514">
        <v>2159</v>
      </c>
      <c r="B1514" t="s">
        <v>2587</v>
      </c>
      <c r="C1514" t="s">
        <v>118</v>
      </c>
      <c r="D1514">
        <v>0.08</v>
      </c>
      <c r="E1514">
        <v>30.98</v>
      </c>
      <c r="F1514">
        <v>8.74</v>
      </c>
      <c r="G1514" t="s">
        <v>40</v>
      </c>
      <c r="H1514" t="s">
        <v>96</v>
      </c>
      <c r="I1514" t="s">
        <v>50</v>
      </c>
      <c r="J1514" t="s">
        <v>90</v>
      </c>
      <c r="K1514" t="s">
        <v>75</v>
      </c>
      <c r="L1514" t="s">
        <v>2588</v>
      </c>
      <c r="M1514">
        <v>0.4</v>
      </c>
      <c r="N1514" t="s">
        <v>34</v>
      </c>
      <c r="O1514" t="s">
        <v>54</v>
      </c>
      <c r="P1514" t="s">
        <v>291</v>
      </c>
      <c r="Q1514" t="s">
        <v>2589</v>
      </c>
      <c r="R1514">
        <v>48185</v>
      </c>
      <c r="S1514" s="1">
        <v>42144</v>
      </c>
      <c r="T1514" s="1">
        <v>42145</v>
      </c>
      <c r="U1514">
        <v>371.27199999999999</v>
      </c>
      <c r="V1514">
        <v>25</v>
      </c>
      <c r="W1514">
        <v>727.2</v>
      </c>
      <c r="X1514">
        <v>90387</v>
      </c>
      <c r="Y1514">
        <f>cleaneddata[[#This Row],[Unit Price]]-cleaneddata[[#This Row],[Discount]]</f>
        <v>30.900000000000002</v>
      </c>
      <c r="Z1514" t="str">
        <f>_xlfn.IFS(cleaneddata[[#This Row],[Region]]="Central","Chris",cleaneddata[[#This Row],[Region]]="East","Erin",cleaneddata[[#This Row],[Region]]="South","Sam",cleaneddata[[#This Row],[Region]]="West","William")</f>
        <v>Chris</v>
      </c>
    </row>
    <row r="1515" spans="1:26" x14ac:dyDescent="0.3">
      <c r="A1515">
        <v>2162</v>
      </c>
      <c r="B1515" t="s">
        <v>2590</v>
      </c>
      <c r="C1515" t="s">
        <v>118</v>
      </c>
      <c r="D1515">
        <v>0.09</v>
      </c>
      <c r="E1515">
        <v>159.31</v>
      </c>
      <c r="F1515">
        <v>60</v>
      </c>
      <c r="G1515" t="s">
        <v>28</v>
      </c>
      <c r="H1515" t="s">
        <v>96</v>
      </c>
      <c r="I1515" t="s">
        <v>30</v>
      </c>
      <c r="J1515" t="s">
        <v>31</v>
      </c>
      <c r="K1515" t="s">
        <v>59</v>
      </c>
      <c r="L1515" t="s">
        <v>2591</v>
      </c>
      <c r="M1515">
        <v>0.55000000000000004</v>
      </c>
      <c r="N1515" t="s">
        <v>34</v>
      </c>
      <c r="O1515" t="s">
        <v>113</v>
      </c>
      <c r="P1515" t="s">
        <v>322</v>
      </c>
      <c r="Q1515" t="s">
        <v>2592</v>
      </c>
      <c r="R1515">
        <v>16146</v>
      </c>
      <c r="S1515" s="1">
        <v>42144</v>
      </c>
      <c r="T1515" s="1">
        <v>42146</v>
      </c>
      <c r="U1515">
        <v>77.000895400000005</v>
      </c>
      <c r="V1515">
        <v>41</v>
      </c>
      <c r="W1515">
        <v>6173.42</v>
      </c>
      <c r="X1515">
        <v>90387</v>
      </c>
      <c r="Y1515">
        <f>cleaneddata[[#This Row],[Unit Price]]-cleaneddata[[#This Row],[Discount]]</f>
        <v>159.22</v>
      </c>
      <c r="Z1515" t="str">
        <f>_xlfn.IFS(cleaneddata[[#This Row],[Region]]="Central","Chris",cleaneddata[[#This Row],[Region]]="East","Erin",cleaneddata[[#This Row],[Region]]="South","Sam",cleaneddata[[#This Row],[Region]]="West","William")</f>
        <v>Erin</v>
      </c>
    </row>
    <row r="1516" spans="1:26" x14ac:dyDescent="0.3">
      <c r="A1516">
        <v>2162</v>
      </c>
      <c r="B1516" t="s">
        <v>2590</v>
      </c>
      <c r="C1516" t="s">
        <v>118</v>
      </c>
      <c r="D1516">
        <v>0.06</v>
      </c>
      <c r="E1516">
        <v>55.99</v>
      </c>
      <c r="F1516">
        <v>5</v>
      </c>
      <c r="G1516" t="s">
        <v>40</v>
      </c>
      <c r="H1516" t="s">
        <v>96</v>
      </c>
      <c r="I1516" t="s">
        <v>42</v>
      </c>
      <c r="J1516" t="s">
        <v>137</v>
      </c>
      <c r="K1516" t="s">
        <v>44</v>
      </c>
      <c r="L1516" t="s">
        <v>1940</v>
      </c>
      <c r="M1516">
        <v>0.83</v>
      </c>
      <c r="N1516" t="s">
        <v>34</v>
      </c>
      <c r="O1516" t="s">
        <v>113</v>
      </c>
      <c r="P1516" t="s">
        <v>322</v>
      </c>
      <c r="Q1516" t="s">
        <v>2592</v>
      </c>
      <c r="R1516">
        <v>16146</v>
      </c>
      <c r="S1516" s="1">
        <v>42144</v>
      </c>
      <c r="T1516" s="1">
        <v>42146</v>
      </c>
      <c r="U1516">
        <v>27.968599999999999</v>
      </c>
      <c r="V1516">
        <v>33</v>
      </c>
      <c r="W1516">
        <v>1553.7</v>
      </c>
      <c r="X1516">
        <v>90387</v>
      </c>
      <c r="Y1516">
        <f>cleaneddata[[#This Row],[Unit Price]]-cleaneddata[[#This Row],[Discount]]</f>
        <v>55.93</v>
      </c>
      <c r="Z1516" t="str">
        <f>_xlfn.IFS(cleaneddata[[#This Row],[Region]]="Central","Chris",cleaneddata[[#This Row],[Region]]="East","Erin",cleaneddata[[#This Row],[Region]]="South","Sam",cleaneddata[[#This Row],[Region]]="West","William")</f>
        <v>Erin</v>
      </c>
    </row>
    <row r="1517" spans="1:26" x14ac:dyDescent="0.3">
      <c r="A1517">
        <v>871</v>
      </c>
      <c r="B1517" t="s">
        <v>1667</v>
      </c>
      <c r="C1517" t="s">
        <v>72</v>
      </c>
      <c r="D1517">
        <v>0.01</v>
      </c>
      <c r="E1517">
        <v>5.94</v>
      </c>
      <c r="F1517">
        <v>9.92</v>
      </c>
      <c r="G1517" t="s">
        <v>40</v>
      </c>
      <c r="H1517" t="s">
        <v>73</v>
      </c>
      <c r="I1517" t="s">
        <v>50</v>
      </c>
      <c r="J1517" t="s">
        <v>74</v>
      </c>
      <c r="K1517" t="s">
        <v>75</v>
      </c>
      <c r="L1517" t="s">
        <v>2593</v>
      </c>
      <c r="M1517">
        <v>0.38</v>
      </c>
      <c r="N1517" t="s">
        <v>34</v>
      </c>
      <c r="O1517" t="s">
        <v>61</v>
      </c>
      <c r="P1517" t="s">
        <v>298</v>
      </c>
      <c r="Q1517" t="s">
        <v>1668</v>
      </c>
      <c r="R1517">
        <v>89502</v>
      </c>
      <c r="S1517" s="1">
        <v>42144</v>
      </c>
      <c r="T1517" s="1">
        <v>42147</v>
      </c>
      <c r="U1517">
        <v>-239.315</v>
      </c>
      <c r="V1517">
        <v>12</v>
      </c>
      <c r="W1517">
        <v>74.77</v>
      </c>
      <c r="X1517">
        <v>90578</v>
      </c>
      <c r="Y1517">
        <f>cleaneddata[[#This Row],[Unit Price]]-cleaneddata[[#This Row],[Discount]]</f>
        <v>5.9300000000000006</v>
      </c>
      <c r="Z1517" t="str">
        <f>_xlfn.IFS(cleaneddata[[#This Row],[Region]]="Central","Chris",cleaneddata[[#This Row],[Region]]="East","Erin",cleaneddata[[#This Row],[Region]]="South","Sam",cleaneddata[[#This Row],[Region]]="West","William")</f>
        <v>William</v>
      </c>
    </row>
    <row r="1518" spans="1:26" x14ac:dyDescent="0.3">
      <c r="A1518">
        <v>871</v>
      </c>
      <c r="B1518" t="s">
        <v>1667</v>
      </c>
      <c r="C1518" t="s">
        <v>72</v>
      </c>
      <c r="D1518">
        <v>0</v>
      </c>
      <c r="E1518">
        <v>6.48</v>
      </c>
      <c r="F1518">
        <v>5.1100000000000003</v>
      </c>
      <c r="G1518" t="s">
        <v>40</v>
      </c>
      <c r="H1518" t="s">
        <v>73</v>
      </c>
      <c r="I1518" t="s">
        <v>50</v>
      </c>
      <c r="J1518" t="s">
        <v>90</v>
      </c>
      <c r="K1518" t="s">
        <v>75</v>
      </c>
      <c r="L1518" t="s">
        <v>2594</v>
      </c>
      <c r="M1518">
        <v>0.37</v>
      </c>
      <c r="N1518" t="s">
        <v>34</v>
      </c>
      <c r="O1518" t="s">
        <v>61</v>
      </c>
      <c r="P1518" t="s">
        <v>298</v>
      </c>
      <c r="Q1518" t="s">
        <v>1668</v>
      </c>
      <c r="R1518">
        <v>89502</v>
      </c>
      <c r="S1518" s="1">
        <v>42144</v>
      </c>
      <c r="T1518" s="1">
        <v>42146</v>
      </c>
      <c r="U1518">
        <v>-33.31</v>
      </c>
      <c r="V1518">
        <v>18</v>
      </c>
      <c r="W1518">
        <v>127.81</v>
      </c>
      <c r="X1518">
        <v>90578</v>
      </c>
      <c r="Y1518">
        <f>cleaneddata[[#This Row],[Unit Price]]-cleaneddata[[#This Row],[Discount]]</f>
        <v>6.48</v>
      </c>
      <c r="Z1518" t="str">
        <f>_xlfn.IFS(cleaneddata[[#This Row],[Region]]="Central","Chris",cleaneddata[[#This Row],[Region]]="East","Erin",cleaneddata[[#This Row],[Region]]="South","Sam",cleaneddata[[#This Row],[Region]]="West","William")</f>
        <v>William</v>
      </c>
    </row>
    <row r="1519" spans="1:26" x14ac:dyDescent="0.3">
      <c r="A1519">
        <v>922</v>
      </c>
      <c r="B1519" t="s">
        <v>2595</v>
      </c>
      <c r="C1519" t="s">
        <v>72</v>
      </c>
      <c r="D1519">
        <v>0.01</v>
      </c>
      <c r="E1519">
        <v>65.989999999999995</v>
      </c>
      <c r="F1519">
        <v>8.99</v>
      </c>
      <c r="G1519" t="s">
        <v>89</v>
      </c>
      <c r="H1519" t="s">
        <v>29</v>
      </c>
      <c r="I1519" t="s">
        <v>42</v>
      </c>
      <c r="J1519" t="s">
        <v>137</v>
      </c>
      <c r="K1519" t="s">
        <v>75</v>
      </c>
      <c r="L1519" t="s">
        <v>2596</v>
      </c>
      <c r="M1519">
        <v>0.56000000000000005</v>
      </c>
      <c r="N1519" t="s">
        <v>34</v>
      </c>
      <c r="O1519" t="s">
        <v>61</v>
      </c>
      <c r="P1519" t="s">
        <v>92</v>
      </c>
      <c r="Q1519" t="s">
        <v>2148</v>
      </c>
      <c r="R1519">
        <v>91730</v>
      </c>
      <c r="S1519" s="1">
        <v>42144</v>
      </c>
      <c r="T1519" s="1">
        <v>42145</v>
      </c>
      <c r="U1519">
        <v>396.97199999999998</v>
      </c>
      <c r="V1519">
        <v>14</v>
      </c>
      <c r="W1519">
        <v>782</v>
      </c>
      <c r="X1519">
        <v>87135</v>
      </c>
      <c r="Y1519">
        <f>cleaneddata[[#This Row],[Unit Price]]-cleaneddata[[#This Row],[Discount]]</f>
        <v>65.97999999999999</v>
      </c>
      <c r="Z1519" t="str">
        <f>_xlfn.IFS(cleaneddata[[#This Row],[Region]]="Central","Chris",cleaneddata[[#This Row],[Region]]="East","Erin",cleaneddata[[#This Row],[Region]]="South","Sam",cleaneddata[[#This Row],[Region]]="West","William")</f>
        <v>William</v>
      </c>
    </row>
    <row r="1520" spans="1:26" x14ac:dyDescent="0.3">
      <c r="A1520">
        <v>1708</v>
      </c>
      <c r="B1520" t="s">
        <v>599</v>
      </c>
      <c r="C1520" t="s">
        <v>72</v>
      </c>
      <c r="D1520">
        <v>0.03</v>
      </c>
      <c r="E1520">
        <v>205.99</v>
      </c>
      <c r="F1520">
        <v>3</v>
      </c>
      <c r="G1520" t="s">
        <v>40</v>
      </c>
      <c r="H1520" t="s">
        <v>29</v>
      </c>
      <c r="I1520" t="s">
        <v>42</v>
      </c>
      <c r="J1520" t="s">
        <v>137</v>
      </c>
      <c r="K1520" t="s">
        <v>75</v>
      </c>
      <c r="L1520" t="s">
        <v>425</v>
      </c>
      <c r="M1520">
        <v>0.57999999999999996</v>
      </c>
      <c r="N1520" t="s">
        <v>34</v>
      </c>
      <c r="O1520" t="s">
        <v>113</v>
      </c>
      <c r="P1520" t="s">
        <v>319</v>
      </c>
      <c r="Q1520" t="s">
        <v>601</v>
      </c>
      <c r="R1520">
        <v>44118</v>
      </c>
      <c r="S1520" s="1">
        <v>42144</v>
      </c>
      <c r="T1520" s="1">
        <v>42145</v>
      </c>
      <c r="U1520">
        <v>3670.3515000000002</v>
      </c>
      <c r="V1520">
        <v>29</v>
      </c>
      <c r="W1520">
        <v>5319.35</v>
      </c>
      <c r="X1520">
        <v>88784</v>
      </c>
      <c r="Y1520">
        <f>cleaneddata[[#This Row],[Unit Price]]-cleaneddata[[#This Row],[Discount]]</f>
        <v>205.96</v>
      </c>
      <c r="Z1520" t="str">
        <f>_xlfn.IFS(cleaneddata[[#This Row],[Region]]="Central","Chris",cleaneddata[[#This Row],[Region]]="East","Erin",cleaneddata[[#This Row],[Region]]="South","Sam",cleaneddata[[#This Row],[Region]]="West","William")</f>
        <v>Erin</v>
      </c>
    </row>
    <row r="1521" spans="1:26" x14ac:dyDescent="0.3">
      <c r="A1521">
        <v>276</v>
      </c>
      <c r="B1521" t="s">
        <v>2597</v>
      </c>
      <c r="C1521" t="s">
        <v>27</v>
      </c>
      <c r="D1521">
        <v>0.04</v>
      </c>
      <c r="E1521">
        <v>1.98</v>
      </c>
      <c r="F1521">
        <v>0.7</v>
      </c>
      <c r="G1521" t="s">
        <v>89</v>
      </c>
      <c r="H1521" t="s">
        <v>96</v>
      </c>
      <c r="I1521" t="s">
        <v>50</v>
      </c>
      <c r="J1521" t="s">
        <v>178</v>
      </c>
      <c r="K1521" t="s">
        <v>52</v>
      </c>
      <c r="L1521" t="s">
        <v>443</v>
      </c>
      <c r="M1521">
        <v>0.83</v>
      </c>
      <c r="N1521" t="s">
        <v>34</v>
      </c>
      <c r="O1521" t="s">
        <v>113</v>
      </c>
      <c r="P1521" t="s">
        <v>250</v>
      </c>
      <c r="Q1521" t="s">
        <v>1391</v>
      </c>
      <c r="R1521">
        <v>6111</v>
      </c>
      <c r="S1521" s="1">
        <v>42145</v>
      </c>
      <c r="T1521" s="1">
        <v>42146</v>
      </c>
      <c r="U1521">
        <v>-1</v>
      </c>
      <c r="V1521">
        <v>3</v>
      </c>
      <c r="W1521">
        <v>8.3000000000000007</v>
      </c>
      <c r="X1521">
        <v>89291</v>
      </c>
      <c r="Y1521">
        <f>cleaneddata[[#This Row],[Unit Price]]-cleaneddata[[#This Row],[Discount]]</f>
        <v>1.94</v>
      </c>
      <c r="Z1521" t="str">
        <f>_xlfn.IFS(cleaneddata[[#This Row],[Region]]="Central","Chris",cleaneddata[[#This Row],[Region]]="East","Erin",cleaneddata[[#This Row],[Region]]="South","Sam",cleaneddata[[#This Row],[Region]]="West","William")</f>
        <v>Erin</v>
      </c>
    </row>
    <row r="1522" spans="1:26" x14ac:dyDescent="0.3">
      <c r="A1522">
        <v>282</v>
      </c>
      <c r="B1522" t="s">
        <v>2598</v>
      </c>
      <c r="C1522" t="s">
        <v>27</v>
      </c>
      <c r="D1522">
        <v>0.03</v>
      </c>
      <c r="E1522">
        <v>55.99</v>
      </c>
      <c r="F1522">
        <v>5</v>
      </c>
      <c r="G1522" t="s">
        <v>40</v>
      </c>
      <c r="H1522" t="s">
        <v>96</v>
      </c>
      <c r="I1522" t="s">
        <v>42</v>
      </c>
      <c r="J1522" t="s">
        <v>137</v>
      </c>
      <c r="K1522" t="s">
        <v>44</v>
      </c>
      <c r="L1522" t="s">
        <v>1940</v>
      </c>
      <c r="M1522">
        <v>0.83</v>
      </c>
      <c r="N1522" t="s">
        <v>34</v>
      </c>
      <c r="O1522" t="s">
        <v>113</v>
      </c>
      <c r="P1522" t="s">
        <v>399</v>
      </c>
      <c r="Q1522" t="s">
        <v>2599</v>
      </c>
      <c r="R1522">
        <v>7109</v>
      </c>
      <c r="S1522" s="1">
        <v>42145</v>
      </c>
      <c r="T1522" s="1">
        <v>42146</v>
      </c>
      <c r="U1522">
        <v>-221.25399999999999</v>
      </c>
      <c r="V1522">
        <v>9</v>
      </c>
      <c r="W1522">
        <v>416.95</v>
      </c>
      <c r="X1522">
        <v>89291</v>
      </c>
      <c r="Y1522">
        <f>cleaneddata[[#This Row],[Unit Price]]-cleaneddata[[#This Row],[Discount]]</f>
        <v>55.96</v>
      </c>
      <c r="Z1522" t="str">
        <f>_xlfn.IFS(cleaneddata[[#This Row],[Region]]="Central","Chris",cleaneddata[[#This Row],[Region]]="East","Erin",cleaneddata[[#This Row],[Region]]="South","Sam",cleaneddata[[#This Row],[Region]]="West","William")</f>
        <v>Erin</v>
      </c>
    </row>
    <row r="1523" spans="1:26" x14ac:dyDescent="0.3">
      <c r="A1523">
        <v>825</v>
      </c>
      <c r="B1523" t="s">
        <v>2600</v>
      </c>
      <c r="C1523" t="s">
        <v>27</v>
      </c>
      <c r="D1523">
        <v>0</v>
      </c>
      <c r="E1523">
        <v>11.97</v>
      </c>
      <c r="F1523">
        <v>4.9800000000000004</v>
      </c>
      <c r="G1523" t="s">
        <v>40</v>
      </c>
      <c r="H1523" t="s">
        <v>73</v>
      </c>
      <c r="I1523" t="s">
        <v>50</v>
      </c>
      <c r="J1523" t="s">
        <v>97</v>
      </c>
      <c r="K1523" t="s">
        <v>75</v>
      </c>
      <c r="L1523" t="s">
        <v>818</v>
      </c>
      <c r="M1523">
        <v>0.57999999999999996</v>
      </c>
      <c r="N1523" t="s">
        <v>34</v>
      </c>
      <c r="O1523" t="s">
        <v>54</v>
      </c>
      <c r="P1523" t="s">
        <v>189</v>
      </c>
      <c r="Q1523" t="s">
        <v>2601</v>
      </c>
      <c r="R1523">
        <v>79605</v>
      </c>
      <c r="S1523" s="1">
        <v>42145</v>
      </c>
      <c r="T1523" s="1">
        <v>42148</v>
      </c>
      <c r="U1523">
        <v>3.3839999999999999</v>
      </c>
      <c r="V1523">
        <v>4</v>
      </c>
      <c r="W1523">
        <v>53.3</v>
      </c>
      <c r="X1523">
        <v>89258</v>
      </c>
      <c r="Y1523">
        <f>cleaneddata[[#This Row],[Unit Price]]-cleaneddata[[#This Row],[Discount]]</f>
        <v>11.97</v>
      </c>
      <c r="Z1523" t="str">
        <f>_xlfn.IFS(cleaneddata[[#This Row],[Region]]="Central","Chris",cleaneddata[[#This Row],[Region]]="East","Erin",cleaneddata[[#This Row],[Region]]="South","Sam",cleaneddata[[#This Row],[Region]]="West","William")</f>
        <v>Chris</v>
      </c>
    </row>
    <row r="1524" spans="1:26" x14ac:dyDescent="0.3">
      <c r="A1524">
        <v>406</v>
      </c>
      <c r="B1524" t="s">
        <v>2602</v>
      </c>
      <c r="C1524" t="s">
        <v>39</v>
      </c>
      <c r="D1524">
        <v>0.03</v>
      </c>
      <c r="E1524">
        <v>4.9800000000000004</v>
      </c>
      <c r="F1524">
        <v>0.8</v>
      </c>
      <c r="G1524" t="s">
        <v>40</v>
      </c>
      <c r="H1524" t="s">
        <v>29</v>
      </c>
      <c r="I1524" t="s">
        <v>50</v>
      </c>
      <c r="J1524" t="s">
        <v>90</v>
      </c>
      <c r="K1524" t="s">
        <v>52</v>
      </c>
      <c r="L1524" t="s">
        <v>896</v>
      </c>
      <c r="M1524">
        <v>0.36</v>
      </c>
      <c r="N1524" t="s">
        <v>34</v>
      </c>
      <c r="O1524" t="s">
        <v>113</v>
      </c>
      <c r="P1524" t="s">
        <v>399</v>
      </c>
      <c r="Q1524" t="s">
        <v>2603</v>
      </c>
      <c r="R1524">
        <v>8360</v>
      </c>
      <c r="S1524" s="1">
        <v>42145</v>
      </c>
      <c r="T1524" s="1">
        <v>42146</v>
      </c>
      <c r="U1524">
        <v>50.2044</v>
      </c>
      <c r="V1524">
        <v>15</v>
      </c>
      <c r="W1524">
        <v>72.760000000000005</v>
      </c>
      <c r="X1524">
        <v>87804</v>
      </c>
      <c r="Y1524">
        <f>cleaneddata[[#This Row],[Unit Price]]-cleaneddata[[#This Row],[Discount]]</f>
        <v>4.95</v>
      </c>
      <c r="Z1524" t="str">
        <f>_xlfn.IFS(cleaneddata[[#This Row],[Region]]="Central","Chris",cleaneddata[[#This Row],[Region]]="East","Erin",cleaneddata[[#This Row],[Region]]="South","Sam",cleaneddata[[#This Row],[Region]]="West","William")</f>
        <v>Erin</v>
      </c>
    </row>
    <row r="1525" spans="1:26" x14ac:dyDescent="0.3">
      <c r="A1525">
        <v>1106</v>
      </c>
      <c r="B1525" t="s">
        <v>2583</v>
      </c>
      <c r="C1525" t="s">
        <v>39</v>
      </c>
      <c r="D1525">
        <v>0.01</v>
      </c>
      <c r="E1525">
        <v>9.31</v>
      </c>
      <c r="F1525">
        <v>3.98</v>
      </c>
      <c r="G1525" t="s">
        <v>40</v>
      </c>
      <c r="H1525" t="s">
        <v>29</v>
      </c>
      <c r="I1525" t="s">
        <v>50</v>
      </c>
      <c r="J1525" t="s">
        <v>570</v>
      </c>
      <c r="K1525" t="s">
        <v>44</v>
      </c>
      <c r="L1525" t="s">
        <v>2604</v>
      </c>
      <c r="M1525">
        <v>0.56000000000000005</v>
      </c>
      <c r="N1525" t="s">
        <v>34</v>
      </c>
      <c r="O1525" t="s">
        <v>54</v>
      </c>
      <c r="P1525" t="s">
        <v>189</v>
      </c>
      <c r="Q1525" t="s">
        <v>556</v>
      </c>
      <c r="R1525">
        <v>75220</v>
      </c>
      <c r="S1525" s="1">
        <v>42145</v>
      </c>
      <c r="T1525" s="1">
        <v>42146</v>
      </c>
      <c r="U1525">
        <v>-10.9</v>
      </c>
      <c r="V1525">
        <v>61</v>
      </c>
      <c r="W1525">
        <v>586.96</v>
      </c>
      <c r="X1525">
        <v>646</v>
      </c>
      <c r="Y1525">
        <f>cleaneddata[[#This Row],[Unit Price]]-cleaneddata[[#This Row],[Discount]]</f>
        <v>9.3000000000000007</v>
      </c>
      <c r="Z1525" t="str">
        <f>_xlfn.IFS(cleaneddata[[#This Row],[Region]]="Central","Chris",cleaneddata[[#This Row],[Region]]="East","Erin",cleaneddata[[#This Row],[Region]]="South","Sam",cleaneddata[[#This Row],[Region]]="West","William")</f>
        <v>Chris</v>
      </c>
    </row>
    <row r="1526" spans="1:26" x14ac:dyDescent="0.3">
      <c r="A1526">
        <v>1107</v>
      </c>
      <c r="B1526" t="s">
        <v>2605</v>
      </c>
      <c r="C1526" t="s">
        <v>39</v>
      </c>
      <c r="D1526">
        <v>0.01</v>
      </c>
      <c r="E1526">
        <v>9.31</v>
      </c>
      <c r="F1526">
        <v>3.98</v>
      </c>
      <c r="G1526" t="s">
        <v>40</v>
      </c>
      <c r="H1526" t="s">
        <v>29</v>
      </c>
      <c r="I1526" t="s">
        <v>50</v>
      </c>
      <c r="J1526" t="s">
        <v>570</v>
      </c>
      <c r="K1526" t="s">
        <v>44</v>
      </c>
      <c r="L1526" t="s">
        <v>2604</v>
      </c>
      <c r="M1526">
        <v>0.56000000000000005</v>
      </c>
      <c r="N1526" t="s">
        <v>34</v>
      </c>
      <c r="O1526" t="s">
        <v>54</v>
      </c>
      <c r="P1526" t="s">
        <v>189</v>
      </c>
      <c r="Q1526" t="s">
        <v>2606</v>
      </c>
      <c r="R1526">
        <v>77566</v>
      </c>
      <c r="S1526" s="1">
        <v>42145</v>
      </c>
      <c r="T1526" s="1">
        <v>42146</v>
      </c>
      <c r="U1526">
        <v>2.1800000000000002</v>
      </c>
      <c r="V1526">
        <v>15</v>
      </c>
      <c r="W1526">
        <v>144.33000000000001</v>
      </c>
      <c r="X1526">
        <v>86411</v>
      </c>
      <c r="Y1526">
        <f>cleaneddata[[#This Row],[Unit Price]]-cleaneddata[[#This Row],[Discount]]</f>
        <v>9.3000000000000007</v>
      </c>
      <c r="Z1526" t="str">
        <f>_xlfn.IFS(cleaneddata[[#This Row],[Region]]="Central","Chris",cleaneddata[[#This Row],[Region]]="East","Erin",cleaneddata[[#This Row],[Region]]="South","Sam",cleaneddata[[#This Row],[Region]]="West","William")</f>
        <v>Chris</v>
      </c>
    </row>
    <row r="1527" spans="1:26" x14ac:dyDescent="0.3">
      <c r="A1527">
        <v>820</v>
      </c>
      <c r="B1527" t="s">
        <v>2607</v>
      </c>
      <c r="C1527" t="s">
        <v>49</v>
      </c>
      <c r="D1527">
        <v>0.09</v>
      </c>
      <c r="E1527">
        <v>5.84</v>
      </c>
      <c r="F1527">
        <v>0.83</v>
      </c>
      <c r="G1527" t="s">
        <v>40</v>
      </c>
      <c r="H1527" t="s">
        <v>29</v>
      </c>
      <c r="I1527" t="s">
        <v>50</v>
      </c>
      <c r="J1527" t="s">
        <v>51</v>
      </c>
      <c r="K1527" t="s">
        <v>52</v>
      </c>
      <c r="L1527" t="s">
        <v>2608</v>
      </c>
      <c r="M1527">
        <v>0.49</v>
      </c>
      <c r="N1527" t="s">
        <v>34</v>
      </c>
      <c r="O1527" t="s">
        <v>61</v>
      </c>
      <c r="P1527" t="s">
        <v>68</v>
      </c>
      <c r="Q1527" t="s">
        <v>2609</v>
      </c>
      <c r="R1527">
        <v>99362</v>
      </c>
      <c r="S1527" s="1">
        <v>42145</v>
      </c>
      <c r="T1527" s="1">
        <v>42149</v>
      </c>
      <c r="U1527">
        <v>-2.87</v>
      </c>
      <c r="V1527">
        <v>1</v>
      </c>
      <c r="W1527">
        <v>5.9</v>
      </c>
      <c r="X1527">
        <v>90244</v>
      </c>
      <c r="Y1527">
        <f>cleaneddata[[#This Row],[Unit Price]]-cleaneddata[[#This Row],[Discount]]</f>
        <v>5.75</v>
      </c>
      <c r="Z1527" t="str">
        <f>_xlfn.IFS(cleaneddata[[#This Row],[Region]]="Central","Chris",cleaneddata[[#This Row],[Region]]="East","Erin",cleaneddata[[#This Row],[Region]]="South","Sam",cleaneddata[[#This Row],[Region]]="West","William")</f>
        <v>William</v>
      </c>
    </row>
    <row r="1528" spans="1:26" x14ac:dyDescent="0.3">
      <c r="A1528">
        <v>1527</v>
      </c>
      <c r="B1528" t="s">
        <v>340</v>
      </c>
      <c r="C1528" t="s">
        <v>49</v>
      </c>
      <c r="D1528">
        <v>0.09</v>
      </c>
      <c r="E1528">
        <v>50.98</v>
      </c>
      <c r="F1528">
        <v>6.5</v>
      </c>
      <c r="G1528" t="s">
        <v>40</v>
      </c>
      <c r="H1528" t="s">
        <v>73</v>
      </c>
      <c r="I1528" t="s">
        <v>42</v>
      </c>
      <c r="J1528" t="s">
        <v>43</v>
      </c>
      <c r="K1528" t="s">
        <v>75</v>
      </c>
      <c r="L1528" t="s">
        <v>1868</v>
      </c>
      <c r="M1528">
        <v>0.73</v>
      </c>
      <c r="N1528" t="s">
        <v>34</v>
      </c>
      <c r="O1528" t="s">
        <v>35</v>
      </c>
      <c r="P1528" t="s">
        <v>166</v>
      </c>
      <c r="Q1528" t="s">
        <v>342</v>
      </c>
      <c r="R1528">
        <v>35601</v>
      </c>
      <c r="S1528" s="1">
        <v>42145</v>
      </c>
      <c r="T1528" s="1">
        <v>42152</v>
      </c>
      <c r="U1528">
        <v>70.176000000000002</v>
      </c>
      <c r="V1528">
        <v>28</v>
      </c>
      <c r="W1528">
        <v>1395.41</v>
      </c>
      <c r="X1528">
        <v>86815</v>
      </c>
      <c r="Y1528">
        <f>cleaneddata[[#This Row],[Unit Price]]-cleaneddata[[#This Row],[Discount]]</f>
        <v>50.889999999999993</v>
      </c>
      <c r="Z1528" t="str">
        <f>_xlfn.IFS(cleaneddata[[#This Row],[Region]]="Central","Chris",cleaneddata[[#This Row],[Region]]="East","Erin",cleaneddata[[#This Row],[Region]]="South","Sam",cleaneddata[[#This Row],[Region]]="West","William")</f>
        <v>Sam</v>
      </c>
    </row>
    <row r="1529" spans="1:26" x14ac:dyDescent="0.3">
      <c r="A1529">
        <v>3319</v>
      </c>
      <c r="B1529" t="s">
        <v>2610</v>
      </c>
      <c r="C1529" t="s">
        <v>49</v>
      </c>
      <c r="D1529">
        <v>0.03</v>
      </c>
      <c r="E1529">
        <v>20.98</v>
      </c>
      <c r="F1529">
        <v>1.49</v>
      </c>
      <c r="G1529" t="s">
        <v>40</v>
      </c>
      <c r="H1529" t="s">
        <v>29</v>
      </c>
      <c r="I1529" t="s">
        <v>50</v>
      </c>
      <c r="J1529" t="s">
        <v>74</v>
      </c>
      <c r="K1529" t="s">
        <v>75</v>
      </c>
      <c r="L1529" t="s">
        <v>2611</v>
      </c>
      <c r="M1529">
        <v>0.35</v>
      </c>
      <c r="N1529" t="s">
        <v>34</v>
      </c>
      <c r="O1529" t="s">
        <v>35</v>
      </c>
      <c r="P1529" t="s">
        <v>402</v>
      </c>
      <c r="Q1529" t="s">
        <v>505</v>
      </c>
      <c r="R1529">
        <v>37075</v>
      </c>
      <c r="S1529" s="1">
        <v>42145</v>
      </c>
      <c r="T1529" s="1">
        <v>42145</v>
      </c>
      <c r="U1529">
        <v>30.024000000000001</v>
      </c>
      <c r="V1529">
        <v>20</v>
      </c>
      <c r="W1529">
        <v>431.43</v>
      </c>
      <c r="X1529">
        <v>90104</v>
      </c>
      <c r="Y1529">
        <f>cleaneddata[[#This Row],[Unit Price]]-cleaneddata[[#This Row],[Discount]]</f>
        <v>20.95</v>
      </c>
      <c r="Z1529" t="str">
        <f>_xlfn.IFS(cleaneddata[[#This Row],[Region]]="Central","Chris",cleaneddata[[#This Row],[Region]]="East","Erin",cleaneddata[[#This Row],[Region]]="South","Sam",cleaneddata[[#This Row],[Region]]="West","William")</f>
        <v>Sam</v>
      </c>
    </row>
    <row r="1530" spans="1:26" x14ac:dyDescent="0.3">
      <c r="A1530">
        <v>1129</v>
      </c>
      <c r="B1530" t="s">
        <v>788</v>
      </c>
      <c r="C1530" t="s">
        <v>118</v>
      </c>
      <c r="D1530">
        <v>0.02</v>
      </c>
      <c r="E1530">
        <v>7.64</v>
      </c>
      <c r="F1530">
        <v>1.39</v>
      </c>
      <c r="G1530" t="s">
        <v>40</v>
      </c>
      <c r="H1530" t="s">
        <v>73</v>
      </c>
      <c r="I1530" t="s">
        <v>50</v>
      </c>
      <c r="J1530" t="s">
        <v>347</v>
      </c>
      <c r="K1530" t="s">
        <v>75</v>
      </c>
      <c r="L1530" t="s">
        <v>1560</v>
      </c>
      <c r="M1530">
        <v>0.36</v>
      </c>
      <c r="N1530" t="s">
        <v>34</v>
      </c>
      <c r="O1530" t="s">
        <v>113</v>
      </c>
      <c r="P1530" t="s">
        <v>405</v>
      </c>
      <c r="Q1530" t="s">
        <v>790</v>
      </c>
      <c r="R1530">
        <v>2118</v>
      </c>
      <c r="S1530" s="1">
        <v>42145</v>
      </c>
      <c r="T1530" s="1">
        <v>42147</v>
      </c>
      <c r="U1530">
        <v>117.38</v>
      </c>
      <c r="V1530">
        <v>52</v>
      </c>
      <c r="W1530">
        <v>406.91</v>
      </c>
      <c r="X1530">
        <v>13735</v>
      </c>
      <c r="Y1530">
        <f>cleaneddata[[#This Row],[Unit Price]]-cleaneddata[[#This Row],[Discount]]</f>
        <v>7.62</v>
      </c>
      <c r="Z1530" t="str">
        <f>_xlfn.IFS(cleaneddata[[#This Row],[Region]]="Central","Chris",cleaneddata[[#This Row],[Region]]="East","Erin",cleaneddata[[#This Row],[Region]]="South","Sam",cleaneddata[[#This Row],[Region]]="West","William")</f>
        <v>Erin</v>
      </c>
    </row>
    <row r="1531" spans="1:26" x14ac:dyDescent="0.3">
      <c r="A1531">
        <v>1131</v>
      </c>
      <c r="B1531" t="s">
        <v>2612</v>
      </c>
      <c r="C1531" t="s">
        <v>118</v>
      </c>
      <c r="D1531">
        <v>0.02</v>
      </c>
      <c r="E1531">
        <v>7.64</v>
      </c>
      <c r="F1531">
        <v>1.39</v>
      </c>
      <c r="G1531" t="s">
        <v>40</v>
      </c>
      <c r="H1531" t="s">
        <v>73</v>
      </c>
      <c r="I1531" t="s">
        <v>50</v>
      </c>
      <c r="J1531" t="s">
        <v>347</v>
      </c>
      <c r="K1531" t="s">
        <v>75</v>
      </c>
      <c r="L1531" t="s">
        <v>1560</v>
      </c>
      <c r="M1531">
        <v>0.36</v>
      </c>
      <c r="N1531" t="s">
        <v>34</v>
      </c>
      <c r="O1531" t="s">
        <v>54</v>
      </c>
      <c r="P1531" t="s">
        <v>189</v>
      </c>
      <c r="Q1531" t="s">
        <v>2613</v>
      </c>
      <c r="R1531">
        <v>79907</v>
      </c>
      <c r="S1531" s="1">
        <v>42145</v>
      </c>
      <c r="T1531" s="1">
        <v>42147</v>
      </c>
      <c r="U1531">
        <v>70.193700000000007</v>
      </c>
      <c r="V1531">
        <v>13</v>
      </c>
      <c r="W1531">
        <v>101.73</v>
      </c>
      <c r="X1531">
        <v>88103</v>
      </c>
      <c r="Y1531">
        <f>cleaneddata[[#This Row],[Unit Price]]-cleaneddata[[#This Row],[Discount]]</f>
        <v>7.62</v>
      </c>
      <c r="Z1531" t="str">
        <f>_xlfn.IFS(cleaneddata[[#This Row],[Region]]="Central","Chris",cleaneddata[[#This Row],[Region]]="East","Erin",cleaneddata[[#This Row],[Region]]="South","Sam",cleaneddata[[#This Row],[Region]]="West","William")</f>
        <v>Chris</v>
      </c>
    </row>
    <row r="1532" spans="1:26" x14ac:dyDescent="0.3">
      <c r="A1532">
        <v>1254</v>
      </c>
      <c r="B1532" t="s">
        <v>1592</v>
      </c>
      <c r="C1532" t="s">
        <v>118</v>
      </c>
      <c r="D1532">
        <v>0.04</v>
      </c>
      <c r="E1532">
        <v>2.08</v>
      </c>
      <c r="F1532">
        <v>1.49</v>
      </c>
      <c r="G1532" t="s">
        <v>40</v>
      </c>
      <c r="H1532" t="s">
        <v>73</v>
      </c>
      <c r="I1532" t="s">
        <v>50</v>
      </c>
      <c r="J1532" t="s">
        <v>74</v>
      </c>
      <c r="K1532" t="s">
        <v>75</v>
      </c>
      <c r="L1532" t="s">
        <v>1412</v>
      </c>
      <c r="M1532">
        <v>0.36</v>
      </c>
      <c r="N1532" t="s">
        <v>34</v>
      </c>
      <c r="O1532" t="s">
        <v>54</v>
      </c>
      <c r="P1532" t="s">
        <v>189</v>
      </c>
      <c r="Q1532" t="s">
        <v>1593</v>
      </c>
      <c r="R1532">
        <v>77530</v>
      </c>
      <c r="S1532" s="1">
        <v>42145</v>
      </c>
      <c r="T1532" s="1">
        <v>42147</v>
      </c>
      <c r="U1532">
        <v>-11.281499999999999</v>
      </c>
      <c r="V1532">
        <v>16</v>
      </c>
      <c r="W1532">
        <v>33.770000000000003</v>
      </c>
      <c r="X1532">
        <v>89982</v>
      </c>
      <c r="Y1532">
        <f>cleaneddata[[#This Row],[Unit Price]]-cleaneddata[[#This Row],[Discount]]</f>
        <v>2.04</v>
      </c>
      <c r="Z1532" t="str">
        <f>_xlfn.IFS(cleaneddata[[#This Row],[Region]]="Central","Chris",cleaneddata[[#This Row],[Region]]="East","Erin",cleaneddata[[#This Row],[Region]]="South","Sam",cleaneddata[[#This Row],[Region]]="West","William")</f>
        <v>Chris</v>
      </c>
    </row>
    <row r="1533" spans="1:26" x14ac:dyDescent="0.3">
      <c r="A1533">
        <v>19</v>
      </c>
      <c r="B1533" t="s">
        <v>2614</v>
      </c>
      <c r="C1533" t="s">
        <v>72</v>
      </c>
      <c r="D1533">
        <v>7.0000000000000007E-2</v>
      </c>
      <c r="E1533">
        <v>12.99</v>
      </c>
      <c r="F1533">
        <v>9.44</v>
      </c>
      <c r="G1533" t="s">
        <v>40</v>
      </c>
      <c r="H1533" t="s">
        <v>29</v>
      </c>
      <c r="I1533" t="s">
        <v>42</v>
      </c>
      <c r="J1533" t="s">
        <v>58</v>
      </c>
      <c r="K1533" t="s">
        <v>146</v>
      </c>
      <c r="L1533" t="s">
        <v>2615</v>
      </c>
      <c r="M1533">
        <v>0.39</v>
      </c>
      <c r="N1533" t="s">
        <v>34</v>
      </c>
      <c r="O1533" t="s">
        <v>61</v>
      </c>
      <c r="P1533" t="s">
        <v>279</v>
      </c>
      <c r="Q1533" t="s">
        <v>2616</v>
      </c>
      <c r="R1533">
        <v>59801</v>
      </c>
      <c r="S1533" s="1">
        <v>42145</v>
      </c>
      <c r="T1533" s="1">
        <v>42147</v>
      </c>
      <c r="U1533">
        <v>-114.6399</v>
      </c>
      <c r="V1533">
        <v>18</v>
      </c>
      <c r="W1533">
        <v>231.79</v>
      </c>
      <c r="X1533">
        <v>90032</v>
      </c>
      <c r="Y1533">
        <f>cleaneddata[[#This Row],[Unit Price]]-cleaneddata[[#This Row],[Discount]]</f>
        <v>12.92</v>
      </c>
      <c r="Z1533" t="str">
        <f>_xlfn.IFS(cleaneddata[[#This Row],[Region]]="Central","Chris",cleaneddata[[#This Row],[Region]]="East","Erin",cleaneddata[[#This Row],[Region]]="South","Sam",cleaneddata[[#This Row],[Region]]="West","William")</f>
        <v>William</v>
      </c>
    </row>
    <row r="1534" spans="1:26" x14ac:dyDescent="0.3">
      <c r="A1534">
        <v>21</v>
      </c>
      <c r="B1534" t="s">
        <v>2522</v>
      </c>
      <c r="C1534" t="s">
        <v>72</v>
      </c>
      <c r="D1534">
        <v>0.08</v>
      </c>
      <c r="E1534">
        <v>5</v>
      </c>
      <c r="F1534">
        <v>3.39</v>
      </c>
      <c r="G1534" t="s">
        <v>40</v>
      </c>
      <c r="H1534" t="s">
        <v>29</v>
      </c>
      <c r="I1534" t="s">
        <v>50</v>
      </c>
      <c r="J1534" t="s">
        <v>178</v>
      </c>
      <c r="K1534" t="s">
        <v>52</v>
      </c>
      <c r="L1534" t="s">
        <v>2617</v>
      </c>
      <c r="M1534">
        <v>0.37</v>
      </c>
      <c r="N1534" t="s">
        <v>34</v>
      </c>
      <c r="O1534" t="s">
        <v>113</v>
      </c>
      <c r="P1534" t="s">
        <v>114</v>
      </c>
      <c r="Q1534" t="s">
        <v>115</v>
      </c>
      <c r="R1534">
        <v>10012</v>
      </c>
      <c r="S1534" s="1">
        <v>42145</v>
      </c>
      <c r="T1534" s="1">
        <v>42146</v>
      </c>
      <c r="U1534">
        <v>-17.489999999999998</v>
      </c>
      <c r="V1534">
        <v>58</v>
      </c>
      <c r="W1534">
        <v>293.06</v>
      </c>
      <c r="X1534">
        <v>42949</v>
      </c>
      <c r="Y1534">
        <f>cleaneddata[[#This Row],[Unit Price]]-cleaneddata[[#This Row],[Discount]]</f>
        <v>4.92</v>
      </c>
      <c r="Z1534" t="str">
        <f>_xlfn.IFS(cleaneddata[[#This Row],[Region]]="Central","Chris",cleaneddata[[#This Row],[Region]]="East","Erin",cleaneddata[[#This Row],[Region]]="South","Sam",cleaneddata[[#This Row],[Region]]="West","William")</f>
        <v>Erin</v>
      </c>
    </row>
    <row r="1535" spans="1:26" x14ac:dyDescent="0.3">
      <c r="A1535">
        <v>21</v>
      </c>
      <c r="B1535" t="s">
        <v>2522</v>
      </c>
      <c r="C1535" t="s">
        <v>72</v>
      </c>
      <c r="D1535">
        <v>7.0000000000000007E-2</v>
      </c>
      <c r="E1535">
        <v>12.99</v>
      </c>
      <c r="F1535">
        <v>9.44</v>
      </c>
      <c r="G1535" t="s">
        <v>40</v>
      </c>
      <c r="H1535" t="s">
        <v>29</v>
      </c>
      <c r="I1535" t="s">
        <v>42</v>
      </c>
      <c r="J1535" t="s">
        <v>58</v>
      </c>
      <c r="K1535" t="s">
        <v>146</v>
      </c>
      <c r="L1535" t="s">
        <v>2615</v>
      </c>
      <c r="M1535">
        <v>0.39</v>
      </c>
      <c r="N1535" t="s">
        <v>34</v>
      </c>
      <c r="O1535" t="s">
        <v>113</v>
      </c>
      <c r="P1535" t="s">
        <v>114</v>
      </c>
      <c r="Q1535" t="s">
        <v>115</v>
      </c>
      <c r="R1535">
        <v>10012</v>
      </c>
      <c r="S1535" s="1">
        <v>42145</v>
      </c>
      <c r="T1535" s="1">
        <v>42147</v>
      </c>
      <c r="U1535">
        <v>-114.6399</v>
      </c>
      <c r="V1535">
        <v>71</v>
      </c>
      <c r="W1535">
        <v>914.29</v>
      </c>
      <c r="X1535">
        <v>42949</v>
      </c>
      <c r="Y1535">
        <f>cleaneddata[[#This Row],[Unit Price]]-cleaneddata[[#This Row],[Discount]]</f>
        <v>12.92</v>
      </c>
      <c r="Z1535" t="str">
        <f>_xlfn.IFS(cleaneddata[[#This Row],[Region]]="Central","Chris",cleaneddata[[#This Row],[Region]]="East","Erin",cleaneddata[[#This Row],[Region]]="South","Sam",cleaneddata[[#This Row],[Region]]="West","William")</f>
        <v>Erin</v>
      </c>
    </row>
    <row r="1536" spans="1:26" x14ac:dyDescent="0.3">
      <c r="A1536">
        <v>3206</v>
      </c>
      <c r="B1536" t="s">
        <v>1928</v>
      </c>
      <c r="C1536" t="s">
        <v>72</v>
      </c>
      <c r="D1536">
        <v>0.06</v>
      </c>
      <c r="E1536">
        <v>218.08</v>
      </c>
      <c r="F1536">
        <v>18.059999999999999</v>
      </c>
      <c r="G1536" t="s">
        <v>89</v>
      </c>
      <c r="H1536" t="s">
        <v>41</v>
      </c>
      <c r="I1536" t="s">
        <v>30</v>
      </c>
      <c r="J1536" t="s">
        <v>111</v>
      </c>
      <c r="K1536" t="s">
        <v>66</v>
      </c>
      <c r="L1536" t="s">
        <v>2618</v>
      </c>
      <c r="M1536">
        <v>0.56999999999999995</v>
      </c>
      <c r="N1536" t="s">
        <v>34</v>
      </c>
      <c r="O1536" t="s">
        <v>61</v>
      </c>
      <c r="P1536" t="s">
        <v>492</v>
      </c>
      <c r="Q1536" t="s">
        <v>1930</v>
      </c>
      <c r="R1536">
        <v>83301</v>
      </c>
      <c r="S1536" s="1">
        <v>42145</v>
      </c>
      <c r="T1536" s="1">
        <v>42147</v>
      </c>
      <c r="U1536">
        <v>969.42</v>
      </c>
      <c r="V1536">
        <v>7</v>
      </c>
      <c r="W1536">
        <v>1488.51</v>
      </c>
      <c r="X1536">
        <v>87934</v>
      </c>
      <c r="Y1536">
        <f>cleaneddata[[#This Row],[Unit Price]]-cleaneddata[[#This Row],[Discount]]</f>
        <v>218.02</v>
      </c>
      <c r="Z1536" t="str">
        <f>_xlfn.IFS(cleaneddata[[#This Row],[Region]]="Central","Chris",cleaneddata[[#This Row],[Region]]="East","Erin",cleaneddata[[#This Row],[Region]]="South","Sam",cleaneddata[[#This Row],[Region]]="West","William")</f>
        <v>William</v>
      </c>
    </row>
    <row r="1537" spans="1:26" x14ac:dyDescent="0.3">
      <c r="A1537">
        <v>2385</v>
      </c>
      <c r="B1537" t="s">
        <v>2619</v>
      </c>
      <c r="C1537" t="s">
        <v>27</v>
      </c>
      <c r="D1537">
        <v>0.1</v>
      </c>
      <c r="E1537">
        <v>130.97999999999999</v>
      </c>
      <c r="F1537">
        <v>30</v>
      </c>
      <c r="G1537" t="s">
        <v>28</v>
      </c>
      <c r="H1537" t="s">
        <v>29</v>
      </c>
      <c r="I1537" t="s">
        <v>30</v>
      </c>
      <c r="J1537" t="s">
        <v>111</v>
      </c>
      <c r="K1537" t="s">
        <v>59</v>
      </c>
      <c r="L1537" t="s">
        <v>2201</v>
      </c>
      <c r="M1537">
        <v>0.78</v>
      </c>
      <c r="N1537" t="s">
        <v>34</v>
      </c>
      <c r="O1537" t="s">
        <v>61</v>
      </c>
      <c r="P1537" t="s">
        <v>642</v>
      </c>
      <c r="Q1537" t="s">
        <v>2620</v>
      </c>
      <c r="R1537">
        <v>88001</v>
      </c>
      <c r="S1537" s="1">
        <v>42146</v>
      </c>
      <c r="T1537" s="1">
        <v>42148</v>
      </c>
      <c r="U1537">
        <v>2000.11</v>
      </c>
      <c r="V1537">
        <v>18</v>
      </c>
      <c r="W1537">
        <v>2259.9899999999998</v>
      </c>
      <c r="X1537">
        <v>89184</v>
      </c>
      <c r="Y1537">
        <f>cleaneddata[[#This Row],[Unit Price]]-cleaneddata[[#This Row],[Discount]]</f>
        <v>130.88</v>
      </c>
      <c r="Z1537" t="str">
        <f>_xlfn.IFS(cleaneddata[[#This Row],[Region]]="Central","Chris",cleaneddata[[#This Row],[Region]]="East","Erin",cleaneddata[[#This Row],[Region]]="South","Sam",cleaneddata[[#This Row],[Region]]="West","William")</f>
        <v>William</v>
      </c>
    </row>
    <row r="1538" spans="1:26" x14ac:dyDescent="0.3">
      <c r="A1538">
        <v>2699</v>
      </c>
      <c r="B1538" t="s">
        <v>2091</v>
      </c>
      <c r="C1538" t="s">
        <v>27</v>
      </c>
      <c r="D1538">
        <v>0.06</v>
      </c>
      <c r="E1538">
        <v>4.9800000000000004</v>
      </c>
      <c r="F1538">
        <v>4.95</v>
      </c>
      <c r="G1538" t="s">
        <v>40</v>
      </c>
      <c r="H1538" t="s">
        <v>96</v>
      </c>
      <c r="I1538" t="s">
        <v>50</v>
      </c>
      <c r="J1538" t="s">
        <v>74</v>
      </c>
      <c r="K1538" t="s">
        <v>75</v>
      </c>
      <c r="L1538" t="s">
        <v>2621</v>
      </c>
      <c r="M1538">
        <v>0.37</v>
      </c>
      <c r="N1538" t="s">
        <v>34</v>
      </c>
      <c r="O1538" t="s">
        <v>61</v>
      </c>
      <c r="P1538" t="s">
        <v>590</v>
      </c>
      <c r="Q1538" t="s">
        <v>2093</v>
      </c>
      <c r="R1538">
        <v>86442</v>
      </c>
      <c r="S1538" s="1">
        <v>42146</v>
      </c>
      <c r="T1538" s="1">
        <v>42148</v>
      </c>
      <c r="U1538">
        <v>-103.224</v>
      </c>
      <c r="V1538">
        <v>16</v>
      </c>
      <c r="W1538">
        <v>78.989999999999995</v>
      </c>
      <c r="X1538">
        <v>87677</v>
      </c>
      <c r="Y1538">
        <f>cleaneddata[[#This Row],[Unit Price]]-cleaneddata[[#This Row],[Discount]]</f>
        <v>4.9200000000000008</v>
      </c>
      <c r="Z1538" t="str">
        <f>_xlfn.IFS(cleaneddata[[#This Row],[Region]]="Central","Chris",cleaneddata[[#This Row],[Region]]="East","Erin",cleaneddata[[#This Row],[Region]]="South","Sam",cleaneddata[[#This Row],[Region]]="West","William")</f>
        <v>William</v>
      </c>
    </row>
    <row r="1539" spans="1:26" x14ac:dyDescent="0.3">
      <c r="A1539">
        <v>181</v>
      </c>
      <c r="B1539" t="s">
        <v>1289</v>
      </c>
      <c r="C1539" t="s">
        <v>39</v>
      </c>
      <c r="D1539">
        <v>7.0000000000000007E-2</v>
      </c>
      <c r="E1539">
        <v>1.68</v>
      </c>
      <c r="F1539">
        <v>1.57</v>
      </c>
      <c r="G1539" t="s">
        <v>40</v>
      </c>
      <c r="H1539" t="s">
        <v>96</v>
      </c>
      <c r="I1539" t="s">
        <v>50</v>
      </c>
      <c r="J1539" t="s">
        <v>51</v>
      </c>
      <c r="K1539" t="s">
        <v>52</v>
      </c>
      <c r="L1539" t="s">
        <v>576</v>
      </c>
      <c r="M1539">
        <v>0.59</v>
      </c>
      <c r="N1539" t="s">
        <v>34</v>
      </c>
      <c r="O1539" t="s">
        <v>61</v>
      </c>
      <c r="P1539" t="s">
        <v>92</v>
      </c>
      <c r="Q1539" t="s">
        <v>943</v>
      </c>
      <c r="R1539">
        <v>94122</v>
      </c>
      <c r="S1539" s="1">
        <v>42146</v>
      </c>
      <c r="T1539" s="1">
        <v>42147</v>
      </c>
      <c r="U1539">
        <v>-35.75</v>
      </c>
      <c r="V1539">
        <v>116</v>
      </c>
      <c r="W1539">
        <v>186.59</v>
      </c>
      <c r="X1539">
        <v>3585</v>
      </c>
      <c r="Y1539">
        <f>cleaneddata[[#This Row],[Unit Price]]-cleaneddata[[#This Row],[Discount]]</f>
        <v>1.6099999999999999</v>
      </c>
      <c r="Z1539" t="str">
        <f>_xlfn.IFS(cleaneddata[[#This Row],[Region]]="Central","Chris",cleaneddata[[#This Row],[Region]]="East","Erin",cleaneddata[[#This Row],[Region]]="South","Sam",cleaneddata[[#This Row],[Region]]="West","William")</f>
        <v>William</v>
      </c>
    </row>
    <row r="1540" spans="1:26" x14ac:dyDescent="0.3">
      <c r="A1540">
        <v>188</v>
      </c>
      <c r="B1540" t="s">
        <v>2622</v>
      </c>
      <c r="C1540" t="s">
        <v>39</v>
      </c>
      <c r="D1540">
        <v>7.0000000000000007E-2</v>
      </c>
      <c r="E1540">
        <v>10.06</v>
      </c>
      <c r="F1540">
        <v>2.06</v>
      </c>
      <c r="G1540" t="s">
        <v>40</v>
      </c>
      <c r="H1540" t="s">
        <v>96</v>
      </c>
      <c r="I1540" t="s">
        <v>50</v>
      </c>
      <c r="J1540" t="s">
        <v>90</v>
      </c>
      <c r="K1540" t="s">
        <v>52</v>
      </c>
      <c r="L1540" t="s">
        <v>175</v>
      </c>
      <c r="M1540">
        <v>0.39</v>
      </c>
      <c r="N1540" t="s">
        <v>34</v>
      </c>
      <c r="O1540" t="s">
        <v>54</v>
      </c>
      <c r="P1540" t="s">
        <v>189</v>
      </c>
      <c r="Q1540" t="s">
        <v>1959</v>
      </c>
      <c r="R1540">
        <v>76240</v>
      </c>
      <c r="S1540" s="1">
        <v>42146</v>
      </c>
      <c r="T1540" s="1">
        <v>42146</v>
      </c>
      <c r="U1540">
        <v>152.65559999999999</v>
      </c>
      <c r="V1540">
        <v>23</v>
      </c>
      <c r="W1540">
        <v>221.24</v>
      </c>
      <c r="X1540">
        <v>88361</v>
      </c>
      <c r="Y1540">
        <f>cleaneddata[[#This Row],[Unit Price]]-cleaneddata[[#This Row],[Discount]]</f>
        <v>9.99</v>
      </c>
      <c r="Z1540" t="str">
        <f>_xlfn.IFS(cleaneddata[[#This Row],[Region]]="Central","Chris",cleaneddata[[#This Row],[Region]]="East","Erin",cleaneddata[[#This Row],[Region]]="South","Sam",cleaneddata[[#This Row],[Region]]="West","William")</f>
        <v>Chris</v>
      </c>
    </row>
    <row r="1541" spans="1:26" x14ac:dyDescent="0.3">
      <c r="A1541">
        <v>188</v>
      </c>
      <c r="B1541" t="s">
        <v>2622</v>
      </c>
      <c r="C1541" t="s">
        <v>39</v>
      </c>
      <c r="D1541">
        <v>7.0000000000000007E-2</v>
      </c>
      <c r="E1541">
        <v>1.68</v>
      </c>
      <c r="F1541">
        <v>1.57</v>
      </c>
      <c r="G1541" t="s">
        <v>40</v>
      </c>
      <c r="H1541" t="s">
        <v>96</v>
      </c>
      <c r="I1541" t="s">
        <v>50</v>
      </c>
      <c r="J1541" t="s">
        <v>51</v>
      </c>
      <c r="K1541" t="s">
        <v>52</v>
      </c>
      <c r="L1541" t="s">
        <v>576</v>
      </c>
      <c r="M1541">
        <v>0.59</v>
      </c>
      <c r="N1541" t="s">
        <v>34</v>
      </c>
      <c r="O1541" t="s">
        <v>54</v>
      </c>
      <c r="P1541" t="s">
        <v>189</v>
      </c>
      <c r="Q1541" t="s">
        <v>1959</v>
      </c>
      <c r="R1541">
        <v>76240</v>
      </c>
      <c r="S1541" s="1">
        <v>42146</v>
      </c>
      <c r="T1541" s="1">
        <v>42147</v>
      </c>
      <c r="U1541">
        <v>7.15</v>
      </c>
      <c r="V1541">
        <v>29</v>
      </c>
      <c r="W1541">
        <v>46.65</v>
      </c>
      <c r="X1541">
        <v>88361</v>
      </c>
      <c r="Y1541">
        <f>cleaneddata[[#This Row],[Unit Price]]-cleaneddata[[#This Row],[Discount]]</f>
        <v>1.6099999999999999</v>
      </c>
      <c r="Z1541" t="str">
        <f>_xlfn.IFS(cleaneddata[[#This Row],[Region]]="Central","Chris",cleaneddata[[#This Row],[Region]]="East","Erin",cleaneddata[[#This Row],[Region]]="South","Sam",cleaneddata[[#This Row],[Region]]="West","William")</f>
        <v>Chris</v>
      </c>
    </row>
    <row r="1542" spans="1:26" x14ac:dyDescent="0.3">
      <c r="A1542">
        <v>1246</v>
      </c>
      <c r="B1542" t="s">
        <v>2013</v>
      </c>
      <c r="C1542" t="s">
        <v>49</v>
      </c>
      <c r="D1542">
        <v>0.03</v>
      </c>
      <c r="E1542">
        <v>256.99</v>
      </c>
      <c r="F1542">
        <v>11.25</v>
      </c>
      <c r="G1542" t="s">
        <v>40</v>
      </c>
      <c r="H1542" t="s">
        <v>73</v>
      </c>
      <c r="I1542" t="s">
        <v>42</v>
      </c>
      <c r="J1542" t="s">
        <v>43</v>
      </c>
      <c r="K1542" t="s">
        <v>75</v>
      </c>
      <c r="L1542" t="s">
        <v>2623</v>
      </c>
      <c r="M1542">
        <v>0.51</v>
      </c>
      <c r="N1542" t="s">
        <v>34</v>
      </c>
      <c r="O1542" t="s">
        <v>113</v>
      </c>
      <c r="P1542" t="s">
        <v>114</v>
      </c>
      <c r="Q1542" t="s">
        <v>115</v>
      </c>
      <c r="R1542">
        <v>10009</v>
      </c>
      <c r="S1542" s="1">
        <v>42146</v>
      </c>
      <c r="T1542" s="1">
        <v>42146</v>
      </c>
      <c r="U1542">
        <v>1489.8</v>
      </c>
      <c r="V1542">
        <v>32</v>
      </c>
      <c r="W1542">
        <v>8216.2800000000007</v>
      </c>
      <c r="X1542">
        <v>46853</v>
      </c>
      <c r="Y1542">
        <f>cleaneddata[[#This Row],[Unit Price]]-cleaneddata[[#This Row],[Discount]]</f>
        <v>256.96000000000004</v>
      </c>
      <c r="Z1542" t="str">
        <f>_xlfn.IFS(cleaneddata[[#This Row],[Region]]="Central","Chris",cleaneddata[[#This Row],[Region]]="East","Erin",cleaneddata[[#This Row],[Region]]="South","Sam",cleaneddata[[#This Row],[Region]]="West","William")</f>
        <v>Erin</v>
      </c>
    </row>
    <row r="1543" spans="1:26" x14ac:dyDescent="0.3">
      <c r="A1543">
        <v>1257</v>
      </c>
      <c r="B1543" t="s">
        <v>2283</v>
      </c>
      <c r="C1543" t="s">
        <v>118</v>
      </c>
      <c r="D1543">
        <v>0.01</v>
      </c>
      <c r="E1543">
        <v>115.99</v>
      </c>
      <c r="F1543">
        <v>56.14</v>
      </c>
      <c r="G1543" t="s">
        <v>28</v>
      </c>
      <c r="H1543" t="s">
        <v>73</v>
      </c>
      <c r="I1543" t="s">
        <v>42</v>
      </c>
      <c r="J1543" t="s">
        <v>58</v>
      </c>
      <c r="K1543" t="s">
        <v>59</v>
      </c>
      <c r="L1543" t="s">
        <v>482</v>
      </c>
      <c r="M1543">
        <v>0.4</v>
      </c>
      <c r="N1543" t="s">
        <v>34</v>
      </c>
      <c r="O1543" t="s">
        <v>61</v>
      </c>
      <c r="P1543" t="s">
        <v>62</v>
      </c>
      <c r="Q1543" t="s">
        <v>1125</v>
      </c>
      <c r="R1543">
        <v>80013</v>
      </c>
      <c r="S1543" s="1">
        <v>42146</v>
      </c>
      <c r="T1543" s="1">
        <v>42147</v>
      </c>
      <c r="U1543">
        <v>-164.39519999999999</v>
      </c>
      <c r="V1543">
        <v>5</v>
      </c>
      <c r="W1543">
        <v>604.35</v>
      </c>
      <c r="X1543">
        <v>86535</v>
      </c>
      <c r="Y1543">
        <f>cleaneddata[[#This Row],[Unit Price]]-cleaneddata[[#This Row],[Discount]]</f>
        <v>115.97999999999999</v>
      </c>
      <c r="Z1543" t="str">
        <f>_xlfn.IFS(cleaneddata[[#This Row],[Region]]="Central","Chris",cleaneddata[[#This Row],[Region]]="East","Erin",cleaneddata[[#This Row],[Region]]="South","Sam",cleaneddata[[#This Row],[Region]]="West","William")</f>
        <v>William</v>
      </c>
    </row>
    <row r="1544" spans="1:26" x14ac:dyDescent="0.3">
      <c r="A1544">
        <v>2976</v>
      </c>
      <c r="B1544" t="s">
        <v>2624</v>
      </c>
      <c r="C1544" t="s">
        <v>118</v>
      </c>
      <c r="D1544">
        <v>0.01</v>
      </c>
      <c r="E1544">
        <v>35.99</v>
      </c>
      <c r="F1544">
        <v>0.99</v>
      </c>
      <c r="G1544" t="s">
        <v>40</v>
      </c>
      <c r="H1544" t="s">
        <v>29</v>
      </c>
      <c r="I1544" t="s">
        <v>42</v>
      </c>
      <c r="J1544" t="s">
        <v>137</v>
      </c>
      <c r="K1544" t="s">
        <v>44</v>
      </c>
      <c r="L1544" t="s">
        <v>1987</v>
      </c>
      <c r="M1544">
        <v>0.35</v>
      </c>
      <c r="N1544" t="s">
        <v>34</v>
      </c>
      <c r="O1544" t="s">
        <v>54</v>
      </c>
      <c r="P1544" t="s">
        <v>359</v>
      </c>
      <c r="Q1544" t="s">
        <v>2625</v>
      </c>
      <c r="R1544">
        <v>53154</v>
      </c>
      <c r="S1544" s="1">
        <v>42146</v>
      </c>
      <c r="T1544" s="1">
        <v>42147</v>
      </c>
      <c r="U1544">
        <v>882.48239999999998</v>
      </c>
      <c r="V1544">
        <v>41</v>
      </c>
      <c r="W1544">
        <v>1278.96</v>
      </c>
      <c r="X1544">
        <v>89047</v>
      </c>
      <c r="Y1544">
        <f>cleaneddata[[#This Row],[Unit Price]]-cleaneddata[[#This Row],[Discount]]</f>
        <v>35.980000000000004</v>
      </c>
      <c r="Z1544" t="str">
        <f>_xlfn.IFS(cleaneddata[[#This Row],[Region]]="Central","Chris",cleaneddata[[#This Row],[Region]]="East","Erin",cleaneddata[[#This Row],[Region]]="South","Sam",cleaneddata[[#This Row],[Region]]="West","William")</f>
        <v>Chris</v>
      </c>
    </row>
    <row r="1545" spans="1:26" x14ac:dyDescent="0.3">
      <c r="A1545">
        <v>2198</v>
      </c>
      <c r="B1545" t="s">
        <v>2626</v>
      </c>
      <c r="C1545" t="s">
        <v>72</v>
      </c>
      <c r="D1545">
        <v>0.03</v>
      </c>
      <c r="E1545">
        <v>25.98</v>
      </c>
      <c r="F1545">
        <v>4.08</v>
      </c>
      <c r="G1545" t="s">
        <v>40</v>
      </c>
      <c r="H1545" t="s">
        <v>29</v>
      </c>
      <c r="I1545" t="s">
        <v>50</v>
      </c>
      <c r="J1545" t="s">
        <v>51</v>
      </c>
      <c r="K1545" t="s">
        <v>44</v>
      </c>
      <c r="L1545" t="s">
        <v>2627</v>
      </c>
      <c r="M1545">
        <v>0.56999999999999995</v>
      </c>
      <c r="N1545" t="s">
        <v>34</v>
      </c>
      <c r="O1545" t="s">
        <v>113</v>
      </c>
      <c r="P1545" t="s">
        <v>114</v>
      </c>
      <c r="Q1545" t="s">
        <v>2628</v>
      </c>
      <c r="R1545">
        <v>11757</v>
      </c>
      <c r="S1545" s="1">
        <v>42146</v>
      </c>
      <c r="T1545" s="1">
        <v>42149</v>
      </c>
      <c r="U1545">
        <v>295.90649999999999</v>
      </c>
      <c r="V1545">
        <v>16</v>
      </c>
      <c r="W1545">
        <v>428.85</v>
      </c>
      <c r="X1545">
        <v>89174</v>
      </c>
      <c r="Y1545">
        <f>cleaneddata[[#This Row],[Unit Price]]-cleaneddata[[#This Row],[Discount]]</f>
        <v>25.95</v>
      </c>
      <c r="Z1545" t="str">
        <f>_xlfn.IFS(cleaneddata[[#This Row],[Region]]="Central","Chris",cleaneddata[[#This Row],[Region]]="East","Erin",cleaneddata[[#This Row],[Region]]="South","Sam",cleaneddata[[#This Row],[Region]]="West","William")</f>
        <v>Erin</v>
      </c>
    </row>
    <row r="1546" spans="1:26" x14ac:dyDescent="0.3">
      <c r="A1546">
        <v>2198</v>
      </c>
      <c r="B1546" t="s">
        <v>2626</v>
      </c>
      <c r="C1546" t="s">
        <v>72</v>
      </c>
      <c r="D1546">
        <v>0.1</v>
      </c>
      <c r="E1546">
        <v>20.98</v>
      </c>
      <c r="F1546">
        <v>53.03</v>
      </c>
      <c r="G1546" t="s">
        <v>28</v>
      </c>
      <c r="H1546" t="s">
        <v>29</v>
      </c>
      <c r="I1546" t="s">
        <v>50</v>
      </c>
      <c r="J1546" t="s">
        <v>80</v>
      </c>
      <c r="K1546" t="s">
        <v>59</v>
      </c>
      <c r="L1546" t="s">
        <v>1092</v>
      </c>
      <c r="M1546">
        <v>0.78</v>
      </c>
      <c r="N1546" t="s">
        <v>34</v>
      </c>
      <c r="O1546" t="s">
        <v>113</v>
      </c>
      <c r="P1546" t="s">
        <v>114</v>
      </c>
      <c r="Q1546" t="s">
        <v>2628</v>
      </c>
      <c r="R1546">
        <v>11757</v>
      </c>
      <c r="S1546" s="1">
        <v>42146</v>
      </c>
      <c r="T1546" s="1">
        <v>42146</v>
      </c>
      <c r="U1546">
        <v>-2111.36</v>
      </c>
      <c r="V1546">
        <v>16</v>
      </c>
      <c r="W1546">
        <v>342.54</v>
      </c>
      <c r="X1546">
        <v>89174</v>
      </c>
      <c r="Y1546">
        <f>cleaneddata[[#This Row],[Unit Price]]-cleaneddata[[#This Row],[Discount]]</f>
        <v>20.88</v>
      </c>
      <c r="Z1546" t="str">
        <f>_xlfn.IFS(cleaneddata[[#This Row],[Region]]="Central","Chris",cleaneddata[[#This Row],[Region]]="East","Erin",cleaneddata[[#This Row],[Region]]="South","Sam",cleaneddata[[#This Row],[Region]]="West","William")</f>
        <v>Erin</v>
      </c>
    </row>
    <row r="1547" spans="1:26" x14ac:dyDescent="0.3">
      <c r="A1547">
        <v>2526</v>
      </c>
      <c r="B1547" t="s">
        <v>2629</v>
      </c>
      <c r="C1547" t="s">
        <v>27</v>
      </c>
      <c r="D1547">
        <v>0.01</v>
      </c>
      <c r="E1547">
        <v>2.16</v>
      </c>
      <c r="F1547">
        <v>6.05</v>
      </c>
      <c r="G1547" t="s">
        <v>40</v>
      </c>
      <c r="H1547" t="s">
        <v>96</v>
      </c>
      <c r="I1547" t="s">
        <v>50</v>
      </c>
      <c r="J1547" t="s">
        <v>74</v>
      </c>
      <c r="K1547" t="s">
        <v>75</v>
      </c>
      <c r="L1547" t="s">
        <v>898</v>
      </c>
      <c r="M1547">
        <v>0.37</v>
      </c>
      <c r="N1547" t="s">
        <v>34</v>
      </c>
      <c r="O1547" t="s">
        <v>35</v>
      </c>
      <c r="P1547" t="s">
        <v>170</v>
      </c>
      <c r="Q1547" t="s">
        <v>2031</v>
      </c>
      <c r="R1547">
        <v>70506</v>
      </c>
      <c r="S1547" s="1">
        <v>42147</v>
      </c>
      <c r="T1547" s="1">
        <v>42149</v>
      </c>
      <c r="U1547">
        <v>395.76</v>
      </c>
      <c r="V1547">
        <v>24</v>
      </c>
      <c r="W1547">
        <v>58.05</v>
      </c>
      <c r="X1547">
        <v>87208</v>
      </c>
      <c r="Y1547">
        <f>cleaneddata[[#This Row],[Unit Price]]-cleaneddata[[#This Row],[Discount]]</f>
        <v>2.1500000000000004</v>
      </c>
      <c r="Z1547" t="str">
        <f>_xlfn.IFS(cleaneddata[[#This Row],[Region]]="Central","Chris",cleaneddata[[#This Row],[Region]]="East","Erin",cleaneddata[[#This Row],[Region]]="South","Sam",cleaneddata[[#This Row],[Region]]="West","William")</f>
        <v>Sam</v>
      </c>
    </row>
    <row r="1548" spans="1:26" x14ac:dyDescent="0.3">
      <c r="A1548">
        <v>2527</v>
      </c>
      <c r="B1548" t="s">
        <v>2630</v>
      </c>
      <c r="C1548" t="s">
        <v>27</v>
      </c>
      <c r="D1548">
        <v>7.0000000000000007E-2</v>
      </c>
      <c r="E1548">
        <v>21.38</v>
      </c>
      <c r="F1548">
        <v>8.99</v>
      </c>
      <c r="G1548" t="s">
        <v>40</v>
      </c>
      <c r="H1548" t="s">
        <v>96</v>
      </c>
      <c r="I1548" t="s">
        <v>50</v>
      </c>
      <c r="J1548" t="s">
        <v>51</v>
      </c>
      <c r="K1548" t="s">
        <v>44</v>
      </c>
      <c r="L1548" t="s">
        <v>1679</v>
      </c>
      <c r="M1548">
        <v>0.59</v>
      </c>
      <c r="N1548" t="s">
        <v>34</v>
      </c>
      <c r="O1548" t="s">
        <v>35</v>
      </c>
      <c r="P1548" t="s">
        <v>170</v>
      </c>
      <c r="Q1548" t="s">
        <v>2631</v>
      </c>
      <c r="R1548">
        <v>70601</v>
      </c>
      <c r="S1548" s="1">
        <v>42147</v>
      </c>
      <c r="T1548" s="1">
        <v>42149</v>
      </c>
      <c r="U1548">
        <v>-39.396000000000001</v>
      </c>
      <c r="V1548">
        <v>3</v>
      </c>
      <c r="W1548">
        <v>68.64</v>
      </c>
      <c r="X1548">
        <v>87208</v>
      </c>
      <c r="Y1548">
        <f>cleaneddata[[#This Row],[Unit Price]]-cleaneddata[[#This Row],[Discount]]</f>
        <v>21.31</v>
      </c>
      <c r="Z1548" t="str">
        <f>_xlfn.IFS(cleaneddata[[#This Row],[Region]]="Central","Chris",cleaneddata[[#This Row],[Region]]="East","Erin",cleaneddata[[#This Row],[Region]]="South","Sam",cleaneddata[[#This Row],[Region]]="West","William")</f>
        <v>Sam</v>
      </c>
    </row>
    <row r="1549" spans="1:26" x14ac:dyDescent="0.3">
      <c r="A1549">
        <v>1182</v>
      </c>
      <c r="B1549" t="s">
        <v>2632</v>
      </c>
      <c r="C1549" t="s">
        <v>39</v>
      </c>
      <c r="D1549">
        <v>7.0000000000000007E-2</v>
      </c>
      <c r="E1549">
        <v>2.61</v>
      </c>
      <c r="F1549">
        <v>0.5</v>
      </c>
      <c r="G1549" t="s">
        <v>40</v>
      </c>
      <c r="H1549" t="s">
        <v>73</v>
      </c>
      <c r="I1549" t="s">
        <v>50</v>
      </c>
      <c r="J1549" t="s">
        <v>154</v>
      </c>
      <c r="K1549" t="s">
        <v>75</v>
      </c>
      <c r="L1549" t="s">
        <v>1369</v>
      </c>
      <c r="M1549">
        <v>0.39</v>
      </c>
      <c r="N1549" t="s">
        <v>34</v>
      </c>
      <c r="O1549" t="s">
        <v>61</v>
      </c>
      <c r="P1549" t="s">
        <v>148</v>
      </c>
      <c r="Q1549" t="s">
        <v>2633</v>
      </c>
      <c r="R1549">
        <v>84660</v>
      </c>
      <c r="S1549" s="1">
        <v>42147</v>
      </c>
      <c r="T1549" s="1">
        <v>42147</v>
      </c>
      <c r="U1549">
        <v>27.013500000000001</v>
      </c>
      <c r="V1549">
        <v>15</v>
      </c>
      <c r="W1549">
        <v>39.15</v>
      </c>
      <c r="X1549">
        <v>86913</v>
      </c>
      <c r="Y1549">
        <f>cleaneddata[[#This Row],[Unit Price]]-cleaneddata[[#This Row],[Discount]]</f>
        <v>2.54</v>
      </c>
      <c r="Z1549" t="str">
        <f>_xlfn.IFS(cleaneddata[[#This Row],[Region]]="Central","Chris",cleaneddata[[#This Row],[Region]]="East","Erin",cleaneddata[[#This Row],[Region]]="South","Sam",cleaneddata[[#This Row],[Region]]="West","William")</f>
        <v>William</v>
      </c>
    </row>
    <row r="1550" spans="1:26" x14ac:dyDescent="0.3">
      <c r="A1550">
        <v>3249</v>
      </c>
      <c r="B1550" t="s">
        <v>2634</v>
      </c>
      <c r="C1550" t="s">
        <v>39</v>
      </c>
      <c r="D1550">
        <v>0.03</v>
      </c>
      <c r="E1550">
        <v>42.8</v>
      </c>
      <c r="F1550">
        <v>2.99</v>
      </c>
      <c r="G1550" t="s">
        <v>40</v>
      </c>
      <c r="H1550" t="s">
        <v>96</v>
      </c>
      <c r="I1550" t="s">
        <v>50</v>
      </c>
      <c r="J1550" t="s">
        <v>74</v>
      </c>
      <c r="K1550" t="s">
        <v>75</v>
      </c>
      <c r="L1550" t="s">
        <v>2635</v>
      </c>
      <c r="M1550">
        <v>0.36</v>
      </c>
      <c r="N1550" t="s">
        <v>34</v>
      </c>
      <c r="O1550" t="s">
        <v>113</v>
      </c>
      <c r="P1550" t="s">
        <v>420</v>
      </c>
      <c r="Q1550" t="s">
        <v>2636</v>
      </c>
      <c r="R1550">
        <v>21403</v>
      </c>
      <c r="S1550" s="1">
        <v>42147</v>
      </c>
      <c r="T1550" s="1">
        <v>42148</v>
      </c>
      <c r="U1550">
        <v>462.92099999999999</v>
      </c>
      <c r="V1550">
        <v>16</v>
      </c>
      <c r="W1550">
        <v>670.9</v>
      </c>
      <c r="X1550">
        <v>87298</v>
      </c>
      <c r="Y1550">
        <f>cleaneddata[[#This Row],[Unit Price]]-cleaneddata[[#This Row],[Discount]]</f>
        <v>42.769999999999996</v>
      </c>
      <c r="Z1550" t="str">
        <f>_xlfn.IFS(cleaneddata[[#This Row],[Region]]="Central","Chris",cleaneddata[[#This Row],[Region]]="East","Erin",cleaneddata[[#This Row],[Region]]="South","Sam",cleaneddata[[#This Row],[Region]]="West","William")</f>
        <v>Erin</v>
      </c>
    </row>
    <row r="1551" spans="1:26" x14ac:dyDescent="0.3">
      <c r="A1551">
        <v>460</v>
      </c>
      <c r="B1551" t="s">
        <v>2637</v>
      </c>
      <c r="C1551" t="s">
        <v>49</v>
      </c>
      <c r="D1551">
        <v>7.0000000000000007E-2</v>
      </c>
      <c r="E1551">
        <v>16.91</v>
      </c>
      <c r="F1551">
        <v>6.25</v>
      </c>
      <c r="G1551" t="s">
        <v>40</v>
      </c>
      <c r="H1551" t="s">
        <v>73</v>
      </c>
      <c r="I1551" t="s">
        <v>50</v>
      </c>
      <c r="J1551" t="s">
        <v>80</v>
      </c>
      <c r="K1551" t="s">
        <v>75</v>
      </c>
      <c r="L1551" t="s">
        <v>2638</v>
      </c>
      <c r="M1551">
        <v>0.57999999999999996</v>
      </c>
      <c r="N1551" t="s">
        <v>34</v>
      </c>
      <c r="O1551" t="s">
        <v>113</v>
      </c>
      <c r="P1551" t="s">
        <v>399</v>
      </c>
      <c r="Q1551" t="s">
        <v>2639</v>
      </c>
      <c r="R1551">
        <v>8332</v>
      </c>
      <c r="S1551" s="1">
        <v>42147</v>
      </c>
      <c r="T1551" s="1">
        <v>42154</v>
      </c>
      <c r="U1551">
        <v>7.9</v>
      </c>
      <c r="V1551">
        <v>31</v>
      </c>
      <c r="W1551">
        <v>492.9</v>
      </c>
      <c r="X1551">
        <v>86014</v>
      </c>
      <c r="Y1551">
        <f>cleaneddata[[#This Row],[Unit Price]]-cleaneddata[[#This Row],[Discount]]</f>
        <v>16.84</v>
      </c>
      <c r="Z1551" t="str">
        <f>_xlfn.IFS(cleaneddata[[#This Row],[Region]]="Central","Chris",cleaneddata[[#This Row],[Region]]="East","Erin",cleaneddata[[#This Row],[Region]]="South","Sam",cleaneddata[[#This Row],[Region]]="West","William")</f>
        <v>Erin</v>
      </c>
    </row>
    <row r="1552" spans="1:26" x14ac:dyDescent="0.3">
      <c r="A1552">
        <v>2858</v>
      </c>
      <c r="B1552" t="s">
        <v>2553</v>
      </c>
      <c r="C1552" t="s">
        <v>49</v>
      </c>
      <c r="D1552">
        <v>0.04</v>
      </c>
      <c r="E1552">
        <v>67.28</v>
      </c>
      <c r="F1552">
        <v>19.989999999999998</v>
      </c>
      <c r="G1552" t="s">
        <v>40</v>
      </c>
      <c r="H1552" t="s">
        <v>96</v>
      </c>
      <c r="I1552" t="s">
        <v>50</v>
      </c>
      <c r="J1552" t="s">
        <v>74</v>
      </c>
      <c r="K1552" t="s">
        <v>75</v>
      </c>
      <c r="L1552" t="s">
        <v>1953</v>
      </c>
      <c r="M1552">
        <v>0.4</v>
      </c>
      <c r="N1552" t="s">
        <v>34</v>
      </c>
      <c r="O1552" t="s">
        <v>35</v>
      </c>
      <c r="P1552" t="s">
        <v>125</v>
      </c>
      <c r="Q1552" t="s">
        <v>1365</v>
      </c>
      <c r="R1552">
        <v>32259</v>
      </c>
      <c r="S1552" s="1">
        <v>42147</v>
      </c>
      <c r="T1552" s="1">
        <v>42152</v>
      </c>
      <c r="U1552">
        <v>14.754</v>
      </c>
      <c r="V1552">
        <v>30</v>
      </c>
      <c r="W1552">
        <v>2051.6799999999998</v>
      </c>
      <c r="X1552">
        <v>88282</v>
      </c>
      <c r="Y1552">
        <f>cleaneddata[[#This Row],[Unit Price]]-cleaneddata[[#This Row],[Discount]]</f>
        <v>67.239999999999995</v>
      </c>
      <c r="Z1552" t="str">
        <f>_xlfn.IFS(cleaneddata[[#This Row],[Region]]="Central","Chris",cleaneddata[[#This Row],[Region]]="East","Erin",cleaneddata[[#This Row],[Region]]="South","Sam",cleaneddata[[#This Row],[Region]]="West","William")</f>
        <v>Sam</v>
      </c>
    </row>
    <row r="1553" spans="1:26" x14ac:dyDescent="0.3">
      <c r="A1553">
        <v>2858</v>
      </c>
      <c r="B1553" t="s">
        <v>2553</v>
      </c>
      <c r="C1553" t="s">
        <v>49</v>
      </c>
      <c r="D1553">
        <v>0.1</v>
      </c>
      <c r="E1553">
        <v>130.97999999999999</v>
      </c>
      <c r="F1553">
        <v>54.74</v>
      </c>
      <c r="G1553" t="s">
        <v>28</v>
      </c>
      <c r="H1553" t="s">
        <v>96</v>
      </c>
      <c r="I1553" t="s">
        <v>30</v>
      </c>
      <c r="J1553" t="s">
        <v>119</v>
      </c>
      <c r="K1553" t="s">
        <v>32</v>
      </c>
      <c r="L1553" t="s">
        <v>1405</v>
      </c>
      <c r="M1553">
        <v>0.69</v>
      </c>
      <c r="N1553" t="s">
        <v>34</v>
      </c>
      <c r="O1553" t="s">
        <v>35</v>
      </c>
      <c r="P1553" t="s">
        <v>125</v>
      </c>
      <c r="Q1553" t="s">
        <v>1365</v>
      </c>
      <c r="R1553">
        <v>32259</v>
      </c>
      <c r="S1553" s="1">
        <v>42147</v>
      </c>
      <c r="T1553" s="1">
        <v>42147</v>
      </c>
      <c r="U1553">
        <v>669.61199999999997</v>
      </c>
      <c r="V1553">
        <v>42</v>
      </c>
      <c r="W1553">
        <v>5295.03</v>
      </c>
      <c r="X1553">
        <v>88282</v>
      </c>
      <c r="Y1553">
        <f>cleaneddata[[#This Row],[Unit Price]]-cleaneddata[[#This Row],[Discount]]</f>
        <v>130.88</v>
      </c>
      <c r="Z1553" t="str">
        <f>_xlfn.IFS(cleaneddata[[#This Row],[Region]]="Central","Chris",cleaneddata[[#This Row],[Region]]="East","Erin",cleaneddata[[#This Row],[Region]]="South","Sam",cleaneddata[[#This Row],[Region]]="West","William")</f>
        <v>Sam</v>
      </c>
    </row>
    <row r="1554" spans="1:26" x14ac:dyDescent="0.3">
      <c r="A1554">
        <v>2858</v>
      </c>
      <c r="B1554" t="s">
        <v>2553</v>
      </c>
      <c r="C1554" t="s">
        <v>49</v>
      </c>
      <c r="D1554">
        <v>0.04</v>
      </c>
      <c r="E1554">
        <v>2.78</v>
      </c>
      <c r="F1554">
        <v>1.25</v>
      </c>
      <c r="G1554" t="s">
        <v>40</v>
      </c>
      <c r="H1554" t="s">
        <v>96</v>
      </c>
      <c r="I1554" t="s">
        <v>50</v>
      </c>
      <c r="J1554" t="s">
        <v>51</v>
      </c>
      <c r="K1554" t="s">
        <v>52</v>
      </c>
      <c r="L1554" t="s">
        <v>384</v>
      </c>
      <c r="M1554">
        <v>0.59</v>
      </c>
      <c r="N1554" t="s">
        <v>34</v>
      </c>
      <c r="O1554" t="s">
        <v>35</v>
      </c>
      <c r="P1554" t="s">
        <v>125</v>
      </c>
      <c r="Q1554" t="s">
        <v>1365</v>
      </c>
      <c r="R1554">
        <v>32259</v>
      </c>
      <c r="S1554" s="1">
        <v>42147</v>
      </c>
      <c r="T1554" s="1">
        <v>42147</v>
      </c>
      <c r="U1554">
        <v>213</v>
      </c>
      <c r="V1554">
        <v>28</v>
      </c>
      <c r="W1554">
        <v>80.27</v>
      </c>
      <c r="X1554">
        <v>88282</v>
      </c>
      <c r="Y1554">
        <f>cleaneddata[[#This Row],[Unit Price]]-cleaneddata[[#This Row],[Discount]]</f>
        <v>2.7399999999999998</v>
      </c>
      <c r="Z1554" t="str">
        <f>_xlfn.IFS(cleaneddata[[#This Row],[Region]]="Central","Chris",cleaneddata[[#This Row],[Region]]="East","Erin",cleaneddata[[#This Row],[Region]]="South","Sam",cleaneddata[[#This Row],[Region]]="West","William")</f>
        <v>Sam</v>
      </c>
    </row>
    <row r="1555" spans="1:26" x14ac:dyDescent="0.3">
      <c r="A1555">
        <v>398</v>
      </c>
      <c r="B1555" t="s">
        <v>2640</v>
      </c>
      <c r="C1555" t="s">
        <v>118</v>
      </c>
      <c r="D1555">
        <v>0.05</v>
      </c>
      <c r="E1555">
        <v>63.94</v>
      </c>
      <c r="F1555">
        <v>14.48</v>
      </c>
      <c r="G1555" t="s">
        <v>40</v>
      </c>
      <c r="H1555" t="s">
        <v>96</v>
      </c>
      <c r="I1555" t="s">
        <v>30</v>
      </c>
      <c r="J1555" t="s">
        <v>128</v>
      </c>
      <c r="K1555" t="s">
        <v>75</v>
      </c>
      <c r="L1555" t="s">
        <v>1996</v>
      </c>
      <c r="M1555">
        <v>0.46</v>
      </c>
      <c r="N1555" t="s">
        <v>34</v>
      </c>
      <c r="O1555" t="s">
        <v>113</v>
      </c>
      <c r="P1555" t="s">
        <v>319</v>
      </c>
      <c r="Q1555" t="s">
        <v>2641</v>
      </c>
      <c r="R1555">
        <v>45406</v>
      </c>
      <c r="S1555" s="1">
        <v>42147</v>
      </c>
      <c r="T1555" s="1">
        <v>42149</v>
      </c>
      <c r="U1555">
        <v>1372.6307999999999</v>
      </c>
      <c r="V1555">
        <v>31</v>
      </c>
      <c r="W1555">
        <v>1989.32</v>
      </c>
      <c r="X1555">
        <v>89320</v>
      </c>
      <c r="Y1555">
        <f>cleaneddata[[#This Row],[Unit Price]]-cleaneddata[[#This Row],[Discount]]</f>
        <v>63.89</v>
      </c>
      <c r="Z1555" t="str">
        <f>_xlfn.IFS(cleaneddata[[#This Row],[Region]]="Central","Chris",cleaneddata[[#This Row],[Region]]="East","Erin",cleaneddata[[#This Row],[Region]]="South","Sam",cleaneddata[[#This Row],[Region]]="West","William")</f>
        <v>Erin</v>
      </c>
    </row>
    <row r="1556" spans="1:26" x14ac:dyDescent="0.3">
      <c r="A1556">
        <v>540</v>
      </c>
      <c r="B1556" t="s">
        <v>2510</v>
      </c>
      <c r="C1556" t="s">
        <v>118</v>
      </c>
      <c r="D1556">
        <v>0.05</v>
      </c>
      <c r="E1556">
        <v>204.1</v>
      </c>
      <c r="F1556">
        <v>13.99</v>
      </c>
      <c r="G1556" t="s">
        <v>40</v>
      </c>
      <c r="H1556" t="s">
        <v>29</v>
      </c>
      <c r="I1556" t="s">
        <v>42</v>
      </c>
      <c r="J1556" t="s">
        <v>58</v>
      </c>
      <c r="K1556" t="s">
        <v>146</v>
      </c>
      <c r="L1556" t="s">
        <v>2642</v>
      </c>
      <c r="M1556">
        <v>0.37</v>
      </c>
      <c r="N1556" t="s">
        <v>34</v>
      </c>
      <c r="O1556" t="s">
        <v>54</v>
      </c>
      <c r="P1556" t="s">
        <v>105</v>
      </c>
      <c r="Q1556" t="s">
        <v>2512</v>
      </c>
      <c r="R1556">
        <v>60061</v>
      </c>
      <c r="S1556" s="1">
        <v>42147</v>
      </c>
      <c r="T1556" s="1">
        <v>42149</v>
      </c>
      <c r="U1556">
        <v>5924.1122999999998</v>
      </c>
      <c r="V1556">
        <v>41</v>
      </c>
      <c r="W1556">
        <v>8585.67</v>
      </c>
      <c r="X1556">
        <v>91175</v>
      </c>
      <c r="Y1556">
        <f>cleaneddata[[#This Row],[Unit Price]]-cleaneddata[[#This Row],[Discount]]</f>
        <v>204.04999999999998</v>
      </c>
      <c r="Z1556" t="str">
        <f>_xlfn.IFS(cleaneddata[[#This Row],[Region]]="Central","Chris",cleaneddata[[#This Row],[Region]]="East","Erin",cleaneddata[[#This Row],[Region]]="South","Sam",cleaneddata[[#This Row],[Region]]="West","William")</f>
        <v>Chris</v>
      </c>
    </row>
    <row r="1557" spans="1:26" x14ac:dyDescent="0.3">
      <c r="A1557">
        <v>2458</v>
      </c>
      <c r="B1557" t="s">
        <v>159</v>
      </c>
      <c r="C1557" t="s">
        <v>118</v>
      </c>
      <c r="D1557">
        <v>0.05</v>
      </c>
      <c r="E1557">
        <v>12.88</v>
      </c>
      <c r="F1557">
        <v>4.59</v>
      </c>
      <c r="G1557" t="s">
        <v>40</v>
      </c>
      <c r="H1557" t="s">
        <v>73</v>
      </c>
      <c r="I1557" t="s">
        <v>50</v>
      </c>
      <c r="J1557" t="s">
        <v>570</v>
      </c>
      <c r="K1557" t="s">
        <v>52</v>
      </c>
      <c r="L1557" t="s">
        <v>2033</v>
      </c>
      <c r="M1557">
        <v>0.82</v>
      </c>
      <c r="N1557" t="s">
        <v>34</v>
      </c>
      <c r="O1557" t="s">
        <v>54</v>
      </c>
      <c r="P1557" t="s">
        <v>86</v>
      </c>
      <c r="Q1557" t="s">
        <v>161</v>
      </c>
      <c r="R1557">
        <v>55410</v>
      </c>
      <c r="S1557" s="1">
        <v>42147</v>
      </c>
      <c r="T1557" s="1">
        <v>42149</v>
      </c>
      <c r="U1557">
        <v>5.98</v>
      </c>
      <c r="V1557">
        <v>3</v>
      </c>
      <c r="W1557">
        <v>42.35</v>
      </c>
      <c r="X1557">
        <v>91286</v>
      </c>
      <c r="Y1557">
        <f>cleaneddata[[#This Row],[Unit Price]]-cleaneddata[[#This Row],[Discount]]</f>
        <v>12.83</v>
      </c>
      <c r="Z1557" t="str">
        <f>_xlfn.IFS(cleaneddata[[#This Row],[Region]]="Central","Chris",cleaneddata[[#This Row],[Region]]="East","Erin",cleaneddata[[#This Row],[Region]]="South","Sam",cleaneddata[[#This Row],[Region]]="West","William")</f>
        <v>Chris</v>
      </c>
    </row>
    <row r="1558" spans="1:26" x14ac:dyDescent="0.3">
      <c r="A1558">
        <v>1814</v>
      </c>
      <c r="B1558" t="s">
        <v>2643</v>
      </c>
      <c r="C1558" t="s">
        <v>72</v>
      </c>
      <c r="D1558">
        <v>0.09</v>
      </c>
      <c r="E1558">
        <v>77.510000000000005</v>
      </c>
      <c r="F1558">
        <v>4</v>
      </c>
      <c r="G1558" t="s">
        <v>89</v>
      </c>
      <c r="H1558" t="s">
        <v>73</v>
      </c>
      <c r="I1558" t="s">
        <v>42</v>
      </c>
      <c r="J1558" t="s">
        <v>43</v>
      </c>
      <c r="K1558" t="s">
        <v>75</v>
      </c>
      <c r="L1558" t="s">
        <v>2051</v>
      </c>
      <c r="M1558">
        <v>0.76</v>
      </c>
      <c r="N1558" t="s">
        <v>34</v>
      </c>
      <c r="O1558" t="s">
        <v>35</v>
      </c>
      <c r="P1558" t="s">
        <v>36</v>
      </c>
      <c r="Q1558" t="s">
        <v>2644</v>
      </c>
      <c r="R1558">
        <v>38654</v>
      </c>
      <c r="S1558" s="1">
        <v>42147</v>
      </c>
      <c r="T1558" s="1">
        <v>42149</v>
      </c>
      <c r="U1558">
        <v>-986.524</v>
      </c>
      <c r="V1558">
        <v>17</v>
      </c>
      <c r="W1558">
        <v>1300.54</v>
      </c>
      <c r="X1558">
        <v>90524</v>
      </c>
      <c r="Y1558">
        <f>cleaneddata[[#This Row],[Unit Price]]-cleaneddata[[#This Row],[Discount]]</f>
        <v>77.42</v>
      </c>
      <c r="Z1558" t="str">
        <f>_xlfn.IFS(cleaneddata[[#This Row],[Region]]="Central","Chris",cleaneddata[[#This Row],[Region]]="East","Erin",cleaneddata[[#This Row],[Region]]="South","Sam",cleaneddata[[#This Row],[Region]]="West","William")</f>
        <v>Sam</v>
      </c>
    </row>
    <row r="1559" spans="1:26" x14ac:dyDescent="0.3">
      <c r="A1559">
        <v>1814</v>
      </c>
      <c r="B1559" t="s">
        <v>2643</v>
      </c>
      <c r="C1559" t="s">
        <v>72</v>
      </c>
      <c r="D1559">
        <v>0</v>
      </c>
      <c r="E1559">
        <v>2.88</v>
      </c>
      <c r="F1559">
        <v>0.7</v>
      </c>
      <c r="G1559" t="s">
        <v>40</v>
      </c>
      <c r="H1559" t="s">
        <v>73</v>
      </c>
      <c r="I1559" t="s">
        <v>50</v>
      </c>
      <c r="J1559" t="s">
        <v>51</v>
      </c>
      <c r="K1559" t="s">
        <v>52</v>
      </c>
      <c r="L1559" t="s">
        <v>641</v>
      </c>
      <c r="M1559">
        <v>0.56000000000000005</v>
      </c>
      <c r="N1559" t="s">
        <v>34</v>
      </c>
      <c r="O1559" t="s">
        <v>35</v>
      </c>
      <c r="P1559" t="s">
        <v>36</v>
      </c>
      <c r="Q1559" t="s">
        <v>2644</v>
      </c>
      <c r="R1559">
        <v>38654</v>
      </c>
      <c r="S1559" s="1">
        <v>42147</v>
      </c>
      <c r="T1559" s="1">
        <v>42149</v>
      </c>
      <c r="U1559">
        <v>-141.666</v>
      </c>
      <c r="V1559">
        <v>13</v>
      </c>
      <c r="W1559">
        <v>38.06</v>
      </c>
      <c r="X1559">
        <v>90524</v>
      </c>
      <c r="Y1559">
        <f>cleaneddata[[#This Row],[Unit Price]]-cleaneddata[[#This Row],[Discount]]</f>
        <v>2.88</v>
      </c>
      <c r="Z1559" t="str">
        <f>_xlfn.IFS(cleaneddata[[#This Row],[Region]]="Central","Chris",cleaneddata[[#This Row],[Region]]="East","Erin",cleaneddata[[#This Row],[Region]]="South","Sam",cleaneddata[[#This Row],[Region]]="West","William")</f>
        <v>Sam</v>
      </c>
    </row>
    <row r="1560" spans="1:26" x14ac:dyDescent="0.3">
      <c r="A1560">
        <v>2450</v>
      </c>
      <c r="B1560" t="s">
        <v>2645</v>
      </c>
      <c r="C1560" t="s">
        <v>72</v>
      </c>
      <c r="D1560">
        <v>0.08</v>
      </c>
      <c r="E1560">
        <v>4.13</v>
      </c>
      <c r="F1560">
        <v>1.17</v>
      </c>
      <c r="G1560" t="s">
        <v>40</v>
      </c>
      <c r="H1560" t="s">
        <v>73</v>
      </c>
      <c r="I1560" t="s">
        <v>50</v>
      </c>
      <c r="J1560" t="s">
        <v>51</v>
      </c>
      <c r="K1560" t="s">
        <v>52</v>
      </c>
      <c r="L1560" t="s">
        <v>2646</v>
      </c>
      <c r="M1560">
        <v>0.56999999999999995</v>
      </c>
      <c r="N1560" t="s">
        <v>34</v>
      </c>
      <c r="O1560" t="s">
        <v>54</v>
      </c>
      <c r="P1560" t="s">
        <v>359</v>
      </c>
      <c r="Q1560" t="s">
        <v>2647</v>
      </c>
      <c r="R1560">
        <v>53545</v>
      </c>
      <c r="S1560" s="1">
        <v>42147</v>
      </c>
      <c r="T1560" s="1">
        <v>42149</v>
      </c>
      <c r="U1560">
        <v>-5.54</v>
      </c>
      <c r="V1560">
        <v>1</v>
      </c>
      <c r="W1560">
        <v>4.21</v>
      </c>
      <c r="X1560">
        <v>90322</v>
      </c>
      <c r="Y1560">
        <f>cleaneddata[[#This Row],[Unit Price]]-cleaneddata[[#This Row],[Discount]]</f>
        <v>4.05</v>
      </c>
      <c r="Z1560" t="str">
        <f>_xlfn.IFS(cleaneddata[[#This Row],[Region]]="Central","Chris",cleaneddata[[#This Row],[Region]]="East","Erin",cleaneddata[[#This Row],[Region]]="South","Sam",cleaneddata[[#This Row],[Region]]="West","William")</f>
        <v>Chris</v>
      </c>
    </row>
    <row r="1561" spans="1:26" x14ac:dyDescent="0.3">
      <c r="A1561">
        <v>357</v>
      </c>
      <c r="B1561" t="s">
        <v>2648</v>
      </c>
      <c r="C1561" t="s">
        <v>27</v>
      </c>
      <c r="D1561">
        <v>7.0000000000000007E-2</v>
      </c>
      <c r="E1561">
        <v>124.49</v>
      </c>
      <c r="F1561">
        <v>51.94</v>
      </c>
      <c r="G1561" t="s">
        <v>28</v>
      </c>
      <c r="H1561" t="s">
        <v>96</v>
      </c>
      <c r="I1561" t="s">
        <v>30</v>
      </c>
      <c r="J1561" t="s">
        <v>31</v>
      </c>
      <c r="K1561" t="s">
        <v>32</v>
      </c>
      <c r="L1561" t="s">
        <v>1151</v>
      </c>
      <c r="M1561">
        <v>0.63</v>
      </c>
      <c r="N1561" t="s">
        <v>34</v>
      </c>
      <c r="O1561" t="s">
        <v>61</v>
      </c>
      <c r="P1561" t="s">
        <v>590</v>
      </c>
      <c r="Q1561" t="s">
        <v>2649</v>
      </c>
      <c r="R1561">
        <v>86401</v>
      </c>
      <c r="S1561" s="1">
        <v>42148</v>
      </c>
      <c r="T1561" s="1">
        <v>42149</v>
      </c>
      <c r="U1561">
        <v>1074.44</v>
      </c>
      <c r="V1561">
        <v>14</v>
      </c>
      <c r="W1561">
        <v>1714.93</v>
      </c>
      <c r="X1561">
        <v>91131</v>
      </c>
      <c r="Y1561">
        <f>cleaneddata[[#This Row],[Unit Price]]-cleaneddata[[#This Row],[Discount]]</f>
        <v>124.42</v>
      </c>
      <c r="Z1561" t="str">
        <f>_xlfn.IFS(cleaneddata[[#This Row],[Region]]="Central","Chris",cleaneddata[[#This Row],[Region]]="East","Erin",cleaneddata[[#This Row],[Region]]="South","Sam",cleaneddata[[#This Row],[Region]]="West","William")</f>
        <v>William</v>
      </c>
    </row>
    <row r="1562" spans="1:26" x14ac:dyDescent="0.3">
      <c r="A1562">
        <v>885</v>
      </c>
      <c r="B1562" t="s">
        <v>2650</v>
      </c>
      <c r="C1562" t="s">
        <v>27</v>
      </c>
      <c r="D1562">
        <v>0.06</v>
      </c>
      <c r="E1562">
        <v>25.98</v>
      </c>
      <c r="F1562">
        <v>14.36</v>
      </c>
      <c r="G1562" t="s">
        <v>28</v>
      </c>
      <c r="H1562" t="s">
        <v>96</v>
      </c>
      <c r="I1562" t="s">
        <v>30</v>
      </c>
      <c r="J1562" t="s">
        <v>111</v>
      </c>
      <c r="K1562" t="s">
        <v>59</v>
      </c>
      <c r="L1562" t="s">
        <v>786</v>
      </c>
      <c r="M1562">
        <v>0.6</v>
      </c>
      <c r="N1562" t="s">
        <v>34</v>
      </c>
      <c r="O1562" t="s">
        <v>54</v>
      </c>
      <c r="P1562" t="s">
        <v>189</v>
      </c>
      <c r="Q1562" t="s">
        <v>2651</v>
      </c>
      <c r="R1562">
        <v>79109</v>
      </c>
      <c r="S1562" s="1">
        <v>42148</v>
      </c>
      <c r="T1562" s="1">
        <v>42149</v>
      </c>
      <c r="U1562">
        <v>55.887999999999998</v>
      </c>
      <c r="V1562">
        <v>41</v>
      </c>
      <c r="W1562">
        <v>1033.56</v>
      </c>
      <c r="X1562">
        <v>89537</v>
      </c>
      <c r="Y1562">
        <f>cleaneddata[[#This Row],[Unit Price]]-cleaneddata[[#This Row],[Discount]]</f>
        <v>25.92</v>
      </c>
      <c r="Z1562" t="str">
        <f>_xlfn.IFS(cleaneddata[[#This Row],[Region]]="Central","Chris",cleaneddata[[#This Row],[Region]]="East","Erin",cleaneddata[[#This Row],[Region]]="South","Sam",cleaneddata[[#This Row],[Region]]="West","William")</f>
        <v>Chris</v>
      </c>
    </row>
    <row r="1563" spans="1:26" x14ac:dyDescent="0.3">
      <c r="A1563">
        <v>1623</v>
      </c>
      <c r="B1563" t="s">
        <v>2652</v>
      </c>
      <c r="C1563" t="s">
        <v>39</v>
      </c>
      <c r="D1563">
        <v>0.06</v>
      </c>
      <c r="E1563">
        <v>15.01</v>
      </c>
      <c r="F1563">
        <v>8.4</v>
      </c>
      <c r="G1563" t="s">
        <v>40</v>
      </c>
      <c r="H1563" t="s">
        <v>29</v>
      </c>
      <c r="I1563" t="s">
        <v>50</v>
      </c>
      <c r="J1563" t="s">
        <v>74</v>
      </c>
      <c r="K1563" t="s">
        <v>75</v>
      </c>
      <c r="L1563" t="s">
        <v>2653</v>
      </c>
      <c r="M1563">
        <v>0.39</v>
      </c>
      <c r="N1563" t="s">
        <v>34</v>
      </c>
      <c r="O1563" t="s">
        <v>54</v>
      </c>
      <c r="P1563" t="s">
        <v>55</v>
      </c>
      <c r="Q1563" t="s">
        <v>2654</v>
      </c>
      <c r="R1563">
        <v>46375</v>
      </c>
      <c r="S1563" s="1">
        <v>42148</v>
      </c>
      <c r="T1563" s="1">
        <v>42150</v>
      </c>
      <c r="U1563">
        <v>1.6169</v>
      </c>
      <c r="V1563">
        <v>22</v>
      </c>
      <c r="W1563">
        <v>333.04</v>
      </c>
      <c r="X1563">
        <v>87611</v>
      </c>
      <c r="Y1563">
        <f>cleaneddata[[#This Row],[Unit Price]]-cleaneddata[[#This Row],[Discount]]</f>
        <v>14.95</v>
      </c>
      <c r="Z1563" t="str">
        <f>_xlfn.IFS(cleaneddata[[#This Row],[Region]]="Central","Chris",cleaneddata[[#This Row],[Region]]="East","Erin",cleaneddata[[#This Row],[Region]]="South","Sam",cleaneddata[[#This Row],[Region]]="West","William")</f>
        <v>Chris</v>
      </c>
    </row>
    <row r="1564" spans="1:26" x14ac:dyDescent="0.3">
      <c r="A1564">
        <v>1623</v>
      </c>
      <c r="B1564" t="s">
        <v>2652</v>
      </c>
      <c r="C1564" t="s">
        <v>39</v>
      </c>
      <c r="D1564">
        <v>0.09</v>
      </c>
      <c r="E1564">
        <v>40.479999999999997</v>
      </c>
      <c r="F1564">
        <v>19.989999999999998</v>
      </c>
      <c r="G1564" t="s">
        <v>40</v>
      </c>
      <c r="H1564" t="s">
        <v>29</v>
      </c>
      <c r="I1564" t="s">
        <v>42</v>
      </c>
      <c r="J1564" t="s">
        <v>43</v>
      </c>
      <c r="K1564" t="s">
        <v>75</v>
      </c>
      <c r="L1564" t="s">
        <v>2056</v>
      </c>
      <c r="M1564">
        <v>0.77</v>
      </c>
      <c r="N1564" t="s">
        <v>34</v>
      </c>
      <c r="O1564" t="s">
        <v>54</v>
      </c>
      <c r="P1564" t="s">
        <v>55</v>
      </c>
      <c r="Q1564" t="s">
        <v>2654</v>
      </c>
      <c r="R1564">
        <v>46375</v>
      </c>
      <c r="S1564" s="1">
        <v>42148</v>
      </c>
      <c r="T1564" s="1">
        <v>42150</v>
      </c>
      <c r="U1564">
        <v>65.394000000000005</v>
      </c>
      <c r="V1564">
        <v>12</v>
      </c>
      <c r="W1564">
        <v>472.44</v>
      </c>
      <c r="X1564">
        <v>87611</v>
      </c>
      <c r="Y1564">
        <f>cleaneddata[[#This Row],[Unit Price]]-cleaneddata[[#This Row],[Discount]]</f>
        <v>40.389999999999993</v>
      </c>
      <c r="Z1564" t="str">
        <f>_xlfn.IFS(cleaneddata[[#This Row],[Region]]="Central","Chris",cleaneddata[[#This Row],[Region]]="East","Erin",cleaneddata[[#This Row],[Region]]="South","Sam",cleaneddata[[#This Row],[Region]]="West","William")</f>
        <v>Chris</v>
      </c>
    </row>
    <row r="1565" spans="1:26" x14ac:dyDescent="0.3">
      <c r="A1565">
        <v>1623</v>
      </c>
      <c r="B1565" t="s">
        <v>2652</v>
      </c>
      <c r="C1565" t="s">
        <v>39</v>
      </c>
      <c r="D1565">
        <v>0.05</v>
      </c>
      <c r="E1565">
        <v>12.28</v>
      </c>
      <c r="F1565">
        <v>6.13</v>
      </c>
      <c r="G1565" t="s">
        <v>40</v>
      </c>
      <c r="H1565" t="s">
        <v>29</v>
      </c>
      <c r="I1565" t="s">
        <v>50</v>
      </c>
      <c r="J1565" t="s">
        <v>80</v>
      </c>
      <c r="K1565" t="s">
        <v>75</v>
      </c>
      <c r="L1565" t="s">
        <v>2388</v>
      </c>
      <c r="M1565">
        <v>0.56999999999999995</v>
      </c>
      <c r="N1565" t="s">
        <v>34</v>
      </c>
      <c r="O1565" t="s">
        <v>54</v>
      </c>
      <c r="P1565" t="s">
        <v>55</v>
      </c>
      <c r="Q1565" t="s">
        <v>2654</v>
      </c>
      <c r="R1565">
        <v>46375</v>
      </c>
      <c r="S1565" s="1">
        <v>42148</v>
      </c>
      <c r="T1565" s="1">
        <v>42149</v>
      </c>
      <c r="U1565">
        <v>1.3360000000000001</v>
      </c>
      <c r="V1565">
        <v>1</v>
      </c>
      <c r="W1565">
        <v>18.73</v>
      </c>
      <c r="X1565">
        <v>87611</v>
      </c>
      <c r="Y1565">
        <f>cleaneddata[[#This Row],[Unit Price]]-cleaneddata[[#This Row],[Discount]]</f>
        <v>12.229999999999999</v>
      </c>
      <c r="Z1565" t="str">
        <f>_xlfn.IFS(cleaneddata[[#This Row],[Region]]="Central","Chris",cleaneddata[[#This Row],[Region]]="East","Erin",cleaneddata[[#This Row],[Region]]="South","Sam",cleaneddata[[#This Row],[Region]]="West","William")</f>
        <v>Chris</v>
      </c>
    </row>
    <row r="1566" spans="1:26" x14ac:dyDescent="0.3">
      <c r="A1566">
        <v>3096</v>
      </c>
      <c r="B1566" t="s">
        <v>2655</v>
      </c>
      <c r="C1566" t="s">
        <v>39</v>
      </c>
      <c r="D1566">
        <v>0.08</v>
      </c>
      <c r="E1566">
        <v>40.98</v>
      </c>
      <c r="F1566">
        <v>7.2</v>
      </c>
      <c r="G1566" t="s">
        <v>89</v>
      </c>
      <c r="H1566" t="s">
        <v>41</v>
      </c>
      <c r="I1566" t="s">
        <v>50</v>
      </c>
      <c r="J1566" t="s">
        <v>97</v>
      </c>
      <c r="K1566" t="s">
        <v>75</v>
      </c>
      <c r="L1566" t="s">
        <v>2656</v>
      </c>
      <c r="M1566">
        <v>0.6</v>
      </c>
      <c r="N1566" t="s">
        <v>34</v>
      </c>
      <c r="O1566" t="s">
        <v>113</v>
      </c>
      <c r="P1566" t="s">
        <v>319</v>
      </c>
      <c r="Q1566" t="s">
        <v>2442</v>
      </c>
      <c r="R1566">
        <v>43026</v>
      </c>
      <c r="S1566" s="1">
        <v>42148</v>
      </c>
      <c r="T1566" s="1">
        <v>42149</v>
      </c>
      <c r="U1566">
        <v>-16.64</v>
      </c>
      <c r="V1566">
        <v>3</v>
      </c>
      <c r="W1566">
        <v>119.86</v>
      </c>
      <c r="X1566">
        <v>86221</v>
      </c>
      <c r="Y1566">
        <f>cleaneddata[[#This Row],[Unit Price]]-cleaneddata[[#This Row],[Discount]]</f>
        <v>40.9</v>
      </c>
      <c r="Z1566" t="str">
        <f>_xlfn.IFS(cleaneddata[[#This Row],[Region]]="Central","Chris",cleaneddata[[#This Row],[Region]]="East","Erin",cleaneddata[[#This Row],[Region]]="South","Sam",cleaneddata[[#This Row],[Region]]="West","William")</f>
        <v>Erin</v>
      </c>
    </row>
    <row r="1567" spans="1:26" x14ac:dyDescent="0.3">
      <c r="A1567">
        <v>3096</v>
      </c>
      <c r="B1567" t="s">
        <v>2655</v>
      </c>
      <c r="C1567" t="s">
        <v>39</v>
      </c>
      <c r="D1567">
        <v>0.08</v>
      </c>
      <c r="E1567">
        <v>8.1199999999999992</v>
      </c>
      <c r="F1567">
        <v>2.83</v>
      </c>
      <c r="G1567" t="s">
        <v>89</v>
      </c>
      <c r="H1567" t="s">
        <v>41</v>
      </c>
      <c r="I1567" t="s">
        <v>42</v>
      </c>
      <c r="J1567" t="s">
        <v>43</v>
      </c>
      <c r="K1567" t="s">
        <v>44</v>
      </c>
      <c r="L1567" t="s">
        <v>1700</v>
      </c>
      <c r="M1567">
        <v>0.77</v>
      </c>
      <c r="N1567" t="s">
        <v>34</v>
      </c>
      <c r="O1567" t="s">
        <v>113</v>
      </c>
      <c r="P1567" t="s">
        <v>319</v>
      </c>
      <c r="Q1567" t="s">
        <v>2442</v>
      </c>
      <c r="R1567">
        <v>43026</v>
      </c>
      <c r="S1567" s="1">
        <v>42148</v>
      </c>
      <c r="T1567" s="1">
        <v>42149</v>
      </c>
      <c r="U1567">
        <v>-59.73</v>
      </c>
      <c r="V1567">
        <v>12</v>
      </c>
      <c r="W1567">
        <v>98.77</v>
      </c>
      <c r="X1567">
        <v>86221</v>
      </c>
      <c r="Y1567">
        <f>cleaneddata[[#This Row],[Unit Price]]-cleaneddata[[#This Row],[Discount]]</f>
        <v>8.0399999999999991</v>
      </c>
      <c r="Z1567" t="str">
        <f>_xlfn.IFS(cleaneddata[[#This Row],[Region]]="Central","Chris",cleaneddata[[#This Row],[Region]]="East","Erin",cleaneddata[[#This Row],[Region]]="South","Sam",cleaneddata[[#This Row],[Region]]="West","William")</f>
        <v>Erin</v>
      </c>
    </row>
    <row r="1568" spans="1:26" x14ac:dyDescent="0.3">
      <c r="A1568">
        <v>3096</v>
      </c>
      <c r="B1568" t="s">
        <v>2655</v>
      </c>
      <c r="C1568" t="s">
        <v>39</v>
      </c>
      <c r="D1568">
        <v>0.02</v>
      </c>
      <c r="E1568">
        <v>262.11</v>
      </c>
      <c r="F1568">
        <v>62.74</v>
      </c>
      <c r="G1568" t="s">
        <v>28</v>
      </c>
      <c r="H1568" t="s">
        <v>41</v>
      </c>
      <c r="I1568" t="s">
        <v>30</v>
      </c>
      <c r="J1568" t="s">
        <v>31</v>
      </c>
      <c r="K1568" t="s">
        <v>32</v>
      </c>
      <c r="L1568" t="s">
        <v>2657</v>
      </c>
      <c r="M1568">
        <v>0.75</v>
      </c>
      <c r="N1568" t="s">
        <v>34</v>
      </c>
      <c r="O1568" t="s">
        <v>113</v>
      </c>
      <c r="P1568" t="s">
        <v>319</v>
      </c>
      <c r="Q1568" t="s">
        <v>2442</v>
      </c>
      <c r="R1568">
        <v>43026</v>
      </c>
      <c r="S1568" s="1">
        <v>42148</v>
      </c>
      <c r="T1568" s="1">
        <v>42149</v>
      </c>
      <c r="U1568">
        <v>-633.441237</v>
      </c>
      <c r="V1568">
        <v>9</v>
      </c>
      <c r="W1568">
        <v>2495.35</v>
      </c>
      <c r="X1568">
        <v>86221</v>
      </c>
      <c r="Y1568">
        <f>cleaneddata[[#This Row],[Unit Price]]-cleaneddata[[#This Row],[Discount]]</f>
        <v>262.09000000000003</v>
      </c>
      <c r="Z1568" t="str">
        <f>_xlfn.IFS(cleaneddata[[#This Row],[Region]]="Central","Chris",cleaneddata[[#This Row],[Region]]="East","Erin",cleaneddata[[#This Row],[Region]]="South","Sam",cleaneddata[[#This Row],[Region]]="West","William")</f>
        <v>Erin</v>
      </c>
    </row>
    <row r="1569" spans="1:26" x14ac:dyDescent="0.3">
      <c r="A1569">
        <v>3366</v>
      </c>
      <c r="B1569" t="s">
        <v>2658</v>
      </c>
      <c r="C1569" t="s">
        <v>49</v>
      </c>
      <c r="D1569">
        <v>0.1</v>
      </c>
      <c r="E1569">
        <v>80.97</v>
      </c>
      <c r="F1569">
        <v>33.6</v>
      </c>
      <c r="G1569" t="s">
        <v>28</v>
      </c>
      <c r="H1569" t="s">
        <v>73</v>
      </c>
      <c r="I1569" t="s">
        <v>42</v>
      </c>
      <c r="J1569" t="s">
        <v>58</v>
      </c>
      <c r="K1569" t="s">
        <v>59</v>
      </c>
      <c r="L1569" t="s">
        <v>911</v>
      </c>
      <c r="M1569">
        <v>0.37</v>
      </c>
      <c r="N1569" t="s">
        <v>34</v>
      </c>
      <c r="O1569" t="s">
        <v>113</v>
      </c>
      <c r="P1569" t="s">
        <v>319</v>
      </c>
      <c r="Q1569" t="s">
        <v>583</v>
      </c>
      <c r="R1569">
        <v>45373</v>
      </c>
      <c r="S1569" s="1">
        <v>42148</v>
      </c>
      <c r="T1569" s="1">
        <v>42153</v>
      </c>
      <c r="U1569">
        <v>66.22</v>
      </c>
      <c r="V1569">
        <v>11</v>
      </c>
      <c r="W1569">
        <v>837.57</v>
      </c>
      <c r="X1569">
        <v>90501</v>
      </c>
      <c r="Y1569">
        <f>cleaneddata[[#This Row],[Unit Price]]-cleaneddata[[#This Row],[Discount]]</f>
        <v>80.87</v>
      </c>
      <c r="Z1569" t="str">
        <f>_xlfn.IFS(cleaneddata[[#This Row],[Region]]="Central","Chris",cleaneddata[[#This Row],[Region]]="East","Erin",cleaneddata[[#This Row],[Region]]="South","Sam",cleaneddata[[#This Row],[Region]]="West","William")</f>
        <v>Erin</v>
      </c>
    </row>
    <row r="1570" spans="1:26" x14ac:dyDescent="0.3">
      <c r="A1570">
        <v>3366</v>
      </c>
      <c r="B1570" t="s">
        <v>2658</v>
      </c>
      <c r="C1570" t="s">
        <v>49</v>
      </c>
      <c r="D1570">
        <v>0.02</v>
      </c>
      <c r="E1570">
        <v>6.48</v>
      </c>
      <c r="F1570">
        <v>5.1100000000000003</v>
      </c>
      <c r="G1570" t="s">
        <v>40</v>
      </c>
      <c r="H1570" t="s">
        <v>73</v>
      </c>
      <c r="I1570" t="s">
        <v>50</v>
      </c>
      <c r="J1570" t="s">
        <v>90</v>
      </c>
      <c r="K1570" t="s">
        <v>75</v>
      </c>
      <c r="L1570" t="s">
        <v>2594</v>
      </c>
      <c r="M1570">
        <v>0.37</v>
      </c>
      <c r="N1570" t="s">
        <v>34</v>
      </c>
      <c r="O1570" t="s">
        <v>113</v>
      </c>
      <c r="P1570" t="s">
        <v>319</v>
      </c>
      <c r="Q1570" t="s">
        <v>583</v>
      </c>
      <c r="R1570">
        <v>45373</v>
      </c>
      <c r="S1570" s="1">
        <v>42148</v>
      </c>
      <c r="T1570" s="1">
        <v>42152</v>
      </c>
      <c r="U1570">
        <v>-23.53</v>
      </c>
      <c r="V1570">
        <v>8</v>
      </c>
      <c r="W1570">
        <v>56.22</v>
      </c>
      <c r="X1570">
        <v>90501</v>
      </c>
      <c r="Y1570">
        <f>cleaneddata[[#This Row],[Unit Price]]-cleaneddata[[#This Row],[Discount]]</f>
        <v>6.4600000000000009</v>
      </c>
      <c r="Z1570" t="str">
        <f>_xlfn.IFS(cleaneddata[[#This Row],[Region]]="Central","Chris",cleaneddata[[#This Row],[Region]]="East","Erin",cleaneddata[[#This Row],[Region]]="South","Sam",cleaneddata[[#This Row],[Region]]="West","William")</f>
        <v>Erin</v>
      </c>
    </row>
    <row r="1571" spans="1:26" x14ac:dyDescent="0.3">
      <c r="A1571">
        <v>1450</v>
      </c>
      <c r="B1571" t="s">
        <v>2659</v>
      </c>
      <c r="C1571" t="s">
        <v>118</v>
      </c>
      <c r="D1571">
        <v>0.1</v>
      </c>
      <c r="E1571">
        <v>218.08</v>
      </c>
      <c r="F1571">
        <v>18.059999999999999</v>
      </c>
      <c r="G1571" t="s">
        <v>89</v>
      </c>
      <c r="H1571" t="s">
        <v>41</v>
      </c>
      <c r="I1571" t="s">
        <v>30</v>
      </c>
      <c r="J1571" t="s">
        <v>111</v>
      </c>
      <c r="K1571" t="s">
        <v>66</v>
      </c>
      <c r="L1571" t="s">
        <v>2618</v>
      </c>
      <c r="M1571">
        <v>0.56999999999999995</v>
      </c>
      <c r="N1571" t="s">
        <v>34</v>
      </c>
      <c r="O1571" t="s">
        <v>61</v>
      </c>
      <c r="P1571" t="s">
        <v>92</v>
      </c>
      <c r="Q1571" t="s">
        <v>2660</v>
      </c>
      <c r="R1571">
        <v>96150</v>
      </c>
      <c r="S1571" s="1">
        <v>42148</v>
      </c>
      <c r="T1571" s="1">
        <v>42149</v>
      </c>
      <c r="U1571">
        <v>1318.83</v>
      </c>
      <c r="V1571">
        <v>12</v>
      </c>
      <c r="W1571">
        <v>2366.5100000000002</v>
      </c>
      <c r="X1571">
        <v>86735</v>
      </c>
      <c r="Y1571">
        <f>cleaneddata[[#This Row],[Unit Price]]-cleaneddata[[#This Row],[Discount]]</f>
        <v>217.98000000000002</v>
      </c>
      <c r="Z1571" t="str">
        <f>_xlfn.IFS(cleaneddata[[#This Row],[Region]]="Central","Chris",cleaneddata[[#This Row],[Region]]="East","Erin",cleaneddata[[#This Row],[Region]]="South","Sam",cleaneddata[[#This Row],[Region]]="West","William")</f>
        <v>William</v>
      </c>
    </row>
    <row r="1572" spans="1:26" x14ac:dyDescent="0.3">
      <c r="A1572">
        <v>2422</v>
      </c>
      <c r="B1572" t="s">
        <v>727</v>
      </c>
      <c r="C1572" t="s">
        <v>72</v>
      </c>
      <c r="D1572">
        <v>0.05</v>
      </c>
      <c r="E1572">
        <v>150.97999999999999</v>
      </c>
      <c r="F1572">
        <v>43.71</v>
      </c>
      <c r="G1572" t="s">
        <v>28</v>
      </c>
      <c r="H1572" t="s">
        <v>73</v>
      </c>
      <c r="I1572" t="s">
        <v>30</v>
      </c>
      <c r="J1572" t="s">
        <v>111</v>
      </c>
      <c r="K1572" t="s">
        <v>59</v>
      </c>
      <c r="L1572" t="s">
        <v>2661</v>
      </c>
      <c r="M1572">
        <v>0.55000000000000004</v>
      </c>
      <c r="N1572" t="s">
        <v>34</v>
      </c>
      <c r="O1572" t="s">
        <v>54</v>
      </c>
      <c r="P1572" t="s">
        <v>189</v>
      </c>
      <c r="Q1572" t="s">
        <v>729</v>
      </c>
      <c r="R1572">
        <v>77340</v>
      </c>
      <c r="S1572" s="1">
        <v>42148</v>
      </c>
      <c r="T1572" s="1">
        <v>42149</v>
      </c>
      <c r="U1572">
        <v>650.29999999999995</v>
      </c>
      <c r="V1572">
        <v>12</v>
      </c>
      <c r="W1572">
        <v>1857.08</v>
      </c>
      <c r="X1572">
        <v>89053</v>
      </c>
      <c r="Y1572">
        <f>cleaneddata[[#This Row],[Unit Price]]-cleaneddata[[#This Row],[Discount]]</f>
        <v>150.92999999999998</v>
      </c>
      <c r="Z1572" t="str">
        <f>_xlfn.IFS(cleaneddata[[#This Row],[Region]]="Central","Chris",cleaneddata[[#This Row],[Region]]="East","Erin",cleaneddata[[#This Row],[Region]]="South","Sam",cleaneddata[[#This Row],[Region]]="West","William")</f>
        <v>Chris</v>
      </c>
    </row>
    <row r="1573" spans="1:26" x14ac:dyDescent="0.3">
      <c r="A1573">
        <v>3063</v>
      </c>
      <c r="B1573" t="s">
        <v>1393</v>
      </c>
      <c r="C1573" t="s">
        <v>72</v>
      </c>
      <c r="D1573">
        <v>0.03</v>
      </c>
      <c r="E1573">
        <v>20.99</v>
      </c>
      <c r="F1573">
        <v>0.99</v>
      </c>
      <c r="G1573" t="s">
        <v>40</v>
      </c>
      <c r="H1573" t="s">
        <v>41</v>
      </c>
      <c r="I1573" t="s">
        <v>42</v>
      </c>
      <c r="J1573" t="s">
        <v>137</v>
      </c>
      <c r="K1573" t="s">
        <v>52</v>
      </c>
      <c r="L1573" t="s">
        <v>2333</v>
      </c>
      <c r="M1573">
        <v>0.56999999999999995</v>
      </c>
      <c r="N1573" t="s">
        <v>34</v>
      </c>
      <c r="O1573" t="s">
        <v>61</v>
      </c>
      <c r="P1573" t="s">
        <v>68</v>
      </c>
      <c r="Q1573" t="s">
        <v>1394</v>
      </c>
      <c r="R1573">
        <v>98034</v>
      </c>
      <c r="S1573" s="1">
        <v>42148</v>
      </c>
      <c r="T1573" s="1">
        <v>42150</v>
      </c>
      <c r="U1573">
        <v>4.1821999999999999</v>
      </c>
      <c r="V1573">
        <v>9</v>
      </c>
      <c r="W1573">
        <v>158.87</v>
      </c>
      <c r="X1573">
        <v>88449</v>
      </c>
      <c r="Y1573">
        <f>cleaneddata[[#This Row],[Unit Price]]-cleaneddata[[#This Row],[Discount]]</f>
        <v>20.959999999999997</v>
      </c>
      <c r="Z1573" t="str">
        <f>_xlfn.IFS(cleaneddata[[#This Row],[Region]]="Central","Chris",cleaneddata[[#This Row],[Region]]="East","Erin",cleaneddata[[#This Row],[Region]]="South","Sam",cleaneddata[[#This Row],[Region]]="West","William")</f>
        <v>William</v>
      </c>
    </row>
    <row r="1574" spans="1:26" x14ac:dyDescent="0.3">
      <c r="A1574">
        <v>444</v>
      </c>
      <c r="B1574" t="s">
        <v>2662</v>
      </c>
      <c r="C1574" t="s">
        <v>27</v>
      </c>
      <c r="D1574">
        <v>0</v>
      </c>
      <c r="E1574">
        <v>7.59</v>
      </c>
      <c r="F1574">
        <v>4</v>
      </c>
      <c r="G1574" t="s">
        <v>40</v>
      </c>
      <c r="H1574" t="s">
        <v>29</v>
      </c>
      <c r="I1574" t="s">
        <v>30</v>
      </c>
      <c r="J1574" t="s">
        <v>128</v>
      </c>
      <c r="K1574" t="s">
        <v>52</v>
      </c>
      <c r="L1574" t="s">
        <v>1689</v>
      </c>
      <c r="M1574">
        <v>0.42</v>
      </c>
      <c r="N1574" t="s">
        <v>34</v>
      </c>
      <c r="O1574" t="s">
        <v>54</v>
      </c>
      <c r="P1574" t="s">
        <v>105</v>
      </c>
      <c r="Q1574" t="s">
        <v>2509</v>
      </c>
      <c r="R1574">
        <v>61801</v>
      </c>
      <c r="S1574" s="1">
        <v>42149</v>
      </c>
      <c r="T1574" s="1">
        <v>42152</v>
      </c>
      <c r="U1574">
        <v>86.438000000000002</v>
      </c>
      <c r="V1574">
        <v>43</v>
      </c>
      <c r="W1574">
        <v>355.92</v>
      </c>
      <c r="X1574">
        <v>88085</v>
      </c>
      <c r="Y1574">
        <f>cleaneddata[[#This Row],[Unit Price]]-cleaneddata[[#This Row],[Discount]]</f>
        <v>7.59</v>
      </c>
      <c r="Z1574" t="str">
        <f>_xlfn.IFS(cleaneddata[[#This Row],[Region]]="Central","Chris",cleaneddata[[#This Row],[Region]]="East","Erin",cleaneddata[[#This Row],[Region]]="South","Sam",cleaneddata[[#This Row],[Region]]="West","William")</f>
        <v>Chris</v>
      </c>
    </row>
    <row r="1575" spans="1:26" x14ac:dyDescent="0.3">
      <c r="A1575">
        <v>526</v>
      </c>
      <c r="B1575" t="s">
        <v>614</v>
      </c>
      <c r="C1575" t="s">
        <v>39</v>
      </c>
      <c r="D1575">
        <v>0.09</v>
      </c>
      <c r="E1575">
        <v>17.98</v>
      </c>
      <c r="F1575">
        <v>8.51</v>
      </c>
      <c r="G1575" t="s">
        <v>40</v>
      </c>
      <c r="H1575" t="s">
        <v>73</v>
      </c>
      <c r="I1575" t="s">
        <v>42</v>
      </c>
      <c r="J1575" t="s">
        <v>58</v>
      </c>
      <c r="K1575" t="s">
        <v>146</v>
      </c>
      <c r="L1575" t="s">
        <v>1882</v>
      </c>
      <c r="M1575">
        <v>0.4</v>
      </c>
      <c r="N1575" t="s">
        <v>34</v>
      </c>
      <c r="O1575" t="s">
        <v>61</v>
      </c>
      <c r="P1575" t="s">
        <v>590</v>
      </c>
      <c r="Q1575" t="s">
        <v>616</v>
      </c>
      <c r="R1575">
        <v>85204</v>
      </c>
      <c r="S1575" s="1">
        <v>42149</v>
      </c>
      <c r="T1575" s="1">
        <v>42151</v>
      </c>
      <c r="U1575">
        <v>-6.6120000000000001</v>
      </c>
      <c r="V1575">
        <v>12</v>
      </c>
      <c r="W1575">
        <v>211.13</v>
      </c>
      <c r="X1575">
        <v>90026</v>
      </c>
      <c r="Y1575">
        <f>cleaneddata[[#This Row],[Unit Price]]-cleaneddata[[#This Row],[Discount]]</f>
        <v>17.89</v>
      </c>
      <c r="Z1575" t="str">
        <f>_xlfn.IFS(cleaneddata[[#This Row],[Region]]="Central","Chris",cleaneddata[[#This Row],[Region]]="East","Erin",cleaneddata[[#This Row],[Region]]="South","Sam",cleaneddata[[#This Row],[Region]]="West","William")</f>
        <v>William</v>
      </c>
    </row>
    <row r="1576" spans="1:26" x14ac:dyDescent="0.3">
      <c r="A1576">
        <v>1008</v>
      </c>
      <c r="B1576" t="s">
        <v>2663</v>
      </c>
      <c r="C1576" t="s">
        <v>39</v>
      </c>
      <c r="D1576">
        <v>0.01</v>
      </c>
      <c r="E1576">
        <v>3.15</v>
      </c>
      <c r="F1576">
        <v>0.49</v>
      </c>
      <c r="G1576" t="s">
        <v>40</v>
      </c>
      <c r="H1576" t="s">
        <v>73</v>
      </c>
      <c r="I1576" t="s">
        <v>50</v>
      </c>
      <c r="J1576" t="s">
        <v>154</v>
      </c>
      <c r="K1576" t="s">
        <v>75</v>
      </c>
      <c r="L1576" t="s">
        <v>2664</v>
      </c>
      <c r="M1576">
        <v>0.37</v>
      </c>
      <c r="N1576" t="s">
        <v>34</v>
      </c>
      <c r="O1576" t="s">
        <v>113</v>
      </c>
      <c r="P1576" t="s">
        <v>333</v>
      </c>
      <c r="Q1576" t="s">
        <v>2665</v>
      </c>
      <c r="R1576">
        <v>4038</v>
      </c>
      <c r="S1576" s="1">
        <v>42149</v>
      </c>
      <c r="T1576" s="1">
        <v>42151</v>
      </c>
      <c r="U1576">
        <v>17.505299999999998</v>
      </c>
      <c r="V1576">
        <v>8</v>
      </c>
      <c r="W1576">
        <v>25.37</v>
      </c>
      <c r="X1576">
        <v>88371</v>
      </c>
      <c r="Y1576">
        <f>cleaneddata[[#This Row],[Unit Price]]-cleaneddata[[#This Row],[Discount]]</f>
        <v>3.14</v>
      </c>
      <c r="Z1576" t="str">
        <f>_xlfn.IFS(cleaneddata[[#This Row],[Region]]="Central","Chris",cleaneddata[[#This Row],[Region]]="East","Erin",cleaneddata[[#This Row],[Region]]="South","Sam",cleaneddata[[#This Row],[Region]]="West","William")</f>
        <v>Erin</v>
      </c>
    </row>
    <row r="1577" spans="1:26" x14ac:dyDescent="0.3">
      <c r="A1577">
        <v>744</v>
      </c>
      <c r="B1577" t="s">
        <v>588</v>
      </c>
      <c r="C1577" t="s">
        <v>49</v>
      </c>
      <c r="D1577">
        <v>0.09</v>
      </c>
      <c r="E1577">
        <v>125.99</v>
      </c>
      <c r="F1577">
        <v>8.99</v>
      </c>
      <c r="G1577" t="s">
        <v>40</v>
      </c>
      <c r="H1577" t="s">
        <v>41</v>
      </c>
      <c r="I1577" t="s">
        <v>42</v>
      </c>
      <c r="J1577" t="s">
        <v>137</v>
      </c>
      <c r="K1577" t="s">
        <v>75</v>
      </c>
      <c r="L1577" t="s">
        <v>1656</v>
      </c>
      <c r="M1577">
        <v>0.55000000000000004</v>
      </c>
      <c r="N1577" t="s">
        <v>34</v>
      </c>
      <c r="O1577" t="s">
        <v>61</v>
      </c>
      <c r="P1577" t="s">
        <v>590</v>
      </c>
      <c r="Q1577" t="s">
        <v>591</v>
      </c>
      <c r="R1577">
        <v>85737</v>
      </c>
      <c r="S1577" s="1">
        <v>42149</v>
      </c>
      <c r="T1577" s="1">
        <v>42157</v>
      </c>
      <c r="U1577">
        <v>916.68060000000003</v>
      </c>
      <c r="V1577">
        <v>20</v>
      </c>
      <c r="W1577">
        <v>2104.9899999999998</v>
      </c>
      <c r="X1577">
        <v>87727</v>
      </c>
      <c r="Y1577">
        <f>cleaneddata[[#This Row],[Unit Price]]-cleaneddata[[#This Row],[Discount]]</f>
        <v>125.89999999999999</v>
      </c>
      <c r="Z1577" t="str">
        <f>_xlfn.IFS(cleaneddata[[#This Row],[Region]]="Central","Chris",cleaneddata[[#This Row],[Region]]="East","Erin",cleaneddata[[#This Row],[Region]]="South","Sam",cleaneddata[[#This Row],[Region]]="West","William")</f>
        <v>William</v>
      </c>
    </row>
    <row r="1578" spans="1:26" x14ac:dyDescent="0.3">
      <c r="A1578">
        <v>3287</v>
      </c>
      <c r="B1578" t="s">
        <v>2666</v>
      </c>
      <c r="C1578" t="s">
        <v>49</v>
      </c>
      <c r="D1578">
        <v>0.08</v>
      </c>
      <c r="E1578">
        <v>30.56</v>
      </c>
      <c r="F1578">
        <v>2.99</v>
      </c>
      <c r="G1578" t="s">
        <v>40</v>
      </c>
      <c r="H1578" t="s">
        <v>29</v>
      </c>
      <c r="I1578" t="s">
        <v>50</v>
      </c>
      <c r="J1578" t="s">
        <v>74</v>
      </c>
      <c r="K1578" t="s">
        <v>75</v>
      </c>
      <c r="L1578" t="s">
        <v>1055</v>
      </c>
      <c r="M1578">
        <v>0.35</v>
      </c>
      <c r="N1578" t="s">
        <v>34</v>
      </c>
      <c r="O1578" t="s">
        <v>61</v>
      </c>
      <c r="P1578" t="s">
        <v>92</v>
      </c>
      <c r="Q1578" t="s">
        <v>2667</v>
      </c>
      <c r="R1578">
        <v>95746</v>
      </c>
      <c r="S1578" s="1">
        <v>42149</v>
      </c>
      <c r="T1578" s="1">
        <v>42151</v>
      </c>
      <c r="U1578">
        <v>352.87979999999999</v>
      </c>
      <c r="V1578">
        <v>17</v>
      </c>
      <c r="W1578">
        <v>511.42</v>
      </c>
      <c r="X1578">
        <v>89897</v>
      </c>
      <c r="Y1578">
        <f>cleaneddata[[#This Row],[Unit Price]]-cleaneddata[[#This Row],[Discount]]</f>
        <v>30.48</v>
      </c>
      <c r="Z1578" t="str">
        <f>_xlfn.IFS(cleaneddata[[#This Row],[Region]]="Central","Chris",cleaneddata[[#This Row],[Region]]="East","Erin",cleaneddata[[#This Row],[Region]]="South","Sam",cleaneddata[[#This Row],[Region]]="West","William")</f>
        <v>William</v>
      </c>
    </row>
    <row r="1579" spans="1:26" x14ac:dyDescent="0.3">
      <c r="A1579">
        <v>827</v>
      </c>
      <c r="B1579" t="s">
        <v>2668</v>
      </c>
      <c r="C1579" t="s">
        <v>118</v>
      </c>
      <c r="D1579">
        <v>0.01</v>
      </c>
      <c r="E1579">
        <v>6.98</v>
      </c>
      <c r="F1579">
        <v>1.6</v>
      </c>
      <c r="G1579" t="s">
        <v>40</v>
      </c>
      <c r="H1579" t="s">
        <v>73</v>
      </c>
      <c r="I1579" t="s">
        <v>50</v>
      </c>
      <c r="J1579" t="s">
        <v>90</v>
      </c>
      <c r="K1579" t="s">
        <v>52</v>
      </c>
      <c r="L1579" t="s">
        <v>724</v>
      </c>
      <c r="M1579">
        <v>0.38</v>
      </c>
      <c r="N1579" t="s">
        <v>34</v>
      </c>
      <c r="O1579" t="s">
        <v>54</v>
      </c>
      <c r="P1579" t="s">
        <v>189</v>
      </c>
      <c r="Q1579" t="s">
        <v>2651</v>
      </c>
      <c r="R1579">
        <v>79109</v>
      </c>
      <c r="S1579" s="1">
        <v>42149</v>
      </c>
      <c r="T1579" s="1">
        <v>42150</v>
      </c>
      <c r="U1579">
        <v>0.34599999999999997</v>
      </c>
      <c r="V1579">
        <v>3</v>
      </c>
      <c r="W1579">
        <v>21.93</v>
      </c>
      <c r="X1579">
        <v>89259</v>
      </c>
      <c r="Y1579">
        <f>cleaneddata[[#This Row],[Unit Price]]-cleaneddata[[#This Row],[Discount]]</f>
        <v>6.9700000000000006</v>
      </c>
      <c r="Z1579" t="str">
        <f>_xlfn.IFS(cleaneddata[[#This Row],[Region]]="Central","Chris",cleaneddata[[#This Row],[Region]]="East","Erin",cleaneddata[[#This Row],[Region]]="South","Sam",cleaneddata[[#This Row],[Region]]="West","William")</f>
        <v>Chris</v>
      </c>
    </row>
    <row r="1580" spans="1:26" x14ac:dyDescent="0.3">
      <c r="A1580">
        <v>1237</v>
      </c>
      <c r="B1580" t="s">
        <v>1918</v>
      </c>
      <c r="C1580" t="s">
        <v>118</v>
      </c>
      <c r="D1580">
        <v>0.05</v>
      </c>
      <c r="E1580">
        <v>300.98</v>
      </c>
      <c r="F1580">
        <v>13.99</v>
      </c>
      <c r="G1580" t="s">
        <v>40</v>
      </c>
      <c r="H1580" t="s">
        <v>96</v>
      </c>
      <c r="I1580" t="s">
        <v>42</v>
      </c>
      <c r="J1580" t="s">
        <v>58</v>
      </c>
      <c r="K1580" t="s">
        <v>146</v>
      </c>
      <c r="L1580" t="s">
        <v>2669</v>
      </c>
      <c r="M1580">
        <v>0.39</v>
      </c>
      <c r="N1580" t="s">
        <v>34</v>
      </c>
      <c r="O1580" t="s">
        <v>54</v>
      </c>
      <c r="P1580" t="s">
        <v>189</v>
      </c>
      <c r="Q1580" t="s">
        <v>1920</v>
      </c>
      <c r="R1580">
        <v>75007</v>
      </c>
      <c r="S1580" s="1">
        <v>42149</v>
      </c>
      <c r="T1580" s="1">
        <v>42150</v>
      </c>
      <c r="U1580">
        <v>3985.3089</v>
      </c>
      <c r="V1580">
        <v>20</v>
      </c>
      <c r="W1580">
        <v>5775.81</v>
      </c>
      <c r="X1580">
        <v>86077</v>
      </c>
      <c r="Y1580">
        <f>cleaneddata[[#This Row],[Unit Price]]-cleaneddata[[#This Row],[Discount]]</f>
        <v>300.93</v>
      </c>
      <c r="Z1580" t="str">
        <f>_xlfn.IFS(cleaneddata[[#This Row],[Region]]="Central","Chris",cleaneddata[[#This Row],[Region]]="East","Erin",cleaneddata[[#This Row],[Region]]="South","Sam",cleaneddata[[#This Row],[Region]]="West","William")</f>
        <v>Chris</v>
      </c>
    </row>
    <row r="1581" spans="1:26" x14ac:dyDescent="0.3">
      <c r="A1581">
        <v>1237</v>
      </c>
      <c r="B1581" t="s">
        <v>1918</v>
      </c>
      <c r="C1581" t="s">
        <v>118</v>
      </c>
      <c r="D1581">
        <v>0.04</v>
      </c>
      <c r="E1581">
        <v>205.99</v>
      </c>
      <c r="F1581">
        <v>5</v>
      </c>
      <c r="G1581" t="s">
        <v>89</v>
      </c>
      <c r="H1581" t="s">
        <v>96</v>
      </c>
      <c r="I1581" t="s">
        <v>42</v>
      </c>
      <c r="J1581" t="s">
        <v>137</v>
      </c>
      <c r="K1581" t="s">
        <v>75</v>
      </c>
      <c r="L1581" t="s">
        <v>2670</v>
      </c>
      <c r="M1581">
        <v>0.59</v>
      </c>
      <c r="N1581" t="s">
        <v>34</v>
      </c>
      <c r="O1581" t="s">
        <v>54</v>
      </c>
      <c r="P1581" t="s">
        <v>189</v>
      </c>
      <c r="Q1581" t="s">
        <v>1920</v>
      </c>
      <c r="R1581">
        <v>75007</v>
      </c>
      <c r="S1581" s="1">
        <v>42149</v>
      </c>
      <c r="T1581" s="1">
        <v>42150</v>
      </c>
      <c r="U1581">
        <v>13.956799999999999</v>
      </c>
      <c r="V1581">
        <v>11</v>
      </c>
      <c r="W1581">
        <v>1878.24</v>
      </c>
      <c r="X1581">
        <v>86077</v>
      </c>
      <c r="Y1581">
        <f>cleaneddata[[#This Row],[Unit Price]]-cleaneddata[[#This Row],[Discount]]</f>
        <v>205.95000000000002</v>
      </c>
      <c r="Z1581" t="str">
        <f>_xlfn.IFS(cleaneddata[[#This Row],[Region]]="Central","Chris",cleaneddata[[#This Row],[Region]]="East","Erin",cleaneddata[[#This Row],[Region]]="South","Sam",cleaneddata[[#This Row],[Region]]="West","William")</f>
        <v>Chris</v>
      </c>
    </row>
    <row r="1582" spans="1:26" x14ac:dyDescent="0.3">
      <c r="A1582">
        <v>1472</v>
      </c>
      <c r="B1582" t="s">
        <v>2671</v>
      </c>
      <c r="C1582" t="s">
        <v>118</v>
      </c>
      <c r="D1582">
        <v>0.05</v>
      </c>
      <c r="E1582">
        <v>20.27</v>
      </c>
      <c r="F1582">
        <v>3.99</v>
      </c>
      <c r="G1582" t="s">
        <v>40</v>
      </c>
      <c r="H1582" t="s">
        <v>73</v>
      </c>
      <c r="I1582" t="s">
        <v>50</v>
      </c>
      <c r="J1582" t="s">
        <v>97</v>
      </c>
      <c r="K1582" t="s">
        <v>75</v>
      </c>
      <c r="L1582" t="s">
        <v>1802</v>
      </c>
      <c r="M1582">
        <v>0.56999999999999995</v>
      </c>
      <c r="N1582" t="s">
        <v>34</v>
      </c>
      <c r="O1582" t="s">
        <v>113</v>
      </c>
      <c r="P1582" t="s">
        <v>319</v>
      </c>
      <c r="Q1582" t="s">
        <v>2672</v>
      </c>
      <c r="R1582">
        <v>44145</v>
      </c>
      <c r="S1582" s="1">
        <v>42149</v>
      </c>
      <c r="T1582" s="1">
        <v>42150</v>
      </c>
      <c r="U1582">
        <v>309.25400000000002</v>
      </c>
      <c r="V1582">
        <v>30</v>
      </c>
      <c r="W1582">
        <v>621.55999999999995</v>
      </c>
      <c r="X1582">
        <v>87079</v>
      </c>
      <c r="Y1582">
        <f>cleaneddata[[#This Row],[Unit Price]]-cleaneddata[[#This Row],[Discount]]</f>
        <v>20.22</v>
      </c>
      <c r="Z1582" t="str">
        <f>_xlfn.IFS(cleaneddata[[#This Row],[Region]]="Central","Chris",cleaneddata[[#This Row],[Region]]="East","Erin",cleaneddata[[#This Row],[Region]]="South","Sam",cleaneddata[[#This Row],[Region]]="West","William")</f>
        <v>Erin</v>
      </c>
    </row>
    <row r="1583" spans="1:26" x14ac:dyDescent="0.3">
      <c r="A1583">
        <v>2339</v>
      </c>
      <c r="B1583" t="s">
        <v>2673</v>
      </c>
      <c r="C1583" t="s">
        <v>118</v>
      </c>
      <c r="D1583">
        <v>0.05</v>
      </c>
      <c r="E1583">
        <v>11.58</v>
      </c>
      <c r="F1583">
        <v>6.97</v>
      </c>
      <c r="G1583" t="s">
        <v>40</v>
      </c>
      <c r="H1583" t="s">
        <v>73</v>
      </c>
      <c r="I1583" t="s">
        <v>50</v>
      </c>
      <c r="J1583" t="s">
        <v>347</v>
      </c>
      <c r="K1583" t="s">
        <v>75</v>
      </c>
      <c r="L1583" t="s">
        <v>626</v>
      </c>
      <c r="M1583">
        <v>0.35</v>
      </c>
      <c r="N1583" t="s">
        <v>34</v>
      </c>
      <c r="O1583" t="s">
        <v>54</v>
      </c>
      <c r="P1583" t="s">
        <v>189</v>
      </c>
      <c r="Q1583" t="s">
        <v>2674</v>
      </c>
      <c r="R1583">
        <v>77015</v>
      </c>
      <c r="S1583" s="1">
        <v>42149</v>
      </c>
      <c r="T1583" s="1">
        <v>42152</v>
      </c>
      <c r="U1583">
        <v>2.806</v>
      </c>
      <c r="V1583">
        <v>6</v>
      </c>
      <c r="W1583">
        <v>73.959999999999994</v>
      </c>
      <c r="X1583">
        <v>91482</v>
      </c>
      <c r="Y1583">
        <f>cleaneddata[[#This Row],[Unit Price]]-cleaneddata[[#This Row],[Discount]]</f>
        <v>11.53</v>
      </c>
      <c r="Z1583" t="str">
        <f>_xlfn.IFS(cleaneddata[[#This Row],[Region]]="Central","Chris",cleaneddata[[#This Row],[Region]]="East","Erin",cleaneddata[[#This Row],[Region]]="South","Sam",cleaneddata[[#This Row],[Region]]="West","William")</f>
        <v>Chris</v>
      </c>
    </row>
    <row r="1584" spans="1:26" x14ac:dyDescent="0.3">
      <c r="A1584">
        <v>2652</v>
      </c>
      <c r="B1584" t="s">
        <v>2675</v>
      </c>
      <c r="C1584" t="s">
        <v>118</v>
      </c>
      <c r="D1584">
        <v>0.06</v>
      </c>
      <c r="E1584">
        <v>47.9</v>
      </c>
      <c r="F1584">
        <v>5.86</v>
      </c>
      <c r="G1584" t="s">
        <v>40</v>
      </c>
      <c r="H1584" t="s">
        <v>41</v>
      </c>
      <c r="I1584" t="s">
        <v>50</v>
      </c>
      <c r="J1584" t="s">
        <v>90</v>
      </c>
      <c r="K1584" t="s">
        <v>75</v>
      </c>
      <c r="L1584" t="s">
        <v>1311</v>
      </c>
      <c r="M1584">
        <v>0.37</v>
      </c>
      <c r="N1584" t="s">
        <v>34</v>
      </c>
      <c r="O1584" t="s">
        <v>61</v>
      </c>
      <c r="P1584" t="s">
        <v>92</v>
      </c>
      <c r="Q1584" t="s">
        <v>1696</v>
      </c>
      <c r="R1584">
        <v>93309</v>
      </c>
      <c r="S1584" s="1">
        <v>42149</v>
      </c>
      <c r="T1584" s="1">
        <v>42151</v>
      </c>
      <c r="U1584">
        <v>21.78</v>
      </c>
      <c r="V1584">
        <v>2</v>
      </c>
      <c r="W1584">
        <v>94.2</v>
      </c>
      <c r="X1584">
        <v>89361</v>
      </c>
      <c r="Y1584">
        <f>cleaneddata[[#This Row],[Unit Price]]-cleaneddata[[#This Row],[Discount]]</f>
        <v>47.839999999999996</v>
      </c>
      <c r="Z1584" t="str">
        <f>_xlfn.IFS(cleaneddata[[#This Row],[Region]]="Central","Chris",cleaneddata[[#This Row],[Region]]="East","Erin",cleaneddata[[#This Row],[Region]]="South","Sam",cleaneddata[[#This Row],[Region]]="West","William")</f>
        <v>William</v>
      </c>
    </row>
    <row r="1585" spans="1:26" x14ac:dyDescent="0.3">
      <c r="A1585">
        <v>129</v>
      </c>
      <c r="B1585" t="s">
        <v>833</v>
      </c>
      <c r="C1585" t="s">
        <v>72</v>
      </c>
      <c r="D1585">
        <v>7.0000000000000007E-2</v>
      </c>
      <c r="E1585">
        <v>15.74</v>
      </c>
      <c r="F1585">
        <v>1.39</v>
      </c>
      <c r="G1585" t="s">
        <v>40</v>
      </c>
      <c r="H1585" t="s">
        <v>29</v>
      </c>
      <c r="I1585" t="s">
        <v>50</v>
      </c>
      <c r="J1585" t="s">
        <v>347</v>
      </c>
      <c r="K1585" t="s">
        <v>75</v>
      </c>
      <c r="L1585" t="s">
        <v>2676</v>
      </c>
      <c r="M1585">
        <v>0.4</v>
      </c>
      <c r="N1585" t="s">
        <v>34</v>
      </c>
      <c r="O1585" t="s">
        <v>54</v>
      </c>
      <c r="P1585" t="s">
        <v>105</v>
      </c>
      <c r="Q1585" t="s">
        <v>834</v>
      </c>
      <c r="R1585">
        <v>62002</v>
      </c>
      <c r="S1585" s="1">
        <v>42149</v>
      </c>
      <c r="T1585" s="1">
        <v>42150</v>
      </c>
      <c r="U1585">
        <v>149.8887</v>
      </c>
      <c r="V1585">
        <v>14</v>
      </c>
      <c r="W1585">
        <v>217.23</v>
      </c>
      <c r="X1585">
        <v>86694</v>
      </c>
      <c r="Y1585">
        <f>cleaneddata[[#This Row],[Unit Price]]-cleaneddata[[#This Row],[Discount]]</f>
        <v>15.67</v>
      </c>
      <c r="Z1585" t="str">
        <f>_xlfn.IFS(cleaneddata[[#This Row],[Region]]="Central","Chris",cleaneddata[[#This Row],[Region]]="East","Erin",cleaneddata[[#This Row],[Region]]="South","Sam",cleaneddata[[#This Row],[Region]]="West","William")</f>
        <v>Chris</v>
      </c>
    </row>
    <row r="1586" spans="1:26" x14ac:dyDescent="0.3">
      <c r="A1586">
        <v>1054</v>
      </c>
      <c r="B1586" t="s">
        <v>2677</v>
      </c>
      <c r="C1586" t="s">
        <v>72</v>
      </c>
      <c r="D1586">
        <v>0.03</v>
      </c>
      <c r="E1586">
        <v>5.44</v>
      </c>
      <c r="F1586">
        <v>7.46</v>
      </c>
      <c r="G1586" t="s">
        <v>89</v>
      </c>
      <c r="H1586" t="s">
        <v>96</v>
      </c>
      <c r="I1586" t="s">
        <v>50</v>
      </c>
      <c r="J1586" t="s">
        <v>74</v>
      </c>
      <c r="K1586" t="s">
        <v>75</v>
      </c>
      <c r="L1586" t="s">
        <v>1244</v>
      </c>
      <c r="M1586">
        <v>0.36</v>
      </c>
      <c r="N1586" t="s">
        <v>34</v>
      </c>
      <c r="O1586" t="s">
        <v>61</v>
      </c>
      <c r="P1586" t="s">
        <v>590</v>
      </c>
      <c r="Q1586" t="s">
        <v>2678</v>
      </c>
      <c r="R1586">
        <v>85374</v>
      </c>
      <c r="S1586" s="1">
        <v>42149</v>
      </c>
      <c r="T1586" s="1">
        <v>42151</v>
      </c>
      <c r="U1586">
        <v>-51.704000000000001</v>
      </c>
      <c r="V1586">
        <v>4</v>
      </c>
      <c r="W1586">
        <v>26.31</v>
      </c>
      <c r="X1586">
        <v>90069</v>
      </c>
      <c r="Y1586">
        <f>cleaneddata[[#This Row],[Unit Price]]-cleaneddata[[#This Row],[Discount]]</f>
        <v>5.41</v>
      </c>
      <c r="Z1586" t="str">
        <f>_xlfn.IFS(cleaneddata[[#This Row],[Region]]="Central","Chris",cleaneddata[[#This Row],[Region]]="East","Erin",cleaneddata[[#This Row],[Region]]="South","Sam",cleaneddata[[#This Row],[Region]]="West","William")</f>
        <v>William</v>
      </c>
    </row>
    <row r="1587" spans="1:26" x14ac:dyDescent="0.3">
      <c r="A1587">
        <v>1054</v>
      </c>
      <c r="B1587" t="s">
        <v>2677</v>
      </c>
      <c r="C1587" t="s">
        <v>72</v>
      </c>
      <c r="D1587">
        <v>0.08</v>
      </c>
      <c r="E1587">
        <v>26.38</v>
      </c>
      <c r="F1587">
        <v>5.58</v>
      </c>
      <c r="G1587" t="s">
        <v>40</v>
      </c>
      <c r="H1587" t="s">
        <v>96</v>
      </c>
      <c r="I1587" t="s">
        <v>50</v>
      </c>
      <c r="J1587" t="s">
        <v>90</v>
      </c>
      <c r="K1587" t="s">
        <v>75</v>
      </c>
      <c r="L1587" t="s">
        <v>2679</v>
      </c>
      <c r="M1587">
        <v>0.39</v>
      </c>
      <c r="N1587" t="s">
        <v>34</v>
      </c>
      <c r="O1587" t="s">
        <v>61</v>
      </c>
      <c r="P1587" t="s">
        <v>590</v>
      </c>
      <c r="Q1587" t="s">
        <v>2678</v>
      </c>
      <c r="R1587">
        <v>85374</v>
      </c>
      <c r="S1587" s="1">
        <v>42149</v>
      </c>
      <c r="T1587" s="1">
        <v>42150</v>
      </c>
      <c r="U1587">
        <v>144.7482</v>
      </c>
      <c r="V1587">
        <v>8</v>
      </c>
      <c r="W1587">
        <v>209.78</v>
      </c>
      <c r="X1587">
        <v>90069</v>
      </c>
      <c r="Y1587">
        <f>cleaneddata[[#This Row],[Unit Price]]-cleaneddata[[#This Row],[Discount]]</f>
        <v>26.3</v>
      </c>
      <c r="Z1587" t="str">
        <f>_xlfn.IFS(cleaneddata[[#This Row],[Region]]="Central","Chris",cleaneddata[[#This Row],[Region]]="East","Erin",cleaneddata[[#This Row],[Region]]="South","Sam",cleaneddata[[#This Row],[Region]]="West","William")</f>
        <v>William</v>
      </c>
    </row>
    <row r="1588" spans="1:26" x14ac:dyDescent="0.3">
      <c r="A1588">
        <v>1054</v>
      </c>
      <c r="B1588" t="s">
        <v>2677</v>
      </c>
      <c r="C1588" t="s">
        <v>72</v>
      </c>
      <c r="D1588">
        <v>0.06</v>
      </c>
      <c r="E1588">
        <v>20.99</v>
      </c>
      <c r="F1588">
        <v>2.5</v>
      </c>
      <c r="G1588" t="s">
        <v>40</v>
      </c>
      <c r="H1588" t="s">
        <v>96</v>
      </c>
      <c r="I1588" t="s">
        <v>42</v>
      </c>
      <c r="J1588" t="s">
        <v>137</v>
      </c>
      <c r="K1588" t="s">
        <v>52</v>
      </c>
      <c r="L1588" t="s">
        <v>1203</v>
      </c>
      <c r="M1588">
        <v>0.81</v>
      </c>
      <c r="N1588" t="s">
        <v>34</v>
      </c>
      <c r="O1588" t="s">
        <v>61</v>
      </c>
      <c r="P1588" t="s">
        <v>590</v>
      </c>
      <c r="Q1588" t="s">
        <v>2678</v>
      </c>
      <c r="R1588">
        <v>85374</v>
      </c>
      <c r="S1588" s="1">
        <v>42149</v>
      </c>
      <c r="T1588" s="1">
        <v>42151</v>
      </c>
      <c r="U1588">
        <v>-112.18899999999999</v>
      </c>
      <c r="V1588">
        <v>1</v>
      </c>
      <c r="W1588">
        <v>17.829999999999998</v>
      </c>
      <c r="X1588">
        <v>90069</v>
      </c>
      <c r="Y1588">
        <f>cleaneddata[[#This Row],[Unit Price]]-cleaneddata[[#This Row],[Discount]]</f>
        <v>20.93</v>
      </c>
      <c r="Z1588" t="str">
        <f>_xlfn.IFS(cleaneddata[[#This Row],[Region]]="Central","Chris",cleaneddata[[#This Row],[Region]]="East","Erin",cleaneddata[[#This Row],[Region]]="South","Sam",cleaneddata[[#This Row],[Region]]="West","William")</f>
        <v>William</v>
      </c>
    </row>
    <row r="1589" spans="1:26" x14ac:dyDescent="0.3">
      <c r="A1589">
        <v>2391</v>
      </c>
      <c r="B1589" t="s">
        <v>2680</v>
      </c>
      <c r="C1589" t="s">
        <v>72</v>
      </c>
      <c r="D1589">
        <v>0.06</v>
      </c>
      <c r="E1589">
        <v>4.7699999999999996</v>
      </c>
      <c r="F1589">
        <v>2.39</v>
      </c>
      <c r="G1589" t="s">
        <v>40</v>
      </c>
      <c r="H1589" t="s">
        <v>96</v>
      </c>
      <c r="I1589" t="s">
        <v>42</v>
      </c>
      <c r="J1589" t="s">
        <v>43</v>
      </c>
      <c r="K1589" t="s">
        <v>44</v>
      </c>
      <c r="L1589" t="s">
        <v>2681</v>
      </c>
      <c r="M1589">
        <v>0.72</v>
      </c>
      <c r="N1589" t="s">
        <v>34</v>
      </c>
      <c r="O1589" t="s">
        <v>113</v>
      </c>
      <c r="P1589" t="s">
        <v>114</v>
      </c>
      <c r="Q1589" t="s">
        <v>2682</v>
      </c>
      <c r="R1589">
        <v>11572</v>
      </c>
      <c r="S1589" s="1">
        <v>42149</v>
      </c>
      <c r="T1589" s="1">
        <v>42150</v>
      </c>
      <c r="U1589">
        <v>-45.64</v>
      </c>
      <c r="V1589">
        <v>9</v>
      </c>
      <c r="W1589">
        <v>42.46</v>
      </c>
      <c r="X1589">
        <v>91122</v>
      </c>
      <c r="Y1589">
        <f>cleaneddata[[#This Row],[Unit Price]]-cleaneddata[[#This Row],[Discount]]</f>
        <v>4.71</v>
      </c>
      <c r="Z1589" t="str">
        <f>_xlfn.IFS(cleaneddata[[#This Row],[Region]]="Central","Chris",cleaneddata[[#This Row],[Region]]="East","Erin",cleaneddata[[#This Row],[Region]]="South","Sam",cleaneddata[[#This Row],[Region]]="West","William")</f>
        <v>Erin</v>
      </c>
    </row>
    <row r="1590" spans="1:26" x14ac:dyDescent="0.3">
      <c r="A1590">
        <v>2391</v>
      </c>
      <c r="B1590" t="s">
        <v>2680</v>
      </c>
      <c r="C1590" t="s">
        <v>72</v>
      </c>
      <c r="D1590">
        <v>0.1</v>
      </c>
      <c r="E1590">
        <v>27.18</v>
      </c>
      <c r="F1590">
        <v>8.23</v>
      </c>
      <c r="G1590" t="s">
        <v>40</v>
      </c>
      <c r="H1590" t="s">
        <v>96</v>
      </c>
      <c r="I1590" t="s">
        <v>50</v>
      </c>
      <c r="J1590" t="s">
        <v>347</v>
      </c>
      <c r="K1590" t="s">
        <v>75</v>
      </c>
      <c r="L1590" t="s">
        <v>2683</v>
      </c>
      <c r="M1590">
        <v>0.38</v>
      </c>
      <c r="N1590" t="s">
        <v>34</v>
      </c>
      <c r="O1590" t="s">
        <v>113</v>
      </c>
      <c r="P1590" t="s">
        <v>114</v>
      </c>
      <c r="Q1590" t="s">
        <v>2682</v>
      </c>
      <c r="R1590">
        <v>11572</v>
      </c>
      <c r="S1590" s="1">
        <v>42149</v>
      </c>
      <c r="T1590" s="1">
        <v>42151</v>
      </c>
      <c r="U1590">
        <v>204.49</v>
      </c>
      <c r="V1590">
        <v>12</v>
      </c>
      <c r="W1590">
        <v>314.06</v>
      </c>
      <c r="X1590">
        <v>91122</v>
      </c>
      <c r="Y1590">
        <f>cleaneddata[[#This Row],[Unit Price]]-cleaneddata[[#This Row],[Discount]]</f>
        <v>27.08</v>
      </c>
      <c r="Z1590" t="str">
        <f>_xlfn.IFS(cleaneddata[[#This Row],[Region]]="Central","Chris",cleaneddata[[#This Row],[Region]]="East","Erin",cleaneddata[[#This Row],[Region]]="South","Sam",cleaneddata[[#This Row],[Region]]="West","William")</f>
        <v>Erin</v>
      </c>
    </row>
    <row r="1591" spans="1:26" x14ac:dyDescent="0.3">
      <c r="A1591">
        <v>2868</v>
      </c>
      <c r="B1591" t="s">
        <v>324</v>
      </c>
      <c r="C1591" t="s">
        <v>72</v>
      </c>
      <c r="D1591">
        <v>0.08</v>
      </c>
      <c r="E1591">
        <v>15.99</v>
      </c>
      <c r="F1591">
        <v>13.18</v>
      </c>
      <c r="G1591" t="s">
        <v>89</v>
      </c>
      <c r="H1591" t="s">
        <v>96</v>
      </c>
      <c r="I1591" t="s">
        <v>50</v>
      </c>
      <c r="J1591" t="s">
        <v>74</v>
      </c>
      <c r="K1591" t="s">
        <v>75</v>
      </c>
      <c r="L1591" t="s">
        <v>297</v>
      </c>
      <c r="M1591">
        <v>0.37</v>
      </c>
      <c r="N1591" t="s">
        <v>34</v>
      </c>
      <c r="O1591" t="s">
        <v>61</v>
      </c>
      <c r="P1591" t="s">
        <v>68</v>
      </c>
      <c r="Q1591" t="s">
        <v>326</v>
      </c>
      <c r="R1591">
        <v>98026</v>
      </c>
      <c r="S1591" s="1">
        <v>42149</v>
      </c>
      <c r="T1591" s="1">
        <v>42151</v>
      </c>
      <c r="U1591">
        <v>-66.584999999999994</v>
      </c>
      <c r="V1591">
        <v>4</v>
      </c>
      <c r="W1591">
        <v>66.02</v>
      </c>
      <c r="X1591">
        <v>85828</v>
      </c>
      <c r="Y1591">
        <f>cleaneddata[[#This Row],[Unit Price]]-cleaneddata[[#This Row],[Discount]]</f>
        <v>15.91</v>
      </c>
      <c r="Z1591" t="str">
        <f>_xlfn.IFS(cleaneddata[[#This Row],[Region]]="Central","Chris",cleaneddata[[#This Row],[Region]]="East","Erin",cleaneddata[[#This Row],[Region]]="South","Sam",cleaneddata[[#This Row],[Region]]="West","William")</f>
        <v>William</v>
      </c>
    </row>
    <row r="1592" spans="1:26" x14ac:dyDescent="0.3">
      <c r="A1592">
        <v>2266</v>
      </c>
      <c r="B1592" t="s">
        <v>2684</v>
      </c>
      <c r="C1592" t="s">
        <v>27</v>
      </c>
      <c r="D1592">
        <v>0.02</v>
      </c>
      <c r="E1592">
        <v>11.33</v>
      </c>
      <c r="F1592">
        <v>6.12</v>
      </c>
      <c r="G1592" t="s">
        <v>40</v>
      </c>
      <c r="H1592" t="s">
        <v>96</v>
      </c>
      <c r="I1592" t="s">
        <v>50</v>
      </c>
      <c r="J1592" t="s">
        <v>97</v>
      </c>
      <c r="K1592" t="s">
        <v>146</v>
      </c>
      <c r="L1592" t="s">
        <v>1955</v>
      </c>
      <c r="M1592">
        <v>0.42</v>
      </c>
      <c r="N1592" t="s">
        <v>34</v>
      </c>
      <c r="O1592" t="s">
        <v>54</v>
      </c>
      <c r="P1592" t="s">
        <v>82</v>
      </c>
      <c r="Q1592" t="s">
        <v>2685</v>
      </c>
      <c r="R1592">
        <v>63122</v>
      </c>
      <c r="S1592" s="1">
        <v>42150</v>
      </c>
      <c r="T1592" s="1">
        <v>42152</v>
      </c>
      <c r="U1592">
        <v>-14.52</v>
      </c>
      <c r="V1592">
        <v>3</v>
      </c>
      <c r="W1592">
        <v>35.35</v>
      </c>
      <c r="X1592">
        <v>86610</v>
      </c>
      <c r="Y1592">
        <f>cleaneddata[[#This Row],[Unit Price]]-cleaneddata[[#This Row],[Discount]]</f>
        <v>11.31</v>
      </c>
      <c r="Z1592" t="str">
        <f>_xlfn.IFS(cleaneddata[[#This Row],[Region]]="Central","Chris",cleaneddata[[#This Row],[Region]]="East","Erin",cleaneddata[[#This Row],[Region]]="South","Sam",cleaneddata[[#This Row],[Region]]="West","William")</f>
        <v>Chris</v>
      </c>
    </row>
    <row r="1593" spans="1:26" x14ac:dyDescent="0.3">
      <c r="A1593">
        <v>2266</v>
      </c>
      <c r="B1593" t="s">
        <v>2684</v>
      </c>
      <c r="C1593" t="s">
        <v>27</v>
      </c>
      <c r="D1593">
        <v>0.01</v>
      </c>
      <c r="E1593">
        <v>15.67</v>
      </c>
      <c r="F1593">
        <v>1.39</v>
      </c>
      <c r="G1593" t="s">
        <v>40</v>
      </c>
      <c r="H1593" t="s">
        <v>96</v>
      </c>
      <c r="I1593" t="s">
        <v>50</v>
      </c>
      <c r="J1593" t="s">
        <v>347</v>
      </c>
      <c r="K1593" t="s">
        <v>75</v>
      </c>
      <c r="L1593" t="s">
        <v>2486</v>
      </c>
      <c r="M1593">
        <v>0.38</v>
      </c>
      <c r="N1593" t="s">
        <v>34</v>
      </c>
      <c r="O1593" t="s">
        <v>54</v>
      </c>
      <c r="P1593" t="s">
        <v>82</v>
      </c>
      <c r="Q1593" t="s">
        <v>2685</v>
      </c>
      <c r="R1593">
        <v>63122</v>
      </c>
      <c r="S1593" s="1">
        <v>42150</v>
      </c>
      <c r="T1593" s="1">
        <v>42151</v>
      </c>
      <c r="U1593">
        <v>171.26490000000001</v>
      </c>
      <c r="V1593">
        <v>16</v>
      </c>
      <c r="W1593">
        <v>248.21</v>
      </c>
      <c r="X1593">
        <v>86610</v>
      </c>
      <c r="Y1593">
        <f>cleaneddata[[#This Row],[Unit Price]]-cleaneddata[[#This Row],[Discount]]</f>
        <v>15.66</v>
      </c>
      <c r="Z1593" t="str">
        <f>_xlfn.IFS(cleaneddata[[#This Row],[Region]]="Central","Chris",cleaneddata[[#This Row],[Region]]="East","Erin",cleaneddata[[#This Row],[Region]]="South","Sam",cleaneddata[[#This Row],[Region]]="West","William")</f>
        <v>Chris</v>
      </c>
    </row>
    <row r="1594" spans="1:26" x14ac:dyDescent="0.3">
      <c r="A1594">
        <v>2928</v>
      </c>
      <c r="B1594" t="s">
        <v>2686</v>
      </c>
      <c r="C1594" t="s">
        <v>27</v>
      </c>
      <c r="D1594">
        <v>0.02</v>
      </c>
      <c r="E1594">
        <v>5.58</v>
      </c>
      <c r="F1594">
        <v>2.99</v>
      </c>
      <c r="G1594" t="s">
        <v>40</v>
      </c>
      <c r="H1594" t="s">
        <v>41</v>
      </c>
      <c r="I1594" t="s">
        <v>50</v>
      </c>
      <c r="J1594" t="s">
        <v>74</v>
      </c>
      <c r="K1594" t="s">
        <v>75</v>
      </c>
      <c r="L1594" t="s">
        <v>2687</v>
      </c>
      <c r="M1594">
        <v>0.37</v>
      </c>
      <c r="N1594" t="s">
        <v>34</v>
      </c>
      <c r="O1594" t="s">
        <v>35</v>
      </c>
      <c r="P1594" t="s">
        <v>273</v>
      </c>
      <c r="Q1594" t="s">
        <v>2688</v>
      </c>
      <c r="R1594">
        <v>29418</v>
      </c>
      <c r="S1594" s="1">
        <v>42150</v>
      </c>
      <c r="T1594" s="1">
        <v>42152</v>
      </c>
      <c r="U1594">
        <v>689.32799999999997</v>
      </c>
      <c r="V1594">
        <v>42</v>
      </c>
      <c r="W1594">
        <v>236.83</v>
      </c>
      <c r="X1594">
        <v>90218</v>
      </c>
      <c r="Y1594">
        <f>cleaneddata[[#This Row],[Unit Price]]-cleaneddata[[#This Row],[Discount]]</f>
        <v>5.5600000000000005</v>
      </c>
      <c r="Z1594" t="str">
        <f>_xlfn.IFS(cleaneddata[[#This Row],[Region]]="Central","Chris",cleaneddata[[#This Row],[Region]]="East","Erin",cleaneddata[[#This Row],[Region]]="South","Sam",cleaneddata[[#This Row],[Region]]="West","William")</f>
        <v>Sam</v>
      </c>
    </row>
    <row r="1595" spans="1:26" x14ac:dyDescent="0.3">
      <c r="A1595">
        <v>2928</v>
      </c>
      <c r="B1595" t="s">
        <v>2686</v>
      </c>
      <c r="C1595" t="s">
        <v>27</v>
      </c>
      <c r="D1595">
        <v>0.02</v>
      </c>
      <c r="E1595">
        <v>54.1</v>
      </c>
      <c r="F1595">
        <v>19.989999999999998</v>
      </c>
      <c r="G1595" t="s">
        <v>40</v>
      </c>
      <c r="H1595" t="s">
        <v>41</v>
      </c>
      <c r="I1595" t="s">
        <v>50</v>
      </c>
      <c r="J1595" t="s">
        <v>80</v>
      </c>
      <c r="K1595" t="s">
        <v>75</v>
      </c>
      <c r="L1595" t="s">
        <v>1266</v>
      </c>
      <c r="M1595">
        <v>0.59</v>
      </c>
      <c r="N1595" t="s">
        <v>34</v>
      </c>
      <c r="O1595" t="s">
        <v>35</v>
      </c>
      <c r="P1595" t="s">
        <v>273</v>
      </c>
      <c r="Q1595" t="s">
        <v>2688</v>
      </c>
      <c r="R1595">
        <v>29418</v>
      </c>
      <c r="S1595" s="1">
        <v>42150</v>
      </c>
      <c r="T1595" s="1">
        <v>42151</v>
      </c>
      <c r="U1595">
        <v>-33.585999999999999</v>
      </c>
      <c r="V1595">
        <v>36</v>
      </c>
      <c r="W1595">
        <v>1944.87</v>
      </c>
      <c r="X1595">
        <v>90218</v>
      </c>
      <c r="Y1595">
        <f>cleaneddata[[#This Row],[Unit Price]]-cleaneddata[[#This Row],[Discount]]</f>
        <v>54.08</v>
      </c>
      <c r="Z1595" t="str">
        <f>_xlfn.IFS(cleaneddata[[#This Row],[Region]]="Central","Chris",cleaneddata[[#This Row],[Region]]="East","Erin",cleaneddata[[#This Row],[Region]]="South","Sam",cleaneddata[[#This Row],[Region]]="West","William")</f>
        <v>Sam</v>
      </c>
    </row>
    <row r="1596" spans="1:26" x14ac:dyDescent="0.3">
      <c r="A1596">
        <v>2941</v>
      </c>
      <c r="B1596" t="s">
        <v>2689</v>
      </c>
      <c r="C1596" t="s">
        <v>27</v>
      </c>
      <c r="D1596">
        <v>0.05</v>
      </c>
      <c r="E1596">
        <v>2.62</v>
      </c>
      <c r="F1596">
        <v>0.8</v>
      </c>
      <c r="G1596" t="s">
        <v>40</v>
      </c>
      <c r="H1596" t="s">
        <v>29</v>
      </c>
      <c r="I1596" t="s">
        <v>50</v>
      </c>
      <c r="J1596" t="s">
        <v>178</v>
      </c>
      <c r="K1596" t="s">
        <v>52</v>
      </c>
      <c r="L1596" t="s">
        <v>2126</v>
      </c>
      <c r="M1596">
        <v>0.39</v>
      </c>
      <c r="N1596" t="s">
        <v>34</v>
      </c>
      <c r="O1596" t="s">
        <v>113</v>
      </c>
      <c r="P1596" t="s">
        <v>399</v>
      </c>
      <c r="Q1596" t="s">
        <v>1643</v>
      </c>
      <c r="R1596">
        <v>7960</v>
      </c>
      <c r="S1596" s="1">
        <v>42150</v>
      </c>
      <c r="T1596" s="1">
        <v>42151</v>
      </c>
      <c r="U1596">
        <v>12.71</v>
      </c>
      <c r="V1596">
        <v>8</v>
      </c>
      <c r="W1596">
        <v>21.41</v>
      </c>
      <c r="X1596">
        <v>87618</v>
      </c>
      <c r="Y1596">
        <f>cleaneddata[[#This Row],[Unit Price]]-cleaneddata[[#This Row],[Discount]]</f>
        <v>2.5700000000000003</v>
      </c>
      <c r="Z1596" t="str">
        <f>_xlfn.IFS(cleaneddata[[#This Row],[Region]]="Central","Chris",cleaneddata[[#This Row],[Region]]="East","Erin",cleaneddata[[#This Row],[Region]]="South","Sam",cleaneddata[[#This Row],[Region]]="West","William")</f>
        <v>Erin</v>
      </c>
    </row>
    <row r="1597" spans="1:26" x14ac:dyDescent="0.3">
      <c r="A1597">
        <v>241</v>
      </c>
      <c r="B1597" t="s">
        <v>2242</v>
      </c>
      <c r="C1597" t="s">
        <v>49</v>
      </c>
      <c r="D1597">
        <v>0.01</v>
      </c>
      <c r="E1597">
        <v>5.94</v>
      </c>
      <c r="F1597">
        <v>9.92</v>
      </c>
      <c r="G1597" t="s">
        <v>40</v>
      </c>
      <c r="H1597" t="s">
        <v>29</v>
      </c>
      <c r="I1597" t="s">
        <v>50</v>
      </c>
      <c r="J1597" t="s">
        <v>74</v>
      </c>
      <c r="K1597" t="s">
        <v>75</v>
      </c>
      <c r="L1597" t="s">
        <v>2593</v>
      </c>
      <c r="M1597">
        <v>0.38</v>
      </c>
      <c r="N1597" t="s">
        <v>34</v>
      </c>
      <c r="O1597" t="s">
        <v>61</v>
      </c>
      <c r="P1597" t="s">
        <v>62</v>
      </c>
      <c r="Q1597" t="s">
        <v>2243</v>
      </c>
      <c r="R1597">
        <v>81503</v>
      </c>
      <c r="S1597" s="1">
        <v>42150</v>
      </c>
      <c r="T1597" s="1">
        <v>42157</v>
      </c>
      <c r="U1597">
        <v>-256.51900000000001</v>
      </c>
      <c r="V1597">
        <v>13</v>
      </c>
      <c r="W1597">
        <v>79.930000000000007</v>
      </c>
      <c r="X1597">
        <v>90480</v>
      </c>
      <c r="Y1597">
        <f>cleaneddata[[#This Row],[Unit Price]]-cleaneddata[[#This Row],[Discount]]</f>
        <v>5.9300000000000006</v>
      </c>
      <c r="Z1597" t="str">
        <f>_xlfn.IFS(cleaneddata[[#This Row],[Region]]="Central","Chris",cleaneddata[[#This Row],[Region]]="East","Erin",cleaneddata[[#This Row],[Region]]="South","Sam",cleaneddata[[#This Row],[Region]]="West","William")</f>
        <v>William</v>
      </c>
    </row>
    <row r="1598" spans="1:26" x14ac:dyDescent="0.3">
      <c r="A1598">
        <v>241</v>
      </c>
      <c r="B1598" t="s">
        <v>2242</v>
      </c>
      <c r="C1598" t="s">
        <v>49</v>
      </c>
      <c r="D1598">
        <v>0.02</v>
      </c>
      <c r="E1598">
        <v>125.99</v>
      </c>
      <c r="F1598">
        <v>3</v>
      </c>
      <c r="G1598" t="s">
        <v>40</v>
      </c>
      <c r="H1598" t="s">
        <v>29</v>
      </c>
      <c r="I1598" t="s">
        <v>42</v>
      </c>
      <c r="J1598" t="s">
        <v>137</v>
      </c>
      <c r="K1598" t="s">
        <v>75</v>
      </c>
      <c r="L1598" t="s">
        <v>2690</v>
      </c>
      <c r="M1598">
        <v>0.59</v>
      </c>
      <c r="N1598" t="s">
        <v>34</v>
      </c>
      <c r="O1598" t="s">
        <v>61</v>
      </c>
      <c r="P1598" t="s">
        <v>62</v>
      </c>
      <c r="Q1598" t="s">
        <v>2243</v>
      </c>
      <c r="R1598">
        <v>81503</v>
      </c>
      <c r="S1598" s="1">
        <v>42150</v>
      </c>
      <c r="T1598" s="1">
        <v>42150</v>
      </c>
      <c r="U1598">
        <v>398.358</v>
      </c>
      <c r="V1598">
        <v>8</v>
      </c>
      <c r="W1598">
        <v>873.18</v>
      </c>
      <c r="X1598">
        <v>90480</v>
      </c>
      <c r="Y1598">
        <f>cleaneddata[[#This Row],[Unit Price]]-cleaneddata[[#This Row],[Discount]]</f>
        <v>125.97</v>
      </c>
      <c r="Z1598" t="str">
        <f>_xlfn.IFS(cleaneddata[[#This Row],[Region]]="Central","Chris",cleaneddata[[#This Row],[Region]]="East","Erin",cleaneddata[[#This Row],[Region]]="South","Sam",cleaneddata[[#This Row],[Region]]="West","William")</f>
        <v>William</v>
      </c>
    </row>
    <row r="1599" spans="1:26" x14ac:dyDescent="0.3">
      <c r="A1599">
        <v>451</v>
      </c>
      <c r="B1599" t="s">
        <v>221</v>
      </c>
      <c r="C1599" t="s">
        <v>27</v>
      </c>
      <c r="D1599">
        <v>0.04</v>
      </c>
      <c r="E1599">
        <v>37.700000000000003</v>
      </c>
      <c r="F1599">
        <v>2.99</v>
      </c>
      <c r="G1599" t="s">
        <v>40</v>
      </c>
      <c r="H1599" t="s">
        <v>73</v>
      </c>
      <c r="I1599" t="s">
        <v>50</v>
      </c>
      <c r="J1599" t="s">
        <v>74</v>
      </c>
      <c r="K1599" t="s">
        <v>75</v>
      </c>
      <c r="L1599" t="s">
        <v>2518</v>
      </c>
      <c r="M1599">
        <v>0.35</v>
      </c>
      <c r="N1599" t="s">
        <v>34</v>
      </c>
      <c r="O1599" t="s">
        <v>61</v>
      </c>
      <c r="P1599" t="s">
        <v>92</v>
      </c>
      <c r="Q1599" t="s">
        <v>223</v>
      </c>
      <c r="R1599">
        <v>94024</v>
      </c>
      <c r="S1599" s="1">
        <v>42151</v>
      </c>
      <c r="T1599" s="1">
        <v>42152</v>
      </c>
      <c r="U1599">
        <v>299.6739</v>
      </c>
      <c r="V1599">
        <v>12</v>
      </c>
      <c r="W1599">
        <v>434.31</v>
      </c>
      <c r="X1599">
        <v>86012</v>
      </c>
      <c r="Y1599">
        <f>cleaneddata[[#This Row],[Unit Price]]-cleaneddata[[#This Row],[Discount]]</f>
        <v>37.660000000000004</v>
      </c>
      <c r="Z1599" t="str">
        <f>_xlfn.IFS(cleaneddata[[#This Row],[Region]]="Central","Chris",cleaneddata[[#This Row],[Region]]="East","Erin",cleaneddata[[#This Row],[Region]]="South","Sam",cleaneddata[[#This Row],[Region]]="West","William")</f>
        <v>William</v>
      </c>
    </row>
    <row r="1600" spans="1:26" x14ac:dyDescent="0.3">
      <c r="A1600">
        <v>452</v>
      </c>
      <c r="B1600" t="s">
        <v>2691</v>
      </c>
      <c r="C1600" t="s">
        <v>27</v>
      </c>
      <c r="D1600">
        <v>0.01</v>
      </c>
      <c r="E1600">
        <v>55.99</v>
      </c>
      <c r="F1600">
        <v>5</v>
      </c>
      <c r="G1600" t="s">
        <v>40</v>
      </c>
      <c r="H1600" t="s">
        <v>73</v>
      </c>
      <c r="I1600" t="s">
        <v>42</v>
      </c>
      <c r="J1600" t="s">
        <v>137</v>
      </c>
      <c r="K1600" t="s">
        <v>44</v>
      </c>
      <c r="L1600" t="s">
        <v>1940</v>
      </c>
      <c r="M1600">
        <v>0.83</v>
      </c>
      <c r="N1600" t="s">
        <v>34</v>
      </c>
      <c r="O1600" t="s">
        <v>61</v>
      </c>
      <c r="P1600" t="s">
        <v>92</v>
      </c>
      <c r="Q1600" t="s">
        <v>2692</v>
      </c>
      <c r="R1600">
        <v>93635</v>
      </c>
      <c r="S1600" s="1">
        <v>42151</v>
      </c>
      <c r="T1600" s="1">
        <v>42152</v>
      </c>
      <c r="U1600">
        <v>-235.89500000000001</v>
      </c>
      <c r="V1600">
        <v>1</v>
      </c>
      <c r="W1600">
        <v>51.83</v>
      </c>
      <c r="X1600">
        <v>86012</v>
      </c>
      <c r="Y1600">
        <f>cleaneddata[[#This Row],[Unit Price]]-cleaneddata[[#This Row],[Discount]]</f>
        <v>55.980000000000004</v>
      </c>
      <c r="Z1600" t="str">
        <f>_xlfn.IFS(cleaneddata[[#This Row],[Region]]="Central","Chris",cleaneddata[[#This Row],[Region]]="East","Erin",cleaneddata[[#This Row],[Region]]="South","Sam",cleaneddata[[#This Row],[Region]]="West","William")</f>
        <v>William</v>
      </c>
    </row>
    <row r="1601" spans="1:26" x14ac:dyDescent="0.3">
      <c r="A1601">
        <v>865</v>
      </c>
      <c r="B1601" t="s">
        <v>1388</v>
      </c>
      <c r="C1601" t="s">
        <v>27</v>
      </c>
      <c r="D1601">
        <v>0.03</v>
      </c>
      <c r="E1601">
        <v>14.2</v>
      </c>
      <c r="F1601">
        <v>5.3</v>
      </c>
      <c r="G1601" t="s">
        <v>40</v>
      </c>
      <c r="H1601" t="s">
        <v>96</v>
      </c>
      <c r="I1601" t="s">
        <v>30</v>
      </c>
      <c r="J1601" t="s">
        <v>128</v>
      </c>
      <c r="K1601" t="s">
        <v>52</v>
      </c>
      <c r="L1601" t="s">
        <v>290</v>
      </c>
      <c r="M1601">
        <v>0.46</v>
      </c>
      <c r="N1601" t="s">
        <v>34</v>
      </c>
      <c r="O1601" t="s">
        <v>54</v>
      </c>
      <c r="P1601" t="s">
        <v>55</v>
      </c>
      <c r="Q1601" t="s">
        <v>1044</v>
      </c>
      <c r="R1601">
        <v>46312</v>
      </c>
      <c r="S1601" s="1">
        <v>42151</v>
      </c>
      <c r="T1601" s="1">
        <v>42152</v>
      </c>
      <c r="U1601">
        <v>122.21</v>
      </c>
      <c r="V1601">
        <v>18</v>
      </c>
      <c r="W1601">
        <v>267.2</v>
      </c>
      <c r="X1601">
        <v>90674</v>
      </c>
      <c r="Y1601">
        <f>cleaneddata[[#This Row],[Unit Price]]-cleaneddata[[#This Row],[Discount]]</f>
        <v>14.17</v>
      </c>
      <c r="Z1601" t="str">
        <f>_xlfn.IFS(cleaneddata[[#This Row],[Region]]="Central","Chris",cleaneddata[[#This Row],[Region]]="East","Erin",cleaneddata[[#This Row],[Region]]="South","Sam",cleaneddata[[#This Row],[Region]]="West","William")</f>
        <v>Chris</v>
      </c>
    </row>
    <row r="1602" spans="1:26" x14ac:dyDescent="0.3">
      <c r="A1602">
        <v>370</v>
      </c>
      <c r="B1602" t="s">
        <v>2693</v>
      </c>
      <c r="C1602" t="s">
        <v>72</v>
      </c>
      <c r="D1602">
        <v>0.02</v>
      </c>
      <c r="E1602">
        <v>20.99</v>
      </c>
      <c r="F1602">
        <v>4.8099999999999996</v>
      </c>
      <c r="G1602" t="s">
        <v>40</v>
      </c>
      <c r="H1602" t="s">
        <v>96</v>
      </c>
      <c r="I1602" t="s">
        <v>42</v>
      </c>
      <c r="J1602" t="s">
        <v>137</v>
      </c>
      <c r="K1602" t="s">
        <v>146</v>
      </c>
      <c r="L1602" t="s">
        <v>1433</v>
      </c>
      <c r="M1602">
        <v>0.57999999999999996</v>
      </c>
      <c r="N1602" t="s">
        <v>34</v>
      </c>
      <c r="O1602" t="s">
        <v>113</v>
      </c>
      <c r="P1602" t="s">
        <v>333</v>
      </c>
      <c r="Q1602" t="s">
        <v>1660</v>
      </c>
      <c r="R1602">
        <v>4240</v>
      </c>
      <c r="S1602" s="1">
        <v>42151</v>
      </c>
      <c r="T1602" s="1">
        <v>42153</v>
      </c>
      <c r="U1602">
        <v>49.787999999999997</v>
      </c>
      <c r="V1602">
        <v>15</v>
      </c>
      <c r="W1602">
        <v>266.39</v>
      </c>
      <c r="X1602">
        <v>90291</v>
      </c>
      <c r="Y1602">
        <f>cleaneddata[[#This Row],[Unit Price]]-cleaneddata[[#This Row],[Discount]]</f>
        <v>20.97</v>
      </c>
      <c r="Z1602" t="str">
        <f>_xlfn.IFS(cleaneddata[[#This Row],[Region]]="Central","Chris",cleaneddata[[#This Row],[Region]]="East","Erin",cleaneddata[[#This Row],[Region]]="South","Sam",cleaneddata[[#This Row],[Region]]="West","William")</f>
        <v>Erin</v>
      </c>
    </row>
    <row r="1603" spans="1:26" x14ac:dyDescent="0.3">
      <c r="A1603">
        <v>371</v>
      </c>
      <c r="B1603" t="s">
        <v>2694</v>
      </c>
      <c r="C1603" t="s">
        <v>72</v>
      </c>
      <c r="D1603">
        <v>0.05</v>
      </c>
      <c r="E1603">
        <v>5.4</v>
      </c>
      <c r="F1603">
        <v>7.78</v>
      </c>
      <c r="G1603" t="s">
        <v>89</v>
      </c>
      <c r="H1603" t="s">
        <v>96</v>
      </c>
      <c r="I1603" t="s">
        <v>50</v>
      </c>
      <c r="J1603" t="s">
        <v>74</v>
      </c>
      <c r="K1603" t="s">
        <v>75</v>
      </c>
      <c r="L1603" t="s">
        <v>1486</v>
      </c>
      <c r="M1603">
        <v>0.37</v>
      </c>
      <c r="N1603" t="s">
        <v>34</v>
      </c>
      <c r="O1603" t="s">
        <v>113</v>
      </c>
      <c r="P1603" t="s">
        <v>405</v>
      </c>
      <c r="Q1603" t="s">
        <v>2695</v>
      </c>
      <c r="R1603">
        <v>2149</v>
      </c>
      <c r="S1603" s="1">
        <v>42151</v>
      </c>
      <c r="T1603" s="1">
        <v>42153</v>
      </c>
      <c r="U1603">
        <v>-132.62950000000001</v>
      </c>
      <c r="V1603">
        <v>9</v>
      </c>
      <c r="W1603">
        <v>51.82</v>
      </c>
      <c r="X1603">
        <v>90291</v>
      </c>
      <c r="Y1603">
        <f>cleaneddata[[#This Row],[Unit Price]]-cleaneddata[[#This Row],[Discount]]</f>
        <v>5.3500000000000005</v>
      </c>
      <c r="Z1603" t="str">
        <f>_xlfn.IFS(cleaneddata[[#This Row],[Region]]="Central","Chris",cleaneddata[[#This Row],[Region]]="East","Erin",cleaneddata[[#This Row],[Region]]="South","Sam",cleaneddata[[#This Row],[Region]]="West","William")</f>
        <v>Erin</v>
      </c>
    </row>
    <row r="1604" spans="1:26" x14ac:dyDescent="0.3">
      <c r="A1604">
        <v>250</v>
      </c>
      <c r="B1604" t="s">
        <v>2696</v>
      </c>
      <c r="C1604" t="s">
        <v>27</v>
      </c>
      <c r="D1604">
        <v>0.02</v>
      </c>
      <c r="E1604">
        <v>2.58</v>
      </c>
      <c r="F1604">
        <v>1.3</v>
      </c>
      <c r="G1604" t="s">
        <v>89</v>
      </c>
      <c r="H1604" t="s">
        <v>96</v>
      </c>
      <c r="I1604" t="s">
        <v>50</v>
      </c>
      <c r="J1604" t="s">
        <v>51</v>
      </c>
      <c r="K1604" t="s">
        <v>52</v>
      </c>
      <c r="L1604" t="s">
        <v>2697</v>
      </c>
      <c r="M1604">
        <v>0.59</v>
      </c>
      <c r="N1604" t="s">
        <v>34</v>
      </c>
      <c r="O1604" t="s">
        <v>54</v>
      </c>
      <c r="P1604" t="s">
        <v>86</v>
      </c>
      <c r="Q1604" t="s">
        <v>2698</v>
      </c>
      <c r="R1604">
        <v>55423</v>
      </c>
      <c r="S1604" s="1">
        <v>42152</v>
      </c>
      <c r="T1604" s="1">
        <v>42153</v>
      </c>
      <c r="U1604">
        <v>1.1080000000000001</v>
      </c>
      <c r="V1604">
        <v>39</v>
      </c>
      <c r="W1604">
        <v>109.74</v>
      </c>
      <c r="X1604">
        <v>87214</v>
      </c>
      <c r="Y1604">
        <f>cleaneddata[[#This Row],[Unit Price]]-cleaneddata[[#This Row],[Discount]]</f>
        <v>2.56</v>
      </c>
      <c r="Z1604" t="str">
        <f>_xlfn.IFS(cleaneddata[[#This Row],[Region]]="Central","Chris",cleaneddata[[#This Row],[Region]]="East","Erin",cleaneddata[[#This Row],[Region]]="South","Sam",cleaneddata[[#This Row],[Region]]="West","William")</f>
        <v>Chris</v>
      </c>
    </row>
    <row r="1605" spans="1:26" x14ac:dyDescent="0.3">
      <c r="A1605">
        <v>250</v>
      </c>
      <c r="B1605" t="s">
        <v>2696</v>
      </c>
      <c r="C1605" t="s">
        <v>27</v>
      </c>
      <c r="D1605">
        <v>0.02</v>
      </c>
      <c r="E1605">
        <v>65.989999999999995</v>
      </c>
      <c r="F1605">
        <v>3.9</v>
      </c>
      <c r="G1605" t="s">
        <v>40</v>
      </c>
      <c r="H1605" t="s">
        <v>96</v>
      </c>
      <c r="I1605" t="s">
        <v>42</v>
      </c>
      <c r="J1605" t="s">
        <v>137</v>
      </c>
      <c r="K1605" t="s">
        <v>75</v>
      </c>
      <c r="L1605" t="s">
        <v>2699</v>
      </c>
      <c r="M1605">
        <v>0.55000000000000004</v>
      </c>
      <c r="N1605" t="s">
        <v>34</v>
      </c>
      <c r="O1605" t="s">
        <v>54</v>
      </c>
      <c r="P1605" t="s">
        <v>86</v>
      </c>
      <c r="Q1605" t="s">
        <v>2698</v>
      </c>
      <c r="R1605">
        <v>55423</v>
      </c>
      <c r="S1605" s="1">
        <v>42152</v>
      </c>
      <c r="T1605" s="1">
        <v>42153</v>
      </c>
      <c r="U1605">
        <v>1061.3789999999999</v>
      </c>
      <c r="V1605">
        <v>27</v>
      </c>
      <c r="W1605">
        <v>1543.55</v>
      </c>
      <c r="X1605">
        <v>87214</v>
      </c>
      <c r="Y1605">
        <f>cleaneddata[[#This Row],[Unit Price]]-cleaneddata[[#This Row],[Discount]]</f>
        <v>65.97</v>
      </c>
      <c r="Z1605" t="str">
        <f>_xlfn.IFS(cleaneddata[[#This Row],[Region]]="Central","Chris",cleaneddata[[#This Row],[Region]]="East","Erin",cleaneddata[[#This Row],[Region]]="South","Sam",cleaneddata[[#This Row],[Region]]="West","William")</f>
        <v>Chris</v>
      </c>
    </row>
    <row r="1606" spans="1:26" x14ac:dyDescent="0.3">
      <c r="A1606">
        <v>3011</v>
      </c>
      <c r="B1606" t="s">
        <v>2316</v>
      </c>
      <c r="C1606" t="s">
        <v>27</v>
      </c>
      <c r="D1606">
        <v>0.03</v>
      </c>
      <c r="E1606">
        <v>5.98</v>
      </c>
      <c r="F1606">
        <v>5.35</v>
      </c>
      <c r="G1606" t="s">
        <v>40</v>
      </c>
      <c r="H1606" t="s">
        <v>96</v>
      </c>
      <c r="I1606" t="s">
        <v>50</v>
      </c>
      <c r="J1606" t="s">
        <v>90</v>
      </c>
      <c r="K1606" t="s">
        <v>75</v>
      </c>
      <c r="L1606" t="s">
        <v>811</v>
      </c>
      <c r="M1606">
        <v>0.4</v>
      </c>
      <c r="N1606" t="s">
        <v>34</v>
      </c>
      <c r="O1606" t="s">
        <v>113</v>
      </c>
      <c r="P1606" t="s">
        <v>405</v>
      </c>
      <c r="Q1606" t="s">
        <v>790</v>
      </c>
      <c r="R1606">
        <v>2113</v>
      </c>
      <c r="S1606" s="1">
        <v>42152</v>
      </c>
      <c r="T1606" s="1">
        <v>42153</v>
      </c>
      <c r="U1606">
        <v>-23.5</v>
      </c>
      <c r="V1606">
        <v>16</v>
      </c>
      <c r="W1606">
        <v>107.08</v>
      </c>
      <c r="X1606">
        <v>56486</v>
      </c>
      <c r="Y1606">
        <f>cleaneddata[[#This Row],[Unit Price]]-cleaneddata[[#This Row],[Discount]]</f>
        <v>5.95</v>
      </c>
      <c r="Z1606" t="str">
        <f>_xlfn.IFS(cleaneddata[[#This Row],[Region]]="Central","Chris",cleaneddata[[#This Row],[Region]]="East","Erin",cleaneddata[[#This Row],[Region]]="South","Sam",cleaneddata[[#This Row],[Region]]="West","William")</f>
        <v>Erin</v>
      </c>
    </row>
    <row r="1607" spans="1:26" x14ac:dyDescent="0.3">
      <c r="A1607">
        <v>3154</v>
      </c>
      <c r="B1607" t="s">
        <v>783</v>
      </c>
      <c r="C1607" t="s">
        <v>27</v>
      </c>
      <c r="D1607">
        <v>0.03</v>
      </c>
      <c r="E1607">
        <v>17.7</v>
      </c>
      <c r="F1607">
        <v>9.4700000000000006</v>
      </c>
      <c r="G1607" t="s">
        <v>40</v>
      </c>
      <c r="H1607" t="s">
        <v>41</v>
      </c>
      <c r="I1607" t="s">
        <v>50</v>
      </c>
      <c r="J1607" t="s">
        <v>80</v>
      </c>
      <c r="K1607" t="s">
        <v>75</v>
      </c>
      <c r="L1607" t="s">
        <v>1053</v>
      </c>
      <c r="M1607">
        <v>0.59</v>
      </c>
      <c r="N1607" t="s">
        <v>34</v>
      </c>
      <c r="O1607" t="s">
        <v>35</v>
      </c>
      <c r="P1607" t="s">
        <v>125</v>
      </c>
      <c r="Q1607" t="s">
        <v>785</v>
      </c>
      <c r="R1607">
        <v>33710</v>
      </c>
      <c r="S1607" s="1">
        <v>42152</v>
      </c>
      <c r="T1607" s="1">
        <v>42154</v>
      </c>
      <c r="U1607">
        <v>28.182600000000001</v>
      </c>
      <c r="V1607">
        <v>11</v>
      </c>
      <c r="W1607">
        <v>201.77</v>
      </c>
      <c r="X1607">
        <v>86900</v>
      </c>
      <c r="Y1607">
        <f>cleaneddata[[#This Row],[Unit Price]]-cleaneddata[[#This Row],[Discount]]</f>
        <v>17.669999999999998</v>
      </c>
      <c r="Z1607" t="str">
        <f>_xlfn.IFS(cleaneddata[[#This Row],[Region]]="Central","Chris",cleaneddata[[#This Row],[Region]]="East","Erin",cleaneddata[[#This Row],[Region]]="South","Sam",cleaneddata[[#This Row],[Region]]="West","William")</f>
        <v>Sam</v>
      </c>
    </row>
    <row r="1608" spans="1:26" x14ac:dyDescent="0.3">
      <c r="A1608">
        <v>1627</v>
      </c>
      <c r="B1608" t="s">
        <v>2700</v>
      </c>
      <c r="C1608" t="s">
        <v>39</v>
      </c>
      <c r="D1608">
        <v>0.06</v>
      </c>
      <c r="E1608">
        <v>43.57</v>
      </c>
      <c r="F1608">
        <v>16.36</v>
      </c>
      <c r="G1608" t="s">
        <v>40</v>
      </c>
      <c r="H1608" t="s">
        <v>96</v>
      </c>
      <c r="I1608" t="s">
        <v>50</v>
      </c>
      <c r="J1608" t="s">
        <v>80</v>
      </c>
      <c r="K1608" t="s">
        <v>75</v>
      </c>
      <c r="L1608" t="s">
        <v>2701</v>
      </c>
      <c r="M1608">
        <v>0.55000000000000004</v>
      </c>
      <c r="N1608" t="s">
        <v>34</v>
      </c>
      <c r="O1608" t="s">
        <v>35</v>
      </c>
      <c r="P1608" t="s">
        <v>402</v>
      </c>
      <c r="Q1608" t="s">
        <v>2702</v>
      </c>
      <c r="R1608">
        <v>37743</v>
      </c>
      <c r="S1608" s="1">
        <v>42152</v>
      </c>
      <c r="T1608" s="1">
        <v>42154</v>
      </c>
      <c r="U1608">
        <v>-38.808</v>
      </c>
      <c r="V1608">
        <v>17</v>
      </c>
      <c r="W1608">
        <v>710.16</v>
      </c>
      <c r="X1608">
        <v>90602</v>
      </c>
      <c r="Y1608">
        <f>cleaneddata[[#This Row],[Unit Price]]-cleaneddata[[#This Row],[Discount]]</f>
        <v>43.51</v>
      </c>
      <c r="Z1608" t="str">
        <f>_xlfn.IFS(cleaneddata[[#This Row],[Region]]="Central","Chris",cleaneddata[[#This Row],[Region]]="East","Erin",cleaneddata[[#This Row],[Region]]="South","Sam",cleaneddata[[#This Row],[Region]]="West","William")</f>
        <v>Sam</v>
      </c>
    </row>
    <row r="1609" spans="1:26" x14ac:dyDescent="0.3">
      <c r="A1609">
        <v>2765</v>
      </c>
      <c r="B1609" t="s">
        <v>2703</v>
      </c>
      <c r="C1609" t="s">
        <v>49</v>
      </c>
      <c r="D1609">
        <v>0.03</v>
      </c>
      <c r="E1609">
        <v>5.85</v>
      </c>
      <c r="F1609">
        <v>2.27</v>
      </c>
      <c r="G1609" t="s">
        <v>40</v>
      </c>
      <c r="H1609" t="s">
        <v>96</v>
      </c>
      <c r="I1609" t="s">
        <v>50</v>
      </c>
      <c r="J1609" t="s">
        <v>51</v>
      </c>
      <c r="K1609" t="s">
        <v>52</v>
      </c>
      <c r="L1609" t="s">
        <v>2704</v>
      </c>
      <c r="M1609">
        <v>0.56000000000000005</v>
      </c>
      <c r="N1609" t="s">
        <v>34</v>
      </c>
      <c r="O1609" t="s">
        <v>113</v>
      </c>
      <c r="P1609" t="s">
        <v>399</v>
      </c>
      <c r="Q1609" t="s">
        <v>2705</v>
      </c>
      <c r="R1609">
        <v>8021</v>
      </c>
      <c r="S1609" s="1">
        <v>42152</v>
      </c>
      <c r="T1609" s="1">
        <v>42154</v>
      </c>
      <c r="U1609">
        <v>-5.08</v>
      </c>
      <c r="V1609">
        <v>7</v>
      </c>
      <c r="W1609">
        <v>41.4</v>
      </c>
      <c r="X1609">
        <v>90725</v>
      </c>
      <c r="Y1609">
        <f>cleaneddata[[#This Row],[Unit Price]]-cleaneddata[[#This Row],[Discount]]</f>
        <v>5.8199999999999994</v>
      </c>
      <c r="Z1609" t="str">
        <f>_xlfn.IFS(cleaneddata[[#This Row],[Region]]="Central","Chris",cleaneddata[[#This Row],[Region]]="East","Erin",cleaneddata[[#This Row],[Region]]="South","Sam",cleaneddata[[#This Row],[Region]]="West","William")</f>
        <v>Erin</v>
      </c>
    </row>
    <row r="1610" spans="1:26" x14ac:dyDescent="0.3">
      <c r="A1610">
        <v>15</v>
      </c>
      <c r="B1610" t="s">
        <v>2073</v>
      </c>
      <c r="C1610" t="s">
        <v>118</v>
      </c>
      <c r="D1610">
        <v>0.01</v>
      </c>
      <c r="E1610">
        <v>35.94</v>
      </c>
      <c r="F1610">
        <v>6.66</v>
      </c>
      <c r="G1610" t="s">
        <v>40</v>
      </c>
      <c r="H1610" t="s">
        <v>29</v>
      </c>
      <c r="I1610" t="s">
        <v>50</v>
      </c>
      <c r="J1610" t="s">
        <v>347</v>
      </c>
      <c r="K1610" t="s">
        <v>75</v>
      </c>
      <c r="L1610" t="s">
        <v>2124</v>
      </c>
      <c r="M1610">
        <v>0.4</v>
      </c>
      <c r="N1610" t="s">
        <v>34</v>
      </c>
      <c r="O1610" t="s">
        <v>113</v>
      </c>
      <c r="P1610" t="s">
        <v>114</v>
      </c>
      <c r="Q1610" t="s">
        <v>2075</v>
      </c>
      <c r="R1610">
        <v>11787</v>
      </c>
      <c r="S1610" s="1">
        <v>42152</v>
      </c>
      <c r="T1610" s="1">
        <v>42152</v>
      </c>
      <c r="U1610">
        <v>261.87569999999999</v>
      </c>
      <c r="V1610">
        <v>10</v>
      </c>
      <c r="W1610">
        <v>379.53</v>
      </c>
      <c r="X1610">
        <v>86839</v>
      </c>
      <c r="Y1610">
        <f>cleaneddata[[#This Row],[Unit Price]]-cleaneddata[[#This Row],[Discount]]</f>
        <v>35.93</v>
      </c>
      <c r="Z1610" t="str">
        <f>_xlfn.IFS(cleaneddata[[#This Row],[Region]]="Central","Chris",cleaneddata[[#This Row],[Region]]="East","Erin",cleaneddata[[#This Row],[Region]]="South","Sam",cleaneddata[[#This Row],[Region]]="West","William")</f>
        <v>Erin</v>
      </c>
    </row>
    <row r="1611" spans="1:26" x14ac:dyDescent="0.3">
      <c r="A1611">
        <v>2709</v>
      </c>
      <c r="B1611" t="s">
        <v>2706</v>
      </c>
      <c r="C1611" t="s">
        <v>118</v>
      </c>
      <c r="D1611">
        <v>7.0000000000000007E-2</v>
      </c>
      <c r="E1611">
        <v>60.97</v>
      </c>
      <c r="F1611">
        <v>4.5</v>
      </c>
      <c r="G1611" t="s">
        <v>40</v>
      </c>
      <c r="H1611" t="s">
        <v>41</v>
      </c>
      <c r="I1611" t="s">
        <v>50</v>
      </c>
      <c r="J1611" t="s">
        <v>97</v>
      </c>
      <c r="K1611" t="s">
        <v>75</v>
      </c>
      <c r="L1611" t="s">
        <v>98</v>
      </c>
      <c r="M1611">
        <v>0.56000000000000005</v>
      </c>
      <c r="N1611" t="s">
        <v>34</v>
      </c>
      <c r="O1611" t="s">
        <v>113</v>
      </c>
      <c r="P1611" t="s">
        <v>420</v>
      </c>
      <c r="Q1611" t="s">
        <v>2707</v>
      </c>
      <c r="R1611">
        <v>21042</v>
      </c>
      <c r="S1611" s="1">
        <v>42152</v>
      </c>
      <c r="T1611" s="1">
        <v>42154</v>
      </c>
      <c r="U1611">
        <v>-41.77</v>
      </c>
      <c r="V1611">
        <v>1</v>
      </c>
      <c r="W1611">
        <v>57.84</v>
      </c>
      <c r="X1611">
        <v>89240</v>
      </c>
      <c r="Y1611">
        <f>cleaneddata[[#This Row],[Unit Price]]-cleaneddata[[#This Row],[Discount]]</f>
        <v>60.9</v>
      </c>
      <c r="Z1611" t="str">
        <f>_xlfn.IFS(cleaneddata[[#This Row],[Region]]="Central","Chris",cleaneddata[[#This Row],[Region]]="East","Erin",cleaneddata[[#This Row],[Region]]="South","Sam",cleaneddata[[#This Row],[Region]]="West","William")</f>
        <v>Erin</v>
      </c>
    </row>
    <row r="1612" spans="1:26" x14ac:dyDescent="0.3">
      <c r="A1612">
        <v>2709</v>
      </c>
      <c r="B1612" t="s">
        <v>2706</v>
      </c>
      <c r="C1612" t="s">
        <v>118</v>
      </c>
      <c r="D1612">
        <v>0</v>
      </c>
      <c r="E1612">
        <v>90.98</v>
      </c>
      <c r="F1612">
        <v>56.2</v>
      </c>
      <c r="G1612" t="s">
        <v>40</v>
      </c>
      <c r="H1612" t="s">
        <v>41</v>
      </c>
      <c r="I1612" t="s">
        <v>30</v>
      </c>
      <c r="J1612" t="s">
        <v>128</v>
      </c>
      <c r="K1612" t="s">
        <v>146</v>
      </c>
      <c r="L1612" t="s">
        <v>809</v>
      </c>
      <c r="M1612">
        <v>0.74</v>
      </c>
      <c r="N1612" t="s">
        <v>34</v>
      </c>
      <c r="O1612" t="s">
        <v>113</v>
      </c>
      <c r="P1612" t="s">
        <v>420</v>
      </c>
      <c r="Q1612" t="s">
        <v>2707</v>
      </c>
      <c r="R1612">
        <v>21042</v>
      </c>
      <c r="S1612" s="1">
        <v>42152</v>
      </c>
      <c r="T1612" s="1">
        <v>42154</v>
      </c>
      <c r="U1612">
        <v>-1014.11</v>
      </c>
      <c r="V1612">
        <v>15</v>
      </c>
      <c r="W1612">
        <v>1425.71</v>
      </c>
      <c r="X1612">
        <v>89240</v>
      </c>
      <c r="Y1612">
        <f>cleaneddata[[#This Row],[Unit Price]]-cleaneddata[[#This Row],[Discount]]</f>
        <v>90.98</v>
      </c>
      <c r="Z1612" t="str">
        <f>_xlfn.IFS(cleaneddata[[#This Row],[Region]]="Central","Chris",cleaneddata[[#This Row],[Region]]="East","Erin",cleaneddata[[#This Row],[Region]]="South","Sam",cleaneddata[[#This Row],[Region]]="West","William")</f>
        <v>Erin</v>
      </c>
    </row>
    <row r="1613" spans="1:26" x14ac:dyDescent="0.3">
      <c r="A1613">
        <v>3206</v>
      </c>
      <c r="B1613" t="s">
        <v>1928</v>
      </c>
      <c r="C1613" t="s">
        <v>72</v>
      </c>
      <c r="D1613">
        <v>0.05</v>
      </c>
      <c r="E1613">
        <v>35.44</v>
      </c>
      <c r="F1613">
        <v>5.09</v>
      </c>
      <c r="G1613" t="s">
        <v>40</v>
      </c>
      <c r="H1613" t="s">
        <v>41</v>
      </c>
      <c r="I1613" t="s">
        <v>50</v>
      </c>
      <c r="J1613" t="s">
        <v>90</v>
      </c>
      <c r="K1613" t="s">
        <v>75</v>
      </c>
      <c r="L1613" t="s">
        <v>2080</v>
      </c>
      <c r="M1613">
        <v>0.38</v>
      </c>
      <c r="N1613" t="s">
        <v>34</v>
      </c>
      <c r="O1613" t="s">
        <v>61</v>
      </c>
      <c r="P1613" t="s">
        <v>492</v>
      </c>
      <c r="Q1613" t="s">
        <v>1930</v>
      </c>
      <c r="R1613">
        <v>83301</v>
      </c>
      <c r="S1613" s="1">
        <v>42152</v>
      </c>
      <c r="T1613" s="1">
        <v>42153</v>
      </c>
      <c r="U1613">
        <v>553.33169999999996</v>
      </c>
      <c r="V1613">
        <v>23</v>
      </c>
      <c r="W1613">
        <v>801.93</v>
      </c>
      <c r="X1613">
        <v>87935</v>
      </c>
      <c r="Y1613">
        <f>cleaneddata[[#This Row],[Unit Price]]-cleaneddata[[#This Row],[Discount]]</f>
        <v>35.39</v>
      </c>
      <c r="Z1613" t="str">
        <f>_xlfn.IFS(cleaneddata[[#This Row],[Region]]="Central","Chris",cleaneddata[[#This Row],[Region]]="East","Erin",cleaneddata[[#This Row],[Region]]="South","Sam",cleaneddata[[#This Row],[Region]]="West","William")</f>
        <v>William</v>
      </c>
    </row>
    <row r="1614" spans="1:26" x14ac:dyDescent="0.3">
      <c r="A1614">
        <v>663</v>
      </c>
      <c r="B1614" t="s">
        <v>2708</v>
      </c>
      <c r="C1614" t="s">
        <v>27</v>
      </c>
      <c r="D1614">
        <v>0.02</v>
      </c>
      <c r="E1614">
        <v>14.58</v>
      </c>
      <c r="F1614">
        <v>7.4</v>
      </c>
      <c r="G1614" t="s">
        <v>40</v>
      </c>
      <c r="H1614" t="s">
        <v>73</v>
      </c>
      <c r="I1614" t="s">
        <v>30</v>
      </c>
      <c r="J1614" t="s">
        <v>128</v>
      </c>
      <c r="K1614" t="s">
        <v>75</v>
      </c>
      <c r="L1614" t="s">
        <v>2709</v>
      </c>
      <c r="M1614">
        <v>0.48</v>
      </c>
      <c r="N1614" t="s">
        <v>34</v>
      </c>
      <c r="O1614" t="s">
        <v>113</v>
      </c>
      <c r="P1614" t="s">
        <v>319</v>
      </c>
      <c r="Q1614" t="s">
        <v>2256</v>
      </c>
      <c r="R1614">
        <v>43952</v>
      </c>
      <c r="S1614" s="1">
        <v>42153</v>
      </c>
      <c r="T1614" s="1">
        <v>42156</v>
      </c>
      <c r="U1614">
        <v>10.802</v>
      </c>
      <c r="V1614">
        <v>17</v>
      </c>
      <c r="W1614">
        <v>261.33999999999997</v>
      </c>
      <c r="X1614">
        <v>90922</v>
      </c>
      <c r="Y1614">
        <f>cleaneddata[[#This Row],[Unit Price]]-cleaneddata[[#This Row],[Discount]]</f>
        <v>14.56</v>
      </c>
      <c r="Z1614" t="str">
        <f>_xlfn.IFS(cleaneddata[[#This Row],[Region]]="Central","Chris",cleaneddata[[#This Row],[Region]]="East","Erin",cleaneddata[[#This Row],[Region]]="South","Sam",cleaneddata[[#This Row],[Region]]="West","William")</f>
        <v>Erin</v>
      </c>
    </row>
    <row r="1615" spans="1:26" x14ac:dyDescent="0.3">
      <c r="A1615">
        <v>1026</v>
      </c>
      <c r="B1615" t="s">
        <v>1057</v>
      </c>
      <c r="C1615" t="s">
        <v>39</v>
      </c>
      <c r="D1615">
        <v>0.1</v>
      </c>
      <c r="E1615">
        <v>5.98</v>
      </c>
      <c r="F1615">
        <v>3.85</v>
      </c>
      <c r="G1615" t="s">
        <v>40</v>
      </c>
      <c r="H1615" t="s">
        <v>29</v>
      </c>
      <c r="I1615" t="s">
        <v>42</v>
      </c>
      <c r="J1615" t="s">
        <v>43</v>
      </c>
      <c r="K1615" t="s">
        <v>44</v>
      </c>
      <c r="L1615" t="s">
        <v>1100</v>
      </c>
      <c r="M1615">
        <v>0.68</v>
      </c>
      <c r="N1615" t="s">
        <v>34</v>
      </c>
      <c r="O1615" t="s">
        <v>113</v>
      </c>
      <c r="P1615" t="s">
        <v>114</v>
      </c>
      <c r="Q1615" t="s">
        <v>1059</v>
      </c>
      <c r="R1615">
        <v>11722</v>
      </c>
      <c r="S1615" s="1">
        <v>42153</v>
      </c>
      <c r="T1615" s="1">
        <v>42154</v>
      </c>
      <c r="U1615">
        <v>18.922000000000001</v>
      </c>
      <c r="V1615">
        <v>26</v>
      </c>
      <c r="W1615">
        <v>151.55000000000001</v>
      </c>
      <c r="X1615">
        <v>89008</v>
      </c>
      <c r="Y1615">
        <f>cleaneddata[[#This Row],[Unit Price]]-cleaneddata[[#This Row],[Discount]]</f>
        <v>5.8800000000000008</v>
      </c>
      <c r="Z1615" t="str">
        <f>_xlfn.IFS(cleaneddata[[#This Row],[Region]]="Central","Chris",cleaneddata[[#This Row],[Region]]="East","Erin",cleaneddata[[#This Row],[Region]]="South","Sam",cleaneddata[[#This Row],[Region]]="West","William")</f>
        <v>Erin</v>
      </c>
    </row>
    <row r="1616" spans="1:26" x14ac:dyDescent="0.3">
      <c r="A1616">
        <v>1026</v>
      </c>
      <c r="B1616" t="s">
        <v>1057</v>
      </c>
      <c r="C1616" t="s">
        <v>39</v>
      </c>
      <c r="D1616">
        <v>7.0000000000000007E-2</v>
      </c>
      <c r="E1616">
        <v>2.61</v>
      </c>
      <c r="F1616">
        <v>0.5</v>
      </c>
      <c r="G1616" t="s">
        <v>40</v>
      </c>
      <c r="H1616" t="s">
        <v>29</v>
      </c>
      <c r="I1616" t="s">
        <v>50</v>
      </c>
      <c r="J1616" t="s">
        <v>154</v>
      </c>
      <c r="K1616" t="s">
        <v>75</v>
      </c>
      <c r="L1616" t="s">
        <v>1369</v>
      </c>
      <c r="M1616">
        <v>0.39</v>
      </c>
      <c r="N1616" t="s">
        <v>34</v>
      </c>
      <c r="O1616" t="s">
        <v>113</v>
      </c>
      <c r="P1616" t="s">
        <v>114</v>
      </c>
      <c r="Q1616" t="s">
        <v>1059</v>
      </c>
      <c r="R1616">
        <v>11722</v>
      </c>
      <c r="S1616" s="1">
        <v>42153</v>
      </c>
      <c r="T1616" s="1">
        <v>42156</v>
      </c>
      <c r="U1616">
        <v>39.350700000000003</v>
      </c>
      <c r="V1616">
        <v>22</v>
      </c>
      <c r="W1616">
        <v>57.03</v>
      </c>
      <c r="X1616">
        <v>89008</v>
      </c>
      <c r="Y1616">
        <f>cleaneddata[[#This Row],[Unit Price]]-cleaneddata[[#This Row],[Discount]]</f>
        <v>2.54</v>
      </c>
      <c r="Z1616" t="str">
        <f>_xlfn.IFS(cleaneddata[[#This Row],[Region]]="Central","Chris",cleaneddata[[#This Row],[Region]]="East","Erin",cleaneddata[[#This Row],[Region]]="South","Sam",cleaneddata[[#This Row],[Region]]="West","William")</f>
        <v>Erin</v>
      </c>
    </row>
    <row r="1617" spans="1:26" x14ac:dyDescent="0.3">
      <c r="A1617">
        <v>1713</v>
      </c>
      <c r="B1617" t="s">
        <v>2710</v>
      </c>
      <c r="C1617" t="s">
        <v>39</v>
      </c>
      <c r="D1617">
        <v>0.01</v>
      </c>
      <c r="E1617">
        <v>23.99</v>
      </c>
      <c r="F1617">
        <v>6.3</v>
      </c>
      <c r="G1617" t="s">
        <v>40</v>
      </c>
      <c r="H1617" t="s">
        <v>96</v>
      </c>
      <c r="I1617" t="s">
        <v>42</v>
      </c>
      <c r="J1617" t="s">
        <v>58</v>
      </c>
      <c r="K1617" t="s">
        <v>146</v>
      </c>
      <c r="L1617" t="s">
        <v>2711</v>
      </c>
      <c r="M1617">
        <v>0.38</v>
      </c>
      <c r="N1617" t="s">
        <v>34</v>
      </c>
      <c r="O1617" t="s">
        <v>35</v>
      </c>
      <c r="P1617" t="s">
        <v>77</v>
      </c>
      <c r="Q1617" t="s">
        <v>1869</v>
      </c>
      <c r="R1617">
        <v>30265</v>
      </c>
      <c r="S1617" s="1">
        <v>42153</v>
      </c>
      <c r="T1617" s="1">
        <v>42155</v>
      </c>
      <c r="U1617">
        <v>-6.202</v>
      </c>
      <c r="V1617">
        <v>11</v>
      </c>
      <c r="W1617">
        <v>284.39</v>
      </c>
      <c r="X1617">
        <v>87748</v>
      </c>
      <c r="Y1617">
        <f>cleaneddata[[#This Row],[Unit Price]]-cleaneddata[[#This Row],[Discount]]</f>
        <v>23.979999999999997</v>
      </c>
      <c r="Z1617" t="str">
        <f>_xlfn.IFS(cleaneddata[[#This Row],[Region]]="Central","Chris",cleaneddata[[#This Row],[Region]]="East","Erin",cleaneddata[[#This Row],[Region]]="South","Sam",cleaneddata[[#This Row],[Region]]="West","William")</f>
        <v>Sam</v>
      </c>
    </row>
    <row r="1618" spans="1:26" x14ac:dyDescent="0.3">
      <c r="A1618">
        <v>2670</v>
      </c>
      <c r="B1618" t="s">
        <v>2712</v>
      </c>
      <c r="C1618" t="s">
        <v>39</v>
      </c>
      <c r="D1618">
        <v>0.05</v>
      </c>
      <c r="E1618">
        <v>165.2</v>
      </c>
      <c r="F1618">
        <v>19.989999999999998</v>
      </c>
      <c r="G1618" t="s">
        <v>40</v>
      </c>
      <c r="H1618" t="s">
        <v>73</v>
      </c>
      <c r="I1618" t="s">
        <v>50</v>
      </c>
      <c r="J1618" t="s">
        <v>80</v>
      </c>
      <c r="K1618" t="s">
        <v>75</v>
      </c>
      <c r="L1618" t="s">
        <v>485</v>
      </c>
      <c r="M1618">
        <v>0.59</v>
      </c>
      <c r="N1618" t="s">
        <v>34</v>
      </c>
      <c r="O1618" t="s">
        <v>61</v>
      </c>
      <c r="P1618" t="s">
        <v>92</v>
      </c>
      <c r="Q1618" t="s">
        <v>102</v>
      </c>
      <c r="R1618">
        <v>90049</v>
      </c>
      <c r="S1618" s="1">
        <v>42153</v>
      </c>
      <c r="T1618" s="1">
        <v>42153</v>
      </c>
      <c r="U1618">
        <v>2008.71</v>
      </c>
      <c r="V1618">
        <v>167</v>
      </c>
      <c r="W1618">
        <v>27587.55</v>
      </c>
      <c r="X1618">
        <v>37924</v>
      </c>
      <c r="Y1618">
        <f>cleaneddata[[#This Row],[Unit Price]]-cleaneddata[[#This Row],[Discount]]</f>
        <v>165.14999999999998</v>
      </c>
      <c r="Z1618" t="str">
        <f>_xlfn.IFS(cleaneddata[[#This Row],[Region]]="Central","Chris",cleaneddata[[#This Row],[Region]]="East","Erin",cleaneddata[[#This Row],[Region]]="South","Sam",cleaneddata[[#This Row],[Region]]="West","William")</f>
        <v>William</v>
      </c>
    </row>
    <row r="1619" spans="1:26" x14ac:dyDescent="0.3">
      <c r="A1619">
        <v>2670</v>
      </c>
      <c r="B1619" t="s">
        <v>2712</v>
      </c>
      <c r="C1619" t="s">
        <v>39</v>
      </c>
      <c r="D1619">
        <v>0.09</v>
      </c>
      <c r="E1619">
        <v>17.989999999999998</v>
      </c>
      <c r="F1619">
        <v>8.65</v>
      </c>
      <c r="G1619" t="s">
        <v>40</v>
      </c>
      <c r="H1619" t="s">
        <v>73</v>
      </c>
      <c r="I1619" t="s">
        <v>50</v>
      </c>
      <c r="J1619" t="s">
        <v>51</v>
      </c>
      <c r="K1619" t="s">
        <v>75</v>
      </c>
      <c r="L1619" t="s">
        <v>2713</v>
      </c>
      <c r="M1619">
        <v>0.56999999999999995</v>
      </c>
      <c r="N1619" t="s">
        <v>34</v>
      </c>
      <c r="O1619" t="s">
        <v>61</v>
      </c>
      <c r="P1619" t="s">
        <v>92</v>
      </c>
      <c r="Q1619" t="s">
        <v>102</v>
      </c>
      <c r="R1619">
        <v>90049</v>
      </c>
      <c r="S1619" s="1">
        <v>42153</v>
      </c>
      <c r="T1619" s="1">
        <v>42153</v>
      </c>
      <c r="U1619">
        <v>-80.53</v>
      </c>
      <c r="V1619">
        <v>71</v>
      </c>
      <c r="W1619">
        <v>1191.58</v>
      </c>
      <c r="X1619">
        <v>37924</v>
      </c>
      <c r="Y1619">
        <f>cleaneddata[[#This Row],[Unit Price]]-cleaneddata[[#This Row],[Discount]]</f>
        <v>17.899999999999999</v>
      </c>
      <c r="Z1619" t="str">
        <f>_xlfn.IFS(cleaneddata[[#This Row],[Region]]="Central","Chris",cleaneddata[[#This Row],[Region]]="East","Erin",cleaneddata[[#This Row],[Region]]="South","Sam",cleaneddata[[#This Row],[Region]]="West","William")</f>
        <v>William</v>
      </c>
    </row>
    <row r="1620" spans="1:26" x14ac:dyDescent="0.3">
      <c r="A1620">
        <v>2671</v>
      </c>
      <c r="B1620" t="s">
        <v>2714</v>
      </c>
      <c r="C1620" t="s">
        <v>39</v>
      </c>
      <c r="D1620">
        <v>0.05</v>
      </c>
      <c r="E1620">
        <v>165.2</v>
      </c>
      <c r="F1620">
        <v>19.989999999999998</v>
      </c>
      <c r="G1620" t="s">
        <v>40</v>
      </c>
      <c r="H1620" t="s">
        <v>73</v>
      </c>
      <c r="I1620" t="s">
        <v>50</v>
      </c>
      <c r="J1620" t="s">
        <v>80</v>
      </c>
      <c r="K1620" t="s">
        <v>75</v>
      </c>
      <c r="L1620" t="s">
        <v>485</v>
      </c>
      <c r="M1620">
        <v>0.59</v>
      </c>
      <c r="N1620" t="s">
        <v>34</v>
      </c>
      <c r="O1620" t="s">
        <v>35</v>
      </c>
      <c r="P1620" t="s">
        <v>402</v>
      </c>
      <c r="Q1620" t="s">
        <v>1738</v>
      </c>
      <c r="R1620">
        <v>37027</v>
      </c>
      <c r="S1620" s="1">
        <v>42153</v>
      </c>
      <c r="T1620" s="1">
        <v>42153</v>
      </c>
      <c r="U1620">
        <v>-48.957999999999998</v>
      </c>
      <c r="V1620">
        <v>42</v>
      </c>
      <c r="W1620">
        <v>6938.19</v>
      </c>
      <c r="X1620">
        <v>90551</v>
      </c>
      <c r="Y1620">
        <f>cleaneddata[[#This Row],[Unit Price]]-cleaneddata[[#This Row],[Discount]]</f>
        <v>165.14999999999998</v>
      </c>
      <c r="Z1620" t="str">
        <f>_xlfn.IFS(cleaneddata[[#This Row],[Region]]="Central","Chris",cleaneddata[[#This Row],[Region]]="East","Erin",cleaneddata[[#This Row],[Region]]="South","Sam",cleaneddata[[#This Row],[Region]]="West","William")</f>
        <v>Sam</v>
      </c>
    </row>
    <row r="1621" spans="1:26" x14ac:dyDescent="0.3">
      <c r="A1621">
        <v>759</v>
      </c>
      <c r="B1621" t="s">
        <v>2715</v>
      </c>
      <c r="C1621" t="s">
        <v>49</v>
      </c>
      <c r="D1621">
        <v>0</v>
      </c>
      <c r="E1621">
        <v>20.99</v>
      </c>
      <c r="F1621">
        <v>3.3</v>
      </c>
      <c r="G1621" t="s">
        <v>40</v>
      </c>
      <c r="H1621" t="s">
        <v>29</v>
      </c>
      <c r="I1621" t="s">
        <v>42</v>
      </c>
      <c r="J1621" t="s">
        <v>137</v>
      </c>
      <c r="K1621" t="s">
        <v>44</v>
      </c>
      <c r="L1621" t="s">
        <v>1585</v>
      </c>
      <c r="M1621">
        <v>0.81</v>
      </c>
      <c r="N1621" t="s">
        <v>34</v>
      </c>
      <c r="O1621" t="s">
        <v>54</v>
      </c>
      <c r="P1621" t="s">
        <v>105</v>
      </c>
      <c r="Q1621" t="s">
        <v>2716</v>
      </c>
      <c r="R1621">
        <v>62301</v>
      </c>
      <c r="S1621" s="1">
        <v>42153</v>
      </c>
      <c r="T1621" s="1">
        <v>42160</v>
      </c>
      <c r="U1621">
        <v>-92.960999999999999</v>
      </c>
      <c r="V1621">
        <v>5</v>
      </c>
      <c r="W1621">
        <v>92.96</v>
      </c>
      <c r="X1621">
        <v>86639</v>
      </c>
      <c r="Y1621">
        <f>cleaneddata[[#This Row],[Unit Price]]-cleaneddata[[#This Row],[Discount]]</f>
        <v>20.99</v>
      </c>
      <c r="Z1621" t="str">
        <f>_xlfn.IFS(cleaneddata[[#This Row],[Region]]="Central","Chris",cleaneddata[[#This Row],[Region]]="East","Erin",cleaneddata[[#This Row],[Region]]="South","Sam",cleaneddata[[#This Row],[Region]]="West","William")</f>
        <v>Chris</v>
      </c>
    </row>
    <row r="1622" spans="1:26" x14ac:dyDescent="0.3">
      <c r="A1622">
        <v>649</v>
      </c>
      <c r="B1622" t="s">
        <v>2717</v>
      </c>
      <c r="C1622" t="s">
        <v>118</v>
      </c>
      <c r="D1622">
        <v>0.02</v>
      </c>
      <c r="E1622">
        <v>3.78</v>
      </c>
      <c r="F1622">
        <v>0.71</v>
      </c>
      <c r="G1622" t="s">
        <v>40</v>
      </c>
      <c r="H1622" t="s">
        <v>73</v>
      </c>
      <c r="I1622" t="s">
        <v>50</v>
      </c>
      <c r="J1622" t="s">
        <v>178</v>
      </c>
      <c r="K1622" t="s">
        <v>52</v>
      </c>
      <c r="L1622" t="s">
        <v>2718</v>
      </c>
      <c r="M1622">
        <v>0.39</v>
      </c>
      <c r="N1622" t="s">
        <v>34</v>
      </c>
      <c r="O1622" t="s">
        <v>54</v>
      </c>
      <c r="P1622" t="s">
        <v>105</v>
      </c>
      <c r="Q1622" t="s">
        <v>1401</v>
      </c>
      <c r="R1622">
        <v>60089</v>
      </c>
      <c r="S1622" s="1">
        <v>42153</v>
      </c>
      <c r="T1622" s="1">
        <v>42154</v>
      </c>
      <c r="U1622">
        <v>106.7499</v>
      </c>
      <c r="V1622">
        <v>40</v>
      </c>
      <c r="W1622">
        <v>154.71</v>
      </c>
      <c r="X1622">
        <v>91366</v>
      </c>
      <c r="Y1622">
        <f>cleaneddata[[#This Row],[Unit Price]]-cleaneddata[[#This Row],[Discount]]</f>
        <v>3.76</v>
      </c>
      <c r="Z1622" t="str">
        <f>_xlfn.IFS(cleaneddata[[#This Row],[Region]]="Central","Chris",cleaneddata[[#This Row],[Region]]="East","Erin",cleaneddata[[#This Row],[Region]]="South","Sam",cleaneddata[[#This Row],[Region]]="West","William")</f>
        <v>Chris</v>
      </c>
    </row>
    <row r="1623" spans="1:26" x14ac:dyDescent="0.3">
      <c r="A1623">
        <v>2393</v>
      </c>
      <c r="B1623" t="s">
        <v>195</v>
      </c>
      <c r="C1623" t="s">
        <v>118</v>
      </c>
      <c r="D1623">
        <v>0.02</v>
      </c>
      <c r="E1623">
        <v>6.48</v>
      </c>
      <c r="F1623">
        <v>7.91</v>
      </c>
      <c r="G1623" t="s">
        <v>40</v>
      </c>
      <c r="H1623" t="s">
        <v>96</v>
      </c>
      <c r="I1623" t="s">
        <v>50</v>
      </c>
      <c r="J1623" t="s">
        <v>90</v>
      </c>
      <c r="K1623" t="s">
        <v>75</v>
      </c>
      <c r="L1623" t="s">
        <v>1622</v>
      </c>
      <c r="M1623">
        <v>0.37</v>
      </c>
      <c r="N1623" t="s">
        <v>34</v>
      </c>
      <c r="O1623" t="s">
        <v>35</v>
      </c>
      <c r="P1623" t="s">
        <v>77</v>
      </c>
      <c r="Q1623" t="s">
        <v>197</v>
      </c>
      <c r="R1623">
        <v>30076</v>
      </c>
      <c r="S1623" s="1">
        <v>42153</v>
      </c>
      <c r="T1623" s="1">
        <v>42155</v>
      </c>
      <c r="U1623">
        <v>-1191.5260000000001</v>
      </c>
      <c r="V1623">
        <v>2</v>
      </c>
      <c r="W1623">
        <v>16.5</v>
      </c>
      <c r="X1623">
        <v>86950</v>
      </c>
      <c r="Y1623">
        <f>cleaneddata[[#This Row],[Unit Price]]-cleaneddata[[#This Row],[Discount]]</f>
        <v>6.4600000000000009</v>
      </c>
      <c r="Z1623" t="str">
        <f>_xlfn.IFS(cleaneddata[[#This Row],[Region]]="Central","Chris",cleaneddata[[#This Row],[Region]]="East","Erin",cleaneddata[[#This Row],[Region]]="South","Sam",cleaneddata[[#This Row],[Region]]="West","William")</f>
        <v>Sam</v>
      </c>
    </row>
    <row r="1624" spans="1:26" x14ac:dyDescent="0.3">
      <c r="A1624">
        <v>1060</v>
      </c>
      <c r="B1624" t="s">
        <v>1827</v>
      </c>
      <c r="C1624" t="s">
        <v>49</v>
      </c>
      <c r="D1624">
        <v>7.0000000000000007E-2</v>
      </c>
      <c r="E1624">
        <v>6.3</v>
      </c>
      <c r="F1624">
        <v>0.5</v>
      </c>
      <c r="G1624" t="s">
        <v>40</v>
      </c>
      <c r="H1624" t="s">
        <v>29</v>
      </c>
      <c r="I1624" t="s">
        <v>50</v>
      </c>
      <c r="J1624" t="s">
        <v>154</v>
      </c>
      <c r="K1624" t="s">
        <v>75</v>
      </c>
      <c r="L1624" t="s">
        <v>424</v>
      </c>
      <c r="M1624">
        <v>0.39</v>
      </c>
      <c r="N1624" t="s">
        <v>34</v>
      </c>
      <c r="O1624" t="s">
        <v>35</v>
      </c>
      <c r="P1624" t="s">
        <v>77</v>
      </c>
      <c r="Q1624" t="s">
        <v>363</v>
      </c>
      <c r="R1624">
        <v>30318</v>
      </c>
      <c r="S1624" s="1">
        <v>42154</v>
      </c>
      <c r="T1624" s="1">
        <v>42154</v>
      </c>
      <c r="U1624">
        <v>4.1673999999999998</v>
      </c>
      <c r="V1624">
        <v>20</v>
      </c>
      <c r="W1624">
        <v>121.87</v>
      </c>
      <c r="X1624">
        <v>57061</v>
      </c>
      <c r="Y1624">
        <f>cleaneddata[[#This Row],[Unit Price]]-cleaneddata[[#This Row],[Discount]]</f>
        <v>6.2299999999999995</v>
      </c>
      <c r="Z1624" t="str">
        <f>_xlfn.IFS(cleaneddata[[#This Row],[Region]]="Central","Chris",cleaneddata[[#This Row],[Region]]="East","Erin",cleaneddata[[#This Row],[Region]]="South","Sam",cleaneddata[[#This Row],[Region]]="West","William")</f>
        <v>Sam</v>
      </c>
    </row>
    <row r="1625" spans="1:26" x14ac:dyDescent="0.3">
      <c r="A1625">
        <v>1062</v>
      </c>
      <c r="B1625" t="s">
        <v>1829</v>
      </c>
      <c r="C1625" t="s">
        <v>49</v>
      </c>
      <c r="D1625">
        <v>0.04</v>
      </c>
      <c r="E1625">
        <v>22.38</v>
      </c>
      <c r="F1625">
        <v>15.1</v>
      </c>
      <c r="G1625" t="s">
        <v>40</v>
      </c>
      <c r="H1625" t="s">
        <v>29</v>
      </c>
      <c r="I1625" t="s">
        <v>50</v>
      </c>
      <c r="J1625" t="s">
        <v>74</v>
      </c>
      <c r="K1625" t="s">
        <v>75</v>
      </c>
      <c r="L1625" t="s">
        <v>1087</v>
      </c>
      <c r="M1625">
        <v>0.38</v>
      </c>
      <c r="N1625" t="s">
        <v>34</v>
      </c>
      <c r="O1625" t="s">
        <v>113</v>
      </c>
      <c r="P1625" t="s">
        <v>114</v>
      </c>
      <c r="Q1625" t="s">
        <v>1830</v>
      </c>
      <c r="R1625">
        <v>11727</v>
      </c>
      <c r="S1625" s="1">
        <v>42154</v>
      </c>
      <c r="T1625" s="1">
        <v>42162</v>
      </c>
      <c r="U1625">
        <v>16.021799999999999</v>
      </c>
      <c r="V1625">
        <v>18</v>
      </c>
      <c r="W1625">
        <v>403.53</v>
      </c>
      <c r="X1625">
        <v>91355</v>
      </c>
      <c r="Y1625">
        <f>cleaneddata[[#This Row],[Unit Price]]-cleaneddata[[#This Row],[Discount]]</f>
        <v>22.34</v>
      </c>
      <c r="Z1625" t="str">
        <f>_xlfn.IFS(cleaneddata[[#This Row],[Region]]="Central","Chris",cleaneddata[[#This Row],[Region]]="East","Erin",cleaneddata[[#This Row],[Region]]="South","Sam",cleaneddata[[#This Row],[Region]]="West","William")</f>
        <v>Erin</v>
      </c>
    </row>
    <row r="1626" spans="1:26" x14ac:dyDescent="0.3">
      <c r="A1626">
        <v>1062</v>
      </c>
      <c r="B1626" t="s">
        <v>1829</v>
      </c>
      <c r="C1626" t="s">
        <v>49</v>
      </c>
      <c r="D1626">
        <v>0.06</v>
      </c>
      <c r="E1626">
        <v>17.78</v>
      </c>
      <c r="F1626">
        <v>5.03</v>
      </c>
      <c r="G1626" t="s">
        <v>40</v>
      </c>
      <c r="H1626" t="s">
        <v>29</v>
      </c>
      <c r="I1626" t="s">
        <v>30</v>
      </c>
      <c r="J1626" t="s">
        <v>128</v>
      </c>
      <c r="K1626" t="s">
        <v>75</v>
      </c>
      <c r="L1626" t="s">
        <v>2719</v>
      </c>
      <c r="M1626">
        <v>0.54</v>
      </c>
      <c r="N1626" t="s">
        <v>34</v>
      </c>
      <c r="O1626" t="s">
        <v>113</v>
      </c>
      <c r="P1626" t="s">
        <v>114</v>
      </c>
      <c r="Q1626" t="s">
        <v>1830</v>
      </c>
      <c r="R1626">
        <v>11727</v>
      </c>
      <c r="S1626" s="1">
        <v>42154</v>
      </c>
      <c r="T1626" s="1">
        <v>42157</v>
      </c>
      <c r="U1626">
        <v>38.067300000000003</v>
      </c>
      <c r="V1626">
        <v>3</v>
      </c>
      <c r="W1626">
        <v>55.17</v>
      </c>
      <c r="X1626">
        <v>91355</v>
      </c>
      <c r="Y1626">
        <f>cleaneddata[[#This Row],[Unit Price]]-cleaneddata[[#This Row],[Discount]]</f>
        <v>17.720000000000002</v>
      </c>
      <c r="Z1626" t="str">
        <f>_xlfn.IFS(cleaneddata[[#This Row],[Region]]="Central","Chris",cleaneddata[[#This Row],[Region]]="East","Erin",cleaneddata[[#This Row],[Region]]="South","Sam",cleaneddata[[#This Row],[Region]]="West","William")</f>
        <v>Erin</v>
      </c>
    </row>
    <row r="1627" spans="1:26" x14ac:dyDescent="0.3">
      <c r="A1627">
        <v>1934</v>
      </c>
      <c r="B1627" t="s">
        <v>2720</v>
      </c>
      <c r="C1627" t="s">
        <v>49</v>
      </c>
      <c r="D1627">
        <v>0.04</v>
      </c>
      <c r="E1627">
        <v>180.98</v>
      </c>
      <c r="F1627">
        <v>30</v>
      </c>
      <c r="G1627" t="s">
        <v>28</v>
      </c>
      <c r="H1627" t="s">
        <v>73</v>
      </c>
      <c r="I1627" t="s">
        <v>30</v>
      </c>
      <c r="J1627" t="s">
        <v>111</v>
      </c>
      <c r="K1627" t="s">
        <v>59</v>
      </c>
      <c r="L1627" t="s">
        <v>947</v>
      </c>
      <c r="M1627">
        <v>0.69</v>
      </c>
      <c r="N1627" t="s">
        <v>34</v>
      </c>
      <c r="O1627" t="s">
        <v>54</v>
      </c>
      <c r="P1627" t="s">
        <v>189</v>
      </c>
      <c r="Q1627" t="s">
        <v>1406</v>
      </c>
      <c r="R1627">
        <v>78626</v>
      </c>
      <c r="S1627" s="1">
        <v>42154</v>
      </c>
      <c r="T1627" s="1">
        <v>42154</v>
      </c>
      <c r="U1627">
        <v>52.988</v>
      </c>
      <c r="V1627">
        <v>3</v>
      </c>
      <c r="W1627">
        <v>561.65</v>
      </c>
      <c r="X1627">
        <v>86688</v>
      </c>
      <c r="Y1627">
        <f>cleaneddata[[#This Row],[Unit Price]]-cleaneddata[[#This Row],[Discount]]</f>
        <v>180.94</v>
      </c>
      <c r="Z1627" t="str">
        <f>_xlfn.IFS(cleaneddata[[#This Row],[Region]]="Central","Chris",cleaneddata[[#This Row],[Region]]="East","Erin",cleaneddata[[#This Row],[Region]]="South","Sam",cleaneddata[[#This Row],[Region]]="West","William")</f>
        <v>Chris</v>
      </c>
    </row>
    <row r="1628" spans="1:26" x14ac:dyDescent="0.3">
      <c r="A1628">
        <v>1935</v>
      </c>
      <c r="B1628" t="s">
        <v>2076</v>
      </c>
      <c r="C1628" t="s">
        <v>49</v>
      </c>
      <c r="D1628">
        <v>0.06</v>
      </c>
      <c r="E1628">
        <v>3.25</v>
      </c>
      <c r="F1628">
        <v>49</v>
      </c>
      <c r="G1628" t="s">
        <v>40</v>
      </c>
      <c r="H1628" t="s">
        <v>73</v>
      </c>
      <c r="I1628" t="s">
        <v>50</v>
      </c>
      <c r="J1628" t="s">
        <v>97</v>
      </c>
      <c r="K1628" t="s">
        <v>66</v>
      </c>
      <c r="L1628" t="s">
        <v>2721</v>
      </c>
      <c r="M1628">
        <v>0.56000000000000005</v>
      </c>
      <c r="N1628" t="s">
        <v>34</v>
      </c>
      <c r="O1628" t="s">
        <v>54</v>
      </c>
      <c r="P1628" t="s">
        <v>189</v>
      </c>
      <c r="Q1628" t="s">
        <v>2077</v>
      </c>
      <c r="R1628">
        <v>75051</v>
      </c>
      <c r="S1628" s="1">
        <v>42154</v>
      </c>
      <c r="T1628" s="1">
        <v>42160</v>
      </c>
      <c r="U1628">
        <v>10.507999999999999</v>
      </c>
      <c r="V1628">
        <v>2</v>
      </c>
      <c r="W1628">
        <v>55.6</v>
      </c>
      <c r="X1628">
        <v>86688</v>
      </c>
      <c r="Y1628">
        <f>cleaneddata[[#This Row],[Unit Price]]-cleaneddata[[#This Row],[Discount]]</f>
        <v>3.19</v>
      </c>
      <c r="Z1628" t="str">
        <f>_xlfn.IFS(cleaneddata[[#This Row],[Region]]="Central","Chris",cleaneddata[[#This Row],[Region]]="East","Erin",cleaneddata[[#This Row],[Region]]="South","Sam",cleaneddata[[#This Row],[Region]]="West","William")</f>
        <v>Chris</v>
      </c>
    </row>
    <row r="1629" spans="1:26" x14ac:dyDescent="0.3">
      <c r="A1629">
        <v>1935</v>
      </c>
      <c r="B1629" t="s">
        <v>2076</v>
      </c>
      <c r="C1629" t="s">
        <v>49</v>
      </c>
      <c r="D1629">
        <v>0.01</v>
      </c>
      <c r="E1629">
        <v>110.98</v>
      </c>
      <c r="F1629">
        <v>13.99</v>
      </c>
      <c r="G1629" t="s">
        <v>40</v>
      </c>
      <c r="H1629" t="s">
        <v>73</v>
      </c>
      <c r="I1629" t="s">
        <v>30</v>
      </c>
      <c r="J1629" t="s">
        <v>128</v>
      </c>
      <c r="K1629" t="s">
        <v>146</v>
      </c>
      <c r="L1629" t="s">
        <v>547</v>
      </c>
      <c r="M1629">
        <v>0.69</v>
      </c>
      <c r="N1629" t="s">
        <v>34</v>
      </c>
      <c r="O1629" t="s">
        <v>54</v>
      </c>
      <c r="P1629" t="s">
        <v>189</v>
      </c>
      <c r="Q1629" t="s">
        <v>2077</v>
      </c>
      <c r="R1629">
        <v>75051</v>
      </c>
      <c r="S1629" s="1">
        <v>42154</v>
      </c>
      <c r="T1629" s="1">
        <v>42159</v>
      </c>
      <c r="U1629">
        <v>1448.7309</v>
      </c>
      <c r="V1629">
        <v>19</v>
      </c>
      <c r="W1629">
        <v>2099.61</v>
      </c>
      <c r="X1629">
        <v>86688</v>
      </c>
      <c r="Y1629">
        <f>cleaneddata[[#This Row],[Unit Price]]-cleaneddata[[#This Row],[Discount]]</f>
        <v>110.97</v>
      </c>
      <c r="Z1629" t="str">
        <f>_xlfn.IFS(cleaneddata[[#This Row],[Region]]="Central","Chris",cleaneddata[[#This Row],[Region]]="East","Erin",cleaneddata[[#This Row],[Region]]="South","Sam",cleaneddata[[#This Row],[Region]]="West","William")</f>
        <v>Chris</v>
      </c>
    </row>
    <row r="1630" spans="1:26" x14ac:dyDescent="0.3">
      <c r="A1630">
        <v>1935</v>
      </c>
      <c r="B1630" t="s">
        <v>2076</v>
      </c>
      <c r="C1630" t="s">
        <v>49</v>
      </c>
      <c r="D1630">
        <v>0.05</v>
      </c>
      <c r="E1630">
        <v>3.95</v>
      </c>
      <c r="F1630">
        <v>2</v>
      </c>
      <c r="G1630" t="s">
        <v>89</v>
      </c>
      <c r="H1630" t="s">
        <v>73</v>
      </c>
      <c r="I1630" t="s">
        <v>50</v>
      </c>
      <c r="J1630" t="s">
        <v>178</v>
      </c>
      <c r="K1630" t="s">
        <v>52</v>
      </c>
      <c r="L1630" t="s">
        <v>1831</v>
      </c>
      <c r="M1630">
        <v>0.53</v>
      </c>
      <c r="N1630" t="s">
        <v>34</v>
      </c>
      <c r="O1630" t="s">
        <v>54</v>
      </c>
      <c r="P1630" t="s">
        <v>189</v>
      </c>
      <c r="Q1630" t="s">
        <v>2077</v>
      </c>
      <c r="R1630">
        <v>75051</v>
      </c>
      <c r="S1630" s="1">
        <v>42154</v>
      </c>
      <c r="T1630" s="1">
        <v>42162</v>
      </c>
      <c r="U1630">
        <v>1.004</v>
      </c>
      <c r="V1630">
        <v>23</v>
      </c>
      <c r="W1630">
        <v>96.6</v>
      </c>
      <c r="X1630">
        <v>86688</v>
      </c>
      <c r="Y1630">
        <f>cleaneddata[[#This Row],[Unit Price]]-cleaneddata[[#This Row],[Discount]]</f>
        <v>3.9000000000000004</v>
      </c>
      <c r="Z1630" t="str">
        <f>_xlfn.IFS(cleaneddata[[#This Row],[Region]]="Central","Chris",cleaneddata[[#This Row],[Region]]="East","Erin",cleaneddata[[#This Row],[Region]]="South","Sam",cleaneddata[[#This Row],[Region]]="West","William")</f>
        <v>Chris</v>
      </c>
    </row>
    <row r="1631" spans="1:26" x14ac:dyDescent="0.3">
      <c r="A1631">
        <v>2980</v>
      </c>
      <c r="B1631" t="s">
        <v>823</v>
      </c>
      <c r="C1631" t="s">
        <v>49</v>
      </c>
      <c r="D1631">
        <v>0.04</v>
      </c>
      <c r="E1631">
        <v>2.88</v>
      </c>
      <c r="F1631">
        <v>1.01</v>
      </c>
      <c r="G1631" t="s">
        <v>40</v>
      </c>
      <c r="H1631" t="s">
        <v>96</v>
      </c>
      <c r="I1631" t="s">
        <v>50</v>
      </c>
      <c r="J1631" t="s">
        <v>51</v>
      </c>
      <c r="K1631" t="s">
        <v>52</v>
      </c>
      <c r="L1631" t="s">
        <v>993</v>
      </c>
      <c r="M1631">
        <v>0.55000000000000004</v>
      </c>
      <c r="N1631" t="s">
        <v>34</v>
      </c>
      <c r="O1631" t="s">
        <v>113</v>
      </c>
      <c r="P1631" t="s">
        <v>319</v>
      </c>
      <c r="Q1631" t="s">
        <v>825</v>
      </c>
      <c r="R1631">
        <v>44870</v>
      </c>
      <c r="S1631" s="1">
        <v>42154</v>
      </c>
      <c r="T1631" s="1">
        <v>42159</v>
      </c>
      <c r="U1631">
        <v>15.246</v>
      </c>
      <c r="V1631">
        <v>39</v>
      </c>
      <c r="W1631">
        <v>111.92</v>
      </c>
      <c r="X1631">
        <v>86548</v>
      </c>
      <c r="Y1631">
        <f>cleaneddata[[#This Row],[Unit Price]]-cleaneddata[[#This Row],[Discount]]</f>
        <v>2.84</v>
      </c>
      <c r="Z1631" t="str">
        <f>_xlfn.IFS(cleaneddata[[#This Row],[Region]]="Central","Chris",cleaneddata[[#This Row],[Region]]="East","Erin",cleaneddata[[#This Row],[Region]]="South","Sam",cleaneddata[[#This Row],[Region]]="West","William")</f>
        <v>Erin</v>
      </c>
    </row>
    <row r="1632" spans="1:26" x14ac:dyDescent="0.3">
      <c r="A1632">
        <v>3124</v>
      </c>
      <c r="B1632" t="s">
        <v>2722</v>
      </c>
      <c r="C1632" t="s">
        <v>72</v>
      </c>
      <c r="D1632">
        <v>0.05</v>
      </c>
      <c r="E1632">
        <v>120.98</v>
      </c>
      <c r="F1632">
        <v>9.07</v>
      </c>
      <c r="G1632" t="s">
        <v>40</v>
      </c>
      <c r="H1632" t="s">
        <v>73</v>
      </c>
      <c r="I1632" t="s">
        <v>50</v>
      </c>
      <c r="J1632" t="s">
        <v>74</v>
      </c>
      <c r="K1632" t="s">
        <v>75</v>
      </c>
      <c r="L1632" t="s">
        <v>1425</v>
      </c>
      <c r="M1632">
        <v>0.35</v>
      </c>
      <c r="N1632" t="s">
        <v>34</v>
      </c>
      <c r="O1632" t="s">
        <v>54</v>
      </c>
      <c r="P1632" t="s">
        <v>105</v>
      </c>
      <c r="Q1632" t="s">
        <v>2723</v>
      </c>
      <c r="R1632">
        <v>61265</v>
      </c>
      <c r="S1632" s="1">
        <v>42154</v>
      </c>
      <c r="T1632" s="1">
        <v>42155</v>
      </c>
      <c r="U1632">
        <v>881.04719999999998</v>
      </c>
      <c r="V1632">
        <v>11</v>
      </c>
      <c r="W1632">
        <v>1276.8800000000001</v>
      </c>
      <c r="X1632">
        <v>87286</v>
      </c>
      <c r="Y1632">
        <f>cleaneddata[[#This Row],[Unit Price]]-cleaneddata[[#This Row],[Discount]]</f>
        <v>120.93</v>
      </c>
      <c r="Z1632" t="str">
        <f>_xlfn.IFS(cleaneddata[[#This Row],[Region]]="Central","Chris",cleaneddata[[#This Row],[Region]]="East","Erin",cleaneddata[[#This Row],[Region]]="South","Sam",cleaneddata[[#This Row],[Region]]="West","William")</f>
        <v>Chris</v>
      </c>
    </row>
    <row r="1633" spans="1:26" x14ac:dyDescent="0.3">
      <c r="A1633">
        <v>1802</v>
      </c>
      <c r="B1633" t="s">
        <v>2724</v>
      </c>
      <c r="C1633" t="s">
        <v>27</v>
      </c>
      <c r="D1633">
        <v>0.04</v>
      </c>
      <c r="E1633">
        <v>3.68</v>
      </c>
      <c r="F1633">
        <v>1.32</v>
      </c>
      <c r="G1633" t="s">
        <v>40</v>
      </c>
      <c r="H1633" t="s">
        <v>96</v>
      </c>
      <c r="I1633" t="s">
        <v>50</v>
      </c>
      <c r="J1633" t="s">
        <v>570</v>
      </c>
      <c r="K1633" t="s">
        <v>52</v>
      </c>
      <c r="L1633" t="s">
        <v>2528</v>
      </c>
      <c r="M1633">
        <v>0.83</v>
      </c>
      <c r="N1633" t="s">
        <v>34</v>
      </c>
      <c r="O1633" t="s">
        <v>35</v>
      </c>
      <c r="P1633" t="s">
        <v>125</v>
      </c>
      <c r="Q1633" t="s">
        <v>715</v>
      </c>
      <c r="R1633">
        <v>34698</v>
      </c>
      <c r="S1633" s="1">
        <v>42156</v>
      </c>
      <c r="T1633" s="1">
        <v>42157</v>
      </c>
      <c r="U1633">
        <v>300.92579999999998</v>
      </c>
      <c r="V1633">
        <v>11</v>
      </c>
      <c r="W1633">
        <v>41.29</v>
      </c>
      <c r="X1633">
        <v>91543</v>
      </c>
      <c r="Y1633">
        <f>cleaneddata[[#This Row],[Unit Price]]-cleaneddata[[#This Row],[Discount]]</f>
        <v>3.64</v>
      </c>
      <c r="Z1633" t="str">
        <f>_xlfn.IFS(cleaneddata[[#This Row],[Region]]="Central","Chris",cleaneddata[[#This Row],[Region]]="East","Erin",cleaneddata[[#This Row],[Region]]="South","Sam",cleaneddata[[#This Row],[Region]]="West","William")</f>
        <v>Sam</v>
      </c>
    </row>
    <row r="1634" spans="1:26" x14ac:dyDescent="0.3">
      <c r="A1634">
        <v>2817</v>
      </c>
      <c r="B1634" t="s">
        <v>2725</v>
      </c>
      <c r="C1634" t="s">
        <v>39</v>
      </c>
      <c r="D1634">
        <v>0.05</v>
      </c>
      <c r="E1634">
        <v>4.71</v>
      </c>
      <c r="F1634">
        <v>0.7</v>
      </c>
      <c r="G1634" t="s">
        <v>89</v>
      </c>
      <c r="H1634" t="s">
        <v>96</v>
      </c>
      <c r="I1634" t="s">
        <v>50</v>
      </c>
      <c r="J1634" t="s">
        <v>178</v>
      </c>
      <c r="K1634" t="s">
        <v>52</v>
      </c>
      <c r="L1634" t="s">
        <v>2726</v>
      </c>
      <c r="M1634">
        <v>0.8</v>
      </c>
      <c r="N1634" t="s">
        <v>34</v>
      </c>
      <c r="O1634" t="s">
        <v>113</v>
      </c>
      <c r="P1634" t="s">
        <v>319</v>
      </c>
      <c r="Q1634" t="s">
        <v>2727</v>
      </c>
      <c r="R1634">
        <v>43055</v>
      </c>
      <c r="S1634" s="1">
        <v>42156</v>
      </c>
      <c r="T1634" s="1">
        <v>42157</v>
      </c>
      <c r="U1634">
        <v>-2.3759999999999999</v>
      </c>
      <c r="V1634">
        <v>2</v>
      </c>
      <c r="W1634">
        <v>12.16</v>
      </c>
      <c r="X1634">
        <v>89743</v>
      </c>
      <c r="Y1634">
        <f>cleaneddata[[#This Row],[Unit Price]]-cleaneddata[[#This Row],[Discount]]</f>
        <v>4.66</v>
      </c>
      <c r="Z1634" t="str">
        <f>_xlfn.IFS(cleaneddata[[#This Row],[Region]]="Central","Chris",cleaneddata[[#This Row],[Region]]="East","Erin",cleaneddata[[#This Row],[Region]]="South","Sam",cleaneddata[[#This Row],[Region]]="West","William")</f>
        <v>Erin</v>
      </c>
    </row>
    <row r="1635" spans="1:26" x14ac:dyDescent="0.3">
      <c r="A1635">
        <v>2817</v>
      </c>
      <c r="B1635" t="s">
        <v>2725</v>
      </c>
      <c r="C1635" t="s">
        <v>39</v>
      </c>
      <c r="D1635">
        <v>0.04</v>
      </c>
      <c r="E1635">
        <v>55.99</v>
      </c>
      <c r="F1635">
        <v>1.25</v>
      </c>
      <c r="G1635" t="s">
        <v>89</v>
      </c>
      <c r="H1635" t="s">
        <v>96</v>
      </c>
      <c r="I1635" t="s">
        <v>42</v>
      </c>
      <c r="J1635" t="s">
        <v>137</v>
      </c>
      <c r="K1635" t="s">
        <v>44</v>
      </c>
      <c r="L1635" t="s">
        <v>2728</v>
      </c>
      <c r="M1635">
        <v>0.35</v>
      </c>
      <c r="N1635" t="s">
        <v>34</v>
      </c>
      <c r="O1635" t="s">
        <v>113</v>
      </c>
      <c r="P1635" t="s">
        <v>319</v>
      </c>
      <c r="Q1635" t="s">
        <v>2727</v>
      </c>
      <c r="R1635">
        <v>43055</v>
      </c>
      <c r="S1635" s="1">
        <v>42156</v>
      </c>
      <c r="T1635" s="1">
        <v>42157</v>
      </c>
      <c r="U1635">
        <v>-18.3216</v>
      </c>
      <c r="V1635">
        <v>3</v>
      </c>
      <c r="W1635">
        <v>147.56</v>
      </c>
      <c r="X1635">
        <v>89743</v>
      </c>
      <c r="Y1635">
        <f>cleaneddata[[#This Row],[Unit Price]]-cleaneddata[[#This Row],[Discount]]</f>
        <v>55.95</v>
      </c>
      <c r="Z1635" t="str">
        <f>_xlfn.IFS(cleaneddata[[#This Row],[Region]]="Central","Chris",cleaneddata[[#This Row],[Region]]="East","Erin",cleaneddata[[#This Row],[Region]]="South","Sam",cleaneddata[[#This Row],[Region]]="West","William")</f>
        <v>Erin</v>
      </c>
    </row>
    <row r="1636" spans="1:26" x14ac:dyDescent="0.3">
      <c r="A1636">
        <v>3069</v>
      </c>
      <c r="B1636" t="s">
        <v>1170</v>
      </c>
      <c r="C1636" t="s">
        <v>39</v>
      </c>
      <c r="D1636">
        <v>0.03</v>
      </c>
      <c r="E1636">
        <v>120.98</v>
      </c>
      <c r="F1636">
        <v>30</v>
      </c>
      <c r="G1636" t="s">
        <v>28</v>
      </c>
      <c r="H1636" t="s">
        <v>41</v>
      </c>
      <c r="I1636" t="s">
        <v>30</v>
      </c>
      <c r="J1636" t="s">
        <v>111</v>
      </c>
      <c r="K1636" t="s">
        <v>59</v>
      </c>
      <c r="L1636" t="s">
        <v>1127</v>
      </c>
      <c r="M1636">
        <v>0.64</v>
      </c>
      <c r="N1636" t="s">
        <v>34</v>
      </c>
      <c r="O1636" t="s">
        <v>54</v>
      </c>
      <c r="P1636" t="s">
        <v>86</v>
      </c>
      <c r="Q1636" t="s">
        <v>1172</v>
      </c>
      <c r="R1636">
        <v>55128</v>
      </c>
      <c r="S1636" s="1">
        <v>42156</v>
      </c>
      <c r="T1636" s="1">
        <v>42158</v>
      </c>
      <c r="U1636">
        <v>638.02800000000002</v>
      </c>
      <c r="V1636">
        <v>15</v>
      </c>
      <c r="W1636">
        <v>1894.45</v>
      </c>
      <c r="X1636">
        <v>88191</v>
      </c>
      <c r="Y1636">
        <f>cleaneddata[[#This Row],[Unit Price]]-cleaneddata[[#This Row],[Discount]]</f>
        <v>120.95</v>
      </c>
      <c r="Z1636" t="str">
        <f>_xlfn.IFS(cleaneddata[[#This Row],[Region]]="Central","Chris",cleaneddata[[#This Row],[Region]]="East","Erin",cleaneddata[[#This Row],[Region]]="South","Sam",cleaneddata[[#This Row],[Region]]="West","William")</f>
        <v>Chris</v>
      </c>
    </row>
    <row r="1637" spans="1:26" x14ac:dyDescent="0.3">
      <c r="A1637">
        <v>3069</v>
      </c>
      <c r="B1637" t="s">
        <v>1170</v>
      </c>
      <c r="C1637" t="s">
        <v>39</v>
      </c>
      <c r="D1637">
        <v>0.01</v>
      </c>
      <c r="E1637">
        <v>15.68</v>
      </c>
      <c r="F1637">
        <v>3.73</v>
      </c>
      <c r="G1637" t="s">
        <v>40</v>
      </c>
      <c r="H1637" t="s">
        <v>41</v>
      </c>
      <c r="I1637" t="s">
        <v>30</v>
      </c>
      <c r="J1637" t="s">
        <v>128</v>
      </c>
      <c r="K1637" t="s">
        <v>44</v>
      </c>
      <c r="L1637" t="s">
        <v>2729</v>
      </c>
      <c r="M1637">
        <v>0.46</v>
      </c>
      <c r="N1637" t="s">
        <v>34</v>
      </c>
      <c r="O1637" t="s">
        <v>54</v>
      </c>
      <c r="P1637" t="s">
        <v>86</v>
      </c>
      <c r="Q1637" t="s">
        <v>1172</v>
      </c>
      <c r="R1637">
        <v>55128</v>
      </c>
      <c r="S1637" s="1">
        <v>42156</v>
      </c>
      <c r="T1637" s="1">
        <v>42158</v>
      </c>
      <c r="U1637">
        <v>138.49680000000001</v>
      </c>
      <c r="V1637">
        <v>12</v>
      </c>
      <c r="W1637">
        <v>200.72</v>
      </c>
      <c r="X1637">
        <v>88191</v>
      </c>
      <c r="Y1637">
        <f>cleaneddata[[#This Row],[Unit Price]]-cleaneddata[[#This Row],[Discount]]</f>
        <v>15.67</v>
      </c>
      <c r="Z1637" t="str">
        <f>_xlfn.IFS(cleaneddata[[#This Row],[Region]]="Central","Chris",cleaneddata[[#This Row],[Region]]="East","Erin",cleaneddata[[#This Row],[Region]]="South","Sam",cleaneddata[[#This Row],[Region]]="West","William")</f>
        <v>Chris</v>
      </c>
    </row>
    <row r="1638" spans="1:26" x14ac:dyDescent="0.3">
      <c r="A1638">
        <v>3141</v>
      </c>
      <c r="B1638" t="s">
        <v>2730</v>
      </c>
      <c r="C1638" t="s">
        <v>49</v>
      </c>
      <c r="D1638">
        <v>0.09</v>
      </c>
      <c r="E1638">
        <v>6.84</v>
      </c>
      <c r="F1638">
        <v>8.3699999999999992</v>
      </c>
      <c r="G1638" t="s">
        <v>40</v>
      </c>
      <c r="H1638" t="s">
        <v>41</v>
      </c>
      <c r="I1638" t="s">
        <v>50</v>
      </c>
      <c r="J1638" t="s">
        <v>570</v>
      </c>
      <c r="K1638" t="s">
        <v>44</v>
      </c>
      <c r="L1638" t="s">
        <v>738</v>
      </c>
      <c r="M1638">
        <v>0.57999999999999996</v>
      </c>
      <c r="N1638" t="s">
        <v>34</v>
      </c>
      <c r="O1638" t="s">
        <v>54</v>
      </c>
      <c r="P1638" t="s">
        <v>189</v>
      </c>
      <c r="Q1638" t="s">
        <v>368</v>
      </c>
      <c r="R1638">
        <v>77506</v>
      </c>
      <c r="S1638" s="1">
        <v>42156</v>
      </c>
      <c r="T1638" s="1">
        <v>42163</v>
      </c>
      <c r="U1638">
        <v>-88.584999999999994</v>
      </c>
      <c r="V1638">
        <v>13</v>
      </c>
      <c r="W1638">
        <v>87.1</v>
      </c>
      <c r="X1638">
        <v>86369</v>
      </c>
      <c r="Y1638">
        <f>cleaneddata[[#This Row],[Unit Price]]-cleaneddata[[#This Row],[Discount]]</f>
        <v>6.75</v>
      </c>
      <c r="Z1638" t="str">
        <f>_xlfn.IFS(cleaneddata[[#This Row],[Region]]="Central","Chris",cleaneddata[[#This Row],[Region]]="East","Erin",cleaneddata[[#This Row],[Region]]="South","Sam",cleaneddata[[#This Row],[Region]]="West","William")</f>
        <v>Chris</v>
      </c>
    </row>
    <row r="1639" spans="1:26" x14ac:dyDescent="0.3">
      <c r="A1639">
        <v>3141</v>
      </c>
      <c r="B1639" t="s">
        <v>2730</v>
      </c>
      <c r="C1639" t="s">
        <v>49</v>
      </c>
      <c r="D1639">
        <v>7.0000000000000007E-2</v>
      </c>
      <c r="E1639">
        <v>48.91</v>
      </c>
      <c r="F1639">
        <v>35</v>
      </c>
      <c r="G1639" t="s">
        <v>89</v>
      </c>
      <c r="H1639" t="s">
        <v>41</v>
      </c>
      <c r="I1639" t="s">
        <v>50</v>
      </c>
      <c r="J1639" t="s">
        <v>80</v>
      </c>
      <c r="K1639" t="s">
        <v>66</v>
      </c>
      <c r="L1639" t="s">
        <v>1823</v>
      </c>
      <c r="M1639">
        <v>0.83</v>
      </c>
      <c r="N1639" t="s">
        <v>34</v>
      </c>
      <c r="O1639" t="s">
        <v>54</v>
      </c>
      <c r="P1639" t="s">
        <v>189</v>
      </c>
      <c r="Q1639" t="s">
        <v>368</v>
      </c>
      <c r="R1639">
        <v>77506</v>
      </c>
      <c r="S1639" s="1">
        <v>42156</v>
      </c>
      <c r="T1639" s="1">
        <v>42158</v>
      </c>
      <c r="U1639">
        <v>-485.68</v>
      </c>
      <c r="V1639">
        <v>15</v>
      </c>
      <c r="W1639">
        <v>736.86</v>
      </c>
      <c r="X1639">
        <v>86369</v>
      </c>
      <c r="Y1639">
        <f>cleaneddata[[#This Row],[Unit Price]]-cleaneddata[[#This Row],[Discount]]</f>
        <v>48.839999999999996</v>
      </c>
      <c r="Z1639" t="str">
        <f>_xlfn.IFS(cleaneddata[[#This Row],[Region]]="Central","Chris",cleaneddata[[#This Row],[Region]]="East","Erin",cleaneddata[[#This Row],[Region]]="South","Sam",cleaneddata[[#This Row],[Region]]="West","William")</f>
        <v>Chris</v>
      </c>
    </row>
    <row r="1640" spans="1:26" x14ac:dyDescent="0.3">
      <c r="A1640">
        <v>2737</v>
      </c>
      <c r="B1640" t="s">
        <v>2272</v>
      </c>
      <c r="C1640" t="s">
        <v>118</v>
      </c>
      <c r="D1640">
        <v>0.03</v>
      </c>
      <c r="E1640">
        <v>15.31</v>
      </c>
      <c r="F1640">
        <v>8.7799999999999994</v>
      </c>
      <c r="G1640" t="s">
        <v>40</v>
      </c>
      <c r="H1640" t="s">
        <v>29</v>
      </c>
      <c r="I1640" t="s">
        <v>50</v>
      </c>
      <c r="J1640" t="s">
        <v>80</v>
      </c>
      <c r="K1640" t="s">
        <v>75</v>
      </c>
      <c r="L1640" t="s">
        <v>2436</v>
      </c>
      <c r="M1640">
        <v>0.56999999999999995</v>
      </c>
      <c r="N1640" t="s">
        <v>34</v>
      </c>
      <c r="O1640" t="s">
        <v>113</v>
      </c>
      <c r="P1640" t="s">
        <v>635</v>
      </c>
      <c r="Q1640" t="s">
        <v>1948</v>
      </c>
      <c r="R1640">
        <v>5701</v>
      </c>
      <c r="S1640" s="1">
        <v>42156</v>
      </c>
      <c r="T1640" s="1">
        <v>42157</v>
      </c>
      <c r="U1640">
        <v>-57.56</v>
      </c>
      <c r="V1640">
        <v>12</v>
      </c>
      <c r="W1640">
        <v>194.08</v>
      </c>
      <c r="X1640">
        <v>89019</v>
      </c>
      <c r="Y1640">
        <f>cleaneddata[[#This Row],[Unit Price]]-cleaneddata[[#This Row],[Discount]]</f>
        <v>15.280000000000001</v>
      </c>
      <c r="Z1640" t="str">
        <f>_xlfn.IFS(cleaneddata[[#This Row],[Region]]="Central","Chris",cleaneddata[[#This Row],[Region]]="East","Erin",cleaneddata[[#This Row],[Region]]="South","Sam",cleaneddata[[#This Row],[Region]]="West","William")</f>
        <v>Erin</v>
      </c>
    </row>
    <row r="1641" spans="1:26" x14ac:dyDescent="0.3">
      <c r="A1641">
        <v>2828</v>
      </c>
      <c r="B1641" t="s">
        <v>1261</v>
      </c>
      <c r="C1641" t="s">
        <v>118</v>
      </c>
      <c r="D1641">
        <v>7.0000000000000007E-2</v>
      </c>
      <c r="E1641">
        <v>39.479999999999997</v>
      </c>
      <c r="F1641">
        <v>1.99</v>
      </c>
      <c r="G1641" t="s">
        <v>40</v>
      </c>
      <c r="H1641" t="s">
        <v>96</v>
      </c>
      <c r="I1641" t="s">
        <v>42</v>
      </c>
      <c r="J1641" t="s">
        <v>43</v>
      </c>
      <c r="K1641" t="s">
        <v>44</v>
      </c>
      <c r="L1641" t="s">
        <v>1259</v>
      </c>
      <c r="M1641">
        <v>0.54</v>
      </c>
      <c r="N1641" t="s">
        <v>34</v>
      </c>
      <c r="O1641" t="s">
        <v>61</v>
      </c>
      <c r="P1641" t="s">
        <v>92</v>
      </c>
      <c r="Q1641" t="s">
        <v>1263</v>
      </c>
      <c r="R1641">
        <v>92243</v>
      </c>
      <c r="S1641" s="1">
        <v>42156</v>
      </c>
      <c r="T1641" s="1">
        <v>42157</v>
      </c>
      <c r="U1641">
        <v>322.25069999999999</v>
      </c>
      <c r="V1641">
        <v>12</v>
      </c>
      <c r="W1641">
        <v>467.03</v>
      </c>
      <c r="X1641">
        <v>87721</v>
      </c>
      <c r="Y1641">
        <f>cleaneddata[[#This Row],[Unit Price]]-cleaneddata[[#This Row],[Discount]]</f>
        <v>39.409999999999997</v>
      </c>
      <c r="Z1641" t="str">
        <f>_xlfn.IFS(cleaneddata[[#This Row],[Region]]="Central","Chris",cleaneddata[[#This Row],[Region]]="East","Erin",cleaneddata[[#This Row],[Region]]="South","Sam",cleaneddata[[#This Row],[Region]]="West","William")</f>
        <v>William</v>
      </c>
    </row>
    <row r="1642" spans="1:26" x14ac:dyDescent="0.3">
      <c r="A1642">
        <v>797</v>
      </c>
      <c r="B1642" t="s">
        <v>1526</v>
      </c>
      <c r="C1642" t="s">
        <v>72</v>
      </c>
      <c r="D1642">
        <v>0.04</v>
      </c>
      <c r="E1642">
        <v>9.11</v>
      </c>
      <c r="F1642">
        <v>2.25</v>
      </c>
      <c r="G1642" t="s">
        <v>40</v>
      </c>
      <c r="H1642" t="s">
        <v>96</v>
      </c>
      <c r="I1642" t="s">
        <v>50</v>
      </c>
      <c r="J1642" t="s">
        <v>51</v>
      </c>
      <c r="K1642" t="s">
        <v>52</v>
      </c>
      <c r="L1642" t="s">
        <v>2731</v>
      </c>
      <c r="M1642">
        <v>0.52</v>
      </c>
      <c r="N1642" t="s">
        <v>34</v>
      </c>
      <c r="O1642" t="s">
        <v>61</v>
      </c>
      <c r="P1642" t="s">
        <v>148</v>
      </c>
      <c r="Q1642" t="s">
        <v>1528</v>
      </c>
      <c r="R1642">
        <v>84067</v>
      </c>
      <c r="S1642" s="1">
        <v>42156</v>
      </c>
      <c r="T1642" s="1">
        <v>42159</v>
      </c>
      <c r="U1642">
        <v>-3.496</v>
      </c>
      <c r="V1642">
        <v>2</v>
      </c>
      <c r="W1642">
        <v>18.59</v>
      </c>
      <c r="X1642">
        <v>86868</v>
      </c>
      <c r="Y1642">
        <f>cleaneddata[[#This Row],[Unit Price]]-cleaneddata[[#This Row],[Discount]]</f>
        <v>9.07</v>
      </c>
      <c r="Z1642" t="str">
        <f>_xlfn.IFS(cleaneddata[[#This Row],[Region]]="Central","Chris",cleaneddata[[#This Row],[Region]]="East","Erin",cleaneddata[[#This Row],[Region]]="South","Sam",cleaneddata[[#This Row],[Region]]="West","William")</f>
        <v>William</v>
      </c>
    </row>
    <row r="1643" spans="1:26" x14ac:dyDescent="0.3">
      <c r="A1643">
        <v>797</v>
      </c>
      <c r="B1643" t="s">
        <v>1526</v>
      </c>
      <c r="C1643" t="s">
        <v>72</v>
      </c>
      <c r="D1643">
        <v>7.0000000000000007E-2</v>
      </c>
      <c r="E1643">
        <v>64.650000000000006</v>
      </c>
      <c r="F1643">
        <v>35</v>
      </c>
      <c r="G1643" t="s">
        <v>40</v>
      </c>
      <c r="H1643" t="s">
        <v>96</v>
      </c>
      <c r="I1643" t="s">
        <v>50</v>
      </c>
      <c r="J1643" t="s">
        <v>80</v>
      </c>
      <c r="K1643" t="s">
        <v>66</v>
      </c>
      <c r="L1643" t="s">
        <v>1015</v>
      </c>
      <c r="M1643">
        <v>0.8</v>
      </c>
      <c r="N1643" t="s">
        <v>34</v>
      </c>
      <c r="O1643" t="s">
        <v>61</v>
      </c>
      <c r="P1643" t="s">
        <v>148</v>
      </c>
      <c r="Q1643" t="s">
        <v>1528</v>
      </c>
      <c r="R1643">
        <v>84067</v>
      </c>
      <c r="S1643" s="1">
        <v>42156</v>
      </c>
      <c r="T1643" s="1">
        <v>42158</v>
      </c>
      <c r="U1643">
        <v>-717.072</v>
      </c>
      <c r="V1643">
        <v>13</v>
      </c>
      <c r="W1643">
        <v>834.08</v>
      </c>
      <c r="X1643">
        <v>86868</v>
      </c>
      <c r="Y1643">
        <f>cleaneddata[[#This Row],[Unit Price]]-cleaneddata[[#This Row],[Discount]]</f>
        <v>64.580000000000013</v>
      </c>
      <c r="Z1643" t="str">
        <f>_xlfn.IFS(cleaneddata[[#This Row],[Region]]="Central","Chris",cleaneddata[[#This Row],[Region]]="East","Erin",cleaneddata[[#This Row],[Region]]="South","Sam",cleaneddata[[#This Row],[Region]]="West","William")</f>
        <v>William</v>
      </c>
    </row>
    <row r="1644" spans="1:26" x14ac:dyDescent="0.3">
      <c r="A1644">
        <v>1556</v>
      </c>
      <c r="B1644" t="s">
        <v>2732</v>
      </c>
      <c r="C1644" t="s">
        <v>72</v>
      </c>
      <c r="D1644">
        <v>0.06</v>
      </c>
      <c r="E1644">
        <v>2.89</v>
      </c>
      <c r="F1644">
        <v>0.99</v>
      </c>
      <c r="G1644" t="s">
        <v>40</v>
      </c>
      <c r="H1644" t="s">
        <v>41</v>
      </c>
      <c r="I1644" t="s">
        <v>50</v>
      </c>
      <c r="J1644" t="s">
        <v>154</v>
      </c>
      <c r="K1644" t="s">
        <v>75</v>
      </c>
      <c r="L1644" t="s">
        <v>2733</v>
      </c>
      <c r="M1644">
        <v>0.38</v>
      </c>
      <c r="N1644" t="s">
        <v>34</v>
      </c>
      <c r="O1644" t="s">
        <v>35</v>
      </c>
      <c r="P1644" t="s">
        <v>244</v>
      </c>
      <c r="Q1644" t="s">
        <v>2734</v>
      </c>
      <c r="R1644">
        <v>22304</v>
      </c>
      <c r="S1644" s="1">
        <v>42156</v>
      </c>
      <c r="T1644" s="1">
        <v>42158</v>
      </c>
      <c r="U1644">
        <v>-2.0097</v>
      </c>
      <c r="V1644">
        <v>6</v>
      </c>
      <c r="W1644">
        <v>16.670000000000002</v>
      </c>
      <c r="X1644">
        <v>87425</v>
      </c>
      <c r="Y1644">
        <f>cleaneddata[[#This Row],[Unit Price]]-cleaneddata[[#This Row],[Discount]]</f>
        <v>2.83</v>
      </c>
      <c r="Z1644" t="str">
        <f>_xlfn.IFS(cleaneddata[[#This Row],[Region]]="Central","Chris",cleaneddata[[#This Row],[Region]]="East","Erin",cleaneddata[[#This Row],[Region]]="South","Sam",cleaneddata[[#This Row],[Region]]="West","William")</f>
        <v>Sam</v>
      </c>
    </row>
    <row r="1645" spans="1:26" x14ac:dyDescent="0.3">
      <c r="A1645">
        <v>1556</v>
      </c>
      <c r="B1645" t="s">
        <v>2732</v>
      </c>
      <c r="C1645" t="s">
        <v>72</v>
      </c>
      <c r="D1645">
        <v>0.08</v>
      </c>
      <c r="E1645">
        <v>22.84</v>
      </c>
      <c r="F1645">
        <v>11.54</v>
      </c>
      <c r="G1645" t="s">
        <v>40</v>
      </c>
      <c r="H1645" t="s">
        <v>41</v>
      </c>
      <c r="I1645" t="s">
        <v>50</v>
      </c>
      <c r="J1645" t="s">
        <v>90</v>
      </c>
      <c r="K1645" t="s">
        <v>75</v>
      </c>
      <c r="L1645" t="s">
        <v>1843</v>
      </c>
      <c r="M1645">
        <v>0.39</v>
      </c>
      <c r="N1645" t="s">
        <v>34</v>
      </c>
      <c r="O1645" t="s">
        <v>35</v>
      </c>
      <c r="P1645" t="s">
        <v>244</v>
      </c>
      <c r="Q1645" t="s">
        <v>2734</v>
      </c>
      <c r="R1645">
        <v>22304</v>
      </c>
      <c r="S1645" s="1">
        <v>42156</v>
      </c>
      <c r="T1645" s="1">
        <v>42158</v>
      </c>
      <c r="U1645">
        <v>-477.37200000000001</v>
      </c>
      <c r="V1645">
        <v>9</v>
      </c>
      <c r="W1645">
        <v>195.16</v>
      </c>
      <c r="X1645">
        <v>87425</v>
      </c>
      <c r="Y1645">
        <f>cleaneddata[[#This Row],[Unit Price]]-cleaneddata[[#This Row],[Discount]]</f>
        <v>22.76</v>
      </c>
      <c r="Z1645" t="str">
        <f>_xlfn.IFS(cleaneddata[[#This Row],[Region]]="Central","Chris",cleaneddata[[#This Row],[Region]]="East","Erin",cleaneddata[[#This Row],[Region]]="South","Sam",cleaneddata[[#This Row],[Region]]="West","William")</f>
        <v>Sam</v>
      </c>
    </row>
    <row r="1646" spans="1:26" x14ac:dyDescent="0.3">
      <c r="A1646">
        <v>1690</v>
      </c>
      <c r="B1646" t="s">
        <v>752</v>
      </c>
      <c r="C1646" t="s">
        <v>72</v>
      </c>
      <c r="D1646">
        <v>0.09</v>
      </c>
      <c r="E1646">
        <v>95.43</v>
      </c>
      <c r="F1646">
        <v>19.989999999999998</v>
      </c>
      <c r="G1646" t="s">
        <v>40</v>
      </c>
      <c r="H1646" t="s">
        <v>96</v>
      </c>
      <c r="I1646" t="s">
        <v>50</v>
      </c>
      <c r="J1646" t="s">
        <v>80</v>
      </c>
      <c r="K1646" t="s">
        <v>75</v>
      </c>
      <c r="L1646" t="s">
        <v>1439</v>
      </c>
      <c r="M1646">
        <v>0.79</v>
      </c>
      <c r="N1646" t="s">
        <v>34</v>
      </c>
      <c r="O1646" t="s">
        <v>113</v>
      </c>
      <c r="P1646" t="s">
        <v>322</v>
      </c>
      <c r="Q1646" t="s">
        <v>754</v>
      </c>
      <c r="R1646">
        <v>17112</v>
      </c>
      <c r="S1646" s="1">
        <v>42156</v>
      </c>
      <c r="T1646" s="1">
        <v>42157</v>
      </c>
      <c r="U1646">
        <v>-143.23500000000001</v>
      </c>
      <c r="V1646">
        <v>22</v>
      </c>
      <c r="W1646">
        <v>2053.6</v>
      </c>
      <c r="X1646">
        <v>91078</v>
      </c>
      <c r="Y1646">
        <f>cleaneddata[[#This Row],[Unit Price]]-cleaneddata[[#This Row],[Discount]]</f>
        <v>95.34</v>
      </c>
      <c r="Z1646" t="str">
        <f>_xlfn.IFS(cleaneddata[[#This Row],[Region]]="Central","Chris",cleaneddata[[#This Row],[Region]]="East","Erin",cleaneddata[[#This Row],[Region]]="South","Sam",cleaneddata[[#This Row],[Region]]="West","William")</f>
        <v>Erin</v>
      </c>
    </row>
    <row r="1647" spans="1:26" x14ac:dyDescent="0.3">
      <c r="A1647">
        <v>2443</v>
      </c>
      <c r="B1647" t="s">
        <v>623</v>
      </c>
      <c r="C1647" t="s">
        <v>72</v>
      </c>
      <c r="D1647">
        <v>0.06</v>
      </c>
      <c r="E1647">
        <v>2.2799999999999998</v>
      </c>
      <c r="F1647">
        <v>5.2</v>
      </c>
      <c r="G1647" t="s">
        <v>40</v>
      </c>
      <c r="H1647" t="s">
        <v>96</v>
      </c>
      <c r="I1647" t="s">
        <v>50</v>
      </c>
      <c r="J1647" t="s">
        <v>51</v>
      </c>
      <c r="K1647" t="s">
        <v>52</v>
      </c>
      <c r="L1647" t="s">
        <v>2735</v>
      </c>
      <c r="M1647">
        <v>0.41</v>
      </c>
      <c r="N1647" t="s">
        <v>34</v>
      </c>
      <c r="O1647" t="s">
        <v>35</v>
      </c>
      <c r="P1647" t="s">
        <v>125</v>
      </c>
      <c r="Q1647" t="s">
        <v>130</v>
      </c>
      <c r="R1647">
        <v>33142</v>
      </c>
      <c r="S1647" s="1">
        <v>42156</v>
      </c>
      <c r="T1647" s="1">
        <v>42158</v>
      </c>
      <c r="U1647">
        <v>-2002.6314</v>
      </c>
      <c r="V1647">
        <v>13</v>
      </c>
      <c r="W1647">
        <v>30.47</v>
      </c>
      <c r="X1647">
        <v>89301</v>
      </c>
      <c r="Y1647">
        <f>cleaneddata[[#This Row],[Unit Price]]-cleaneddata[[#This Row],[Discount]]</f>
        <v>2.2199999999999998</v>
      </c>
      <c r="Z1647" t="str">
        <f>_xlfn.IFS(cleaneddata[[#This Row],[Region]]="Central","Chris",cleaneddata[[#This Row],[Region]]="East","Erin",cleaneddata[[#This Row],[Region]]="South","Sam",cleaneddata[[#This Row],[Region]]="West","William")</f>
        <v>Sam</v>
      </c>
    </row>
    <row r="1648" spans="1:26" x14ac:dyDescent="0.3">
      <c r="A1648">
        <v>142</v>
      </c>
      <c r="B1648" t="s">
        <v>2736</v>
      </c>
      <c r="C1648" t="s">
        <v>27</v>
      </c>
      <c r="D1648">
        <v>0.03</v>
      </c>
      <c r="E1648">
        <v>22.84</v>
      </c>
      <c r="F1648">
        <v>11.54</v>
      </c>
      <c r="G1648" t="s">
        <v>40</v>
      </c>
      <c r="H1648" t="s">
        <v>29</v>
      </c>
      <c r="I1648" t="s">
        <v>50</v>
      </c>
      <c r="J1648" t="s">
        <v>90</v>
      </c>
      <c r="K1648" t="s">
        <v>75</v>
      </c>
      <c r="L1648" t="s">
        <v>1843</v>
      </c>
      <c r="M1648">
        <v>0.39</v>
      </c>
      <c r="N1648" t="s">
        <v>34</v>
      </c>
      <c r="O1648" t="s">
        <v>113</v>
      </c>
      <c r="P1648" t="s">
        <v>250</v>
      </c>
      <c r="Q1648" t="s">
        <v>2737</v>
      </c>
      <c r="R1648">
        <v>6401</v>
      </c>
      <c r="S1648" s="1">
        <v>42157</v>
      </c>
      <c r="T1648" s="1">
        <v>42158</v>
      </c>
      <c r="U1648">
        <v>91.956000000000003</v>
      </c>
      <c r="V1648">
        <v>13</v>
      </c>
      <c r="W1648">
        <v>312.58999999999997</v>
      </c>
      <c r="X1648">
        <v>91087</v>
      </c>
      <c r="Y1648">
        <f>cleaneddata[[#This Row],[Unit Price]]-cleaneddata[[#This Row],[Discount]]</f>
        <v>22.81</v>
      </c>
      <c r="Z1648" t="str">
        <f>_xlfn.IFS(cleaneddata[[#This Row],[Region]]="Central","Chris",cleaneddata[[#This Row],[Region]]="East","Erin",cleaneddata[[#This Row],[Region]]="South","Sam",cleaneddata[[#This Row],[Region]]="West","William")</f>
        <v>Erin</v>
      </c>
    </row>
    <row r="1649" spans="1:26" x14ac:dyDescent="0.3">
      <c r="A1649">
        <v>144</v>
      </c>
      <c r="B1649" t="s">
        <v>2738</v>
      </c>
      <c r="C1649" t="s">
        <v>27</v>
      </c>
      <c r="D1649">
        <v>0.05</v>
      </c>
      <c r="E1649">
        <v>10.98</v>
      </c>
      <c r="F1649">
        <v>3.37</v>
      </c>
      <c r="G1649" t="s">
        <v>40</v>
      </c>
      <c r="H1649" t="s">
        <v>29</v>
      </c>
      <c r="I1649" t="s">
        <v>50</v>
      </c>
      <c r="J1649" t="s">
        <v>570</v>
      </c>
      <c r="K1649" t="s">
        <v>44</v>
      </c>
      <c r="L1649" t="s">
        <v>2131</v>
      </c>
      <c r="M1649">
        <v>0.56999999999999995</v>
      </c>
      <c r="N1649" t="s">
        <v>34</v>
      </c>
      <c r="O1649" t="s">
        <v>113</v>
      </c>
      <c r="P1649" t="s">
        <v>405</v>
      </c>
      <c r="Q1649" t="s">
        <v>2739</v>
      </c>
      <c r="R1649">
        <v>2664</v>
      </c>
      <c r="S1649" s="1">
        <v>42157</v>
      </c>
      <c r="T1649" s="1">
        <v>42158</v>
      </c>
      <c r="U1649">
        <v>-2.544</v>
      </c>
      <c r="V1649">
        <v>6</v>
      </c>
      <c r="W1649">
        <v>64.400000000000006</v>
      </c>
      <c r="X1649">
        <v>91087</v>
      </c>
      <c r="Y1649">
        <f>cleaneddata[[#This Row],[Unit Price]]-cleaneddata[[#This Row],[Discount]]</f>
        <v>10.93</v>
      </c>
      <c r="Z1649" t="str">
        <f>_xlfn.IFS(cleaneddata[[#This Row],[Region]]="Central","Chris",cleaneddata[[#This Row],[Region]]="East","Erin",cleaneddata[[#This Row],[Region]]="South","Sam",cleaneddata[[#This Row],[Region]]="West","William")</f>
        <v>Erin</v>
      </c>
    </row>
    <row r="1650" spans="1:26" x14ac:dyDescent="0.3">
      <c r="A1650">
        <v>1461</v>
      </c>
      <c r="B1650" t="s">
        <v>2740</v>
      </c>
      <c r="C1650" t="s">
        <v>39</v>
      </c>
      <c r="D1650">
        <v>0.05</v>
      </c>
      <c r="E1650">
        <v>12.95</v>
      </c>
      <c r="F1650">
        <v>4.9800000000000004</v>
      </c>
      <c r="G1650" t="s">
        <v>40</v>
      </c>
      <c r="H1650" t="s">
        <v>41</v>
      </c>
      <c r="I1650" t="s">
        <v>50</v>
      </c>
      <c r="J1650" t="s">
        <v>74</v>
      </c>
      <c r="K1650" t="s">
        <v>75</v>
      </c>
      <c r="L1650" t="s">
        <v>2741</v>
      </c>
      <c r="M1650">
        <v>0.4</v>
      </c>
      <c r="N1650" t="s">
        <v>34</v>
      </c>
      <c r="O1650" t="s">
        <v>54</v>
      </c>
      <c r="P1650" t="s">
        <v>55</v>
      </c>
      <c r="Q1650" t="s">
        <v>2031</v>
      </c>
      <c r="R1650">
        <v>47905</v>
      </c>
      <c r="S1650" s="1">
        <v>42157</v>
      </c>
      <c r="T1650" s="1">
        <v>42159</v>
      </c>
      <c r="U1650">
        <v>134.16825</v>
      </c>
      <c r="V1650">
        <v>19</v>
      </c>
      <c r="W1650">
        <v>252.36</v>
      </c>
      <c r="X1650">
        <v>86397</v>
      </c>
      <c r="Y1650">
        <f>cleaneddata[[#This Row],[Unit Price]]-cleaneddata[[#This Row],[Discount]]</f>
        <v>12.899999999999999</v>
      </c>
      <c r="Z1650" t="str">
        <f>_xlfn.IFS(cleaneddata[[#This Row],[Region]]="Central","Chris",cleaneddata[[#This Row],[Region]]="East","Erin",cleaneddata[[#This Row],[Region]]="South","Sam",cleaneddata[[#This Row],[Region]]="West","William")</f>
        <v>Chris</v>
      </c>
    </row>
    <row r="1651" spans="1:26" x14ac:dyDescent="0.3">
      <c r="A1651">
        <v>1997</v>
      </c>
      <c r="B1651" t="s">
        <v>776</v>
      </c>
      <c r="C1651" t="s">
        <v>49</v>
      </c>
      <c r="D1651">
        <v>0</v>
      </c>
      <c r="E1651">
        <v>24.92</v>
      </c>
      <c r="F1651">
        <v>12.98</v>
      </c>
      <c r="G1651" t="s">
        <v>40</v>
      </c>
      <c r="H1651" t="s">
        <v>41</v>
      </c>
      <c r="I1651" t="s">
        <v>50</v>
      </c>
      <c r="J1651" t="s">
        <v>74</v>
      </c>
      <c r="K1651" t="s">
        <v>75</v>
      </c>
      <c r="L1651" t="s">
        <v>1733</v>
      </c>
      <c r="M1651">
        <v>0.39</v>
      </c>
      <c r="N1651" t="s">
        <v>34</v>
      </c>
      <c r="O1651" t="s">
        <v>35</v>
      </c>
      <c r="P1651" t="s">
        <v>273</v>
      </c>
      <c r="Q1651" t="s">
        <v>274</v>
      </c>
      <c r="R1651">
        <v>29915</v>
      </c>
      <c r="S1651" s="1">
        <v>42157</v>
      </c>
      <c r="T1651" s="1">
        <v>42157</v>
      </c>
      <c r="U1651">
        <v>-23.155999999999999</v>
      </c>
      <c r="V1651">
        <v>1</v>
      </c>
      <c r="W1651">
        <v>32.659999999999997</v>
      </c>
      <c r="X1651">
        <v>90335</v>
      </c>
      <c r="Y1651">
        <f>cleaneddata[[#This Row],[Unit Price]]-cleaneddata[[#This Row],[Discount]]</f>
        <v>24.92</v>
      </c>
      <c r="Z1651" t="str">
        <f>_xlfn.IFS(cleaneddata[[#This Row],[Region]]="Central","Chris",cleaneddata[[#This Row],[Region]]="East","Erin",cleaneddata[[#This Row],[Region]]="South","Sam",cleaneddata[[#This Row],[Region]]="West","William")</f>
        <v>Sam</v>
      </c>
    </row>
    <row r="1652" spans="1:26" x14ac:dyDescent="0.3">
      <c r="A1652">
        <v>2334</v>
      </c>
      <c r="B1652" t="s">
        <v>2040</v>
      </c>
      <c r="C1652" t="s">
        <v>49</v>
      </c>
      <c r="D1652">
        <v>0.06</v>
      </c>
      <c r="E1652">
        <v>3.74</v>
      </c>
      <c r="F1652">
        <v>0.94</v>
      </c>
      <c r="G1652" t="s">
        <v>40</v>
      </c>
      <c r="H1652" t="s">
        <v>73</v>
      </c>
      <c r="I1652" t="s">
        <v>50</v>
      </c>
      <c r="J1652" t="s">
        <v>178</v>
      </c>
      <c r="K1652" t="s">
        <v>52</v>
      </c>
      <c r="L1652" t="s">
        <v>2742</v>
      </c>
      <c r="M1652">
        <v>0.83</v>
      </c>
      <c r="N1652" t="s">
        <v>34</v>
      </c>
      <c r="O1652" t="s">
        <v>54</v>
      </c>
      <c r="P1652" t="s">
        <v>359</v>
      </c>
      <c r="Q1652" t="s">
        <v>2041</v>
      </c>
      <c r="R1652">
        <v>53220</v>
      </c>
      <c r="S1652" s="1">
        <v>42157</v>
      </c>
      <c r="T1652" s="1">
        <v>42164</v>
      </c>
      <c r="U1652">
        <v>-7.6849999999999996</v>
      </c>
      <c r="V1652">
        <v>12</v>
      </c>
      <c r="W1652">
        <v>44.75</v>
      </c>
      <c r="X1652">
        <v>89610</v>
      </c>
      <c r="Y1652">
        <f>cleaneddata[[#This Row],[Unit Price]]-cleaneddata[[#This Row],[Discount]]</f>
        <v>3.68</v>
      </c>
      <c r="Z1652" t="str">
        <f>_xlfn.IFS(cleaneddata[[#This Row],[Region]]="Central","Chris",cleaneddata[[#This Row],[Region]]="East","Erin",cleaneddata[[#This Row],[Region]]="South","Sam",cleaneddata[[#This Row],[Region]]="West","William")</f>
        <v>Chris</v>
      </c>
    </row>
    <row r="1653" spans="1:26" x14ac:dyDescent="0.3">
      <c r="A1653">
        <v>210</v>
      </c>
      <c r="B1653" t="s">
        <v>581</v>
      </c>
      <c r="C1653" t="s">
        <v>118</v>
      </c>
      <c r="D1653">
        <v>0.09</v>
      </c>
      <c r="E1653">
        <v>5.4</v>
      </c>
      <c r="F1653">
        <v>7.78</v>
      </c>
      <c r="G1653" t="s">
        <v>89</v>
      </c>
      <c r="H1653" t="s">
        <v>73</v>
      </c>
      <c r="I1653" t="s">
        <v>50</v>
      </c>
      <c r="J1653" t="s">
        <v>74</v>
      </c>
      <c r="K1653" t="s">
        <v>75</v>
      </c>
      <c r="L1653" t="s">
        <v>1486</v>
      </c>
      <c r="M1653">
        <v>0.37</v>
      </c>
      <c r="N1653" t="s">
        <v>34</v>
      </c>
      <c r="O1653" t="s">
        <v>113</v>
      </c>
      <c r="P1653" t="s">
        <v>114</v>
      </c>
      <c r="Q1653" t="s">
        <v>583</v>
      </c>
      <c r="R1653">
        <v>12180</v>
      </c>
      <c r="S1653" s="1">
        <v>42157</v>
      </c>
      <c r="T1653" s="1">
        <v>42157</v>
      </c>
      <c r="U1653">
        <v>-21.487749999999998</v>
      </c>
      <c r="V1653">
        <v>4</v>
      </c>
      <c r="W1653">
        <v>27.3</v>
      </c>
      <c r="X1653">
        <v>85966</v>
      </c>
      <c r="Y1653">
        <f>cleaneddata[[#This Row],[Unit Price]]-cleaneddata[[#This Row],[Discount]]</f>
        <v>5.3100000000000005</v>
      </c>
      <c r="Z1653" t="str">
        <f>_xlfn.IFS(cleaneddata[[#This Row],[Region]]="Central","Chris",cleaneddata[[#This Row],[Region]]="East","Erin",cleaneddata[[#This Row],[Region]]="South","Sam",cleaneddata[[#This Row],[Region]]="West","William")</f>
        <v>Erin</v>
      </c>
    </row>
    <row r="1654" spans="1:26" x14ac:dyDescent="0.3">
      <c r="A1654">
        <v>210</v>
      </c>
      <c r="B1654" t="s">
        <v>581</v>
      </c>
      <c r="C1654" t="s">
        <v>118</v>
      </c>
      <c r="D1654">
        <v>0.02</v>
      </c>
      <c r="E1654">
        <v>20.28</v>
      </c>
      <c r="F1654">
        <v>6.68</v>
      </c>
      <c r="G1654" t="s">
        <v>40</v>
      </c>
      <c r="H1654" t="s">
        <v>73</v>
      </c>
      <c r="I1654" t="s">
        <v>30</v>
      </c>
      <c r="J1654" t="s">
        <v>128</v>
      </c>
      <c r="K1654" t="s">
        <v>75</v>
      </c>
      <c r="L1654" t="s">
        <v>2743</v>
      </c>
      <c r="M1654">
        <v>0.53</v>
      </c>
      <c r="N1654" t="s">
        <v>34</v>
      </c>
      <c r="O1654" t="s">
        <v>113</v>
      </c>
      <c r="P1654" t="s">
        <v>114</v>
      </c>
      <c r="Q1654" t="s">
        <v>583</v>
      </c>
      <c r="R1654">
        <v>12180</v>
      </c>
      <c r="S1654" s="1">
        <v>42157</v>
      </c>
      <c r="T1654" s="1">
        <v>42157</v>
      </c>
      <c r="U1654">
        <v>44.677500000000002</v>
      </c>
      <c r="V1654">
        <v>3</v>
      </c>
      <c r="W1654">
        <v>64.75</v>
      </c>
      <c r="X1654">
        <v>85966</v>
      </c>
      <c r="Y1654">
        <f>cleaneddata[[#This Row],[Unit Price]]-cleaneddata[[#This Row],[Discount]]</f>
        <v>20.260000000000002</v>
      </c>
      <c r="Z1654" t="str">
        <f>_xlfn.IFS(cleaneddata[[#This Row],[Region]]="Central","Chris",cleaneddata[[#This Row],[Region]]="East","Erin",cleaneddata[[#This Row],[Region]]="South","Sam",cleaneddata[[#This Row],[Region]]="West","William")</f>
        <v>Erin</v>
      </c>
    </row>
    <row r="1655" spans="1:26" x14ac:dyDescent="0.3">
      <c r="A1655">
        <v>210</v>
      </c>
      <c r="B1655" t="s">
        <v>581</v>
      </c>
      <c r="C1655" t="s">
        <v>118</v>
      </c>
      <c r="D1655">
        <v>0</v>
      </c>
      <c r="E1655">
        <v>11.55</v>
      </c>
      <c r="F1655">
        <v>2.36</v>
      </c>
      <c r="G1655" t="s">
        <v>40</v>
      </c>
      <c r="H1655" t="s">
        <v>73</v>
      </c>
      <c r="I1655" t="s">
        <v>50</v>
      </c>
      <c r="J1655" t="s">
        <v>51</v>
      </c>
      <c r="K1655" t="s">
        <v>52</v>
      </c>
      <c r="L1655" t="s">
        <v>382</v>
      </c>
      <c r="M1655">
        <v>0.55000000000000004</v>
      </c>
      <c r="N1655" t="s">
        <v>34</v>
      </c>
      <c r="O1655" t="s">
        <v>113</v>
      </c>
      <c r="P1655" t="s">
        <v>114</v>
      </c>
      <c r="Q1655" t="s">
        <v>583</v>
      </c>
      <c r="R1655">
        <v>12180</v>
      </c>
      <c r="S1655" s="1">
        <v>42157</v>
      </c>
      <c r="T1655" s="1">
        <v>42158</v>
      </c>
      <c r="U1655">
        <v>23.594999999999999</v>
      </c>
      <c r="V1655">
        <v>5</v>
      </c>
      <c r="W1655">
        <v>62.98</v>
      </c>
      <c r="X1655">
        <v>85966</v>
      </c>
      <c r="Y1655">
        <f>cleaneddata[[#This Row],[Unit Price]]-cleaneddata[[#This Row],[Discount]]</f>
        <v>11.55</v>
      </c>
      <c r="Z1655" t="str">
        <f>_xlfn.IFS(cleaneddata[[#This Row],[Region]]="Central","Chris",cleaneddata[[#This Row],[Region]]="East","Erin",cleaneddata[[#This Row],[Region]]="South","Sam",cleaneddata[[#This Row],[Region]]="West","William")</f>
        <v>Erin</v>
      </c>
    </row>
    <row r="1656" spans="1:26" x14ac:dyDescent="0.3">
      <c r="A1656">
        <v>211</v>
      </c>
      <c r="B1656" t="s">
        <v>264</v>
      </c>
      <c r="C1656" t="s">
        <v>118</v>
      </c>
      <c r="D1656">
        <v>0.05</v>
      </c>
      <c r="E1656">
        <v>2.08</v>
      </c>
      <c r="F1656">
        <v>2.56</v>
      </c>
      <c r="G1656" t="s">
        <v>40</v>
      </c>
      <c r="H1656" t="s">
        <v>73</v>
      </c>
      <c r="I1656" t="s">
        <v>50</v>
      </c>
      <c r="J1656" t="s">
        <v>570</v>
      </c>
      <c r="K1656" t="s">
        <v>44</v>
      </c>
      <c r="L1656" t="s">
        <v>1169</v>
      </c>
      <c r="M1656">
        <v>0.55000000000000004</v>
      </c>
      <c r="N1656" t="s">
        <v>34</v>
      </c>
      <c r="O1656" t="s">
        <v>113</v>
      </c>
      <c r="P1656" t="s">
        <v>114</v>
      </c>
      <c r="Q1656" t="s">
        <v>265</v>
      </c>
      <c r="R1656">
        <v>13501</v>
      </c>
      <c r="S1656" s="1">
        <v>42157</v>
      </c>
      <c r="T1656" s="1">
        <v>42158</v>
      </c>
      <c r="U1656">
        <v>-36.25</v>
      </c>
      <c r="V1656">
        <v>20</v>
      </c>
      <c r="W1656">
        <v>42.29</v>
      </c>
      <c r="X1656">
        <v>85966</v>
      </c>
      <c r="Y1656">
        <f>cleaneddata[[#This Row],[Unit Price]]-cleaneddata[[#This Row],[Discount]]</f>
        <v>2.0300000000000002</v>
      </c>
      <c r="Z1656" t="str">
        <f>_xlfn.IFS(cleaneddata[[#This Row],[Region]]="Central","Chris",cleaneddata[[#This Row],[Region]]="East","Erin",cleaneddata[[#This Row],[Region]]="South","Sam",cleaneddata[[#This Row],[Region]]="West","William")</f>
        <v>Erin</v>
      </c>
    </row>
    <row r="1657" spans="1:26" x14ac:dyDescent="0.3">
      <c r="A1657">
        <v>3374</v>
      </c>
      <c r="B1657" t="s">
        <v>2744</v>
      </c>
      <c r="C1657" t="s">
        <v>118</v>
      </c>
      <c r="D1657">
        <v>0.01</v>
      </c>
      <c r="E1657">
        <v>179.29</v>
      </c>
      <c r="F1657">
        <v>29.21</v>
      </c>
      <c r="G1657" t="s">
        <v>28</v>
      </c>
      <c r="H1657" t="s">
        <v>96</v>
      </c>
      <c r="I1657" t="s">
        <v>30</v>
      </c>
      <c r="J1657" t="s">
        <v>31</v>
      </c>
      <c r="K1657" t="s">
        <v>32</v>
      </c>
      <c r="L1657" t="s">
        <v>545</v>
      </c>
      <c r="M1657">
        <v>0.76</v>
      </c>
      <c r="N1657" t="s">
        <v>34</v>
      </c>
      <c r="O1657" t="s">
        <v>113</v>
      </c>
      <c r="P1657" t="s">
        <v>420</v>
      </c>
      <c r="Q1657" t="s">
        <v>2745</v>
      </c>
      <c r="R1657">
        <v>21113</v>
      </c>
      <c r="S1657" s="1">
        <v>42157</v>
      </c>
      <c r="T1657" s="1">
        <v>42159</v>
      </c>
      <c r="U1657">
        <v>66.362219999999994</v>
      </c>
      <c r="V1657">
        <v>8</v>
      </c>
      <c r="W1657">
        <v>1487.9</v>
      </c>
      <c r="X1657">
        <v>87473</v>
      </c>
      <c r="Y1657">
        <f>cleaneddata[[#This Row],[Unit Price]]-cleaneddata[[#This Row],[Discount]]</f>
        <v>179.28</v>
      </c>
      <c r="Z1657" t="str">
        <f>_xlfn.IFS(cleaneddata[[#This Row],[Region]]="Central","Chris",cleaneddata[[#This Row],[Region]]="East","Erin",cleaneddata[[#This Row],[Region]]="South","Sam",cleaneddata[[#This Row],[Region]]="West","William")</f>
        <v>Erin</v>
      </c>
    </row>
    <row r="1658" spans="1:26" x14ac:dyDescent="0.3">
      <c r="A1658">
        <v>1170</v>
      </c>
      <c r="B1658" t="s">
        <v>2746</v>
      </c>
      <c r="C1658" t="s">
        <v>72</v>
      </c>
      <c r="D1658">
        <v>0.09</v>
      </c>
      <c r="E1658">
        <v>9.7799999999999994</v>
      </c>
      <c r="F1658">
        <v>1.39</v>
      </c>
      <c r="G1658" t="s">
        <v>40</v>
      </c>
      <c r="H1658" t="s">
        <v>41</v>
      </c>
      <c r="I1658" t="s">
        <v>50</v>
      </c>
      <c r="J1658" t="s">
        <v>347</v>
      </c>
      <c r="K1658" t="s">
        <v>75</v>
      </c>
      <c r="L1658" t="s">
        <v>1513</v>
      </c>
      <c r="M1658">
        <v>0.39</v>
      </c>
      <c r="N1658" t="s">
        <v>34</v>
      </c>
      <c r="O1658" t="s">
        <v>113</v>
      </c>
      <c r="P1658" t="s">
        <v>1610</v>
      </c>
      <c r="Q1658" t="s">
        <v>2727</v>
      </c>
      <c r="R1658">
        <v>19711</v>
      </c>
      <c r="S1658" s="1">
        <v>42157</v>
      </c>
      <c r="T1658" s="1">
        <v>42158</v>
      </c>
      <c r="U1658">
        <v>125.20740000000001</v>
      </c>
      <c r="V1658">
        <v>19</v>
      </c>
      <c r="W1658">
        <v>181.46</v>
      </c>
      <c r="X1658">
        <v>87520</v>
      </c>
      <c r="Y1658">
        <f>cleaneddata[[#This Row],[Unit Price]]-cleaneddata[[#This Row],[Discount]]</f>
        <v>9.69</v>
      </c>
      <c r="Z1658" t="str">
        <f>_xlfn.IFS(cleaneddata[[#This Row],[Region]]="Central","Chris",cleaneddata[[#This Row],[Region]]="East","Erin",cleaneddata[[#This Row],[Region]]="South","Sam",cleaneddata[[#This Row],[Region]]="West","William")</f>
        <v>Erin</v>
      </c>
    </row>
    <row r="1659" spans="1:26" x14ac:dyDescent="0.3">
      <c r="A1659">
        <v>1170</v>
      </c>
      <c r="B1659" t="s">
        <v>2746</v>
      </c>
      <c r="C1659" t="s">
        <v>72</v>
      </c>
      <c r="D1659">
        <v>0</v>
      </c>
      <c r="E1659">
        <v>200.99</v>
      </c>
      <c r="F1659">
        <v>8.08</v>
      </c>
      <c r="G1659" t="s">
        <v>40</v>
      </c>
      <c r="H1659" t="s">
        <v>41</v>
      </c>
      <c r="I1659" t="s">
        <v>42</v>
      </c>
      <c r="J1659" t="s">
        <v>137</v>
      </c>
      <c r="K1659" t="s">
        <v>75</v>
      </c>
      <c r="L1659" t="s">
        <v>2747</v>
      </c>
      <c r="M1659">
        <v>0.59</v>
      </c>
      <c r="N1659" t="s">
        <v>34</v>
      </c>
      <c r="O1659" t="s">
        <v>113</v>
      </c>
      <c r="P1659" t="s">
        <v>1610</v>
      </c>
      <c r="Q1659" t="s">
        <v>2727</v>
      </c>
      <c r="R1659">
        <v>19711</v>
      </c>
      <c r="S1659" s="1">
        <v>42157</v>
      </c>
      <c r="T1659" s="1">
        <v>42159</v>
      </c>
      <c r="U1659">
        <v>281.53440000000001</v>
      </c>
      <c r="V1659">
        <v>6</v>
      </c>
      <c r="W1659">
        <v>1076.3</v>
      </c>
      <c r="X1659">
        <v>87520</v>
      </c>
      <c r="Y1659">
        <f>cleaneddata[[#This Row],[Unit Price]]-cleaneddata[[#This Row],[Discount]]</f>
        <v>200.99</v>
      </c>
      <c r="Z1659" t="str">
        <f>_xlfn.IFS(cleaneddata[[#This Row],[Region]]="Central","Chris",cleaneddata[[#This Row],[Region]]="East","Erin",cleaneddata[[#This Row],[Region]]="South","Sam",cleaneddata[[#This Row],[Region]]="West","William")</f>
        <v>Erin</v>
      </c>
    </row>
    <row r="1660" spans="1:26" x14ac:dyDescent="0.3">
      <c r="A1660">
        <v>2487</v>
      </c>
      <c r="B1660" t="s">
        <v>2748</v>
      </c>
      <c r="C1660" t="s">
        <v>72</v>
      </c>
      <c r="D1660">
        <v>0.02</v>
      </c>
      <c r="E1660">
        <v>136.97999999999999</v>
      </c>
      <c r="F1660">
        <v>24.49</v>
      </c>
      <c r="G1660" t="s">
        <v>89</v>
      </c>
      <c r="H1660" t="s">
        <v>29</v>
      </c>
      <c r="I1660" t="s">
        <v>30</v>
      </c>
      <c r="J1660" t="s">
        <v>128</v>
      </c>
      <c r="K1660" t="s">
        <v>66</v>
      </c>
      <c r="L1660" t="s">
        <v>431</v>
      </c>
      <c r="M1660">
        <v>0.59</v>
      </c>
      <c r="N1660" t="s">
        <v>34</v>
      </c>
      <c r="O1660" t="s">
        <v>35</v>
      </c>
      <c r="P1660" t="s">
        <v>77</v>
      </c>
      <c r="Q1660" t="s">
        <v>2749</v>
      </c>
      <c r="R1660">
        <v>30084</v>
      </c>
      <c r="S1660" s="1">
        <v>42157</v>
      </c>
      <c r="T1660" s="1">
        <v>42158</v>
      </c>
      <c r="U1660">
        <v>88.56</v>
      </c>
      <c r="V1660">
        <v>8</v>
      </c>
      <c r="W1660">
        <v>1140.95</v>
      </c>
      <c r="X1660">
        <v>91417</v>
      </c>
      <c r="Y1660">
        <f>cleaneddata[[#This Row],[Unit Price]]-cleaneddata[[#This Row],[Discount]]</f>
        <v>136.95999999999998</v>
      </c>
      <c r="Z1660" t="str">
        <f>_xlfn.IFS(cleaneddata[[#This Row],[Region]]="Central","Chris",cleaneddata[[#This Row],[Region]]="East","Erin",cleaneddata[[#This Row],[Region]]="South","Sam",cleaneddata[[#This Row],[Region]]="West","William")</f>
        <v>Sam</v>
      </c>
    </row>
    <row r="1661" spans="1:26" x14ac:dyDescent="0.3">
      <c r="A1661">
        <v>1389</v>
      </c>
      <c r="B1661" t="s">
        <v>771</v>
      </c>
      <c r="C1661" t="s">
        <v>39</v>
      </c>
      <c r="D1661">
        <v>0.09</v>
      </c>
      <c r="E1661">
        <v>2.61</v>
      </c>
      <c r="F1661">
        <v>0.5</v>
      </c>
      <c r="G1661" t="s">
        <v>40</v>
      </c>
      <c r="H1661" t="s">
        <v>41</v>
      </c>
      <c r="I1661" t="s">
        <v>50</v>
      </c>
      <c r="J1661" t="s">
        <v>154</v>
      </c>
      <c r="K1661" t="s">
        <v>75</v>
      </c>
      <c r="L1661" t="s">
        <v>1369</v>
      </c>
      <c r="M1661">
        <v>0.39</v>
      </c>
      <c r="N1661" t="s">
        <v>34</v>
      </c>
      <c r="O1661" t="s">
        <v>61</v>
      </c>
      <c r="P1661" t="s">
        <v>92</v>
      </c>
      <c r="Q1661" t="s">
        <v>773</v>
      </c>
      <c r="R1661">
        <v>94025</v>
      </c>
      <c r="S1661" s="1">
        <v>42158</v>
      </c>
      <c r="T1661" s="1">
        <v>42160</v>
      </c>
      <c r="U1661">
        <v>29.380199999999999</v>
      </c>
      <c r="V1661">
        <v>17</v>
      </c>
      <c r="W1661">
        <v>42.58</v>
      </c>
      <c r="X1661">
        <v>88729</v>
      </c>
      <c r="Y1661">
        <f>cleaneddata[[#This Row],[Unit Price]]-cleaneddata[[#This Row],[Discount]]</f>
        <v>2.52</v>
      </c>
      <c r="Z1661" t="str">
        <f>_xlfn.IFS(cleaneddata[[#This Row],[Region]]="Central","Chris",cleaneddata[[#This Row],[Region]]="East","Erin",cleaneddata[[#This Row],[Region]]="South","Sam",cleaneddata[[#This Row],[Region]]="West","William")</f>
        <v>William</v>
      </c>
    </row>
    <row r="1662" spans="1:26" x14ac:dyDescent="0.3">
      <c r="A1662">
        <v>87</v>
      </c>
      <c r="B1662" t="s">
        <v>1788</v>
      </c>
      <c r="C1662" t="s">
        <v>49</v>
      </c>
      <c r="D1662">
        <v>0.05</v>
      </c>
      <c r="E1662">
        <v>161.55000000000001</v>
      </c>
      <c r="F1662">
        <v>19.989999999999998</v>
      </c>
      <c r="G1662" t="s">
        <v>40</v>
      </c>
      <c r="H1662" t="s">
        <v>96</v>
      </c>
      <c r="I1662" t="s">
        <v>50</v>
      </c>
      <c r="J1662" t="s">
        <v>80</v>
      </c>
      <c r="K1662" t="s">
        <v>75</v>
      </c>
      <c r="L1662" t="s">
        <v>81</v>
      </c>
      <c r="M1662">
        <v>0.66</v>
      </c>
      <c r="N1662" t="s">
        <v>34</v>
      </c>
      <c r="O1662" t="s">
        <v>61</v>
      </c>
      <c r="P1662" t="s">
        <v>92</v>
      </c>
      <c r="Q1662" t="s">
        <v>1789</v>
      </c>
      <c r="R1662">
        <v>95687</v>
      </c>
      <c r="S1662" s="1">
        <v>42158</v>
      </c>
      <c r="T1662" s="1">
        <v>42163</v>
      </c>
      <c r="U1662">
        <v>1892.424</v>
      </c>
      <c r="V1662">
        <v>19</v>
      </c>
      <c r="W1662">
        <v>3127.69</v>
      </c>
      <c r="X1662">
        <v>90596</v>
      </c>
      <c r="Y1662">
        <f>cleaneddata[[#This Row],[Unit Price]]-cleaneddata[[#This Row],[Discount]]</f>
        <v>161.5</v>
      </c>
      <c r="Z1662" t="str">
        <f>_xlfn.IFS(cleaneddata[[#This Row],[Region]]="Central","Chris",cleaneddata[[#This Row],[Region]]="East","Erin",cleaneddata[[#This Row],[Region]]="South","Sam",cleaneddata[[#This Row],[Region]]="West","William")</f>
        <v>William</v>
      </c>
    </row>
    <row r="1663" spans="1:26" x14ac:dyDescent="0.3">
      <c r="A1663">
        <v>2268</v>
      </c>
      <c r="B1663" t="s">
        <v>2750</v>
      </c>
      <c r="C1663" t="s">
        <v>49</v>
      </c>
      <c r="D1663">
        <v>0.08</v>
      </c>
      <c r="E1663">
        <v>259.70999999999998</v>
      </c>
      <c r="F1663">
        <v>66.67</v>
      </c>
      <c r="G1663" t="s">
        <v>28</v>
      </c>
      <c r="H1663" t="s">
        <v>29</v>
      </c>
      <c r="I1663" t="s">
        <v>30</v>
      </c>
      <c r="J1663" t="s">
        <v>31</v>
      </c>
      <c r="K1663" t="s">
        <v>32</v>
      </c>
      <c r="L1663" t="s">
        <v>1028</v>
      </c>
      <c r="M1663">
        <v>0.61</v>
      </c>
      <c r="N1663" t="s">
        <v>34</v>
      </c>
      <c r="O1663" t="s">
        <v>35</v>
      </c>
      <c r="P1663" t="s">
        <v>125</v>
      </c>
      <c r="Q1663" t="s">
        <v>2751</v>
      </c>
      <c r="R1663">
        <v>34639</v>
      </c>
      <c r="S1663" s="1">
        <v>42158</v>
      </c>
      <c r="T1663" s="1">
        <v>42162</v>
      </c>
      <c r="U1663">
        <v>138.22200000000001</v>
      </c>
      <c r="V1663">
        <v>17</v>
      </c>
      <c r="W1663">
        <v>4086.5</v>
      </c>
      <c r="X1663">
        <v>89571</v>
      </c>
      <c r="Y1663">
        <f>cleaneddata[[#This Row],[Unit Price]]-cleaneddata[[#This Row],[Discount]]</f>
        <v>259.63</v>
      </c>
      <c r="Z1663" t="str">
        <f>_xlfn.IFS(cleaneddata[[#This Row],[Region]]="Central","Chris",cleaneddata[[#This Row],[Region]]="East","Erin",cleaneddata[[#This Row],[Region]]="South","Sam",cleaneddata[[#This Row],[Region]]="West","William")</f>
        <v>Sam</v>
      </c>
    </row>
    <row r="1664" spans="1:26" x14ac:dyDescent="0.3">
      <c r="A1664">
        <v>1357</v>
      </c>
      <c r="B1664" t="s">
        <v>2752</v>
      </c>
      <c r="C1664" t="s">
        <v>118</v>
      </c>
      <c r="D1664">
        <v>0.03</v>
      </c>
      <c r="E1664">
        <v>125.99</v>
      </c>
      <c r="F1664">
        <v>7.69</v>
      </c>
      <c r="G1664" t="s">
        <v>40</v>
      </c>
      <c r="H1664" t="s">
        <v>73</v>
      </c>
      <c r="I1664" t="s">
        <v>42</v>
      </c>
      <c r="J1664" t="s">
        <v>137</v>
      </c>
      <c r="K1664" t="s">
        <v>75</v>
      </c>
      <c r="L1664" t="s">
        <v>1051</v>
      </c>
      <c r="M1664">
        <v>0.57999999999999996</v>
      </c>
      <c r="N1664" t="s">
        <v>34</v>
      </c>
      <c r="O1664" t="s">
        <v>54</v>
      </c>
      <c r="P1664" t="s">
        <v>189</v>
      </c>
      <c r="Q1664" t="s">
        <v>2753</v>
      </c>
      <c r="R1664">
        <v>78596</v>
      </c>
      <c r="S1664" s="1">
        <v>42158</v>
      </c>
      <c r="T1664" s="1">
        <v>42160</v>
      </c>
      <c r="U1664">
        <v>500.95800000000003</v>
      </c>
      <c r="V1664">
        <v>9</v>
      </c>
      <c r="W1664">
        <v>981.65</v>
      </c>
      <c r="X1664">
        <v>88184</v>
      </c>
      <c r="Y1664">
        <f>cleaneddata[[#This Row],[Unit Price]]-cleaneddata[[#This Row],[Discount]]</f>
        <v>125.96</v>
      </c>
      <c r="Z1664" t="str">
        <f>_xlfn.IFS(cleaneddata[[#This Row],[Region]]="Central","Chris",cleaneddata[[#This Row],[Region]]="East","Erin",cleaneddata[[#This Row],[Region]]="South","Sam",cleaneddata[[#This Row],[Region]]="West","William")</f>
        <v>Chris</v>
      </c>
    </row>
    <row r="1665" spans="1:26" x14ac:dyDescent="0.3">
      <c r="A1665">
        <v>1737</v>
      </c>
      <c r="B1665" t="s">
        <v>2754</v>
      </c>
      <c r="C1665" t="s">
        <v>72</v>
      </c>
      <c r="D1665">
        <v>0.09</v>
      </c>
      <c r="E1665">
        <v>30.93</v>
      </c>
      <c r="F1665">
        <v>3.92</v>
      </c>
      <c r="G1665" t="s">
        <v>40</v>
      </c>
      <c r="H1665" t="s">
        <v>96</v>
      </c>
      <c r="I1665" t="s">
        <v>30</v>
      </c>
      <c r="J1665" t="s">
        <v>128</v>
      </c>
      <c r="K1665" t="s">
        <v>44</v>
      </c>
      <c r="L1665" t="s">
        <v>1653</v>
      </c>
      <c r="M1665">
        <v>0.44</v>
      </c>
      <c r="N1665" t="s">
        <v>34</v>
      </c>
      <c r="O1665" t="s">
        <v>35</v>
      </c>
      <c r="P1665" t="s">
        <v>99</v>
      </c>
      <c r="Q1665" t="s">
        <v>1556</v>
      </c>
      <c r="R1665">
        <v>27529</v>
      </c>
      <c r="S1665" s="1">
        <v>42158</v>
      </c>
      <c r="T1665" s="1">
        <v>42160</v>
      </c>
      <c r="U1665">
        <v>-130.42400000000001</v>
      </c>
      <c r="V1665">
        <v>16</v>
      </c>
      <c r="W1665">
        <v>451.83</v>
      </c>
      <c r="X1665">
        <v>85866</v>
      </c>
      <c r="Y1665">
        <f>cleaneddata[[#This Row],[Unit Price]]-cleaneddata[[#This Row],[Discount]]</f>
        <v>30.84</v>
      </c>
      <c r="Z1665" t="str">
        <f>_xlfn.IFS(cleaneddata[[#This Row],[Region]]="Central","Chris",cleaneddata[[#This Row],[Region]]="East","Erin",cleaneddata[[#This Row],[Region]]="South","Sam",cleaneddata[[#This Row],[Region]]="West","William")</f>
        <v>Sam</v>
      </c>
    </row>
    <row r="1666" spans="1:26" x14ac:dyDescent="0.3">
      <c r="A1666">
        <v>1737</v>
      </c>
      <c r="B1666" t="s">
        <v>2754</v>
      </c>
      <c r="C1666" t="s">
        <v>72</v>
      </c>
      <c r="D1666">
        <v>0.03</v>
      </c>
      <c r="E1666">
        <v>1.68</v>
      </c>
      <c r="F1666">
        <v>0.7</v>
      </c>
      <c r="G1666" t="s">
        <v>89</v>
      </c>
      <c r="H1666" t="s">
        <v>96</v>
      </c>
      <c r="I1666" t="s">
        <v>50</v>
      </c>
      <c r="J1666" t="s">
        <v>51</v>
      </c>
      <c r="K1666" t="s">
        <v>52</v>
      </c>
      <c r="L1666" t="s">
        <v>2755</v>
      </c>
      <c r="M1666">
        <v>0.6</v>
      </c>
      <c r="N1666" t="s">
        <v>34</v>
      </c>
      <c r="O1666" t="s">
        <v>35</v>
      </c>
      <c r="P1666" t="s">
        <v>99</v>
      </c>
      <c r="Q1666" t="s">
        <v>1556</v>
      </c>
      <c r="R1666">
        <v>27529</v>
      </c>
      <c r="S1666" s="1">
        <v>42158</v>
      </c>
      <c r="T1666" s="1">
        <v>42160</v>
      </c>
      <c r="U1666">
        <v>-106.42100000000001</v>
      </c>
      <c r="V1666">
        <v>11</v>
      </c>
      <c r="W1666">
        <v>20.239999999999998</v>
      </c>
      <c r="X1666">
        <v>85866</v>
      </c>
      <c r="Y1666">
        <f>cleaneddata[[#This Row],[Unit Price]]-cleaneddata[[#This Row],[Discount]]</f>
        <v>1.65</v>
      </c>
      <c r="Z1666" t="str">
        <f>_xlfn.IFS(cleaneddata[[#This Row],[Region]]="Central","Chris",cleaneddata[[#This Row],[Region]]="East","Erin",cleaneddata[[#This Row],[Region]]="South","Sam",cleaneddata[[#This Row],[Region]]="West","William")</f>
        <v>Sam</v>
      </c>
    </row>
    <row r="1667" spans="1:26" x14ac:dyDescent="0.3">
      <c r="A1667">
        <v>1998</v>
      </c>
      <c r="B1667" t="s">
        <v>2756</v>
      </c>
      <c r="C1667" t="s">
        <v>72</v>
      </c>
      <c r="D1667">
        <v>0.06</v>
      </c>
      <c r="E1667">
        <v>4.42</v>
      </c>
      <c r="F1667">
        <v>4.99</v>
      </c>
      <c r="G1667" t="s">
        <v>40</v>
      </c>
      <c r="H1667" t="s">
        <v>96</v>
      </c>
      <c r="I1667" t="s">
        <v>50</v>
      </c>
      <c r="J1667" t="s">
        <v>347</v>
      </c>
      <c r="K1667" t="s">
        <v>75</v>
      </c>
      <c r="L1667" t="s">
        <v>2074</v>
      </c>
      <c r="M1667">
        <v>0.38</v>
      </c>
      <c r="N1667" t="s">
        <v>34</v>
      </c>
      <c r="O1667" t="s">
        <v>113</v>
      </c>
      <c r="P1667" t="s">
        <v>114</v>
      </c>
      <c r="Q1667" t="s">
        <v>2757</v>
      </c>
      <c r="R1667">
        <v>11758</v>
      </c>
      <c r="S1667" s="1">
        <v>42158</v>
      </c>
      <c r="T1667" s="1">
        <v>42160</v>
      </c>
      <c r="U1667">
        <v>-10.435</v>
      </c>
      <c r="V1667">
        <v>3</v>
      </c>
      <c r="W1667">
        <v>14.85</v>
      </c>
      <c r="X1667">
        <v>90568</v>
      </c>
      <c r="Y1667">
        <f>cleaneddata[[#This Row],[Unit Price]]-cleaneddata[[#This Row],[Discount]]</f>
        <v>4.3600000000000003</v>
      </c>
      <c r="Z1667" t="str">
        <f>_xlfn.IFS(cleaneddata[[#This Row],[Region]]="Central","Chris",cleaneddata[[#This Row],[Region]]="East","Erin",cleaneddata[[#This Row],[Region]]="South","Sam",cleaneddata[[#This Row],[Region]]="West","William")</f>
        <v>Erin</v>
      </c>
    </row>
    <row r="1668" spans="1:26" x14ac:dyDescent="0.3">
      <c r="A1668">
        <v>3151</v>
      </c>
      <c r="B1668" t="s">
        <v>955</v>
      </c>
      <c r="C1668" t="s">
        <v>72</v>
      </c>
      <c r="D1668">
        <v>0.01</v>
      </c>
      <c r="E1668">
        <v>145.97999999999999</v>
      </c>
      <c r="F1668">
        <v>46.2</v>
      </c>
      <c r="G1668" t="s">
        <v>28</v>
      </c>
      <c r="H1668" t="s">
        <v>96</v>
      </c>
      <c r="I1668" t="s">
        <v>30</v>
      </c>
      <c r="J1668" t="s">
        <v>31</v>
      </c>
      <c r="K1668" t="s">
        <v>32</v>
      </c>
      <c r="L1668" t="s">
        <v>2758</v>
      </c>
      <c r="M1668">
        <v>0.69</v>
      </c>
      <c r="N1668" t="s">
        <v>34</v>
      </c>
      <c r="O1668" t="s">
        <v>61</v>
      </c>
      <c r="P1668" t="s">
        <v>92</v>
      </c>
      <c r="Q1668" t="s">
        <v>956</v>
      </c>
      <c r="R1668">
        <v>92277</v>
      </c>
      <c r="S1668" s="1">
        <v>42158</v>
      </c>
      <c r="T1668" s="1">
        <v>42158</v>
      </c>
      <c r="U1668">
        <v>-134.512</v>
      </c>
      <c r="V1668">
        <v>9</v>
      </c>
      <c r="W1668">
        <v>1370.79</v>
      </c>
      <c r="X1668">
        <v>88543</v>
      </c>
      <c r="Y1668">
        <f>cleaneddata[[#This Row],[Unit Price]]-cleaneddata[[#This Row],[Discount]]</f>
        <v>145.97</v>
      </c>
      <c r="Z1668" t="str">
        <f>_xlfn.IFS(cleaneddata[[#This Row],[Region]]="Central","Chris",cleaneddata[[#This Row],[Region]]="East","Erin",cleaneddata[[#This Row],[Region]]="South","Sam",cleaneddata[[#This Row],[Region]]="West","William")</f>
        <v>William</v>
      </c>
    </row>
    <row r="1669" spans="1:26" x14ac:dyDescent="0.3">
      <c r="A1669">
        <v>754</v>
      </c>
      <c r="B1669" t="s">
        <v>2152</v>
      </c>
      <c r="C1669" t="s">
        <v>39</v>
      </c>
      <c r="D1669">
        <v>0.06</v>
      </c>
      <c r="E1669">
        <v>218.75</v>
      </c>
      <c r="F1669">
        <v>69.64</v>
      </c>
      <c r="G1669" t="s">
        <v>28</v>
      </c>
      <c r="H1669" t="s">
        <v>96</v>
      </c>
      <c r="I1669" t="s">
        <v>30</v>
      </c>
      <c r="J1669" t="s">
        <v>31</v>
      </c>
      <c r="K1669" t="s">
        <v>32</v>
      </c>
      <c r="L1669" t="s">
        <v>876</v>
      </c>
      <c r="M1669">
        <v>0.77</v>
      </c>
      <c r="N1669" t="s">
        <v>34</v>
      </c>
      <c r="O1669" t="s">
        <v>61</v>
      </c>
      <c r="P1669" t="s">
        <v>590</v>
      </c>
      <c r="Q1669" t="s">
        <v>2154</v>
      </c>
      <c r="R1669">
        <v>86314</v>
      </c>
      <c r="S1669" s="1">
        <v>42159</v>
      </c>
      <c r="T1669" s="1">
        <v>42160</v>
      </c>
      <c r="U1669">
        <v>-453.2</v>
      </c>
      <c r="V1669">
        <v>4</v>
      </c>
      <c r="W1669">
        <v>905.4</v>
      </c>
      <c r="X1669">
        <v>90437</v>
      </c>
      <c r="Y1669">
        <f>cleaneddata[[#This Row],[Unit Price]]-cleaneddata[[#This Row],[Discount]]</f>
        <v>218.69</v>
      </c>
      <c r="Z1669" t="str">
        <f>_xlfn.IFS(cleaneddata[[#This Row],[Region]]="Central","Chris",cleaneddata[[#This Row],[Region]]="East","Erin",cleaneddata[[#This Row],[Region]]="South","Sam",cleaneddata[[#This Row],[Region]]="West","William")</f>
        <v>William</v>
      </c>
    </row>
    <row r="1670" spans="1:26" x14ac:dyDescent="0.3">
      <c r="A1670">
        <v>1233</v>
      </c>
      <c r="B1670" t="s">
        <v>2099</v>
      </c>
      <c r="C1670" t="s">
        <v>39</v>
      </c>
      <c r="D1670">
        <v>0.09</v>
      </c>
      <c r="E1670">
        <v>99.99</v>
      </c>
      <c r="F1670">
        <v>19.989999999999998</v>
      </c>
      <c r="G1670" t="s">
        <v>40</v>
      </c>
      <c r="H1670" t="s">
        <v>41</v>
      </c>
      <c r="I1670" t="s">
        <v>42</v>
      </c>
      <c r="J1670" t="s">
        <v>43</v>
      </c>
      <c r="K1670" t="s">
        <v>75</v>
      </c>
      <c r="L1670" t="s">
        <v>1582</v>
      </c>
      <c r="M1670">
        <v>0.52</v>
      </c>
      <c r="N1670" t="s">
        <v>34</v>
      </c>
      <c r="O1670" t="s">
        <v>54</v>
      </c>
      <c r="P1670" t="s">
        <v>189</v>
      </c>
      <c r="Q1670" t="s">
        <v>2100</v>
      </c>
      <c r="R1670">
        <v>75028</v>
      </c>
      <c r="S1670" s="1">
        <v>42159</v>
      </c>
      <c r="T1670" s="1">
        <v>42161</v>
      </c>
      <c r="U1670">
        <v>-161.47499999999999</v>
      </c>
      <c r="V1670">
        <v>1</v>
      </c>
      <c r="W1670">
        <v>97.65</v>
      </c>
      <c r="X1670">
        <v>89376</v>
      </c>
      <c r="Y1670">
        <f>cleaneddata[[#This Row],[Unit Price]]-cleaneddata[[#This Row],[Discount]]</f>
        <v>99.899999999999991</v>
      </c>
      <c r="Z1670" t="str">
        <f>_xlfn.IFS(cleaneddata[[#This Row],[Region]]="Central","Chris",cleaneddata[[#This Row],[Region]]="East","Erin",cleaneddata[[#This Row],[Region]]="South","Sam",cleaneddata[[#This Row],[Region]]="West","William")</f>
        <v>Chris</v>
      </c>
    </row>
    <row r="1671" spans="1:26" x14ac:dyDescent="0.3">
      <c r="A1671">
        <v>1233</v>
      </c>
      <c r="B1671" t="s">
        <v>2099</v>
      </c>
      <c r="C1671" t="s">
        <v>39</v>
      </c>
      <c r="D1671">
        <v>0.04</v>
      </c>
      <c r="E1671">
        <v>205.99</v>
      </c>
      <c r="F1671">
        <v>5.26</v>
      </c>
      <c r="G1671" t="s">
        <v>40</v>
      </c>
      <c r="H1671" t="s">
        <v>41</v>
      </c>
      <c r="I1671" t="s">
        <v>42</v>
      </c>
      <c r="J1671" t="s">
        <v>137</v>
      </c>
      <c r="K1671" t="s">
        <v>75</v>
      </c>
      <c r="L1671" t="s">
        <v>1554</v>
      </c>
      <c r="M1671">
        <v>0.56000000000000005</v>
      </c>
      <c r="N1671" t="s">
        <v>34</v>
      </c>
      <c r="O1671" t="s">
        <v>54</v>
      </c>
      <c r="P1671" t="s">
        <v>189</v>
      </c>
      <c r="Q1671" t="s">
        <v>2100</v>
      </c>
      <c r="R1671">
        <v>75028</v>
      </c>
      <c r="S1671" s="1">
        <v>42159</v>
      </c>
      <c r="T1671" s="1">
        <v>42160</v>
      </c>
      <c r="U1671">
        <v>-0.81399999999999995</v>
      </c>
      <c r="V1671">
        <v>6</v>
      </c>
      <c r="W1671">
        <v>1018.61</v>
      </c>
      <c r="X1671">
        <v>89376</v>
      </c>
      <c r="Y1671">
        <f>cleaneddata[[#This Row],[Unit Price]]-cleaneddata[[#This Row],[Discount]]</f>
        <v>205.95000000000002</v>
      </c>
      <c r="Z1671" t="str">
        <f>_xlfn.IFS(cleaneddata[[#This Row],[Region]]="Central","Chris",cleaneddata[[#This Row],[Region]]="East","Erin",cleaneddata[[#This Row],[Region]]="South","Sam",cleaneddata[[#This Row],[Region]]="West","William")</f>
        <v>Chris</v>
      </c>
    </row>
    <row r="1672" spans="1:26" x14ac:dyDescent="0.3">
      <c r="A1672">
        <v>3238</v>
      </c>
      <c r="B1672" t="s">
        <v>2759</v>
      </c>
      <c r="C1672" t="s">
        <v>49</v>
      </c>
      <c r="D1672">
        <v>0.06</v>
      </c>
      <c r="E1672">
        <v>115.99</v>
      </c>
      <c r="F1672">
        <v>5.92</v>
      </c>
      <c r="G1672" t="s">
        <v>40</v>
      </c>
      <c r="H1672" t="s">
        <v>96</v>
      </c>
      <c r="I1672" t="s">
        <v>42</v>
      </c>
      <c r="J1672" t="s">
        <v>137</v>
      </c>
      <c r="K1672" t="s">
        <v>75</v>
      </c>
      <c r="L1672" t="s">
        <v>714</v>
      </c>
      <c r="M1672">
        <v>0.57999999999999996</v>
      </c>
      <c r="N1672" t="s">
        <v>34</v>
      </c>
      <c r="O1672" t="s">
        <v>61</v>
      </c>
      <c r="P1672" t="s">
        <v>141</v>
      </c>
      <c r="Q1672" t="s">
        <v>2760</v>
      </c>
      <c r="R1672">
        <v>97330</v>
      </c>
      <c r="S1672" s="1">
        <v>42159</v>
      </c>
      <c r="T1672" s="1">
        <v>42161</v>
      </c>
      <c r="U1672">
        <v>-13.068</v>
      </c>
      <c r="V1672">
        <v>5</v>
      </c>
      <c r="W1672">
        <v>495.82</v>
      </c>
      <c r="X1672">
        <v>89564</v>
      </c>
      <c r="Y1672">
        <f>cleaneddata[[#This Row],[Unit Price]]-cleaneddata[[#This Row],[Discount]]</f>
        <v>115.92999999999999</v>
      </c>
      <c r="Z1672" t="str">
        <f>_xlfn.IFS(cleaneddata[[#This Row],[Region]]="Central","Chris",cleaneddata[[#This Row],[Region]]="East","Erin",cleaneddata[[#This Row],[Region]]="South","Sam",cleaneddata[[#This Row],[Region]]="West","William")</f>
        <v>William</v>
      </c>
    </row>
    <row r="1673" spans="1:26" x14ac:dyDescent="0.3">
      <c r="A1673">
        <v>2391</v>
      </c>
      <c r="B1673" t="s">
        <v>2680</v>
      </c>
      <c r="C1673" t="s">
        <v>72</v>
      </c>
      <c r="D1673">
        <v>0</v>
      </c>
      <c r="E1673">
        <v>999.99</v>
      </c>
      <c r="F1673">
        <v>13.99</v>
      </c>
      <c r="G1673" t="s">
        <v>40</v>
      </c>
      <c r="H1673" t="s">
        <v>96</v>
      </c>
      <c r="I1673" t="s">
        <v>42</v>
      </c>
      <c r="J1673" t="s">
        <v>58</v>
      </c>
      <c r="K1673" t="s">
        <v>146</v>
      </c>
      <c r="L1673" t="s">
        <v>1018</v>
      </c>
      <c r="M1673">
        <v>0.36</v>
      </c>
      <c r="N1673" t="s">
        <v>34</v>
      </c>
      <c r="O1673" t="s">
        <v>113</v>
      </c>
      <c r="P1673" t="s">
        <v>114</v>
      </c>
      <c r="Q1673" t="s">
        <v>2682</v>
      </c>
      <c r="R1673">
        <v>11572</v>
      </c>
      <c r="S1673" s="1">
        <v>42159</v>
      </c>
      <c r="T1673" s="1">
        <v>42161</v>
      </c>
      <c r="U1673">
        <v>-1455.9972</v>
      </c>
      <c r="V1673">
        <v>1</v>
      </c>
      <c r="W1673">
        <v>1009.99</v>
      </c>
      <c r="X1673">
        <v>91123</v>
      </c>
      <c r="Y1673">
        <f>cleaneddata[[#This Row],[Unit Price]]-cleaneddata[[#This Row],[Discount]]</f>
        <v>999.99</v>
      </c>
      <c r="Z1673" t="str">
        <f>_xlfn.IFS(cleaneddata[[#This Row],[Region]]="Central","Chris",cleaneddata[[#This Row],[Region]]="East","Erin",cleaneddata[[#This Row],[Region]]="South","Sam",cleaneddata[[#This Row],[Region]]="West","William")</f>
        <v>Erin</v>
      </c>
    </row>
    <row r="1674" spans="1:26" x14ac:dyDescent="0.3">
      <c r="A1674">
        <v>2391</v>
      </c>
      <c r="B1674" t="s">
        <v>2680</v>
      </c>
      <c r="C1674" t="s">
        <v>72</v>
      </c>
      <c r="D1674">
        <v>0.05</v>
      </c>
      <c r="E1674">
        <v>6.48</v>
      </c>
      <c r="F1674">
        <v>5.14</v>
      </c>
      <c r="G1674" t="s">
        <v>89</v>
      </c>
      <c r="H1674" t="s">
        <v>96</v>
      </c>
      <c r="I1674" t="s">
        <v>50</v>
      </c>
      <c r="J1674" t="s">
        <v>90</v>
      </c>
      <c r="K1674" t="s">
        <v>75</v>
      </c>
      <c r="L1674" t="s">
        <v>1747</v>
      </c>
      <c r="M1674">
        <v>0.37</v>
      </c>
      <c r="N1674" t="s">
        <v>34</v>
      </c>
      <c r="O1674" t="s">
        <v>113</v>
      </c>
      <c r="P1674" t="s">
        <v>114</v>
      </c>
      <c r="Q1674" t="s">
        <v>2682</v>
      </c>
      <c r="R1674">
        <v>11572</v>
      </c>
      <c r="S1674" s="1">
        <v>42159</v>
      </c>
      <c r="T1674" s="1">
        <v>42160</v>
      </c>
      <c r="U1674">
        <v>-22.56</v>
      </c>
      <c r="V1674">
        <v>13</v>
      </c>
      <c r="W1674">
        <v>92.16</v>
      </c>
      <c r="X1674">
        <v>91123</v>
      </c>
      <c r="Y1674">
        <f>cleaneddata[[#This Row],[Unit Price]]-cleaneddata[[#This Row],[Discount]]</f>
        <v>6.4300000000000006</v>
      </c>
      <c r="Z1674" t="str">
        <f>_xlfn.IFS(cleaneddata[[#This Row],[Region]]="Central","Chris",cleaneddata[[#This Row],[Region]]="East","Erin",cleaneddata[[#This Row],[Region]]="South","Sam",cleaneddata[[#This Row],[Region]]="West","William")</f>
        <v>Erin</v>
      </c>
    </row>
    <row r="1675" spans="1:26" x14ac:dyDescent="0.3">
      <c r="A1675">
        <v>2548</v>
      </c>
      <c r="B1675" t="s">
        <v>1986</v>
      </c>
      <c r="C1675" t="s">
        <v>72</v>
      </c>
      <c r="D1675">
        <v>0.09</v>
      </c>
      <c r="E1675">
        <v>5.98</v>
      </c>
      <c r="F1675">
        <v>1.67</v>
      </c>
      <c r="G1675" t="s">
        <v>40</v>
      </c>
      <c r="H1675" t="s">
        <v>29</v>
      </c>
      <c r="I1675" t="s">
        <v>50</v>
      </c>
      <c r="J1675" t="s">
        <v>51</v>
      </c>
      <c r="K1675" t="s">
        <v>52</v>
      </c>
      <c r="L1675" t="s">
        <v>2761</v>
      </c>
      <c r="M1675">
        <v>0.51</v>
      </c>
      <c r="N1675" t="s">
        <v>34</v>
      </c>
      <c r="O1675" t="s">
        <v>61</v>
      </c>
      <c r="P1675" t="s">
        <v>92</v>
      </c>
      <c r="Q1675" t="s">
        <v>102</v>
      </c>
      <c r="R1675">
        <v>90068</v>
      </c>
      <c r="S1675" s="1">
        <v>42159</v>
      </c>
      <c r="T1675" s="1">
        <v>42162</v>
      </c>
      <c r="U1675">
        <v>23.87</v>
      </c>
      <c r="V1675">
        <v>81</v>
      </c>
      <c r="W1675">
        <v>448.26</v>
      </c>
      <c r="X1675">
        <v>29889</v>
      </c>
      <c r="Y1675">
        <f>cleaneddata[[#This Row],[Unit Price]]-cleaneddata[[#This Row],[Discount]]</f>
        <v>5.8900000000000006</v>
      </c>
      <c r="Z1675" t="str">
        <f>_xlfn.IFS(cleaneddata[[#This Row],[Region]]="Central","Chris",cleaneddata[[#This Row],[Region]]="East","Erin",cleaneddata[[#This Row],[Region]]="South","Sam",cleaneddata[[#This Row],[Region]]="West","William")</f>
        <v>William</v>
      </c>
    </row>
    <row r="1676" spans="1:26" x14ac:dyDescent="0.3">
      <c r="A1676">
        <v>2549</v>
      </c>
      <c r="B1676" t="s">
        <v>2253</v>
      </c>
      <c r="C1676" t="s">
        <v>72</v>
      </c>
      <c r="D1676">
        <v>0.09</v>
      </c>
      <c r="E1676">
        <v>5.98</v>
      </c>
      <c r="F1676">
        <v>1.67</v>
      </c>
      <c r="G1676" t="s">
        <v>40</v>
      </c>
      <c r="H1676" t="s">
        <v>29</v>
      </c>
      <c r="I1676" t="s">
        <v>50</v>
      </c>
      <c r="J1676" t="s">
        <v>51</v>
      </c>
      <c r="K1676" t="s">
        <v>52</v>
      </c>
      <c r="L1676" t="s">
        <v>2761</v>
      </c>
      <c r="M1676">
        <v>0.51</v>
      </c>
      <c r="N1676" t="s">
        <v>34</v>
      </c>
      <c r="O1676" t="s">
        <v>113</v>
      </c>
      <c r="P1676" t="s">
        <v>319</v>
      </c>
      <c r="Q1676" t="s">
        <v>2254</v>
      </c>
      <c r="R1676">
        <v>43213</v>
      </c>
      <c r="S1676" s="1">
        <v>42159</v>
      </c>
      <c r="T1676" s="1">
        <v>42162</v>
      </c>
      <c r="U1676">
        <v>35.805</v>
      </c>
      <c r="V1676">
        <v>20</v>
      </c>
      <c r="W1676">
        <v>110.68</v>
      </c>
      <c r="X1676">
        <v>88658</v>
      </c>
      <c r="Y1676">
        <f>cleaneddata[[#This Row],[Unit Price]]-cleaneddata[[#This Row],[Discount]]</f>
        <v>5.8900000000000006</v>
      </c>
      <c r="Z1676" t="str">
        <f>_xlfn.IFS(cleaneddata[[#This Row],[Region]]="Central","Chris",cleaneddata[[#This Row],[Region]]="East","Erin",cleaneddata[[#This Row],[Region]]="South","Sam",cleaneddata[[#This Row],[Region]]="West","William")</f>
        <v>Erin</v>
      </c>
    </row>
    <row r="1677" spans="1:26" x14ac:dyDescent="0.3">
      <c r="A1677">
        <v>2882</v>
      </c>
      <c r="B1677" t="s">
        <v>673</v>
      </c>
      <c r="C1677" t="s">
        <v>39</v>
      </c>
      <c r="D1677">
        <v>0.09</v>
      </c>
      <c r="E1677">
        <v>363.25</v>
      </c>
      <c r="F1677">
        <v>19.989999999999998</v>
      </c>
      <c r="G1677" t="s">
        <v>40</v>
      </c>
      <c r="H1677" t="s">
        <v>41</v>
      </c>
      <c r="I1677" t="s">
        <v>50</v>
      </c>
      <c r="J1677" t="s">
        <v>97</v>
      </c>
      <c r="K1677" t="s">
        <v>75</v>
      </c>
      <c r="L1677" t="s">
        <v>201</v>
      </c>
      <c r="M1677">
        <v>0.56999999999999995</v>
      </c>
      <c r="N1677" t="s">
        <v>34</v>
      </c>
      <c r="O1677" t="s">
        <v>35</v>
      </c>
      <c r="P1677" t="s">
        <v>99</v>
      </c>
      <c r="Q1677" t="s">
        <v>675</v>
      </c>
      <c r="R1677">
        <v>28206</v>
      </c>
      <c r="S1677" s="1">
        <v>42160</v>
      </c>
      <c r="T1677" s="1">
        <v>42161</v>
      </c>
      <c r="U1677">
        <v>732.26980000000003</v>
      </c>
      <c r="V1677">
        <v>21</v>
      </c>
      <c r="W1677">
        <v>7497.05</v>
      </c>
      <c r="X1677">
        <v>21958</v>
      </c>
      <c r="Y1677">
        <f>cleaneddata[[#This Row],[Unit Price]]-cleaneddata[[#This Row],[Discount]]</f>
        <v>363.16</v>
      </c>
      <c r="Z1677" t="str">
        <f>_xlfn.IFS(cleaneddata[[#This Row],[Region]]="Central","Chris",cleaneddata[[#This Row],[Region]]="East","Erin",cleaneddata[[#This Row],[Region]]="South","Sam",cleaneddata[[#This Row],[Region]]="West","William")</f>
        <v>Sam</v>
      </c>
    </row>
    <row r="1678" spans="1:26" x14ac:dyDescent="0.3">
      <c r="A1678">
        <v>2884</v>
      </c>
      <c r="B1678" t="s">
        <v>1742</v>
      </c>
      <c r="C1678" t="s">
        <v>39</v>
      </c>
      <c r="D1678">
        <v>0.09</v>
      </c>
      <c r="E1678">
        <v>363.25</v>
      </c>
      <c r="F1678">
        <v>19.989999999999998</v>
      </c>
      <c r="G1678" t="s">
        <v>40</v>
      </c>
      <c r="H1678" t="s">
        <v>41</v>
      </c>
      <c r="I1678" t="s">
        <v>50</v>
      </c>
      <c r="J1678" t="s">
        <v>97</v>
      </c>
      <c r="K1678" t="s">
        <v>75</v>
      </c>
      <c r="L1678" t="s">
        <v>201</v>
      </c>
      <c r="M1678">
        <v>0.56999999999999995</v>
      </c>
      <c r="N1678" t="s">
        <v>34</v>
      </c>
      <c r="O1678" t="s">
        <v>113</v>
      </c>
      <c r="P1678" t="s">
        <v>319</v>
      </c>
      <c r="Q1678" t="s">
        <v>1743</v>
      </c>
      <c r="R1678">
        <v>44039</v>
      </c>
      <c r="S1678" s="1">
        <v>42160</v>
      </c>
      <c r="T1678" s="1">
        <v>42161</v>
      </c>
      <c r="U1678">
        <v>1231.6569</v>
      </c>
      <c r="V1678">
        <v>5</v>
      </c>
      <c r="W1678">
        <v>1785.01</v>
      </c>
      <c r="X1678">
        <v>87633</v>
      </c>
      <c r="Y1678">
        <f>cleaneddata[[#This Row],[Unit Price]]-cleaneddata[[#This Row],[Discount]]</f>
        <v>363.16</v>
      </c>
      <c r="Z1678" t="str">
        <f>_xlfn.IFS(cleaneddata[[#This Row],[Region]]="Central","Chris",cleaneddata[[#This Row],[Region]]="East","Erin",cleaneddata[[#This Row],[Region]]="South","Sam",cleaneddata[[#This Row],[Region]]="West","William")</f>
        <v>Erin</v>
      </c>
    </row>
    <row r="1679" spans="1:26" x14ac:dyDescent="0.3">
      <c r="A1679">
        <v>269</v>
      </c>
      <c r="B1679" t="s">
        <v>2762</v>
      </c>
      <c r="C1679" t="s">
        <v>49</v>
      </c>
      <c r="D1679">
        <v>0.09</v>
      </c>
      <c r="E1679">
        <v>35.94</v>
      </c>
      <c r="F1679">
        <v>6.66</v>
      </c>
      <c r="G1679" t="s">
        <v>40</v>
      </c>
      <c r="H1679" t="s">
        <v>73</v>
      </c>
      <c r="I1679" t="s">
        <v>50</v>
      </c>
      <c r="J1679" t="s">
        <v>347</v>
      </c>
      <c r="K1679" t="s">
        <v>75</v>
      </c>
      <c r="L1679" t="s">
        <v>2124</v>
      </c>
      <c r="M1679">
        <v>0.4</v>
      </c>
      <c r="N1679" t="s">
        <v>34</v>
      </c>
      <c r="O1679" t="s">
        <v>61</v>
      </c>
      <c r="P1679" t="s">
        <v>590</v>
      </c>
      <c r="Q1679" t="s">
        <v>2763</v>
      </c>
      <c r="R1679">
        <v>85234</v>
      </c>
      <c r="S1679" s="1">
        <v>42160</v>
      </c>
      <c r="T1679" s="1">
        <v>42165</v>
      </c>
      <c r="U1679">
        <v>144.2928</v>
      </c>
      <c r="V1679">
        <v>6</v>
      </c>
      <c r="W1679">
        <v>209.12</v>
      </c>
      <c r="X1679">
        <v>88942</v>
      </c>
      <c r="Y1679">
        <f>cleaneddata[[#This Row],[Unit Price]]-cleaneddata[[#This Row],[Discount]]</f>
        <v>35.849999999999994</v>
      </c>
      <c r="Z1679" t="str">
        <f>_xlfn.IFS(cleaneddata[[#This Row],[Region]]="Central","Chris",cleaneddata[[#This Row],[Region]]="East","Erin",cleaneddata[[#This Row],[Region]]="South","Sam",cleaneddata[[#This Row],[Region]]="West","William")</f>
        <v>William</v>
      </c>
    </row>
    <row r="1680" spans="1:26" x14ac:dyDescent="0.3">
      <c r="A1680">
        <v>269</v>
      </c>
      <c r="B1680" t="s">
        <v>2762</v>
      </c>
      <c r="C1680" t="s">
        <v>49</v>
      </c>
      <c r="D1680">
        <v>0</v>
      </c>
      <c r="E1680">
        <v>170.98</v>
      </c>
      <c r="F1680">
        <v>13.99</v>
      </c>
      <c r="G1680" t="s">
        <v>40</v>
      </c>
      <c r="H1680" t="s">
        <v>73</v>
      </c>
      <c r="I1680" t="s">
        <v>30</v>
      </c>
      <c r="J1680" t="s">
        <v>128</v>
      </c>
      <c r="K1680" t="s">
        <v>146</v>
      </c>
      <c r="L1680" t="s">
        <v>2764</v>
      </c>
      <c r="M1680">
        <v>0.75</v>
      </c>
      <c r="N1680" t="s">
        <v>34</v>
      </c>
      <c r="O1680" t="s">
        <v>61</v>
      </c>
      <c r="P1680" t="s">
        <v>590</v>
      </c>
      <c r="Q1680" t="s">
        <v>2763</v>
      </c>
      <c r="R1680">
        <v>85234</v>
      </c>
      <c r="S1680" s="1">
        <v>42160</v>
      </c>
      <c r="T1680" s="1">
        <v>42167</v>
      </c>
      <c r="U1680">
        <v>888.14729999999997</v>
      </c>
      <c r="V1680">
        <v>7</v>
      </c>
      <c r="W1680">
        <v>1287.17</v>
      </c>
      <c r="X1680">
        <v>88942</v>
      </c>
      <c r="Y1680">
        <f>cleaneddata[[#This Row],[Unit Price]]-cleaneddata[[#This Row],[Discount]]</f>
        <v>170.98</v>
      </c>
      <c r="Z1680" t="str">
        <f>_xlfn.IFS(cleaneddata[[#This Row],[Region]]="Central","Chris",cleaneddata[[#This Row],[Region]]="East","Erin",cleaneddata[[#This Row],[Region]]="South","Sam",cleaneddata[[#This Row],[Region]]="West","William")</f>
        <v>William</v>
      </c>
    </row>
    <row r="1681" spans="1:26" x14ac:dyDescent="0.3">
      <c r="A1681">
        <v>269</v>
      </c>
      <c r="B1681" t="s">
        <v>2762</v>
      </c>
      <c r="C1681" t="s">
        <v>49</v>
      </c>
      <c r="D1681">
        <v>0.09</v>
      </c>
      <c r="E1681">
        <v>4.9800000000000004</v>
      </c>
      <c r="F1681">
        <v>7.44</v>
      </c>
      <c r="G1681" t="s">
        <v>40</v>
      </c>
      <c r="H1681" t="s">
        <v>73</v>
      </c>
      <c r="I1681" t="s">
        <v>50</v>
      </c>
      <c r="J1681" t="s">
        <v>90</v>
      </c>
      <c r="K1681" t="s">
        <v>75</v>
      </c>
      <c r="L1681" t="s">
        <v>2176</v>
      </c>
      <c r="M1681">
        <v>0.36</v>
      </c>
      <c r="N1681" t="s">
        <v>34</v>
      </c>
      <c r="O1681" t="s">
        <v>61</v>
      </c>
      <c r="P1681" t="s">
        <v>590</v>
      </c>
      <c r="Q1681" t="s">
        <v>2763</v>
      </c>
      <c r="R1681">
        <v>85234</v>
      </c>
      <c r="S1681" s="1">
        <v>42160</v>
      </c>
      <c r="T1681" s="1">
        <v>42162</v>
      </c>
      <c r="U1681">
        <v>-46.005000000000003</v>
      </c>
      <c r="V1681">
        <v>9</v>
      </c>
      <c r="W1681">
        <v>46.17</v>
      </c>
      <c r="X1681">
        <v>88942</v>
      </c>
      <c r="Y1681">
        <f>cleaneddata[[#This Row],[Unit Price]]-cleaneddata[[#This Row],[Discount]]</f>
        <v>4.8900000000000006</v>
      </c>
      <c r="Z1681" t="str">
        <f>_xlfn.IFS(cleaneddata[[#This Row],[Region]]="Central","Chris",cleaneddata[[#This Row],[Region]]="East","Erin",cleaneddata[[#This Row],[Region]]="South","Sam",cleaneddata[[#This Row],[Region]]="West","William")</f>
        <v>William</v>
      </c>
    </row>
    <row r="1682" spans="1:26" x14ac:dyDescent="0.3">
      <c r="A1682">
        <v>272</v>
      </c>
      <c r="B1682" t="s">
        <v>2055</v>
      </c>
      <c r="C1682" t="s">
        <v>49</v>
      </c>
      <c r="D1682">
        <v>0.09</v>
      </c>
      <c r="E1682">
        <v>35.94</v>
      </c>
      <c r="F1682">
        <v>6.66</v>
      </c>
      <c r="G1682" t="s">
        <v>40</v>
      </c>
      <c r="H1682" t="s">
        <v>73</v>
      </c>
      <c r="I1682" t="s">
        <v>50</v>
      </c>
      <c r="J1682" t="s">
        <v>347</v>
      </c>
      <c r="K1682" t="s">
        <v>75</v>
      </c>
      <c r="L1682" t="s">
        <v>2124</v>
      </c>
      <c r="M1682">
        <v>0.4</v>
      </c>
      <c r="N1682" t="s">
        <v>34</v>
      </c>
      <c r="O1682" t="s">
        <v>35</v>
      </c>
      <c r="P1682" t="s">
        <v>99</v>
      </c>
      <c r="Q1682" t="s">
        <v>675</v>
      </c>
      <c r="R1682">
        <v>28204</v>
      </c>
      <c r="S1682" s="1">
        <v>42160</v>
      </c>
      <c r="T1682" s="1">
        <v>42165</v>
      </c>
      <c r="U1682">
        <v>72.1858</v>
      </c>
      <c r="V1682">
        <v>24</v>
      </c>
      <c r="W1682">
        <v>836.47</v>
      </c>
      <c r="X1682">
        <v>36069</v>
      </c>
      <c r="Y1682">
        <f>cleaneddata[[#This Row],[Unit Price]]-cleaneddata[[#This Row],[Discount]]</f>
        <v>35.849999999999994</v>
      </c>
      <c r="Z1682" t="str">
        <f>_xlfn.IFS(cleaneddata[[#This Row],[Region]]="Central","Chris",cleaneddata[[#This Row],[Region]]="East","Erin",cleaneddata[[#This Row],[Region]]="South","Sam",cleaneddata[[#This Row],[Region]]="West","William")</f>
        <v>Sam</v>
      </c>
    </row>
    <row r="1683" spans="1:26" x14ac:dyDescent="0.3">
      <c r="A1683">
        <v>272</v>
      </c>
      <c r="B1683" t="s">
        <v>2055</v>
      </c>
      <c r="C1683" t="s">
        <v>49</v>
      </c>
      <c r="D1683">
        <v>0.09</v>
      </c>
      <c r="E1683">
        <v>4.9800000000000004</v>
      </c>
      <c r="F1683">
        <v>7.44</v>
      </c>
      <c r="G1683" t="s">
        <v>40</v>
      </c>
      <c r="H1683" t="s">
        <v>73</v>
      </c>
      <c r="I1683" t="s">
        <v>50</v>
      </c>
      <c r="J1683" t="s">
        <v>90</v>
      </c>
      <c r="K1683" t="s">
        <v>75</v>
      </c>
      <c r="L1683" t="s">
        <v>2176</v>
      </c>
      <c r="M1683">
        <v>0.36</v>
      </c>
      <c r="N1683" t="s">
        <v>34</v>
      </c>
      <c r="O1683" t="s">
        <v>35</v>
      </c>
      <c r="P1683" t="s">
        <v>99</v>
      </c>
      <c r="Q1683" t="s">
        <v>675</v>
      </c>
      <c r="R1683">
        <v>28204</v>
      </c>
      <c r="S1683" s="1">
        <v>42160</v>
      </c>
      <c r="T1683" s="1">
        <v>42162</v>
      </c>
      <c r="U1683">
        <v>-122.3733</v>
      </c>
      <c r="V1683">
        <v>37</v>
      </c>
      <c r="W1683">
        <v>189.83</v>
      </c>
      <c r="X1683">
        <v>36069</v>
      </c>
      <c r="Y1683">
        <f>cleaneddata[[#This Row],[Unit Price]]-cleaneddata[[#This Row],[Discount]]</f>
        <v>4.8900000000000006</v>
      </c>
      <c r="Z1683" t="str">
        <f>_xlfn.IFS(cleaneddata[[#This Row],[Region]]="Central","Chris",cleaneddata[[#This Row],[Region]]="East","Erin",cleaneddata[[#This Row],[Region]]="South","Sam",cleaneddata[[#This Row],[Region]]="West","William")</f>
        <v>Sam</v>
      </c>
    </row>
    <row r="1684" spans="1:26" x14ac:dyDescent="0.3">
      <c r="A1684">
        <v>518</v>
      </c>
      <c r="B1684" t="s">
        <v>2765</v>
      </c>
      <c r="C1684" t="s">
        <v>49</v>
      </c>
      <c r="D1684">
        <v>7.0000000000000007E-2</v>
      </c>
      <c r="E1684">
        <v>12.64</v>
      </c>
      <c r="F1684">
        <v>4.9800000000000004</v>
      </c>
      <c r="G1684" t="s">
        <v>40</v>
      </c>
      <c r="H1684" t="s">
        <v>73</v>
      </c>
      <c r="I1684" t="s">
        <v>30</v>
      </c>
      <c r="J1684" t="s">
        <v>128</v>
      </c>
      <c r="K1684" t="s">
        <v>44</v>
      </c>
      <c r="L1684" t="s">
        <v>1775</v>
      </c>
      <c r="M1684">
        <v>0.48</v>
      </c>
      <c r="N1684" t="s">
        <v>34</v>
      </c>
      <c r="O1684" t="s">
        <v>54</v>
      </c>
      <c r="P1684" t="s">
        <v>82</v>
      </c>
      <c r="Q1684" t="s">
        <v>1508</v>
      </c>
      <c r="R1684">
        <v>63105</v>
      </c>
      <c r="S1684" s="1">
        <v>42160</v>
      </c>
      <c r="T1684" s="1">
        <v>42167</v>
      </c>
      <c r="U1684">
        <v>113.41500000000001</v>
      </c>
      <c r="V1684">
        <v>16</v>
      </c>
      <c r="W1684">
        <v>199.76</v>
      </c>
      <c r="X1684">
        <v>90867</v>
      </c>
      <c r="Y1684">
        <f>cleaneddata[[#This Row],[Unit Price]]-cleaneddata[[#This Row],[Discount]]</f>
        <v>12.57</v>
      </c>
      <c r="Z1684" t="str">
        <f>_xlfn.IFS(cleaneddata[[#This Row],[Region]]="Central","Chris",cleaneddata[[#This Row],[Region]]="East","Erin",cleaneddata[[#This Row],[Region]]="South","Sam",cleaneddata[[#This Row],[Region]]="West","William")</f>
        <v>Chris</v>
      </c>
    </row>
    <row r="1685" spans="1:26" x14ac:dyDescent="0.3">
      <c r="A1685">
        <v>2506</v>
      </c>
      <c r="B1685" t="s">
        <v>2766</v>
      </c>
      <c r="C1685" t="s">
        <v>118</v>
      </c>
      <c r="D1685">
        <v>0.02</v>
      </c>
      <c r="E1685">
        <v>6.48</v>
      </c>
      <c r="F1685">
        <v>8.74</v>
      </c>
      <c r="G1685" t="s">
        <v>40</v>
      </c>
      <c r="H1685" t="s">
        <v>73</v>
      </c>
      <c r="I1685" t="s">
        <v>50</v>
      </c>
      <c r="J1685" t="s">
        <v>90</v>
      </c>
      <c r="K1685" t="s">
        <v>75</v>
      </c>
      <c r="L1685" t="s">
        <v>2767</v>
      </c>
      <c r="M1685">
        <v>0.36</v>
      </c>
      <c r="N1685" t="s">
        <v>34</v>
      </c>
      <c r="O1685" t="s">
        <v>113</v>
      </c>
      <c r="P1685" t="s">
        <v>250</v>
      </c>
      <c r="Q1685" t="s">
        <v>2768</v>
      </c>
      <c r="R1685">
        <v>6408</v>
      </c>
      <c r="S1685" s="1">
        <v>42160</v>
      </c>
      <c r="T1685" s="1">
        <v>42162</v>
      </c>
      <c r="U1685">
        <v>-6.835</v>
      </c>
      <c r="V1685">
        <v>1</v>
      </c>
      <c r="W1685">
        <v>10.72</v>
      </c>
      <c r="X1685">
        <v>87033</v>
      </c>
      <c r="Y1685">
        <f>cleaneddata[[#This Row],[Unit Price]]-cleaneddata[[#This Row],[Discount]]</f>
        <v>6.4600000000000009</v>
      </c>
      <c r="Z1685" t="str">
        <f>_xlfn.IFS(cleaneddata[[#This Row],[Region]]="Central","Chris",cleaneddata[[#This Row],[Region]]="East","Erin",cleaneddata[[#This Row],[Region]]="South","Sam",cleaneddata[[#This Row],[Region]]="West","William")</f>
        <v>Erin</v>
      </c>
    </row>
    <row r="1686" spans="1:26" x14ac:dyDescent="0.3">
      <c r="A1686">
        <v>2507</v>
      </c>
      <c r="B1686" t="s">
        <v>2769</v>
      </c>
      <c r="C1686" t="s">
        <v>118</v>
      </c>
      <c r="D1686">
        <v>0.06</v>
      </c>
      <c r="E1686">
        <v>699.99</v>
      </c>
      <c r="F1686">
        <v>24.49</v>
      </c>
      <c r="G1686" t="s">
        <v>89</v>
      </c>
      <c r="H1686" t="s">
        <v>73</v>
      </c>
      <c r="I1686" t="s">
        <v>42</v>
      </c>
      <c r="J1686" t="s">
        <v>65</v>
      </c>
      <c r="K1686" t="s">
        <v>66</v>
      </c>
      <c r="L1686" t="s">
        <v>315</v>
      </c>
      <c r="M1686">
        <v>0.41</v>
      </c>
      <c r="N1686" t="s">
        <v>34</v>
      </c>
      <c r="O1686" t="s">
        <v>113</v>
      </c>
      <c r="P1686" t="s">
        <v>333</v>
      </c>
      <c r="Q1686" t="s">
        <v>889</v>
      </c>
      <c r="R1686">
        <v>4401</v>
      </c>
      <c r="S1686" s="1">
        <v>42160</v>
      </c>
      <c r="T1686" s="1">
        <v>42162</v>
      </c>
      <c r="U1686">
        <v>7024.2069000000001</v>
      </c>
      <c r="V1686">
        <v>15</v>
      </c>
      <c r="W1686">
        <v>10180.01</v>
      </c>
      <c r="X1686">
        <v>87033</v>
      </c>
      <c r="Y1686">
        <f>cleaneddata[[#This Row],[Unit Price]]-cleaneddata[[#This Row],[Discount]]</f>
        <v>699.93000000000006</v>
      </c>
      <c r="Z1686" t="str">
        <f>_xlfn.IFS(cleaneddata[[#This Row],[Region]]="Central","Chris",cleaneddata[[#This Row],[Region]]="East","Erin",cleaneddata[[#This Row],[Region]]="South","Sam",cleaneddata[[#This Row],[Region]]="West","William")</f>
        <v>Erin</v>
      </c>
    </row>
    <row r="1687" spans="1:26" x14ac:dyDescent="0.3">
      <c r="A1687">
        <v>2516</v>
      </c>
      <c r="B1687" t="s">
        <v>2770</v>
      </c>
      <c r="C1687" t="s">
        <v>118</v>
      </c>
      <c r="D1687">
        <v>0.02</v>
      </c>
      <c r="E1687">
        <v>17.149999999999999</v>
      </c>
      <c r="F1687">
        <v>4.96</v>
      </c>
      <c r="G1687" t="s">
        <v>40</v>
      </c>
      <c r="H1687" t="s">
        <v>73</v>
      </c>
      <c r="I1687" t="s">
        <v>50</v>
      </c>
      <c r="J1687" t="s">
        <v>80</v>
      </c>
      <c r="K1687" t="s">
        <v>75</v>
      </c>
      <c r="L1687" t="s">
        <v>652</v>
      </c>
      <c r="M1687">
        <v>0.57999999999999996</v>
      </c>
      <c r="N1687" t="s">
        <v>34</v>
      </c>
      <c r="O1687" t="s">
        <v>113</v>
      </c>
      <c r="P1687" t="s">
        <v>399</v>
      </c>
      <c r="Q1687" t="s">
        <v>441</v>
      </c>
      <c r="R1687">
        <v>7631</v>
      </c>
      <c r="S1687" s="1">
        <v>42160</v>
      </c>
      <c r="T1687" s="1">
        <v>42162</v>
      </c>
      <c r="U1687">
        <v>36.494999999999997</v>
      </c>
      <c r="V1687">
        <v>11</v>
      </c>
      <c r="W1687">
        <v>190.85</v>
      </c>
      <c r="X1687">
        <v>87033</v>
      </c>
      <c r="Y1687">
        <f>cleaneddata[[#This Row],[Unit Price]]-cleaneddata[[#This Row],[Discount]]</f>
        <v>17.13</v>
      </c>
      <c r="Z1687" t="str">
        <f>_xlfn.IFS(cleaneddata[[#This Row],[Region]]="Central","Chris",cleaneddata[[#This Row],[Region]]="East","Erin",cleaneddata[[#This Row],[Region]]="South","Sam",cleaneddata[[#This Row],[Region]]="West","William")</f>
        <v>Erin</v>
      </c>
    </row>
    <row r="1688" spans="1:26" x14ac:dyDescent="0.3">
      <c r="A1688">
        <v>2520</v>
      </c>
      <c r="B1688" t="s">
        <v>2771</v>
      </c>
      <c r="C1688" t="s">
        <v>118</v>
      </c>
      <c r="D1688">
        <v>7.0000000000000007E-2</v>
      </c>
      <c r="E1688">
        <v>30.98</v>
      </c>
      <c r="F1688">
        <v>8.74</v>
      </c>
      <c r="G1688" t="s">
        <v>40</v>
      </c>
      <c r="H1688" t="s">
        <v>73</v>
      </c>
      <c r="I1688" t="s">
        <v>50</v>
      </c>
      <c r="J1688" t="s">
        <v>90</v>
      </c>
      <c r="K1688" t="s">
        <v>75</v>
      </c>
      <c r="L1688" t="s">
        <v>2588</v>
      </c>
      <c r="M1688">
        <v>0.4</v>
      </c>
      <c r="N1688" t="s">
        <v>34</v>
      </c>
      <c r="O1688" t="s">
        <v>113</v>
      </c>
      <c r="P1688" t="s">
        <v>586</v>
      </c>
      <c r="Q1688" t="s">
        <v>2772</v>
      </c>
      <c r="R1688">
        <v>2908</v>
      </c>
      <c r="S1688" s="1">
        <v>42160</v>
      </c>
      <c r="T1688" s="1">
        <v>42161</v>
      </c>
      <c r="U1688">
        <v>255.76920000000001</v>
      </c>
      <c r="V1688">
        <v>12</v>
      </c>
      <c r="W1688">
        <v>370.68</v>
      </c>
      <c r="X1688">
        <v>87033</v>
      </c>
      <c r="Y1688">
        <f>cleaneddata[[#This Row],[Unit Price]]-cleaneddata[[#This Row],[Discount]]</f>
        <v>30.91</v>
      </c>
      <c r="Z1688" t="str">
        <f>_xlfn.IFS(cleaneddata[[#This Row],[Region]]="Central","Chris",cleaneddata[[#This Row],[Region]]="East","Erin",cleaneddata[[#This Row],[Region]]="South","Sam",cleaneddata[[#This Row],[Region]]="West","William")</f>
        <v>Erin</v>
      </c>
    </row>
    <row r="1689" spans="1:26" x14ac:dyDescent="0.3">
      <c r="A1689">
        <v>2522</v>
      </c>
      <c r="B1689" t="s">
        <v>2773</v>
      </c>
      <c r="C1689" t="s">
        <v>118</v>
      </c>
      <c r="D1689">
        <v>0.04</v>
      </c>
      <c r="E1689">
        <v>1360.14</v>
      </c>
      <c r="F1689">
        <v>14.7</v>
      </c>
      <c r="G1689" t="s">
        <v>28</v>
      </c>
      <c r="H1689" t="s">
        <v>73</v>
      </c>
      <c r="I1689" t="s">
        <v>42</v>
      </c>
      <c r="J1689" t="s">
        <v>58</v>
      </c>
      <c r="K1689" t="s">
        <v>59</v>
      </c>
      <c r="L1689" t="s">
        <v>2774</v>
      </c>
      <c r="M1689">
        <v>0.59</v>
      </c>
      <c r="N1689" t="s">
        <v>34</v>
      </c>
      <c r="O1689" t="s">
        <v>113</v>
      </c>
      <c r="P1689" t="s">
        <v>635</v>
      </c>
      <c r="Q1689" t="s">
        <v>930</v>
      </c>
      <c r="R1689">
        <v>5401</v>
      </c>
      <c r="S1689" s="1">
        <v>42160</v>
      </c>
      <c r="T1689" s="1">
        <v>42163</v>
      </c>
      <c r="U1689">
        <v>2639.01</v>
      </c>
      <c r="V1689">
        <v>6</v>
      </c>
      <c r="W1689">
        <v>7303.05</v>
      </c>
      <c r="X1689">
        <v>87033</v>
      </c>
      <c r="Y1689">
        <f>cleaneddata[[#This Row],[Unit Price]]-cleaneddata[[#This Row],[Discount]]</f>
        <v>1360.1000000000001</v>
      </c>
      <c r="Z1689" t="str">
        <f>_xlfn.IFS(cleaneddata[[#This Row],[Region]]="Central","Chris",cleaneddata[[#This Row],[Region]]="East","Erin",cleaneddata[[#This Row],[Region]]="South","Sam",cleaneddata[[#This Row],[Region]]="West","William")</f>
        <v>Erin</v>
      </c>
    </row>
    <row r="1690" spans="1:26" x14ac:dyDescent="0.3">
      <c r="A1690">
        <v>699</v>
      </c>
      <c r="B1690" t="s">
        <v>863</v>
      </c>
      <c r="C1690" t="s">
        <v>27</v>
      </c>
      <c r="D1690">
        <v>0.02</v>
      </c>
      <c r="E1690">
        <v>6.47</v>
      </c>
      <c r="F1690">
        <v>1.22</v>
      </c>
      <c r="G1690" t="s">
        <v>40</v>
      </c>
      <c r="H1690" t="s">
        <v>41</v>
      </c>
      <c r="I1690" t="s">
        <v>50</v>
      </c>
      <c r="J1690" t="s">
        <v>51</v>
      </c>
      <c r="K1690" t="s">
        <v>52</v>
      </c>
      <c r="L1690" t="s">
        <v>2775</v>
      </c>
      <c r="M1690">
        <v>0.4</v>
      </c>
      <c r="N1690" t="s">
        <v>34</v>
      </c>
      <c r="O1690" t="s">
        <v>61</v>
      </c>
      <c r="P1690" t="s">
        <v>92</v>
      </c>
      <c r="Q1690" t="s">
        <v>102</v>
      </c>
      <c r="R1690">
        <v>90041</v>
      </c>
      <c r="S1690" s="1">
        <v>42161</v>
      </c>
      <c r="T1690" s="1">
        <v>42162</v>
      </c>
      <c r="U1690">
        <v>40.200000000000003</v>
      </c>
      <c r="V1690">
        <v>30</v>
      </c>
      <c r="W1690">
        <v>193.95</v>
      </c>
      <c r="X1690">
        <v>55392</v>
      </c>
      <c r="Y1690">
        <f>cleaneddata[[#This Row],[Unit Price]]-cleaneddata[[#This Row],[Discount]]</f>
        <v>6.45</v>
      </c>
      <c r="Z1690" t="str">
        <f>_xlfn.IFS(cleaneddata[[#This Row],[Region]]="Central","Chris",cleaneddata[[#This Row],[Region]]="East","Erin",cleaneddata[[#This Row],[Region]]="South","Sam",cleaneddata[[#This Row],[Region]]="West","William")</f>
        <v>William</v>
      </c>
    </row>
    <row r="1691" spans="1:26" x14ac:dyDescent="0.3">
      <c r="A1691">
        <v>699</v>
      </c>
      <c r="B1691" t="s">
        <v>863</v>
      </c>
      <c r="C1691" t="s">
        <v>27</v>
      </c>
      <c r="D1691">
        <v>7.0000000000000007E-2</v>
      </c>
      <c r="E1691">
        <v>2.84</v>
      </c>
      <c r="F1691">
        <v>0.93</v>
      </c>
      <c r="G1691" t="s">
        <v>40</v>
      </c>
      <c r="H1691" t="s">
        <v>41</v>
      </c>
      <c r="I1691" t="s">
        <v>50</v>
      </c>
      <c r="J1691" t="s">
        <v>51</v>
      </c>
      <c r="K1691" t="s">
        <v>52</v>
      </c>
      <c r="L1691" t="s">
        <v>294</v>
      </c>
      <c r="M1691">
        <v>0.54</v>
      </c>
      <c r="N1691" t="s">
        <v>34</v>
      </c>
      <c r="O1691" t="s">
        <v>61</v>
      </c>
      <c r="P1691" t="s">
        <v>92</v>
      </c>
      <c r="Q1691" t="s">
        <v>102</v>
      </c>
      <c r="R1691">
        <v>90041</v>
      </c>
      <c r="S1691" s="1">
        <v>42161</v>
      </c>
      <c r="T1691" s="1">
        <v>42163</v>
      </c>
      <c r="U1691">
        <v>3.21</v>
      </c>
      <c r="V1691">
        <v>59</v>
      </c>
      <c r="W1691">
        <v>158.80000000000001</v>
      </c>
      <c r="X1691">
        <v>55392</v>
      </c>
      <c r="Y1691">
        <f>cleaneddata[[#This Row],[Unit Price]]-cleaneddata[[#This Row],[Discount]]</f>
        <v>2.77</v>
      </c>
      <c r="Z1691" t="str">
        <f>_xlfn.IFS(cleaneddata[[#This Row],[Region]]="Central","Chris",cleaneddata[[#This Row],[Region]]="East","Erin",cleaneddata[[#This Row],[Region]]="South","Sam",cleaneddata[[#This Row],[Region]]="West","William")</f>
        <v>William</v>
      </c>
    </row>
    <row r="1692" spans="1:26" x14ac:dyDescent="0.3">
      <c r="A1692">
        <v>711</v>
      </c>
      <c r="B1692" t="s">
        <v>2776</v>
      </c>
      <c r="C1692" t="s">
        <v>27</v>
      </c>
      <c r="D1692">
        <v>7.0000000000000007E-2</v>
      </c>
      <c r="E1692">
        <v>2.84</v>
      </c>
      <c r="F1692">
        <v>0.93</v>
      </c>
      <c r="G1692" t="s">
        <v>40</v>
      </c>
      <c r="H1692" t="s">
        <v>41</v>
      </c>
      <c r="I1692" t="s">
        <v>50</v>
      </c>
      <c r="J1692" t="s">
        <v>51</v>
      </c>
      <c r="K1692" t="s">
        <v>52</v>
      </c>
      <c r="L1692" t="s">
        <v>294</v>
      </c>
      <c r="M1692">
        <v>0.54</v>
      </c>
      <c r="N1692" t="s">
        <v>34</v>
      </c>
      <c r="O1692" t="s">
        <v>113</v>
      </c>
      <c r="P1692" t="s">
        <v>405</v>
      </c>
      <c r="Q1692" t="s">
        <v>2777</v>
      </c>
      <c r="R1692">
        <v>2152</v>
      </c>
      <c r="S1692" s="1">
        <v>42161</v>
      </c>
      <c r="T1692" s="1">
        <v>42163</v>
      </c>
      <c r="U1692">
        <v>3.8519999999999999</v>
      </c>
      <c r="V1692">
        <v>15</v>
      </c>
      <c r="W1692">
        <v>40.369999999999997</v>
      </c>
      <c r="X1692">
        <v>87978</v>
      </c>
      <c r="Y1692">
        <f>cleaneddata[[#This Row],[Unit Price]]-cleaneddata[[#This Row],[Discount]]</f>
        <v>2.77</v>
      </c>
      <c r="Z1692" t="str">
        <f>_xlfn.IFS(cleaneddata[[#This Row],[Region]]="Central","Chris",cleaneddata[[#This Row],[Region]]="East","Erin",cleaneddata[[#This Row],[Region]]="South","Sam",cleaneddata[[#This Row],[Region]]="West","William")</f>
        <v>Erin</v>
      </c>
    </row>
    <row r="1693" spans="1:26" x14ac:dyDescent="0.3">
      <c r="A1693">
        <v>3045</v>
      </c>
      <c r="B1693" t="s">
        <v>2778</v>
      </c>
      <c r="C1693" t="s">
        <v>39</v>
      </c>
      <c r="D1693">
        <v>0</v>
      </c>
      <c r="E1693">
        <v>6.48</v>
      </c>
      <c r="F1693">
        <v>5.19</v>
      </c>
      <c r="G1693" t="s">
        <v>40</v>
      </c>
      <c r="H1693" t="s">
        <v>29</v>
      </c>
      <c r="I1693" t="s">
        <v>50</v>
      </c>
      <c r="J1693" t="s">
        <v>90</v>
      </c>
      <c r="K1693" t="s">
        <v>75</v>
      </c>
      <c r="L1693" t="s">
        <v>2779</v>
      </c>
      <c r="M1693">
        <v>0.37</v>
      </c>
      <c r="N1693" t="s">
        <v>34</v>
      </c>
      <c r="O1693" t="s">
        <v>54</v>
      </c>
      <c r="P1693" t="s">
        <v>539</v>
      </c>
      <c r="Q1693" t="s">
        <v>2780</v>
      </c>
      <c r="R1693">
        <v>66048</v>
      </c>
      <c r="S1693" s="1">
        <v>42161</v>
      </c>
      <c r="T1693" s="1">
        <v>42162</v>
      </c>
      <c r="U1693">
        <v>-14.074999999999999</v>
      </c>
      <c r="V1693">
        <v>12</v>
      </c>
      <c r="W1693">
        <v>84.04</v>
      </c>
      <c r="X1693">
        <v>86104</v>
      </c>
      <c r="Y1693">
        <f>cleaneddata[[#This Row],[Unit Price]]-cleaneddata[[#This Row],[Discount]]</f>
        <v>6.48</v>
      </c>
      <c r="Z1693" t="str">
        <f>_xlfn.IFS(cleaneddata[[#This Row],[Region]]="Central","Chris",cleaneddata[[#This Row],[Region]]="East","Erin",cleaneddata[[#This Row],[Region]]="South","Sam",cleaneddata[[#This Row],[Region]]="West","William")</f>
        <v>Chris</v>
      </c>
    </row>
    <row r="1694" spans="1:26" x14ac:dyDescent="0.3">
      <c r="A1694">
        <v>1142</v>
      </c>
      <c r="B1694" t="s">
        <v>200</v>
      </c>
      <c r="C1694" t="s">
        <v>118</v>
      </c>
      <c r="D1694">
        <v>0.01</v>
      </c>
      <c r="E1694">
        <v>18.97</v>
      </c>
      <c r="F1694">
        <v>9.5399999999999991</v>
      </c>
      <c r="G1694" t="s">
        <v>40</v>
      </c>
      <c r="H1694" t="s">
        <v>73</v>
      </c>
      <c r="I1694" t="s">
        <v>50</v>
      </c>
      <c r="J1694" t="s">
        <v>90</v>
      </c>
      <c r="K1694" t="s">
        <v>75</v>
      </c>
      <c r="L1694" t="s">
        <v>481</v>
      </c>
      <c r="M1694">
        <v>0.37</v>
      </c>
      <c r="N1694" t="s">
        <v>34</v>
      </c>
      <c r="O1694" t="s">
        <v>54</v>
      </c>
      <c r="P1694" t="s">
        <v>189</v>
      </c>
      <c r="Q1694" t="s">
        <v>202</v>
      </c>
      <c r="R1694">
        <v>76706</v>
      </c>
      <c r="S1694" s="1">
        <v>42161</v>
      </c>
      <c r="T1694" s="1">
        <v>42164</v>
      </c>
      <c r="U1694">
        <v>85.875</v>
      </c>
      <c r="V1694">
        <v>11</v>
      </c>
      <c r="W1694">
        <v>227.67</v>
      </c>
      <c r="X1694">
        <v>86575</v>
      </c>
      <c r="Y1694">
        <f>cleaneddata[[#This Row],[Unit Price]]-cleaneddata[[#This Row],[Discount]]</f>
        <v>18.959999999999997</v>
      </c>
      <c r="Z1694" t="str">
        <f>_xlfn.IFS(cleaneddata[[#This Row],[Region]]="Central","Chris",cleaneddata[[#This Row],[Region]]="East","Erin",cleaneddata[[#This Row],[Region]]="South","Sam",cleaneddata[[#This Row],[Region]]="West","William")</f>
        <v>Chris</v>
      </c>
    </row>
    <row r="1695" spans="1:26" x14ac:dyDescent="0.3">
      <c r="A1695">
        <v>2107</v>
      </c>
      <c r="B1695" t="s">
        <v>2781</v>
      </c>
      <c r="C1695" t="s">
        <v>118</v>
      </c>
      <c r="D1695">
        <v>0.05</v>
      </c>
      <c r="E1695">
        <v>399.98</v>
      </c>
      <c r="F1695">
        <v>12.06</v>
      </c>
      <c r="G1695" t="s">
        <v>28</v>
      </c>
      <c r="H1695" t="s">
        <v>96</v>
      </c>
      <c r="I1695" t="s">
        <v>42</v>
      </c>
      <c r="J1695" t="s">
        <v>58</v>
      </c>
      <c r="K1695" t="s">
        <v>32</v>
      </c>
      <c r="L1695" t="s">
        <v>185</v>
      </c>
      <c r="M1695">
        <v>0.56000000000000005</v>
      </c>
      <c r="N1695" t="s">
        <v>34</v>
      </c>
      <c r="O1695" t="s">
        <v>54</v>
      </c>
      <c r="P1695" t="s">
        <v>105</v>
      </c>
      <c r="Q1695" t="s">
        <v>535</v>
      </c>
      <c r="R1695">
        <v>60601</v>
      </c>
      <c r="S1695" s="1">
        <v>42161</v>
      </c>
      <c r="T1695" s="1">
        <v>42161</v>
      </c>
      <c r="U1695">
        <v>567.59</v>
      </c>
      <c r="V1695">
        <v>24</v>
      </c>
      <c r="W1695">
        <v>9666.7199999999993</v>
      </c>
      <c r="X1695">
        <v>39015</v>
      </c>
      <c r="Y1695">
        <f>cleaneddata[[#This Row],[Unit Price]]-cleaneddata[[#This Row],[Discount]]</f>
        <v>399.93</v>
      </c>
      <c r="Z1695" t="str">
        <f>_xlfn.IFS(cleaneddata[[#This Row],[Region]]="Central","Chris",cleaneddata[[#This Row],[Region]]="East","Erin",cleaneddata[[#This Row],[Region]]="South","Sam",cleaneddata[[#This Row],[Region]]="West","William")</f>
        <v>Chris</v>
      </c>
    </row>
    <row r="1696" spans="1:26" x14ac:dyDescent="0.3">
      <c r="A1696">
        <v>2107</v>
      </c>
      <c r="B1696" t="s">
        <v>2781</v>
      </c>
      <c r="C1696" t="s">
        <v>118</v>
      </c>
      <c r="D1696">
        <v>7.0000000000000007E-2</v>
      </c>
      <c r="E1696">
        <v>6.48</v>
      </c>
      <c r="F1696">
        <v>5.74</v>
      </c>
      <c r="G1696" t="s">
        <v>40</v>
      </c>
      <c r="H1696" t="s">
        <v>96</v>
      </c>
      <c r="I1696" t="s">
        <v>50</v>
      </c>
      <c r="J1696" t="s">
        <v>90</v>
      </c>
      <c r="K1696" t="s">
        <v>75</v>
      </c>
      <c r="L1696" t="s">
        <v>2782</v>
      </c>
      <c r="M1696">
        <v>0.37</v>
      </c>
      <c r="N1696" t="s">
        <v>34</v>
      </c>
      <c r="O1696" t="s">
        <v>54</v>
      </c>
      <c r="P1696" t="s">
        <v>105</v>
      </c>
      <c r="Q1696" t="s">
        <v>535</v>
      </c>
      <c r="R1696">
        <v>60601</v>
      </c>
      <c r="S1696" s="1">
        <v>42161</v>
      </c>
      <c r="T1696" s="1">
        <v>42161</v>
      </c>
      <c r="U1696">
        <v>-28.45</v>
      </c>
      <c r="V1696">
        <v>20</v>
      </c>
      <c r="W1696">
        <v>134.58000000000001</v>
      </c>
      <c r="X1696">
        <v>39015</v>
      </c>
      <c r="Y1696">
        <f>cleaneddata[[#This Row],[Unit Price]]-cleaneddata[[#This Row],[Discount]]</f>
        <v>6.41</v>
      </c>
      <c r="Z1696" t="str">
        <f>_xlfn.IFS(cleaneddata[[#This Row],[Region]]="Central","Chris",cleaneddata[[#This Row],[Region]]="East","Erin",cleaneddata[[#This Row],[Region]]="South","Sam",cleaneddata[[#This Row],[Region]]="West","William")</f>
        <v>Chris</v>
      </c>
    </row>
    <row r="1697" spans="1:26" x14ac:dyDescent="0.3">
      <c r="A1697">
        <v>2108</v>
      </c>
      <c r="B1697" t="s">
        <v>2783</v>
      </c>
      <c r="C1697" t="s">
        <v>118</v>
      </c>
      <c r="D1697">
        <v>7.0000000000000007E-2</v>
      </c>
      <c r="E1697">
        <v>6.48</v>
      </c>
      <c r="F1697">
        <v>5.74</v>
      </c>
      <c r="G1697" t="s">
        <v>40</v>
      </c>
      <c r="H1697" t="s">
        <v>96</v>
      </c>
      <c r="I1697" t="s">
        <v>50</v>
      </c>
      <c r="J1697" t="s">
        <v>90</v>
      </c>
      <c r="K1697" t="s">
        <v>75</v>
      </c>
      <c r="L1697" t="s">
        <v>2782</v>
      </c>
      <c r="M1697">
        <v>0.37</v>
      </c>
      <c r="N1697" t="s">
        <v>34</v>
      </c>
      <c r="O1697" t="s">
        <v>54</v>
      </c>
      <c r="P1697" t="s">
        <v>82</v>
      </c>
      <c r="Q1697" t="s">
        <v>2784</v>
      </c>
      <c r="R1697">
        <v>63129</v>
      </c>
      <c r="S1697" s="1">
        <v>42161</v>
      </c>
      <c r="T1697" s="1">
        <v>42161</v>
      </c>
      <c r="U1697">
        <v>-14.225</v>
      </c>
      <c r="V1697">
        <v>5</v>
      </c>
      <c r="W1697">
        <v>33.65</v>
      </c>
      <c r="X1697">
        <v>87862</v>
      </c>
      <c r="Y1697">
        <f>cleaneddata[[#This Row],[Unit Price]]-cleaneddata[[#This Row],[Discount]]</f>
        <v>6.41</v>
      </c>
      <c r="Z1697" t="str">
        <f>_xlfn.IFS(cleaneddata[[#This Row],[Region]]="Central","Chris",cleaneddata[[#This Row],[Region]]="East","Erin",cleaneddata[[#This Row],[Region]]="South","Sam",cleaneddata[[#This Row],[Region]]="West","William")</f>
        <v>Chris</v>
      </c>
    </row>
    <row r="1698" spans="1:26" x14ac:dyDescent="0.3">
      <c r="A1698">
        <v>2848</v>
      </c>
      <c r="B1698" t="s">
        <v>2785</v>
      </c>
      <c r="C1698" t="s">
        <v>118</v>
      </c>
      <c r="D1698">
        <v>0</v>
      </c>
      <c r="E1698">
        <v>49.99</v>
      </c>
      <c r="F1698">
        <v>19.989999999999998</v>
      </c>
      <c r="G1698" t="s">
        <v>40</v>
      </c>
      <c r="H1698" t="s">
        <v>96</v>
      </c>
      <c r="I1698" t="s">
        <v>42</v>
      </c>
      <c r="J1698" t="s">
        <v>43</v>
      </c>
      <c r="K1698" t="s">
        <v>75</v>
      </c>
      <c r="L1698" t="s">
        <v>1290</v>
      </c>
      <c r="M1698">
        <v>0.41</v>
      </c>
      <c r="N1698" t="s">
        <v>34</v>
      </c>
      <c r="O1698" t="s">
        <v>35</v>
      </c>
      <c r="P1698" t="s">
        <v>402</v>
      </c>
      <c r="Q1698" t="s">
        <v>1639</v>
      </c>
      <c r="R1698">
        <v>38401</v>
      </c>
      <c r="S1698" s="1">
        <v>42161</v>
      </c>
      <c r="T1698" s="1">
        <v>42163</v>
      </c>
      <c r="U1698">
        <v>38.886000000000003</v>
      </c>
      <c r="V1698">
        <v>16</v>
      </c>
      <c r="W1698">
        <v>832.97</v>
      </c>
      <c r="X1698">
        <v>85929</v>
      </c>
      <c r="Y1698">
        <f>cleaneddata[[#This Row],[Unit Price]]-cleaneddata[[#This Row],[Discount]]</f>
        <v>49.99</v>
      </c>
      <c r="Z1698" t="str">
        <f>_xlfn.IFS(cleaneddata[[#This Row],[Region]]="Central","Chris",cleaneddata[[#This Row],[Region]]="East","Erin",cleaneddata[[#This Row],[Region]]="South","Sam",cleaneddata[[#This Row],[Region]]="West","William")</f>
        <v>Sam</v>
      </c>
    </row>
    <row r="1699" spans="1:26" x14ac:dyDescent="0.3">
      <c r="A1699">
        <v>1106</v>
      </c>
      <c r="B1699" t="s">
        <v>2583</v>
      </c>
      <c r="C1699" t="s">
        <v>72</v>
      </c>
      <c r="D1699">
        <v>0.08</v>
      </c>
      <c r="E1699">
        <v>140.81</v>
      </c>
      <c r="F1699">
        <v>24.49</v>
      </c>
      <c r="G1699" t="s">
        <v>40</v>
      </c>
      <c r="H1699" t="s">
        <v>41</v>
      </c>
      <c r="I1699" t="s">
        <v>30</v>
      </c>
      <c r="J1699" t="s">
        <v>111</v>
      </c>
      <c r="K1699" t="s">
        <v>66</v>
      </c>
      <c r="L1699" t="s">
        <v>2786</v>
      </c>
      <c r="M1699">
        <v>0.56999999999999995</v>
      </c>
      <c r="N1699" t="s">
        <v>34</v>
      </c>
      <c r="O1699" t="s">
        <v>54</v>
      </c>
      <c r="P1699" t="s">
        <v>189</v>
      </c>
      <c r="Q1699" t="s">
        <v>556</v>
      </c>
      <c r="R1699">
        <v>75220</v>
      </c>
      <c r="S1699" s="1">
        <v>42161</v>
      </c>
      <c r="T1699" s="1">
        <v>42163</v>
      </c>
      <c r="U1699">
        <v>1232.79</v>
      </c>
      <c r="V1699">
        <v>81</v>
      </c>
      <c r="W1699">
        <v>11272.77</v>
      </c>
      <c r="X1699">
        <v>45824</v>
      </c>
      <c r="Y1699">
        <f>cleaneddata[[#This Row],[Unit Price]]-cleaneddata[[#This Row],[Discount]]</f>
        <v>140.72999999999999</v>
      </c>
      <c r="Z1699" t="str">
        <f>_xlfn.IFS(cleaneddata[[#This Row],[Region]]="Central","Chris",cleaneddata[[#This Row],[Region]]="East","Erin",cleaneddata[[#This Row],[Region]]="South","Sam",cleaneddata[[#This Row],[Region]]="West","William")</f>
        <v>Chris</v>
      </c>
    </row>
    <row r="1700" spans="1:26" x14ac:dyDescent="0.3">
      <c r="A1700">
        <v>1340</v>
      </c>
      <c r="B1700" t="s">
        <v>1086</v>
      </c>
      <c r="C1700" t="s">
        <v>72</v>
      </c>
      <c r="D1700">
        <v>7.0000000000000007E-2</v>
      </c>
      <c r="E1700">
        <v>3.98</v>
      </c>
      <c r="F1700">
        <v>0.83</v>
      </c>
      <c r="G1700" t="s">
        <v>40</v>
      </c>
      <c r="H1700" t="s">
        <v>73</v>
      </c>
      <c r="I1700" t="s">
        <v>50</v>
      </c>
      <c r="J1700" t="s">
        <v>51</v>
      </c>
      <c r="K1700" t="s">
        <v>52</v>
      </c>
      <c r="L1700" t="s">
        <v>2787</v>
      </c>
      <c r="M1700">
        <v>0.51</v>
      </c>
      <c r="N1700" t="s">
        <v>34</v>
      </c>
      <c r="O1700" t="s">
        <v>113</v>
      </c>
      <c r="P1700" t="s">
        <v>114</v>
      </c>
      <c r="Q1700" t="s">
        <v>115</v>
      </c>
      <c r="R1700">
        <v>10170</v>
      </c>
      <c r="S1700" s="1">
        <v>42161</v>
      </c>
      <c r="T1700" s="1">
        <v>42164</v>
      </c>
      <c r="U1700">
        <v>27.38</v>
      </c>
      <c r="V1700">
        <v>76</v>
      </c>
      <c r="W1700">
        <v>282.85000000000002</v>
      </c>
      <c r="X1700">
        <v>24455</v>
      </c>
      <c r="Y1700">
        <f>cleaneddata[[#This Row],[Unit Price]]-cleaneddata[[#This Row],[Discount]]</f>
        <v>3.91</v>
      </c>
      <c r="Z1700" t="str">
        <f>_xlfn.IFS(cleaneddata[[#This Row],[Region]]="Central","Chris",cleaneddata[[#This Row],[Region]]="East","Erin",cleaneddata[[#This Row],[Region]]="South","Sam",cleaneddata[[#This Row],[Region]]="West","William")</f>
        <v>Erin</v>
      </c>
    </row>
    <row r="1701" spans="1:26" x14ac:dyDescent="0.3">
      <c r="A1701">
        <v>1341</v>
      </c>
      <c r="B1701" t="s">
        <v>1088</v>
      </c>
      <c r="C1701" t="s">
        <v>72</v>
      </c>
      <c r="D1701">
        <v>0</v>
      </c>
      <c r="E1701">
        <v>20.89</v>
      </c>
      <c r="F1701">
        <v>1.99</v>
      </c>
      <c r="G1701" t="s">
        <v>40</v>
      </c>
      <c r="H1701" t="s">
        <v>73</v>
      </c>
      <c r="I1701" t="s">
        <v>42</v>
      </c>
      <c r="J1701" t="s">
        <v>43</v>
      </c>
      <c r="K1701" t="s">
        <v>44</v>
      </c>
      <c r="L1701" t="s">
        <v>2788</v>
      </c>
      <c r="M1701">
        <v>0.48</v>
      </c>
      <c r="N1701" t="s">
        <v>34</v>
      </c>
      <c r="O1701" t="s">
        <v>113</v>
      </c>
      <c r="P1701" t="s">
        <v>322</v>
      </c>
      <c r="Q1701" t="s">
        <v>1089</v>
      </c>
      <c r="R1701">
        <v>17201</v>
      </c>
      <c r="S1701" s="1">
        <v>42161</v>
      </c>
      <c r="T1701" s="1">
        <v>42163</v>
      </c>
      <c r="U1701">
        <v>-5.2949999999999999</v>
      </c>
      <c r="V1701">
        <v>4</v>
      </c>
      <c r="W1701">
        <v>84.56</v>
      </c>
      <c r="X1701">
        <v>91245</v>
      </c>
      <c r="Y1701">
        <f>cleaneddata[[#This Row],[Unit Price]]-cleaneddata[[#This Row],[Discount]]</f>
        <v>20.89</v>
      </c>
      <c r="Z1701" t="str">
        <f>_xlfn.IFS(cleaneddata[[#This Row],[Region]]="Central","Chris",cleaneddata[[#This Row],[Region]]="East","Erin",cleaneddata[[#This Row],[Region]]="South","Sam",cleaneddata[[#This Row],[Region]]="West","William")</f>
        <v>Erin</v>
      </c>
    </row>
    <row r="1702" spans="1:26" x14ac:dyDescent="0.3">
      <c r="A1702">
        <v>1341</v>
      </c>
      <c r="B1702" t="s">
        <v>1088</v>
      </c>
      <c r="C1702" t="s">
        <v>72</v>
      </c>
      <c r="D1702">
        <v>7.0000000000000007E-2</v>
      </c>
      <c r="E1702">
        <v>3.98</v>
      </c>
      <c r="F1702">
        <v>0.83</v>
      </c>
      <c r="G1702" t="s">
        <v>40</v>
      </c>
      <c r="H1702" t="s">
        <v>73</v>
      </c>
      <c r="I1702" t="s">
        <v>50</v>
      </c>
      <c r="J1702" t="s">
        <v>51</v>
      </c>
      <c r="K1702" t="s">
        <v>52</v>
      </c>
      <c r="L1702" t="s">
        <v>2787</v>
      </c>
      <c r="M1702">
        <v>0.51</v>
      </c>
      <c r="N1702" t="s">
        <v>34</v>
      </c>
      <c r="O1702" t="s">
        <v>113</v>
      </c>
      <c r="P1702" t="s">
        <v>322</v>
      </c>
      <c r="Q1702" t="s">
        <v>1089</v>
      </c>
      <c r="R1702">
        <v>17201</v>
      </c>
      <c r="S1702" s="1">
        <v>42161</v>
      </c>
      <c r="T1702" s="1">
        <v>42164</v>
      </c>
      <c r="U1702">
        <v>41.07</v>
      </c>
      <c r="V1702">
        <v>19</v>
      </c>
      <c r="W1702">
        <v>70.709999999999994</v>
      </c>
      <c r="X1702">
        <v>91245</v>
      </c>
      <c r="Y1702">
        <f>cleaneddata[[#This Row],[Unit Price]]-cleaneddata[[#This Row],[Discount]]</f>
        <v>3.91</v>
      </c>
      <c r="Z1702" t="str">
        <f>_xlfn.IFS(cleaneddata[[#This Row],[Region]]="Central","Chris",cleaneddata[[#This Row],[Region]]="East","Erin",cleaneddata[[#This Row],[Region]]="South","Sam",cleaneddata[[#This Row],[Region]]="West","William")</f>
        <v>Erin</v>
      </c>
    </row>
    <row r="1703" spans="1:26" x14ac:dyDescent="0.3">
      <c r="A1703">
        <v>2432</v>
      </c>
      <c r="B1703" t="s">
        <v>2573</v>
      </c>
      <c r="C1703" t="s">
        <v>72</v>
      </c>
      <c r="D1703">
        <v>0.09</v>
      </c>
      <c r="E1703">
        <v>5.4</v>
      </c>
      <c r="F1703">
        <v>7.78</v>
      </c>
      <c r="G1703" t="s">
        <v>89</v>
      </c>
      <c r="H1703" t="s">
        <v>41</v>
      </c>
      <c r="I1703" t="s">
        <v>50</v>
      </c>
      <c r="J1703" t="s">
        <v>74</v>
      </c>
      <c r="K1703" t="s">
        <v>75</v>
      </c>
      <c r="L1703" t="s">
        <v>1486</v>
      </c>
      <c r="M1703">
        <v>0.37</v>
      </c>
      <c r="N1703" t="s">
        <v>34</v>
      </c>
      <c r="O1703" t="s">
        <v>54</v>
      </c>
      <c r="P1703" t="s">
        <v>209</v>
      </c>
      <c r="Q1703" t="s">
        <v>2574</v>
      </c>
      <c r="R1703">
        <v>73110</v>
      </c>
      <c r="S1703" s="1">
        <v>42161</v>
      </c>
      <c r="T1703" s="1">
        <v>42163</v>
      </c>
      <c r="U1703">
        <v>-34.764499999999998</v>
      </c>
      <c r="V1703">
        <v>6</v>
      </c>
      <c r="W1703">
        <v>37.380000000000003</v>
      </c>
      <c r="X1703">
        <v>89097</v>
      </c>
      <c r="Y1703">
        <f>cleaneddata[[#This Row],[Unit Price]]-cleaneddata[[#This Row],[Discount]]</f>
        <v>5.3100000000000005</v>
      </c>
      <c r="Z1703" t="str">
        <f>_xlfn.IFS(cleaneddata[[#This Row],[Region]]="Central","Chris",cleaneddata[[#This Row],[Region]]="East","Erin",cleaneddata[[#This Row],[Region]]="South","Sam",cleaneddata[[#This Row],[Region]]="West","William")</f>
        <v>Chris</v>
      </c>
    </row>
    <row r="1704" spans="1:26" x14ac:dyDescent="0.3">
      <c r="A1704">
        <v>1374</v>
      </c>
      <c r="B1704" t="s">
        <v>2789</v>
      </c>
      <c r="C1704" t="s">
        <v>27</v>
      </c>
      <c r="D1704">
        <v>0.06</v>
      </c>
      <c r="E1704">
        <v>44.01</v>
      </c>
      <c r="F1704">
        <v>3.5</v>
      </c>
      <c r="G1704" t="s">
        <v>40</v>
      </c>
      <c r="H1704" t="s">
        <v>73</v>
      </c>
      <c r="I1704" t="s">
        <v>50</v>
      </c>
      <c r="J1704" t="s">
        <v>97</v>
      </c>
      <c r="K1704" t="s">
        <v>75</v>
      </c>
      <c r="L1704" t="s">
        <v>2790</v>
      </c>
      <c r="M1704">
        <v>0.59</v>
      </c>
      <c r="N1704" t="s">
        <v>34</v>
      </c>
      <c r="O1704" t="s">
        <v>61</v>
      </c>
      <c r="P1704" t="s">
        <v>92</v>
      </c>
      <c r="Q1704" t="s">
        <v>2535</v>
      </c>
      <c r="R1704">
        <v>95207</v>
      </c>
      <c r="S1704" s="1">
        <v>42162</v>
      </c>
      <c r="T1704" s="1">
        <v>42163</v>
      </c>
      <c r="U1704">
        <v>-21.231999999999999</v>
      </c>
      <c r="V1704">
        <v>1</v>
      </c>
      <c r="W1704">
        <v>46.94</v>
      </c>
      <c r="X1704">
        <v>88212</v>
      </c>
      <c r="Y1704">
        <f>cleaneddata[[#This Row],[Unit Price]]-cleaneddata[[#This Row],[Discount]]</f>
        <v>43.949999999999996</v>
      </c>
      <c r="Z1704" t="str">
        <f>_xlfn.IFS(cleaneddata[[#This Row],[Region]]="Central","Chris",cleaneddata[[#This Row],[Region]]="East","Erin",cleaneddata[[#This Row],[Region]]="South","Sam",cleaneddata[[#This Row],[Region]]="West","William")</f>
        <v>William</v>
      </c>
    </row>
    <row r="1705" spans="1:26" x14ac:dyDescent="0.3">
      <c r="A1705">
        <v>2794</v>
      </c>
      <c r="B1705" t="s">
        <v>1771</v>
      </c>
      <c r="C1705" t="s">
        <v>39</v>
      </c>
      <c r="D1705">
        <v>7.0000000000000007E-2</v>
      </c>
      <c r="E1705">
        <v>4.76</v>
      </c>
      <c r="F1705">
        <v>0.88</v>
      </c>
      <c r="G1705" t="s">
        <v>40</v>
      </c>
      <c r="H1705" t="s">
        <v>96</v>
      </c>
      <c r="I1705" t="s">
        <v>50</v>
      </c>
      <c r="J1705" t="s">
        <v>90</v>
      </c>
      <c r="K1705" t="s">
        <v>52</v>
      </c>
      <c r="L1705" t="s">
        <v>2444</v>
      </c>
      <c r="M1705">
        <v>0.39</v>
      </c>
      <c r="N1705" t="s">
        <v>34</v>
      </c>
      <c r="O1705" t="s">
        <v>54</v>
      </c>
      <c r="P1705" t="s">
        <v>215</v>
      </c>
      <c r="Q1705" t="s">
        <v>1772</v>
      </c>
      <c r="R1705">
        <v>50158</v>
      </c>
      <c r="S1705" s="1">
        <v>42162</v>
      </c>
      <c r="T1705" s="1">
        <v>42162</v>
      </c>
      <c r="U1705">
        <v>15.8148</v>
      </c>
      <c r="V1705">
        <v>5</v>
      </c>
      <c r="W1705">
        <v>22.92</v>
      </c>
      <c r="X1705">
        <v>87555</v>
      </c>
      <c r="Y1705">
        <f>cleaneddata[[#This Row],[Unit Price]]-cleaneddata[[#This Row],[Discount]]</f>
        <v>4.6899999999999995</v>
      </c>
      <c r="Z1705" t="str">
        <f>_xlfn.IFS(cleaneddata[[#This Row],[Region]]="Central","Chris",cleaneddata[[#This Row],[Region]]="East","Erin",cleaneddata[[#This Row],[Region]]="South","Sam",cleaneddata[[#This Row],[Region]]="West","William")</f>
        <v>Chris</v>
      </c>
    </row>
    <row r="1706" spans="1:26" x14ac:dyDescent="0.3">
      <c r="A1706">
        <v>737</v>
      </c>
      <c r="B1706" t="s">
        <v>2791</v>
      </c>
      <c r="C1706" t="s">
        <v>49</v>
      </c>
      <c r="D1706">
        <v>0.02</v>
      </c>
      <c r="E1706">
        <v>48.04</v>
      </c>
      <c r="F1706">
        <v>5.79</v>
      </c>
      <c r="G1706" t="s">
        <v>40</v>
      </c>
      <c r="H1706" t="s">
        <v>41</v>
      </c>
      <c r="I1706" t="s">
        <v>50</v>
      </c>
      <c r="J1706" t="s">
        <v>90</v>
      </c>
      <c r="K1706" t="s">
        <v>75</v>
      </c>
      <c r="L1706" t="s">
        <v>2203</v>
      </c>
      <c r="M1706">
        <v>0.37</v>
      </c>
      <c r="N1706" t="s">
        <v>34</v>
      </c>
      <c r="O1706" t="s">
        <v>113</v>
      </c>
      <c r="P1706" t="s">
        <v>399</v>
      </c>
      <c r="Q1706" t="s">
        <v>2792</v>
      </c>
      <c r="R1706">
        <v>7003</v>
      </c>
      <c r="S1706" s="1">
        <v>42162</v>
      </c>
      <c r="T1706" s="1">
        <v>42169</v>
      </c>
      <c r="U1706">
        <v>422.45249999999999</v>
      </c>
      <c r="V1706">
        <v>12</v>
      </c>
      <c r="W1706">
        <v>612.25</v>
      </c>
      <c r="X1706">
        <v>90360</v>
      </c>
      <c r="Y1706">
        <f>cleaneddata[[#This Row],[Unit Price]]-cleaneddata[[#This Row],[Discount]]</f>
        <v>48.019999999999996</v>
      </c>
      <c r="Z1706" t="str">
        <f>_xlfn.IFS(cleaneddata[[#This Row],[Region]]="Central","Chris",cleaneddata[[#This Row],[Region]]="East","Erin",cleaneddata[[#This Row],[Region]]="South","Sam",cleaneddata[[#This Row],[Region]]="West","William")</f>
        <v>Erin</v>
      </c>
    </row>
    <row r="1707" spans="1:26" x14ac:dyDescent="0.3">
      <c r="A1707">
        <v>1384</v>
      </c>
      <c r="B1707" t="s">
        <v>2793</v>
      </c>
      <c r="C1707" t="s">
        <v>49</v>
      </c>
      <c r="D1707">
        <v>0.02</v>
      </c>
      <c r="E1707">
        <v>70.97</v>
      </c>
      <c r="F1707">
        <v>3.5</v>
      </c>
      <c r="G1707" t="s">
        <v>40</v>
      </c>
      <c r="H1707" t="s">
        <v>41</v>
      </c>
      <c r="I1707" t="s">
        <v>50</v>
      </c>
      <c r="J1707" t="s">
        <v>97</v>
      </c>
      <c r="K1707" t="s">
        <v>75</v>
      </c>
      <c r="L1707" t="s">
        <v>2179</v>
      </c>
      <c r="M1707">
        <v>0.59</v>
      </c>
      <c r="N1707" t="s">
        <v>34</v>
      </c>
      <c r="O1707" t="s">
        <v>35</v>
      </c>
      <c r="P1707" t="s">
        <v>244</v>
      </c>
      <c r="Q1707" t="s">
        <v>2734</v>
      </c>
      <c r="R1707">
        <v>22304</v>
      </c>
      <c r="S1707" s="1">
        <v>42162</v>
      </c>
      <c r="T1707" s="1">
        <v>42169</v>
      </c>
      <c r="U1707">
        <v>23.616</v>
      </c>
      <c r="V1707">
        <v>21</v>
      </c>
      <c r="W1707">
        <v>1533.59</v>
      </c>
      <c r="X1707">
        <v>89408</v>
      </c>
      <c r="Y1707">
        <f>cleaneddata[[#This Row],[Unit Price]]-cleaneddata[[#This Row],[Discount]]</f>
        <v>70.95</v>
      </c>
      <c r="Z1707" t="str">
        <f>_xlfn.IFS(cleaneddata[[#This Row],[Region]]="Central","Chris",cleaneddata[[#This Row],[Region]]="East","Erin",cleaneddata[[#This Row],[Region]]="South","Sam",cleaneddata[[#This Row],[Region]]="West","William")</f>
        <v>Sam</v>
      </c>
    </row>
    <row r="1708" spans="1:26" x14ac:dyDescent="0.3">
      <c r="A1708">
        <v>1672</v>
      </c>
      <c r="B1708" t="s">
        <v>2794</v>
      </c>
      <c r="C1708" t="s">
        <v>49</v>
      </c>
      <c r="D1708">
        <v>0.02</v>
      </c>
      <c r="E1708">
        <v>284.98</v>
      </c>
      <c r="F1708">
        <v>69.55</v>
      </c>
      <c r="G1708" t="s">
        <v>28</v>
      </c>
      <c r="H1708" t="s">
        <v>29</v>
      </c>
      <c r="I1708" t="s">
        <v>30</v>
      </c>
      <c r="J1708" t="s">
        <v>111</v>
      </c>
      <c r="K1708" t="s">
        <v>59</v>
      </c>
      <c r="L1708" t="s">
        <v>1417</v>
      </c>
      <c r="M1708">
        <v>0.6</v>
      </c>
      <c r="N1708" t="s">
        <v>34</v>
      </c>
      <c r="O1708" t="s">
        <v>35</v>
      </c>
      <c r="P1708" t="s">
        <v>244</v>
      </c>
      <c r="Q1708" t="s">
        <v>2795</v>
      </c>
      <c r="R1708">
        <v>22901</v>
      </c>
      <c r="S1708" s="1">
        <v>42162</v>
      </c>
      <c r="T1708" s="1">
        <v>42167</v>
      </c>
      <c r="U1708">
        <v>15.528</v>
      </c>
      <c r="V1708">
        <v>3</v>
      </c>
      <c r="W1708">
        <v>926.3</v>
      </c>
      <c r="X1708">
        <v>86723</v>
      </c>
      <c r="Y1708">
        <f>cleaneddata[[#This Row],[Unit Price]]-cleaneddata[[#This Row],[Discount]]</f>
        <v>284.96000000000004</v>
      </c>
      <c r="Z1708" t="str">
        <f>_xlfn.IFS(cleaneddata[[#This Row],[Region]]="Central","Chris",cleaneddata[[#This Row],[Region]]="East","Erin",cleaneddata[[#This Row],[Region]]="South","Sam",cleaneddata[[#This Row],[Region]]="West","William")</f>
        <v>Sam</v>
      </c>
    </row>
    <row r="1709" spans="1:26" x14ac:dyDescent="0.3">
      <c r="A1709">
        <v>1672</v>
      </c>
      <c r="B1709" t="s">
        <v>2794</v>
      </c>
      <c r="C1709" t="s">
        <v>49</v>
      </c>
      <c r="D1709">
        <v>0.08</v>
      </c>
      <c r="E1709">
        <v>55.48</v>
      </c>
      <c r="F1709">
        <v>14.3</v>
      </c>
      <c r="G1709" t="s">
        <v>40</v>
      </c>
      <c r="H1709" t="s">
        <v>29</v>
      </c>
      <c r="I1709" t="s">
        <v>50</v>
      </c>
      <c r="J1709" t="s">
        <v>90</v>
      </c>
      <c r="K1709" t="s">
        <v>75</v>
      </c>
      <c r="L1709" t="s">
        <v>849</v>
      </c>
      <c r="M1709">
        <v>0.37</v>
      </c>
      <c r="N1709" t="s">
        <v>34</v>
      </c>
      <c r="O1709" t="s">
        <v>35</v>
      </c>
      <c r="P1709" t="s">
        <v>244</v>
      </c>
      <c r="Q1709" t="s">
        <v>2795</v>
      </c>
      <c r="R1709">
        <v>22901</v>
      </c>
      <c r="S1709" s="1">
        <v>42162</v>
      </c>
      <c r="T1709" s="1">
        <v>42164</v>
      </c>
      <c r="U1709">
        <v>-225.56379999999999</v>
      </c>
      <c r="V1709">
        <v>17</v>
      </c>
      <c r="W1709">
        <v>942.53</v>
      </c>
      <c r="X1709">
        <v>86723</v>
      </c>
      <c r="Y1709">
        <f>cleaneddata[[#This Row],[Unit Price]]-cleaneddata[[#This Row],[Discount]]</f>
        <v>55.4</v>
      </c>
      <c r="Z1709" t="str">
        <f>_xlfn.IFS(cleaneddata[[#This Row],[Region]]="Central","Chris",cleaneddata[[#This Row],[Region]]="East","Erin",cleaneddata[[#This Row],[Region]]="South","Sam",cleaneddata[[#This Row],[Region]]="West","William")</f>
        <v>Sam</v>
      </c>
    </row>
    <row r="1710" spans="1:26" x14ac:dyDescent="0.3">
      <c r="A1710">
        <v>3397</v>
      </c>
      <c r="B1710" t="s">
        <v>1586</v>
      </c>
      <c r="C1710" t="s">
        <v>49</v>
      </c>
      <c r="D1710">
        <v>0</v>
      </c>
      <c r="E1710">
        <v>1270.99</v>
      </c>
      <c r="F1710">
        <v>19.989999999999998</v>
      </c>
      <c r="G1710" t="s">
        <v>40</v>
      </c>
      <c r="H1710" t="s">
        <v>29</v>
      </c>
      <c r="I1710" t="s">
        <v>50</v>
      </c>
      <c r="J1710" t="s">
        <v>74</v>
      </c>
      <c r="K1710" t="s">
        <v>75</v>
      </c>
      <c r="L1710" t="s">
        <v>654</v>
      </c>
      <c r="M1710">
        <v>0.35</v>
      </c>
      <c r="N1710" t="s">
        <v>34</v>
      </c>
      <c r="O1710" t="s">
        <v>54</v>
      </c>
      <c r="P1710" t="s">
        <v>105</v>
      </c>
      <c r="Q1710" t="s">
        <v>1588</v>
      </c>
      <c r="R1710">
        <v>61832</v>
      </c>
      <c r="S1710" s="1">
        <v>42162</v>
      </c>
      <c r="T1710" s="1">
        <v>42164</v>
      </c>
      <c r="U1710">
        <v>6384.4389000000001</v>
      </c>
      <c r="V1710">
        <v>7</v>
      </c>
      <c r="W1710">
        <v>9252.81</v>
      </c>
      <c r="X1710">
        <v>87535</v>
      </c>
      <c r="Y1710">
        <f>cleaneddata[[#This Row],[Unit Price]]-cleaneddata[[#This Row],[Discount]]</f>
        <v>1270.99</v>
      </c>
      <c r="Z1710" t="str">
        <f>_xlfn.IFS(cleaneddata[[#This Row],[Region]]="Central","Chris",cleaneddata[[#This Row],[Region]]="East","Erin",cleaneddata[[#This Row],[Region]]="South","Sam",cleaneddata[[#This Row],[Region]]="West","William")</f>
        <v>Chris</v>
      </c>
    </row>
    <row r="1711" spans="1:26" x14ac:dyDescent="0.3">
      <c r="A1711">
        <v>92</v>
      </c>
      <c r="B1711" t="s">
        <v>2545</v>
      </c>
      <c r="C1711" t="s">
        <v>118</v>
      </c>
      <c r="D1711">
        <v>0.04</v>
      </c>
      <c r="E1711">
        <v>12.98</v>
      </c>
      <c r="F1711">
        <v>3.14</v>
      </c>
      <c r="G1711" t="s">
        <v>89</v>
      </c>
      <c r="H1711" t="s">
        <v>96</v>
      </c>
      <c r="I1711" t="s">
        <v>50</v>
      </c>
      <c r="J1711" t="s">
        <v>570</v>
      </c>
      <c r="K1711" t="s">
        <v>44</v>
      </c>
      <c r="L1711" t="s">
        <v>571</v>
      </c>
      <c r="M1711">
        <v>0.6</v>
      </c>
      <c r="N1711" t="s">
        <v>34</v>
      </c>
      <c r="O1711" t="s">
        <v>35</v>
      </c>
      <c r="P1711" t="s">
        <v>170</v>
      </c>
      <c r="Q1711" t="s">
        <v>2547</v>
      </c>
      <c r="R1711">
        <v>70056</v>
      </c>
      <c r="S1711" s="1">
        <v>42162</v>
      </c>
      <c r="T1711" s="1">
        <v>42164</v>
      </c>
      <c r="U1711">
        <v>22.818000000000001</v>
      </c>
      <c r="V1711">
        <v>16</v>
      </c>
      <c r="W1711">
        <v>216.04</v>
      </c>
      <c r="X1711">
        <v>87178</v>
      </c>
      <c r="Y1711">
        <f>cleaneddata[[#This Row],[Unit Price]]-cleaneddata[[#This Row],[Discount]]</f>
        <v>12.940000000000001</v>
      </c>
      <c r="Z1711" t="str">
        <f>_xlfn.IFS(cleaneddata[[#This Row],[Region]]="Central","Chris",cleaneddata[[#This Row],[Region]]="East","Erin",cleaneddata[[#This Row],[Region]]="South","Sam",cleaneddata[[#This Row],[Region]]="West","William")</f>
        <v>Sam</v>
      </c>
    </row>
    <row r="1712" spans="1:26" x14ac:dyDescent="0.3">
      <c r="A1712">
        <v>2583</v>
      </c>
      <c r="B1712" t="s">
        <v>2796</v>
      </c>
      <c r="C1712" t="s">
        <v>118</v>
      </c>
      <c r="D1712">
        <v>0.04</v>
      </c>
      <c r="E1712">
        <v>510.14</v>
      </c>
      <c r="F1712">
        <v>14.7</v>
      </c>
      <c r="G1712" t="s">
        <v>28</v>
      </c>
      <c r="H1712" t="s">
        <v>73</v>
      </c>
      <c r="I1712" t="s">
        <v>42</v>
      </c>
      <c r="J1712" t="s">
        <v>58</v>
      </c>
      <c r="K1712" t="s">
        <v>59</v>
      </c>
      <c r="L1712" t="s">
        <v>2797</v>
      </c>
      <c r="M1712">
        <v>0.56000000000000005</v>
      </c>
      <c r="N1712" t="s">
        <v>34</v>
      </c>
      <c r="O1712" t="s">
        <v>54</v>
      </c>
      <c r="P1712" t="s">
        <v>291</v>
      </c>
      <c r="Q1712" t="s">
        <v>2798</v>
      </c>
      <c r="R1712">
        <v>49423</v>
      </c>
      <c r="S1712" s="1">
        <v>42162</v>
      </c>
      <c r="T1712" s="1">
        <v>42164</v>
      </c>
      <c r="U1712">
        <v>-251.40389999999999</v>
      </c>
      <c r="V1712">
        <v>3</v>
      </c>
      <c r="W1712">
        <v>1527.97</v>
      </c>
      <c r="X1712">
        <v>89657</v>
      </c>
      <c r="Y1712">
        <f>cleaneddata[[#This Row],[Unit Price]]-cleaneddata[[#This Row],[Discount]]</f>
        <v>510.09999999999997</v>
      </c>
      <c r="Z1712" t="str">
        <f>_xlfn.IFS(cleaneddata[[#This Row],[Region]]="Central","Chris",cleaneddata[[#This Row],[Region]]="East","Erin",cleaneddata[[#This Row],[Region]]="South","Sam",cleaneddata[[#This Row],[Region]]="West","William")</f>
        <v>Chris</v>
      </c>
    </row>
    <row r="1713" spans="1:26" x14ac:dyDescent="0.3">
      <c r="A1713">
        <v>2583</v>
      </c>
      <c r="B1713" t="s">
        <v>2796</v>
      </c>
      <c r="C1713" t="s">
        <v>118</v>
      </c>
      <c r="D1713">
        <v>0</v>
      </c>
      <c r="E1713">
        <v>4.76</v>
      </c>
      <c r="F1713">
        <v>3.01</v>
      </c>
      <c r="G1713" t="s">
        <v>40</v>
      </c>
      <c r="H1713" t="s">
        <v>73</v>
      </c>
      <c r="I1713" t="s">
        <v>50</v>
      </c>
      <c r="J1713" t="s">
        <v>90</v>
      </c>
      <c r="K1713" t="s">
        <v>52</v>
      </c>
      <c r="L1713" t="s">
        <v>2799</v>
      </c>
      <c r="M1713">
        <v>0.36</v>
      </c>
      <c r="N1713" t="s">
        <v>34</v>
      </c>
      <c r="O1713" t="s">
        <v>54</v>
      </c>
      <c r="P1713" t="s">
        <v>291</v>
      </c>
      <c r="Q1713" t="s">
        <v>2798</v>
      </c>
      <c r="R1713">
        <v>49423</v>
      </c>
      <c r="S1713" s="1">
        <v>42162</v>
      </c>
      <c r="T1713" s="1">
        <v>42164</v>
      </c>
      <c r="U1713">
        <v>-2.3450000000000002</v>
      </c>
      <c r="V1713">
        <v>23</v>
      </c>
      <c r="W1713">
        <v>110.86</v>
      </c>
      <c r="X1713">
        <v>89657</v>
      </c>
      <c r="Y1713">
        <f>cleaneddata[[#This Row],[Unit Price]]-cleaneddata[[#This Row],[Discount]]</f>
        <v>4.76</v>
      </c>
      <c r="Z1713" t="str">
        <f>_xlfn.IFS(cleaneddata[[#This Row],[Region]]="Central","Chris",cleaneddata[[#This Row],[Region]]="East","Erin",cleaneddata[[#This Row],[Region]]="South","Sam",cleaneddata[[#This Row],[Region]]="West","William")</f>
        <v>Chris</v>
      </c>
    </row>
    <row r="1714" spans="1:26" x14ac:dyDescent="0.3">
      <c r="A1714">
        <v>2920</v>
      </c>
      <c r="B1714" t="s">
        <v>2800</v>
      </c>
      <c r="C1714" t="s">
        <v>118</v>
      </c>
      <c r="D1714">
        <v>0.05</v>
      </c>
      <c r="E1714">
        <v>535.64</v>
      </c>
      <c r="F1714">
        <v>14.7</v>
      </c>
      <c r="G1714" t="s">
        <v>28</v>
      </c>
      <c r="H1714" t="s">
        <v>73</v>
      </c>
      <c r="I1714" t="s">
        <v>42</v>
      </c>
      <c r="J1714" t="s">
        <v>58</v>
      </c>
      <c r="K1714" t="s">
        <v>59</v>
      </c>
      <c r="L1714" t="s">
        <v>1468</v>
      </c>
      <c r="M1714">
        <v>0.59</v>
      </c>
      <c r="N1714" t="s">
        <v>34</v>
      </c>
      <c r="O1714" t="s">
        <v>54</v>
      </c>
      <c r="P1714" t="s">
        <v>105</v>
      </c>
      <c r="Q1714" t="s">
        <v>535</v>
      </c>
      <c r="R1714">
        <v>60603</v>
      </c>
      <c r="S1714" s="1">
        <v>42162</v>
      </c>
      <c r="T1714" s="1">
        <v>42164</v>
      </c>
      <c r="U1714">
        <v>-1220.9145000000001</v>
      </c>
      <c r="V1714">
        <v>2</v>
      </c>
      <c r="W1714">
        <v>1068.5999999999999</v>
      </c>
      <c r="X1714">
        <v>59365</v>
      </c>
      <c r="Y1714">
        <f>cleaneddata[[#This Row],[Unit Price]]-cleaneddata[[#This Row],[Discount]]</f>
        <v>535.59</v>
      </c>
      <c r="Z1714" t="str">
        <f>_xlfn.IFS(cleaneddata[[#This Row],[Region]]="Central","Chris",cleaneddata[[#This Row],[Region]]="East","Erin",cleaneddata[[#This Row],[Region]]="South","Sam",cleaneddata[[#This Row],[Region]]="West","William")</f>
        <v>Chris</v>
      </c>
    </row>
    <row r="1715" spans="1:26" x14ac:dyDescent="0.3">
      <c r="A1715">
        <v>3005</v>
      </c>
      <c r="B1715" t="s">
        <v>2801</v>
      </c>
      <c r="C1715" t="s">
        <v>27</v>
      </c>
      <c r="D1715">
        <v>0.05</v>
      </c>
      <c r="E1715">
        <v>122.99</v>
      </c>
      <c r="F1715">
        <v>19.989999999999998</v>
      </c>
      <c r="G1715" t="s">
        <v>89</v>
      </c>
      <c r="H1715" t="s">
        <v>96</v>
      </c>
      <c r="I1715" t="s">
        <v>50</v>
      </c>
      <c r="J1715" t="s">
        <v>74</v>
      </c>
      <c r="K1715" t="s">
        <v>75</v>
      </c>
      <c r="L1715" t="s">
        <v>2426</v>
      </c>
      <c r="M1715">
        <v>0.37</v>
      </c>
      <c r="N1715" t="s">
        <v>34</v>
      </c>
      <c r="O1715" t="s">
        <v>61</v>
      </c>
      <c r="P1715" t="s">
        <v>492</v>
      </c>
      <c r="Q1715" t="s">
        <v>1510</v>
      </c>
      <c r="R1715">
        <v>83814</v>
      </c>
      <c r="S1715" s="1">
        <v>42163</v>
      </c>
      <c r="T1715" s="1">
        <v>42166</v>
      </c>
      <c r="U1715">
        <v>1039.7541000000001</v>
      </c>
      <c r="V1715">
        <v>12</v>
      </c>
      <c r="W1715">
        <v>1506.89</v>
      </c>
      <c r="X1715">
        <v>91389</v>
      </c>
      <c r="Y1715">
        <f>cleaneddata[[#This Row],[Unit Price]]-cleaneddata[[#This Row],[Discount]]</f>
        <v>122.94</v>
      </c>
      <c r="Z1715" t="str">
        <f>_xlfn.IFS(cleaneddata[[#This Row],[Region]]="Central","Chris",cleaneddata[[#This Row],[Region]]="East","Erin",cleaneddata[[#This Row],[Region]]="South","Sam",cleaneddata[[#This Row],[Region]]="West","William")</f>
        <v>William</v>
      </c>
    </row>
    <row r="1716" spans="1:26" x14ac:dyDescent="0.3">
      <c r="A1716">
        <v>2638</v>
      </c>
      <c r="B1716" t="s">
        <v>2802</v>
      </c>
      <c r="C1716" t="s">
        <v>49</v>
      </c>
      <c r="D1716">
        <v>0.05</v>
      </c>
      <c r="E1716">
        <v>100.97</v>
      </c>
      <c r="F1716">
        <v>7.18</v>
      </c>
      <c r="G1716" t="s">
        <v>89</v>
      </c>
      <c r="H1716" t="s">
        <v>41</v>
      </c>
      <c r="I1716" t="s">
        <v>42</v>
      </c>
      <c r="J1716" t="s">
        <v>43</v>
      </c>
      <c r="K1716" t="s">
        <v>75</v>
      </c>
      <c r="L1716" t="s">
        <v>2803</v>
      </c>
      <c r="M1716">
        <v>0.46</v>
      </c>
      <c r="N1716" t="s">
        <v>34</v>
      </c>
      <c r="O1716" t="s">
        <v>61</v>
      </c>
      <c r="P1716" t="s">
        <v>492</v>
      </c>
      <c r="Q1716" t="s">
        <v>2581</v>
      </c>
      <c r="R1716">
        <v>83704</v>
      </c>
      <c r="S1716" s="1">
        <v>42163</v>
      </c>
      <c r="T1716" s="1">
        <v>42163</v>
      </c>
      <c r="U1716">
        <v>881.46810000000005</v>
      </c>
      <c r="V1716">
        <v>13</v>
      </c>
      <c r="W1716">
        <v>1277.49</v>
      </c>
      <c r="X1716">
        <v>90951</v>
      </c>
      <c r="Y1716">
        <f>cleaneddata[[#This Row],[Unit Price]]-cleaneddata[[#This Row],[Discount]]</f>
        <v>100.92</v>
      </c>
      <c r="Z1716" t="str">
        <f>_xlfn.IFS(cleaneddata[[#This Row],[Region]]="Central","Chris",cleaneddata[[#This Row],[Region]]="East","Erin",cleaneddata[[#This Row],[Region]]="South","Sam",cleaneddata[[#This Row],[Region]]="West","William")</f>
        <v>William</v>
      </c>
    </row>
    <row r="1717" spans="1:26" x14ac:dyDescent="0.3">
      <c r="A1717">
        <v>3137</v>
      </c>
      <c r="B1717" t="s">
        <v>2804</v>
      </c>
      <c r="C1717" t="s">
        <v>72</v>
      </c>
      <c r="D1717">
        <v>0.09</v>
      </c>
      <c r="E1717">
        <v>304.99</v>
      </c>
      <c r="F1717">
        <v>19.989999999999998</v>
      </c>
      <c r="G1717" t="s">
        <v>40</v>
      </c>
      <c r="H1717" t="s">
        <v>96</v>
      </c>
      <c r="I1717" t="s">
        <v>50</v>
      </c>
      <c r="J1717" t="s">
        <v>74</v>
      </c>
      <c r="K1717" t="s">
        <v>75</v>
      </c>
      <c r="L1717" t="s">
        <v>2805</v>
      </c>
      <c r="M1717">
        <v>0.4</v>
      </c>
      <c r="N1717" t="s">
        <v>34</v>
      </c>
      <c r="O1717" t="s">
        <v>113</v>
      </c>
      <c r="P1717" t="s">
        <v>1358</v>
      </c>
      <c r="Q1717" t="s">
        <v>2806</v>
      </c>
      <c r="R1717">
        <v>3246</v>
      </c>
      <c r="S1717" s="1">
        <v>42163</v>
      </c>
      <c r="T1717" s="1">
        <v>42164</v>
      </c>
      <c r="U1717">
        <v>1623.9494999999999</v>
      </c>
      <c r="V1717">
        <v>8</v>
      </c>
      <c r="W1717">
        <v>2353.5500000000002</v>
      </c>
      <c r="X1717">
        <v>86795</v>
      </c>
      <c r="Y1717">
        <f>cleaneddata[[#This Row],[Unit Price]]-cleaneddata[[#This Row],[Discount]]</f>
        <v>304.90000000000003</v>
      </c>
      <c r="Z1717" t="str">
        <f>_xlfn.IFS(cleaneddata[[#This Row],[Region]]="Central","Chris",cleaneddata[[#This Row],[Region]]="East","Erin",cleaneddata[[#This Row],[Region]]="South","Sam",cleaneddata[[#This Row],[Region]]="West","William")</f>
        <v>Erin</v>
      </c>
    </row>
    <row r="1718" spans="1:26" x14ac:dyDescent="0.3">
      <c r="A1718">
        <v>349</v>
      </c>
      <c r="B1718" t="s">
        <v>127</v>
      </c>
      <c r="C1718" t="s">
        <v>27</v>
      </c>
      <c r="D1718">
        <v>0</v>
      </c>
      <c r="E1718">
        <v>8.34</v>
      </c>
      <c r="F1718">
        <v>2.64</v>
      </c>
      <c r="G1718" t="s">
        <v>89</v>
      </c>
      <c r="H1718" t="s">
        <v>73</v>
      </c>
      <c r="I1718" t="s">
        <v>50</v>
      </c>
      <c r="J1718" t="s">
        <v>570</v>
      </c>
      <c r="K1718" t="s">
        <v>44</v>
      </c>
      <c r="L1718" t="s">
        <v>885</v>
      </c>
      <c r="M1718">
        <v>0.59</v>
      </c>
      <c r="N1718" t="s">
        <v>34</v>
      </c>
      <c r="O1718" t="s">
        <v>35</v>
      </c>
      <c r="P1718" t="s">
        <v>125</v>
      </c>
      <c r="Q1718" t="s">
        <v>130</v>
      </c>
      <c r="R1718">
        <v>33132</v>
      </c>
      <c r="S1718" s="1">
        <v>42164</v>
      </c>
      <c r="T1718" s="1">
        <v>42166</v>
      </c>
      <c r="U1718">
        <v>5.8624999999999998</v>
      </c>
      <c r="V1718">
        <v>23</v>
      </c>
      <c r="W1718">
        <v>212.89</v>
      </c>
      <c r="X1718">
        <v>17446</v>
      </c>
      <c r="Y1718">
        <f>cleaneddata[[#This Row],[Unit Price]]-cleaneddata[[#This Row],[Discount]]</f>
        <v>8.34</v>
      </c>
      <c r="Z1718" t="str">
        <f>_xlfn.IFS(cleaneddata[[#This Row],[Region]]="Central","Chris",cleaneddata[[#This Row],[Region]]="East","Erin",cleaneddata[[#This Row],[Region]]="South","Sam",cleaneddata[[#This Row],[Region]]="West","William")</f>
        <v>Sam</v>
      </c>
    </row>
    <row r="1719" spans="1:26" x14ac:dyDescent="0.3">
      <c r="A1719">
        <v>351</v>
      </c>
      <c r="B1719" t="s">
        <v>131</v>
      </c>
      <c r="C1719" t="s">
        <v>27</v>
      </c>
      <c r="D1719">
        <v>0</v>
      </c>
      <c r="E1719">
        <v>8.34</v>
      </c>
      <c r="F1719">
        <v>2.64</v>
      </c>
      <c r="G1719" t="s">
        <v>89</v>
      </c>
      <c r="H1719" t="s">
        <v>73</v>
      </c>
      <c r="I1719" t="s">
        <v>50</v>
      </c>
      <c r="J1719" t="s">
        <v>570</v>
      </c>
      <c r="K1719" t="s">
        <v>44</v>
      </c>
      <c r="L1719" t="s">
        <v>885</v>
      </c>
      <c r="M1719">
        <v>0.59</v>
      </c>
      <c r="N1719" t="s">
        <v>34</v>
      </c>
      <c r="O1719" t="s">
        <v>113</v>
      </c>
      <c r="P1719" t="s">
        <v>114</v>
      </c>
      <c r="Q1719" t="s">
        <v>132</v>
      </c>
      <c r="R1719">
        <v>13601</v>
      </c>
      <c r="S1719" s="1">
        <v>42164</v>
      </c>
      <c r="T1719" s="1">
        <v>42166</v>
      </c>
      <c r="U1719">
        <v>10.5</v>
      </c>
      <c r="V1719">
        <v>6</v>
      </c>
      <c r="W1719">
        <v>55.54</v>
      </c>
      <c r="X1719">
        <v>88685</v>
      </c>
      <c r="Y1719">
        <f>cleaneddata[[#This Row],[Unit Price]]-cleaneddata[[#This Row],[Discount]]</f>
        <v>8.34</v>
      </c>
      <c r="Z1719" t="str">
        <f>_xlfn.IFS(cleaneddata[[#This Row],[Region]]="Central","Chris",cleaneddata[[#This Row],[Region]]="East","Erin",cleaneddata[[#This Row],[Region]]="South","Sam",cleaneddata[[#This Row],[Region]]="West","William")</f>
        <v>Erin</v>
      </c>
    </row>
    <row r="1720" spans="1:26" x14ac:dyDescent="0.3">
      <c r="A1720">
        <v>2584</v>
      </c>
      <c r="B1720" t="s">
        <v>2807</v>
      </c>
      <c r="C1720" t="s">
        <v>27</v>
      </c>
      <c r="D1720">
        <v>0.04</v>
      </c>
      <c r="E1720">
        <v>6.3</v>
      </c>
      <c r="F1720">
        <v>0.5</v>
      </c>
      <c r="G1720" t="s">
        <v>40</v>
      </c>
      <c r="H1720" t="s">
        <v>73</v>
      </c>
      <c r="I1720" t="s">
        <v>50</v>
      </c>
      <c r="J1720" t="s">
        <v>154</v>
      </c>
      <c r="K1720" t="s">
        <v>75</v>
      </c>
      <c r="L1720" t="s">
        <v>828</v>
      </c>
      <c r="M1720">
        <v>0.39</v>
      </c>
      <c r="N1720" t="s">
        <v>34</v>
      </c>
      <c r="O1720" t="s">
        <v>54</v>
      </c>
      <c r="P1720" t="s">
        <v>291</v>
      </c>
      <c r="Q1720" t="s">
        <v>2808</v>
      </c>
      <c r="R1720">
        <v>48141</v>
      </c>
      <c r="S1720" s="1">
        <v>42164</v>
      </c>
      <c r="T1720" s="1">
        <v>42166</v>
      </c>
      <c r="U1720">
        <v>67.606200000000001</v>
      </c>
      <c r="V1720">
        <v>15</v>
      </c>
      <c r="W1720">
        <v>97.98</v>
      </c>
      <c r="X1720">
        <v>89658</v>
      </c>
      <c r="Y1720">
        <f>cleaneddata[[#This Row],[Unit Price]]-cleaneddata[[#This Row],[Discount]]</f>
        <v>6.26</v>
      </c>
      <c r="Z1720" t="str">
        <f>_xlfn.IFS(cleaneddata[[#This Row],[Region]]="Central","Chris",cleaneddata[[#This Row],[Region]]="East","Erin",cleaneddata[[#This Row],[Region]]="South","Sam",cleaneddata[[#This Row],[Region]]="West","William")</f>
        <v>Chris</v>
      </c>
    </row>
    <row r="1721" spans="1:26" x14ac:dyDescent="0.3">
      <c r="A1721">
        <v>1151</v>
      </c>
      <c r="B1721" t="s">
        <v>2809</v>
      </c>
      <c r="C1721" t="s">
        <v>49</v>
      </c>
      <c r="D1721">
        <v>0.05</v>
      </c>
      <c r="E1721">
        <v>7.59</v>
      </c>
      <c r="F1721">
        <v>4</v>
      </c>
      <c r="G1721" t="s">
        <v>40</v>
      </c>
      <c r="H1721" t="s">
        <v>96</v>
      </c>
      <c r="I1721" t="s">
        <v>30</v>
      </c>
      <c r="J1721" t="s">
        <v>128</v>
      </c>
      <c r="K1721" t="s">
        <v>52</v>
      </c>
      <c r="L1721" t="s">
        <v>1689</v>
      </c>
      <c r="M1721">
        <v>0.42</v>
      </c>
      <c r="N1721" t="s">
        <v>34</v>
      </c>
      <c r="O1721" t="s">
        <v>113</v>
      </c>
      <c r="P1721" t="s">
        <v>405</v>
      </c>
      <c r="Q1721" t="s">
        <v>2810</v>
      </c>
      <c r="R1721">
        <v>1075</v>
      </c>
      <c r="S1721" s="1">
        <v>42164</v>
      </c>
      <c r="T1721" s="1">
        <v>42164</v>
      </c>
      <c r="U1721">
        <v>6.0926999999999998</v>
      </c>
      <c r="V1721">
        <v>1</v>
      </c>
      <c r="W1721">
        <v>8.83</v>
      </c>
      <c r="X1721">
        <v>91344</v>
      </c>
      <c r="Y1721">
        <f>cleaneddata[[#This Row],[Unit Price]]-cleaneddata[[#This Row],[Discount]]</f>
        <v>7.54</v>
      </c>
      <c r="Z1721" t="str">
        <f>_xlfn.IFS(cleaneddata[[#This Row],[Region]]="Central","Chris",cleaneddata[[#This Row],[Region]]="East","Erin",cleaneddata[[#This Row],[Region]]="South","Sam",cleaneddata[[#This Row],[Region]]="West","William")</f>
        <v>Erin</v>
      </c>
    </row>
    <row r="1722" spans="1:26" x14ac:dyDescent="0.3">
      <c r="A1722">
        <v>218</v>
      </c>
      <c r="B1722" t="s">
        <v>2811</v>
      </c>
      <c r="C1722" t="s">
        <v>118</v>
      </c>
      <c r="D1722">
        <v>0.05</v>
      </c>
      <c r="E1722">
        <v>119.99</v>
      </c>
      <c r="F1722">
        <v>56.14</v>
      </c>
      <c r="G1722" t="s">
        <v>28</v>
      </c>
      <c r="H1722" t="s">
        <v>41</v>
      </c>
      <c r="I1722" t="s">
        <v>42</v>
      </c>
      <c r="J1722" t="s">
        <v>58</v>
      </c>
      <c r="K1722" t="s">
        <v>32</v>
      </c>
      <c r="L1722" t="s">
        <v>589</v>
      </c>
      <c r="M1722">
        <v>0.39</v>
      </c>
      <c r="N1722" t="s">
        <v>34</v>
      </c>
      <c r="O1722" t="s">
        <v>61</v>
      </c>
      <c r="P1722" t="s">
        <v>148</v>
      </c>
      <c r="Q1722" t="s">
        <v>951</v>
      </c>
      <c r="R1722">
        <v>84107</v>
      </c>
      <c r="S1722" s="1">
        <v>42164</v>
      </c>
      <c r="T1722" s="1">
        <v>42166</v>
      </c>
      <c r="U1722">
        <v>-102.5121</v>
      </c>
      <c r="V1722">
        <v>6</v>
      </c>
      <c r="W1722">
        <v>730.37</v>
      </c>
      <c r="X1722">
        <v>88048</v>
      </c>
      <c r="Y1722">
        <f>cleaneddata[[#This Row],[Unit Price]]-cleaneddata[[#This Row],[Discount]]</f>
        <v>119.94</v>
      </c>
      <c r="Z1722" t="str">
        <f>_xlfn.IFS(cleaneddata[[#This Row],[Region]]="Central","Chris",cleaneddata[[#This Row],[Region]]="East","Erin",cleaneddata[[#This Row],[Region]]="South","Sam",cleaneddata[[#This Row],[Region]]="West","William")</f>
        <v>William</v>
      </c>
    </row>
    <row r="1723" spans="1:26" x14ac:dyDescent="0.3">
      <c r="A1723">
        <v>3361</v>
      </c>
      <c r="B1723" t="s">
        <v>812</v>
      </c>
      <c r="C1723" t="s">
        <v>118</v>
      </c>
      <c r="D1723">
        <v>0.03</v>
      </c>
      <c r="E1723">
        <v>4.9800000000000004</v>
      </c>
      <c r="F1723">
        <v>4.95</v>
      </c>
      <c r="G1723" t="s">
        <v>40</v>
      </c>
      <c r="H1723" t="s">
        <v>73</v>
      </c>
      <c r="I1723" t="s">
        <v>50</v>
      </c>
      <c r="J1723" t="s">
        <v>74</v>
      </c>
      <c r="K1723" t="s">
        <v>75</v>
      </c>
      <c r="L1723" t="s">
        <v>2621</v>
      </c>
      <c r="M1723">
        <v>0.37</v>
      </c>
      <c r="N1723" t="s">
        <v>34</v>
      </c>
      <c r="O1723" t="s">
        <v>54</v>
      </c>
      <c r="P1723" t="s">
        <v>359</v>
      </c>
      <c r="Q1723" t="s">
        <v>814</v>
      </c>
      <c r="R1723">
        <v>53095</v>
      </c>
      <c r="S1723" s="1">
        <v>42164</v>
      </c>
      <c r="T1723" s="1">
        <v>42166</v>
      </c>
      <c r="U1723">
        <v>-47.995249999999999</v>
      </c>
      <c r="V1723">
        <v>19</v>
      </c>
      <c r="W1723">
        <v>95</v>
      </c>
      <c r="X1723">
        <v>91438</v>
      </c>
      <c r="Y1723">
        <f>cleaneddata[[#This Row],[Unit Price]]-cleaneddata[[#This Row],[Discount]]</f>
        <v>4.95</v>
      </c>
      <c r="Z1723" t="str">
        <f>_xlfn.IFS(cleaneddata[[#This Row],[Region]]="Central","Chris",cleaneddata[[#This Row],[Region]]="East","Erin",cleaneddata[[#This Row],[Region]]="South","Sam",cleaneddata[[#This Row],[Region]]="West","William")</f>
        <v>Chris</v>
      </c>
    </row>
    <row r="1724" spans="1:26" x14ac:dyDescent="0.3">
      <c r="A1724">
        <v>326</v>
      </c>
      <c r="B1724" t="s">
        <v>2812</v>
      </c>
      <c r="C1724" t="s">
        <v>72</v>
      </c>
      <c r="D1724">
        <v>0.06</v>
      </c>
      <c r="E1724">
        <v>7.99</v>
      </c>
      <c r="F1724">
        <v>5.03</v>
      </c>
      <c r="G1724" t="s">
        <v>40</v>
      </c>
      <c r="H1724" t="s">
        <v>41</v>
      </c>
      <c r="I1724" t="s">
        <v>42</v>
      </c>
      <c r="J1724" t="s">
        <v>137</v>
      </c>
      <c r="K1724" t="s">
        <v>146</v>
      </c>
      <c r="L1724" t="s">
        <v>467</v>
      </c>
      <c r="M1724">
        <v>0.6</v>
      </c>
      <c r="N1724" t="s">
        <v>34</v>
      </c>
      <c r="O1724" t="s">
        <v>54</v>
      </c>
      <c r="P1724" t="s">
        <v>105</v>
      </c>
      <c r="Q1724" t="s">
        <v>2197</v>
      </c>
      <c r="R1724">
        <v>60510</v>
      </c>
      <c r="S1724" s="1">
        <v>42164</v>
      </c>
      <c r="T1724" s="1">
        <v>42165</v>
      </c>
      <c r="U1724">
        <v>-29.172000000000001</v>
      </c>
      <c r="V1724">
        <v>4</v>
      </c>
      <c r="W1724">
        <v>28.46</v>
      </c>
      <c r="X1724">
        <v>90973</v>
      </c>
      <c r="Y1724">
        <f>cleaneddata[[#This Row],[Unit Price]]-cleaneddata[[#This Row],[Discount]]</f>
        <v>7.9300000000000006</v>
      </c>
      <c r="Z1724" t="str">
        <f>_xlfn.IFS(cleaneddata[[#This Row],[Region]]="Central","Chris",cleaneddata[[#This Row],[Region]]="East","Erin",cleaneddata[[#This Row],[Region]]="South","Sam",cleaneddata[[#This Row],[Region]]="West","William")</f>
        <v>Chris</v>
      </c>
    </row>
    <row r="1725" spans="1:26" x14ac:dyDescent="0.3">
      <c r="A1725">
        <v>3079</v>
      </c>
      <c r="B1725" t="s">
        <v>321</v>
      </c>
      <c r="C1725" t="s">
        <v>27</v>
      </c>
      <c r="D1725">
        <v>0</v>
      </c>
      <c r="E1725">
        <v>2.21</v>
      </c>
      <c r="F1725">
        <v>1</v>
      </c>
      <c r="G1725" t="s">
        <v>89</v>
      </c>
      <c r="H1725" t="s">
        <v>29</v>
      </c>
      <c r="I1725" t="s">
        <v>50</v>
      </c>
      <c r="J1725" t="s">
        <v>51</v>
      </c>
      <c r="K1725" t="s">
        <v>52</v>
      </c>
      <c r="L1725" t="s">
        <v>2813</v>
      </c>
      <c r="M1725">
        <v>0.38</v>
      </c>
      <c r="N1725" t="s">
        <v>34</v>
      </c>
      <c r="O1725" t="s">
        <v>113</v>
      </c>
      <c r="P1725" t="s">
        <v>322</v>
      </c>
      <c r="Q1725" t="s">
        <v>323</v>
      </c>
      <c r="R1725">
        <v>19112</v>
      </c>
      <c r="S1725" s="1">
        <v>42165</v>
      </c>
      <c r="T1725" s="1">
        <v>42166</v>
      </c>
      <c r="U1725">
        <v>10.01</v>
      </c>
      <c r="V1725">
        <v>33</v>
      </c>
      <c r="W1725">
        <v>87.18</v>
      </c>
      <c r="X1725">
        <v>48483</v>
      </c>
      <c r="Y1725">
        <f>cleaneddata[[#This Row],[Unit Price]]-cleaneddata[[#This Row],[Discount]]</f>
        <v>2.21</v>
      </c>
      <c r="Z1725" t="str">
        <f>_xlfn.IFS(cleaneddata[[#This Row],[Region]]="Central","Chris",cleaneddata[[#This Row],[Region]]="East","Erin",cleaneddata[[#This Row],[Region]]="South","Sam",cleaneddata[[#This Row],[Region]]="West","William")</f>
        <v>Erin</v>
      </c>
    </row>
    <row r="1726" spans="1:26" x14ac:dyDescent="0.3">
      <c r="A1726">
        <v>3243</v>
      </c>
      <c r="B1726" t="s">
        <v>2814</v>
      </c>
      <c r="C1726" t="s">
        <v>39</v>
      </c>
      <c r="D1726">
        <v>0</v>
      </c>
      <c r="E1726">
        <v>7.28</v>
      </c>
      <c r="F1726">
        <v>3.52</v>
      </c>
      <c r="G1726" t="s">
        <v>40</v>
      </c>
      <c r="H1726" t="s">
        <v>29</v>
      </c>
      <c r="I1726" t="s">
        <v>42</v>
      </c>
      <c r="J1726" t="s">
        <v>43</v>
      </c>
      <c r="K1726" t="s">
        <v>44</v>
      </c>
      <c r="L1726" t="s">
        <v>2815</v>
      </c>
      <c r="M1726">
        <v>0.68</v>
      </c>
      <c r="N1726" t="s">
        <v>34</v>
      </c>
      <c r="O1726" t="s">
        <v>113</v>
      </c>
      <c r="P1726" t="s">
        <v>250</v>
      </c>
      <c r="Q1726" t="s">
        <v>251</v>
      </c>
      <c r="R1726">
        <v>6010</v>
      </c>
      <c r="S1726" s="1">
        <v>42165</v>
      </c>
      <c r="T1726" s="1">
        <v>42165</v>
      </c>
      <c r="U1726">
        <v>-25.103999999999999</v>
      </c>
      <c r="V1726">
        <v>3</v>
      </c>
      <c r="W1726">
        <v>24.44</v>
      </c>
      <c r="X1726">
        <v>88329</v>
      </c>
      <c r="Y1726">
        <f>cleaneddata[[#This Row],[Unit Price]]-cleaneddata[[#This Row],[Discount]]</f>
        <v>7.28</v>
      </c>
      <c r="Z1726" t="str">
        <f>_xlfn.IFS(cleaneddata[[#This Row],[Region]]="Central","Chris",cleaneddata[[#This Row],[Region]]="East","Erin",cleaneddata[[#This Row],[Region]]="South","Sam",cleaneddata[[#This Row],[Region]]="West","William")</f>
        <v>Erin</v>
      </c>
    </row>
    <row r="1727" spans="1:26" x14ac:dyDescent="0.3">
      <c r="A1727">
        <v>254</v>
      </c>
      <c r="B1727" t="s">
        <v>2816</v>
      </c>
      <c r="C1727" t="s">
        <v>118</v>
      </c>
      <c r="D1727">
        <v>0.1</v>
      </c>
      <c r="E1727">
        <v>280.98</v>
      </c>
      <c r="F1727">
        <v>35.67</v>
      </c>
      <c r="G1727" t="s">
        <v>28</v>
      </c>
      <c r="H1727" t="s">
        <v>73</v>
      </c>
      <c r="I1727" t="s">
        <v>30</v>
      </c>
      <c r="J1727" t="s">
        <v>31</v>
      </c>
      <c r="K1727" t="s">
        <v>32</v>
      </c>
      <c r="L1727" t="s">
        <v>2817</v>
      </c>
      <c r="M1727">
        <v>0.66</v>
      </c>
      <c r="N1727" t="s">
        <v>34</v>
      </c>
      <c r="O1727" t="s">
        <v>61</v>
      </c>
      <c r="P1727" t="s">
        <v>62</v>
      </c>
      <c r="Q1727" t="s">
        <v>2818</v>
      </c>
      <c r="R1727">
        <v>80126</v>
      </c>
      <c r="S1727" s="1">
        <v>42165</v>
      </c>
      <c r="T1727" s="1">
        <v>42166</v>
      </c>
      <c r="U1727">
        <v>-53.744999999999997</v>
      </c>
      <c r="V1727">
        <v>5</v>
      </c>
      <c r="W1727">
        <v>1332.82</v>
      </c>
      <c r="X1727">
        <v>86268</v>
      </c>
      <c r="Y1727">
        <f>cleaneddata[[#This Row],[Unit Price]]-cleaneddata[[#This Row],[Discount]]</f>
        <v>280.88</v>
      </c>
      <c r="Z1727" t="str">
        <f>_xlfn.IFS(cleaneddata[[#This Row],[Region]]="Central","Chris",cleaneddata[[#This Row],[Region]]="East","Erin",cleaneddata[[#This Row],[Region]]="South","Sam",cleaneddata[[#This Row],[Region]]="West","William")</f>
        <v>William</v>
      </c>
    </row>
    <row r="1728" spans="1:26" x14ac:dyDescent="0.3">
      <c r="A1728">
        <v>597</v>
      </c>
      <c r="B1728" t="s">
        <v>2819</v>
      </c>
      <c r="C1728" t="s">
        <v>72</v>
      </c>
      <c r="D1728">
        <v>0.1</v>
      </c>
      <c r="E1728">
        <v>6.48</v>
      </c>
      <c r="F1728">
        <v>5.9</v>
      </c>
      <c r="G1728" t="s">
        <v>40</v>
      </c>
      <c r="H1728" t="s">
        <v>29</v>
      </c>
      <c r="I1728" t="s">
        <v>50</v>
      </c>
      <c r="J1728" t="s">
        <v>90</v>
      </c>
      <c r="K1728" t="s">
        <v>75</v>
      </c>
      <c r="L1728" t="s">
        <v>1753</v>
      </c>
      <c r="M1728">
        <v>0.37</v>
      </c>
      <c r="N1728" t="s">
        <v>34</v>
      </c>
      <c r="O1728" t="s">
        <v>54</v>
      </c>
      <c r="P1728" t="s">
        <v>55</v>
      </c>
      <c r="Q1728" t="s">
        <v>1485</v>
      </c>
      <c r="R1728">
        <v>47201</v>
      </c>
      <c r="S1728" s="1">
        <v>42165</v>
      </c>
      <c r="T1728" s="1">
        <v>42165</v>
      </c>
      <c r="U1728">
        <v>-51.634999999999998</v>
      </c>
      <c r="V1728">
        <v>19</v>
      </c>
      <c r="W1728">
        <v>116.8</v>
      </c>
      <c r="X1728">
        <v>86310</v>
      </c>
      <c r="Y1728">
        <f>cleaneddata[[#This Row],[Unit Price]]-cleaneddata[[#This Row],[Discount]]</f>
        <v>6.3800000000000008</v>
      </c>
      <c r="Z1728" t="str">
        <f>_xlfn.IFS(cleaneddata[[#This Row],[Region]]="Central","Chris",cleaneddata[[#This Row],[Region]]="East","Erin",cleaneddata[[#This Row],[Region]]="South","Sam",cleaneddata[[#This Row],[Region]]="West","William")</f>
        <v>Chris</v>
      </c>
    </row>
    <row r="1729" spans="1:26" x14ac:dyDescent="0.3">
      <c r="A1729">
        <v>2431</v>
      </c>
      <c r="B1729" t="s">
        <v>2572</v>
      </c>
      <c r="C1729" t="s">
        <v>72</v>
      </c>
      <c r="D1729">
        <v>0.05</v>
      </c>
      <c r="E1729">
        <v>8.85</v>
      </c>
      <c r="F1729">
        <v>5.6</v>
      </c>
      <c r="G1729" t="s">
        <v>40</v>
      </c>
      <c r="H1729" t="s">
        <v>41</v>
      </c>
      <c r="I1729" t="s">
        <v>50</v>
      </c>
      <c r="J1729" t="s">
        <v>74</v>
      </c>
      <c r="K1729" t="s">
        <v>75</v>
      </c>
      <c r="L1729" t="s">
        <v>2820</v>
      </c>
      <c r="M1729">
        <v>0.36</v>
      </c>
      <c r="N1729" t="s">
        <v>34</v>
      </c>
      <c r="O1729" t="s">
        <v>61</v>
      </c>
      <c r="P1729" t="s">
        <v>92</v>
      </c>
      <c r="Q1729" t="s">
        <v>102</v>
      </c>
      <c r="R1729">
        <v>90004</v>
      </c>
      <c r="S1729" s="1">
        <v>42165</v>
      </c>
      <c r="T1729" s="1">
        <v>42166</v>
      </c>
      <c r="U1729">
        <v>-9.1769999999999996</v>
      </c>
      <c r="V1729">
        <v>21</v>
      </c>
      <c r="W1729">
        <v>199.08</v>
      </c>
      <c r="X1729">
        <v>24869</v>
      </c>
      <c r="Y1729">
        <f>cleaneddata[[#This Row],[Unit Price]]-cleaneddata[[#This Row],[Discount]]</f>
        <v>8.7999999999999989</v>
      </c>
      <c r="Z1729" t="str">
        <f>_xlfn.IFS(cleaneddata[[#This Row],[Region]]="Central","Chris",cleaneddata[[#This Row],[Region]]="East","Erin",cleaneddata[[#This Row],[Region]]="South","Sam",cleaneddata[[#This Row],[Region]]="West","William")</f>
        <v>William</v>
      </c>
    </row>
    <row r="1730" spans="1:26" x14ac:dyDescent="0.3">
      <c r="A1730">
        <v>2433</v>
      </c>
      <c r="B1730" t="s">
        <v>2821</v>
      </c>
      <c r="C1730" t="s">
        <v>72</v>
      </c>
      <c r="D1730">
        <v>0.05</v>
      </c>
      <c r="E1730">
        <v>8.85</v>
      </c>
      <c r="F1730">
        <v>5.6</v>
      </c>
      <c r="G1730" t="s">
        <v>40</v>
      </c>
      <c r="H1730" t="s">
        <v>41</v>
      </c>
      <c r="I1730" t="s">
        <v>50</v>
      </c>
      <c r="J1730" t="s">
        <v>74</v>
      </c>
      <c r="K1730" t="s">
        <v>75</v>
      </c>
      <c r="L1730" t="s">
        <v>2820</v>
      </c>
      <c r="M1730">
        <v>0.36</v>
      </c>
      <c r="N1730" t="s">
        <v>34</v>
      </c>
      <c r="O1730" t="s">
        <v>54</v>
      </c>
      <c r="P1730" t="s">
        <v>209</v>
      </c>
      <c r="Q1730" t="s">
        <v>613</v>
      </c>
      <c r="R1730">
        <v>73160</v>
      </c>
      <c r="S1730" s="1">
        <v>42165</v>
      </c>
      <c r="T1730" s="1">
        <v>42166</v>
      </c>
      <c r="U1730">
        <v>-7.3415999999999997</v>
      </c>
      <c r="V1730">
        <v>5</v>
      </c>
      <c r="W1730">
        <v>47.4</v>
      </c>
      <c r="X1730">
        <v>89095</v>
      </c>
      <c r="Y1730">
        <f>cleaneddata[[#This Row],[Unit Price]]-cleaneddata[[#This Row],[Discount]]</f>
        <v>8.7999999999999989</v>
      </c>
      <c r="Z1730" t="str">
        <f>_xlfn.IFS(cleaneddata[[#This Row],[Region]]="Central","Chris",cleaneddata[[#This Row],[Region]]="East","Erin",cleaneddata[[#This Row],[Region]]="South","Sam",cleaneddata[[#This Row],[Region]]="West","William")</f>
        <v>Chris</v>
      </c>
    </row>
    <row r="1731" spans="1:26" x14ac:dyDescent="0.3">
      <c r="A1731">
        <v>1265</v>
      </c>
      <c r="B1731" t="s">
        <v>2822</v>
      </c>
      <c r="C1731" t="s">
        <v>27</v>
      </c>
      <c r="D1731">
        <v>0.05</v>
      </c>
      <c r="E1731">
        <v>5.28</v>
      </c>
      <c r="F1731">
        <v>6.26</v>
      </c>
      <c r="G1731" t="s">
        <v>40</v>
      </c>
      <c r="H1731" t="s">
        <v>73</v>
      </c>
      <c r="I1731" t="s">
        <v>50</v>
      </c>
      <c r="J1731" t="s">
        <v>90</v>
      </c>
      <c r="K1731" t="s">
        <v>75</v>
      </c>
      <c r="L1731" t="s">
        <v>2460</v>
      </c>
      <c r="M1731">
        <v>0.4</v>
      </c>
      <c r="N1731" t="s">
        <v>34</v>
      </c>
      <c r="O1731" t="s">
        <v>54</v>
      </c>
      <c r="P1731" t="s">
        <v>209</v>
      </c>
      <c r="Q1731" t="s">
        <v>2823</v>
      </c>
      <c r="R1731">
        <v>73521</v>
      </c>
      <c r="S1731" s="1">
        <v>42166</v>
      </c>
      <c r="T1731" s="1">
        <v>42167</v>
      </c>
      <c r="U1731">
        <v>-11.375999999999999</v>
      </c>
      <c r="V1731">
        <v>1</v>
      </c>
      <c r="W1731">
        <v>7.15</v>
      </c>
      <c r="X1731">
        <v>89729</v>
      </c>
      <c r="Y1731">
        <f>cleaneddata[[#This Row],[Unit Price]]-cleaneddata[[#This Row],[Discount]]</f>
        <v>5.23</v>
      </c>
      <c r="Z1731" t="str">
        <f>_xlfn.IFS(cleaneddata[[#This Row],[Region]]="Central","Chris",cleaneddata[[#This Row],[Region]]="East","Erin",cleaneddata[[#This Row],[Region]]="South","Sam",cleaneddata[[#This Row],[Region]]="West","William")</f>
        <v>Chris</v>
      </c>
    </row>
    <row r="1732" spans="1:26" x14ac:dyDescent="0.3">
      <c r="A1732">
        <v>2779</v>
      </c>
      <c r="B1732" t="s">
        <v>2824</v>
      </c>
      <c r="C1732" t="s">
        <v>27</v>
      </c>
      <c r="D1732">
        <v>0.01</v>
      </c>
      <c r="E1732">
        <v>35.99</v>
      </c>
      <c r="F1732">
        <v>5.99</v>
      </c>
      <c r="G1732" t="s">
        <v>40</v>
      </c>
      <c r="H1732" t="s">
        <v>96</v>
      </c>
      <c r="I1732" t="s">
        <v>42</v>
      </c>
      <c r="J1732" t="s">
        <v>137</v>
      </c>
      <c r="K1732" t="s">
        <v>52</v>
      </c>
      <c r="L1732" t="s">
        <v>1374</v>
      </c>
      <c r="M1732">
        <v>0.38</v>
      </c>
      <c r="N1732" t="s">
        <v>34</v>
      </c>
      <c r="O1732" t="s">
        <v>35</v>
      </c>
      <c r="P1732" t="s">
        <v>99</v>
      </c>
      <c r="Q1732" t="s">
        <v>2825</v>
      </c>
      <c r="R1732">
        <v>27893</v>
      </c>
      <c r="S1732" s="1">
        <v>42166</v>
      </c>
      <c r="T1732" s="1">
        <v>42167</v>
      </c>
      <c r="U1732">
        <v>-60.704000000000001</v>
      </c>
      <c r="V1732">
        <v>11</v>
      </c>
      <c r="W1732">
        <v>345.07</v>
      </c>
      <c r="X1732">
        <v>87161</v>
      </c>
      <c r="Y1732">
        <f>cleaneddata[[#This Row],[Unit Price]]-cleaneddata[[#This Row],[Discount]]</f>
        <v>35.980000000000004</v>
      </c>
      <c r="Z1732" t="str">
        <f>_xlfn.IFS(cleaneddata[[#This Row],[Region]]="Central","Chris",cleaneddata[[#This Row],[Region]]="East","Erin",cleaneddata[[#This Row],[Region]]="South","Sam",cleaneddata[[#This Row],[Region]]="West","William")</f>
        <v>Sam</v>
      </c>
    </row>
    <row r="1733" spans="1:26" x14ac:dyDescent="0.3">
      <c r="A1733">
        <v>3251</v>
      </c>
      <c r="B1733" t="s">
        <v>2826</v>
      </c>
      <c r="C1733" t="s">
        <v>27</v>
      </c>
      <c r="D1733">
        <v>0.02</v>
      </c>
      <c r="E1733">
        <v>5.28</v>
      </c>
      <c r="F1733">
        <v>6.26</v>
      </c>
      <c r="G1733" t="s">
        <v>40</v>
      </c>
      <c r="H1733" t="s">
        <v>96</v>
      </c>
      <c r="I1733" t="s">
        <v>50</v>
      </c>
      <c r="J1733" t="s">
        <v>90</v>
      </c>
      <c r="K1733" t="s">
        <v>75</v>
      </c>
      <c r="L1733" t="s">
        <v>2460</v>
      </c>
      <c r="M1733">
        <v>0.4</v>
      </c>
      <c r="N1733" t="s">
        <v>34</v>
      </c>
      <c r="O1733" t="s">
        <v>113</v>
      </c>
      <c r="P1733" t="s">
        <v>114</v>
      </c>
      <c r="Q1733" t="s">
        <v>115</v>
      </c>
      <c r="R1733">
        <v>10112</v>
      </c>
      <c r="S1733" s="1">
        <v>42166</v>
      </c>
      <c r="T1733" s="1">
        <v>42167</v>
      </c>
      <c r="U1733">
        <v>-131.16</v>
      </c>
      <c r="V1733">
        <v>76</v>
      </c>
      <c r="W1733">
        <v>412.72</v>
      </c>
      <c r="X1733">
        <v>39076</v>
      </c>
      <c r="Y1733">
        <f>cleaneddata[[#This Row],[Unit Price]]-cleaneddata[[#This Row],[Discount]]</f>
        <v>5.2600000000000007</v>
      </c>
      <c r="Z1733" t="str">
        <f>_xlfn.IFS(cleaneddata[[#This Row],[Region]]="Central","Chris",cleaneddata[[#This Row],[Region]]="East","Erin",cleaneddata[[#This Row],[Region]]="South","Sam",cleaneddata[[#This Row],[Region]]="West","William")</f>
        <v>Erin</v>
      </c>
    </row>
    <row r="1734" spans="1:26" x14ac:dyDescent="0.3">
      <c r="A1734">
        <v>3252</v>
      </c>
      <c r="B1734" t="s">
        <v>1925</v>
      </c>
      <c r="C1734" t="s">
        <v>27</v>
      </c>
      <c r="D1734">
        <v>0.02</v>
      </c>
      <c r="E1734">
        <v>5.28</v>
      </c>
      <c r="F1734">
        <v>6.26</v>
      </c>
      <c r="G1734" t="s">
        <v>40</v>
      </c>
      <c r="H1734" t="s">
        <v>96</v>
      </c>
      <c r="I1734" t="s">
        <v>50</v>
      </c>
      <c r="J1734" t="s">
        <v>90</v>
      </c>
      <c r="K1734" t="s">
        <v>75</v>
      </c>
      <c r="L1734" t="s">
        <v>2460</v>
      </c>
      <c r="M1734">
        <v>0.4</v>
      </c>
      <c r="N1734" t="s">
        <v>34</v>
      </c>
      <c r="O1734" t="s">
        <v>113</v>
      </c>
      <c r="P1734" t="s">
        <v>114</v>
      </c>
      <c r="Q1734" t="s">
        <v>1926</v>
      </c>
      <c r="R1734">
        <v>12306</v>
      </c>
      <c r="S1734" s="1">
        <v>42166</v>
      </c>
      <c r="T1734" s="1">
        <v>42167</v>
      </c>
      <c r="U1734">
        <v>-65.58</v>
      </c>
      <c r="V1734">
        <v>19</v>
      </c>
      <c r="W1734">
        <v>103.18</v>
      </c>
      <c r="X1734">
        <v>87299</v>
      </c>
      <c r="Y1734">
        <f>cleaneddata[[#This Row],[Unit Price]]-cleaneddata[[#This Row],[Discount]]</f>
        <v>5.2600000000000007</v>
      </c>
      <c r="Z1734" t="str">
        <f>_xlfn.IFS(cleaneddata[[#This Row],[Region]]="Central","Chris",cleaneddata[[#This Row],[Region]]="East","Erin",cleaneddata[[#This Row],[Region]]="South","Sam",cleaneddata[[#This Row],[Region]]="West","William")</f>
        <v>Erin</v>
      </c>
    </row>
    <row r="1735" spans="1:26" x14ac:dyDescent="0.3">
      <c r="A1735">
        <v>1466</v>
      </c>
      <c r="B1735" t="s">
        <v>2827</v>
      </c>
      <c r="C1735" t="s">
        <v>39</v>
      </c>
      <c r="D1735">
        <v>0</v>
      </c>
      <c r="E1735">
        <v>65.989999999999995</v>
      </c>
      <c r="F1735">
        <v>8.99</v>
      </c>
      <c r="G1735" t="s">
        <v>40</v>
      </c>
      <c r="H1735" t="s">
        <v>29</v>
      </c>
      <c r="I1735" t="s">
        <v>42</v>
      </c>
      <c r="J1735" t="s">
        <v>137</v>
      </c>
      <c r="K1735" t="s">
        <v>75</v>
      </c>
      <c r="L1735" t="s">
        <v>2596</v>
      </c>
      <c r="M1735">
        <v>0.56000000000000005</v>
      </c>
      <c r="N1735" t="s">
        <v>34</v>
      </c>
      <c r="O1735" t="s">
        <v>54</v>
      </c>
      <c r="P1735" t="s">
        <v>135</v>
      </c>
      <c r="Q1735" t="s">
        <v>1485</v>
      </c>
      <c r="R1735">
        <v>68601</v>
      </c>
      <c r="S1735" s="1">
        <v>42166</v>
      </c>
      <c r="T1735" s="1">
        <v>42168</v>
      </c>
      <c r="U1735">
        <v>253.3032</v>
      </c>
      <c r="V1735">
        <v>10</v>
      </c>
      <c r="W1735">
        <v>575.07000000000005</v>
      </c>
      <c r="X1735">
        <v>91115</v>
      </c>
      <c r="Y1735">
        <f>cleaneddata[[#This Row],[Unit Price]]-cleaneddata[[#This Row],[Discount]]</f>
        <v>65.989999999999995</v>
      </c>
      <c r="Z1735" t="str">
        <f>_xlfn.IFS(cleaneddata[[#This Row],[Region]]="Central","Chris",cleaneddata[[#This Row],[Region]]="East","Erin",cleaneddata[[#This Row],[Region]]="South","Sam",cleaneddata[[#This Row],[Region]]="West","William")</f>
        <v>Chris</v>
      </c>
    </row>
    <row r="1736" spans="1:26" x14ac:dyDescent="0.3">
      <c r="A1736">
        <v>2649</v>
      </c>
      <c r="B1736" t="s">
        <v>2828</v>
      </c>
      <c r="C1736" t="s">
        <v>39</v>
      </c>
      <c r="D1736">
        <v>0.01</v>
      </c>
      <c r="E1736">
        <v>39.979999999999997</v>
      </c>
      <c r="F1736">
        <v>4</v>
      </c>
      <c r="G1736" t="s">
        <v>40</v>
      </c>
      <c r="H1736" t="s">
        <v>96</v>
      </c>
      <c r="I1736" t="s">
        <v>42</v>
      </c>
      <c r="J1736" t="s">
        <v>43</v>
      </c>
      <c r="K1736" t="s">
        <v>75</v>
      </c>
      <c r="L1736" t="s">
        <v>1929</v>
      </c>
      <c r="M1736">
        <v>0.7</v>
      </c>
      <c r="N1736" t="s">
        <v>34</v>
      </c>
      <c r="O1736" t="s">
        <v>113</v>
      </c>
      <c r="P1736" t="s">
        <v>420</v>
      </c>
      <c r="Q1736" t="s">
        <v>2332</v>
      </c>
      <c r="R1736">
        <v>21040</v>
      </c>
      <c r="S1736" s="1">
        <v>42166</v>
      </c>
      <c r="T1736" s="1">
        <v>42167</v>
      </c>
      <c r="U1736">
        <v>-30.808</v>
      </c>
      <c r="V1736">
        <v>5</v>
      </c>
      <c r="W1736">
        <v>203.29</v>
      </c>
      <c r="X1736">
        <v>88814</v>
      </c>
      <c r="Y1736">
        <f>cleaneddata[[#This Row],[Unit Price]]-cleaneddata[[#This Row],[Discount]]</f>
        <v>39.97</v>
      </c>
      <c r="Z1736" t="str">
        <f>_xlfn.IFS(cleaneddata[[#This Row],[Region]]="Central","Chris",cleaneddata[[#This Row],[Region]]="East","Erin",cleaneddata[[#This Row],[Region]]="South","Sam",cleaneddata[[#This Row],[Region]]="West","William")</f>
        <v>Erin</v>
      </c>
    </row>
    <row r="1737" spans="1:26" x14ac:dyDescent="0.3">
      <c r="A1737">
        <v>3008</v>
      </c>
      <c r="B1737" t="s">
        <v>1520</v>
      </c>
      <c r="C1737" t="s">
        <v>39</v>
      </c>
      <c r="D1737">
        <v>0.01</v>
      </c>
      <c r="E1737">
        <v>12.28</v>
      </c>
      <c r="F1737">
        <v>6.47</v>
      </c>
      <c r="G1737" t="s">
        <v>40</v>
      </c>
      <c r="H1737" t="s">
        <v>73</v>
      </c>
      <c r="I1737" t="s">
        <v>50</v>
      </c>
      <c r="J1737" t="s">
        <v>90</v>
      </c>
      <c r="K1737" t="s">
        <v>75</v>
      </c>
      <c r="L1737" t="s">
        <v>2560</v>
      </c>
      <c r="M1737">
        <v>0.38</v>
      </c>
      <c r="N1737" t="s">
        <v>34</v>
      </c>
      <c r="O1737" t="s">
        <v>54</v>
      </c>
      <c r="P1737" t="s">
        <v>86</v>
      </c>
      <c r="Q1737" t="s">
        <v>1522</v>
      </c>
      <c r="R1737">
        <v>55343</v>
      </c>
      <c r="S1737" s="1">
        <v>42166</v>
      </c>
      <c r="T1737" s="1">
        <v>42167</v>
      </c>
      <c r="U1737">
        <v>47.61</v>
      </c>
      <c r="V1737">
        <v>12</v>
      </c>
      <c r="W1737">
        <v>160.66</v>
      </c>
      <c r="X1737">
        <v>89415</v>
      </c>
      <c r="Y1737">
        <f>cleaneddata[[#This Row],[Unit Price]]-cleaneddata[[#This Row],[Discount]]</f>
        <v>12.27</v>
      </c>
      <c r="Z1737" t="str">
        <f>_xlfn.IFS(cleaneddata[[#This Row],[Region]]="Central","Chris",cleaneddata[[#This Row],[Region]]="East","Erin",cleaneddata[[#This Row],[Region]]="South","Sam",cleaneddata[[#This Row],[Region]]="West","William")</f>
        <v>Chris</v>
      </c>
    </row>
    <row r="1738" spans="1:26" x14ac:dyDescent="0.3">
      <c r="A1738">
        <v>2543</v>
      </c>
      <c r="B1738" t="s">
        <v>2829</v>
      </c>
      <c r="C1738" t="s">
        <v>118</v>
      </c>
      <c r="D1738">
        <v>0.05</v>
      </c>
      <c r="E1738">
        <v>15.68</v>
      </c>
      <c r="F1738">
        <v>3.73</v>
      </c>
      <c r="G1738" t="s">
        <v>40</v>
      </c>
      <c r="H1738" t="s">
        <v>29</v>
      </c>
      <c r="I1738" t="s">
        <v>30</v>
      </c>
      <c r="J1738" t="s">
        <v>128</v>
      </c>
      <c r="K1738" t="s">
        <v>44</v>
      </c>
      <c r="L1738" t="s">
        <v>2729</v>
      </c>
      <c r="M1738">
        <v>0.46</v>
      </c>
      <c r="N1738" t="s">
        <v>34</v>
      </c>
      <c r="O1738" t="s">
        <v>35</v>
      </c>
      <c r="P1738" t="s">
        <v>244</v>
      </c>
      <c r="Q1738" t="s">
        <v>2434</v>
      </c>
      <c r="R1738">
        <v>23223</v>
      </c>
      <c r="S1738" s="1">
        <v>42166</v>
      </c>
      <c r="T1738" s="1">
        <v>42167</v>
      </c>
      <c r="U1738">
        <v>3.54</v>
      </c>
      <c r="V1738">
        <v>17</v>
      </c>
      <c r="W1738">
        <v>257.48</v>
      </c>
      <c r="X1738">
        <v>87917</v>
      </c>
      <c r="Y1738">
        <f>cleaneddata[[#This Row],[Unit Price]]-cleaneddata[[#This Row],[Discount]]</f>
        <v>15.629999999999999</v>
      </c>
      <c r="Z1738" t="str">
        <f>_xlfn.IFS(cleaneddata[[#This Row],[Region]]="Central","Chris",cleaneddata[[#This Row],[Region]]="East","Erin",cleaneddata[[#This Row],[Region]]="South","Sam",cleaneddata[[#This Row],[Region]]="West","William")</f>
        <v>Sam</v>
      </c>
    </row>
    <row r="1739" spans="1:26" x14ac:dyDescent="0.3">
      <c r="A1739">
        <v>2543</v>
      </c>
      <c r="B1739" t="s">
        <v>2829</v>
      </c>
      <c r="C1739" t="s">
        <v>118</v>
      </c>
      <c r="D1739">
        <v>0.02</v>
      </c>
      <c r="E1739">
        <v>195.99</v>
      </c>
      <c r="F1739">
        <v>4.2</v>
      </c>
      <c r="G1739" t="s">
        <v>40</v>
      </c>
      <c r="H1739" t="s">
        <v>29</v>
      </c>
      <c r="I1739" t="s">
        <v>42</v>
      </c>
      <c r="J1739" t="s">
        <v>137</v>
      </c>
      <c r="K1739" t="s">
        <v>75</v>
      </c>
      <c r="L1739" t="s">
        <v>2830</v>
      </c>
      <c r="M1739">
        <v>0.56000000000000005</v>
      </c>
      <c r="N1739" t="s">
        <v>34</v>
      </c>
      <c r="O1739" t="s">
        <v>35</v>
      </c>
      <c r="P1739" t="s">
        <v>244</v>
      </c>
      <c r="Q1739" t="s">
        <v>2434</v>
      </c>
      <c r="R1739">
        <v>23223</v>
      </c>
      <c r="S1739" s="1">
        <v>42166</v>
      </c>
      <c r="T1739" s="1">
        <v>42167</v>
      </c>
      <c r="U1739">
        <v>40.283999999999999</v>
      </c>
      <c r="V1739">
        <v>19</v>
      </c>
      <c r="W1739">
        <v>3194.99</v>
      </c>
      <c r="X1739">
        <v>87917</v>
      </c>
      <c r="Y1739">
        <f>cleaneddata[[#This Row],[Unit Price]]-cleaneddata[[#This Row],[Discount]]</f>
        <v>195.97</v>
      </c>
      <c r="Z1739" t="str">
        <f>_xlfn.IFS(cleaneddata[[#This Row],[Region]]="Central","Chris",cleaneddata[[#This Row],[Region]]="East","Erin",cleaneddata[[#This Row],[Region]]="South","Sam",cleaneddata[[#This Row],[Region]]="West","William")</f>
        <v>Sam</v>
      </c>
    </row>
    <row r="1740" spans="1:26" x14ac:dyDescent="0.3">
      <c r="A1740">
        <v>2840</v>
      </c>
      <c r="B1740" t="s">
        <v>1739</v>
      </c>
      <c r="C1740" t="s">
        <v>118</v>
      </c>
      <c r="D1740">
        <v>0.05</v>
      </c>
      <c r="E1740">
        <v>15.68</v>
      </c>
      <c r="F1740">
        <v>3.73</v>
      </c>
      <c r="G1740" t="s">
        <v>40</v>
      </c>
      <c r="H1740" t="s">
        <v>96</v>
      </c>
      <c r="I1740" t="s">
        <v>30</v>
      </c>
      <c r="J1740" t="s">
        <v>128</v>
      </c>
      <c r="K1740" t="s">
        <v>44</v>
      </c>
      <c r="L1740" t="s">
        <v>2729</v>
      </c>
      <c r="M1740">
        <v>0.46</v>
      </c>
      <c r="N1740" t="s">
        <v>34</v>
      </c>
      <c r="O1740" t="s">
        <v>35</v>
      </c>
      <c r="P1740" t="s">
        <v>125</v>
      </c>
      <c r="Q1740" t="s">
        <v>1741</v>
      </c>
      <c r="R1740">
        <v>33161</v>
      </c>
      <c r="S1740" s="1">
        <v>42166</v>
      </c>
      <c r="T1740" s="1">
        <v>42168</v>
      </c>
      <c r="U1740">
        <v>1166.6279999999999</v>
      </c>
      <c r="V1740">
        <v>17</v>
      </c>
      <c r="W1740">
        <v>260.01</v>
      </c>
      <c r="X1740">
        <v>87885</v>
      </c>
      <c r="Y1740">
        <f>cleaneddata[[#This Row],[Unit Price]]-cleaneddata[[#This Row],[Discount]]</f>
        <v>15.629999999999999</v>
      </c>
      <c r="Z1740" t="str">
        <f>_xlfn.IFS(cleaneddata[[#This Row],[Region]]="Central","Chris",cleaneddata[[#This Row],[Region]]="East","Erin",cleaneddata[[#This Row],[Region]]="South","Sam",cleaneddata[[#This Row],[Region]]="West","William")</f>
        <v>Sam</v>
      </c>
    </row>
    <row r="1741" spans="1:26" x14ac:dyDescent="0.3">
      <c r="A1741">
        <v>2840</v>
      </c>
      <c r="B1741" t="s">
        <v>1739</v>
      </c>
      <c r="C1741" t="s">
        <v>118</v>
      </c>
      <c r="D1741">
        <v>0</v>
      </c>
      <c r="E1741">
        <v>14.98</v>
      </c>
      <c r="F1741">
        <v>8.99</v>
      </c>
      <c r="G1741" t="s">
        <v>40</v>
      </c>
      <c r="H1741" t="s">
        <v>96</v>
      </c>
      <c r="I1741" t="s">
        <v>30</v>
      </c>
      <c r="J1741" t="s">
        <v>128</v>
      </c>
      <c r="K1741" t="s">
        <v>44</v>
      </c>
      <c r="L1741" t="s">
        <v>1488</v>
      </c>
      <c r="M1741">
        <v>0.39</v>
      </c>
      <c r="N1741" t="s">
        <v>34</v>
      </c>
      <c r="O1741" t="s">
        <v>35</v>
      </c>
      <c r="P1741" t="s">
        <v>125</v>
      </c>
      <c r="Q1741" t="s">
        <v>1741</v>
      </c>
      <c r="R1741">
        <v>33161</v>
      </c>
      <c r="S1741" s="1">
        <v>42166</v>
      </c>
      <c r="T1741" s="1">
        <v>42167</v>
      </c>
      <c r="U1741">
        <v>-40.604199999999999</v>
      </c>
      <c r="V1741">
        <v>18</v>
      </c>
      <c r="W1741">
        <v>273.79000000000002</v>
      </c>
      <c r="X1741">
        <v>87885</v>
      </c>
      <c r="Y1741">
        <f>cleaneddata[[#This Row],[Unit Price]]-cleaneddata[[#This Row],[Discount]]</f>
        <v>14.98</v>
      </c>
      <c r="Z1741" t="str">
        <f>_xlfn.IFS(cleaneddata[[#This Row],[Region]]="Central","Chris",cleaneddata[[#This Row],[Region]]="East","Erin",cleaneddata[[#This Row],[Region]]="South","Sam",cleaneddata[[#This Row],[Region]]="West","William")</f>
        <v>Sam</v>
      </c>
    </row>
    <row r="1742" spans="1:26" x14ac:dyDescent="0.3">
      <c r="A1742">
        <v>2840</v>
      </c>
      <c r="B1742" t="s">
        <v>1739</v>
      </c>
      <c r="C1742" t="s">
        <v>118</v>
      </c>
      <c r="D1742">
        <v>0.02</v>
      </c>
      <c r="E1742">
        <v>38.76</v>
      </c>
      <c r="F1742">
        <v>13.26</v>
      </c>
      <c r="G1742" t="s">
        <v>40</v>
      </c>
      <c r="H1742" t="s">
        <v>96</v>
      </c>
      <c r="I1742" t="s">
        <v>50</v>
      </c>
      <c r="J1742" t="s">
        <v>90</v>
      </c>
      <c r="K1742" t="s">
        <v>75</v>
      </c>
      <c r="L1742" t="s">
        <v>2831</v>
      </c>
      <c r="M1742">
        <v>0.36</v>
      </c>
      <c r="N1742" t="s">
        <v>34</v>
      </c>
      <c r="O1742" t="s">
        <v>35</v>
      </c>
      <c r="P1742" t="s">
        <v>125</v>
      </c>
      <c r="Q1742" t="s">
        <v>1741</v>
      </c>
      <c r="R1742">
        <v>33161</v>
      </c>
      <c r="S1742" s="1">
        <v>42166</v>
      </c>
      <c r="T1742" s="1">
        <v>42167</v>
      </c>
      <c r="U1742">
        <v>-294.084</v>
      </c>
      <c r="V1742">
        <v>1</v>
      </c>
      <c r="W1742">
        <v>44.62</v>
      </c>
      <c r="X1742">
        <v>87885</v>
      </c>
      <c r="Y1742">
        <f>cleaneddata[[#This Row],[Unit Price]]-cleaneddata[[#This Row],[Discount]]</f>
        <v>38.739999999999995</v>
      </c>
      <c r="Z1742" t="str">
        <f>_xlfn.IFS(cleaneddata[[#This Row],[Region]]="Central","Chris",cleaneddata[[#This Row],[Region]]="East","Erin",cleaneddata[[#This Row],[Region]]="South","Sam",cleaneddata[[#This Row],[Region]]="West","William")</f>
        <v>Sam</v>
      </c>
    </row>
    <row r="1743" spans="1:26" x14ac:dyDescent="0.3">
      <c r="A1743">
        <v>3078</v>
      </c>
      <c r="B1743" t="s">
        <v>2832</v>
      </c>
      <c r="C1743" t="s">
        <v>72</v>
      </c>
      <c r="D1743">
        <v>0.04</v>
      </c>
      <c r="E1743">
        <v>35.44</v>
      </c>
      <c r="F1743">
        <v>5.09</v>
      </c>
      <c r="G1743" t="s">
        <v>40</v>
      </c>
      <c r="H1743" t="s">
        <v>29</v>
      </c>
      <c r="I1743" t="s">
        <v>50</v>
      </c>
      <c r="J1743" t="s">
        <v>90</v>
      </c>
      <c r="K1743" t="s">
        <v>75</v>
      </c>
      <c r="L1743" t="s">
        <v>2080</v>
      </c>
      <c r="M1743">
        <v>0.38</v>
      </c>
      <c r="N1743" t="s">
        <v>34</v>
      </c>
      <c r="O1743" t="s">
        <v>113</v>
      </c>
      <c r="P1743" t="s">
        <v>319</v>
      </c>
      <c r="Q1743" t="s">
        <v>2833</v>
      </c>
      <c r="R1743">
        <v>43615</v>
      </c>
      <c r="S1743" s="1">
        <v>42166</v>
      </c>
      <c r="T1743" s="1">
        <v>42166</v>
      </c>
      <c r="U1743">
        <v>118.6317</v>
      </c>
      <c r="V1743">
        <v>5</v>
      </c>
      <c r="W1743">
        <v>171.93</v>
      </c>
      <c r="X1743">
        <v>88240</v>
      </c>
      <c r="Y1743">
        <f>cleaneddata[[#This Row],[Unit Price]]-cleaneddata[[#This Row],[Discount]]</f>
        <v>35.4</v>
      </c>
      <c r="Z1743" t="str">
        <f>_xlfn.IFS(cleaneddata[[#This Row],[Region]]="Central","Chris",cleaneddata[[#This Row],[Region]]="East","Erin",cleaneddata[[#This Row],[Region]]="South","Sam",cleaneddata[[#This Row],[Region]]="West","William")</f>
        <v>Erin</v>
      </c>
    </row>
    <row r="1744" spans="1:26" x14ac:dyDescent="0.3">
      <c r="A1744">
        <v>3078</v>
      </c>
      <c r="B1744" t="s">
        <v>2832</v>
      </c>
      <c r="C1744" t="s">
        <v>72</v>
      </c>
      <c r="D1744">
        <v>0.08</v>
      </c>
      <c r="E1744">
        <v>3.98</v>
      </c>
      <c r="F1744">
        <v>0.7</v>
      </c>
      <c r="G1744" t="s">
        <v>40</v>
      </c>
      <c r="H1744" t="s">
        <v>29</v>
      </c>
      <c r="I1744" t="s">
        <v>50</v>
      </c>
      <c r="J1744" t="s">
        <v>51</v>
      </c>
      <c r="K1744" t="s">
        <v>52</v>
      </c>
      <c r="L1744" t="s">
        <v>350</v>
      </c>
      <c r="M1744">
        <v>0.52</v>
      </c>
      <c r="N1744" t="s">
        <v>34</v>
      </c>
      <c r="O1744" t="s">
        <v>113</v>
      </c>
      <c r="P1744" t="s">
        <v>319</v>
      </c>
      <c r="Q1744" t="s">
        <v>2833</v>
      </c>
      <c r="R1744">
        <v>43615</v>
      </c>
      <c r="S1744" s="1">
        <v>42166</v>
      </c>
      <c r="T1744" s="1">
        <v>42169</v>
      </c>
      <c r="U1744">
        <v>23.303999999999998</v>
      </c>
      <c r="V1744">
        <v>9</v>
      </c>
      <c r="W1744">
        <v>35.19</v>
      </c>
      <c r="X1744">
        <v>88240</v>
      </c>
      <c r="Y1744">
        <f>cleaneddata[[#This Row],[Unit Price]]-cleaneddata[[#This Row],[Discount]]</f>
        <v>3.9</v>
      </c>
      <c r="Z1744" t="str">
        <f>_xlfn.IFS(cleaneddata[[#This Row],[Region]]="Central","Chris",cleaneddata[[#This Row],[Region]]="East","Erin",cleaneddata[[#This Row],[Region]]="South","Sam",cleaneddata[[#This Row],[Region]]="West","William")</f>
        <v>Erin</v>
      </c>
    </row>
    <row r="1745" spans="1:26" x14ac:dyDescent="0.3">
      <c r="A1745">
        <v>3079</v>
      </c>
      <c r="B1745" t="s">
        <v>321</v>
      </c>
      <c r="C1745" t="s">
        <v>72</v>
      </c>
      <c r="D1745">
        <v>0.04</v>
      </c>
      <c r="E1745">
        <v>35.44</v>
      </c>
      <c r="F1745">
        <v>5.09</v>
      </c>
      <c r="G1745" t="s">
        <v>40</v>
      </c>
      <c r="H1745" t="s">
        <v>29</v>
      </c>
      <c r="I1745" t="s">
        <v>50</v>
      </c>
      <c r="J1745" t="s">
        <v>90</v>
      </c>
      <c r="K1745" t="s">
        <v>75</v>
      </c>
      <c r="L1745" t="s">
        <v>2080</v>
      </c>
      <c r="M1745">
        <v>0.38</v>
      </c>
      <c r="N1745" t="s">
        <v>34</v>
      </c>
      <c r="O1745" t="s">
        <v>113</v>
      </c>
      <c r="P1745" t="s">
        <v>322</v>
      </c>
      <c r="Q1745" t="s">
        <v>323</v>
      </c>
      <c r="R1745">
        <v>19112</v>
      </c>
      <c r="S1745" s="1">
        <v>42166</v>
      </c>
      <c r="T1745" s="1">
        <v>42166</v>
      </c>
      <c r="U1745">
        <v>150.72</v>
      </c>
      <c r="V1745">
        <v>21</v>
      </c>
      <c r="W1745">
        <v>722.1</v>
      </c>
      <c r="X1745">
        <v>53476</v>
      </c>
      <c r="Y1745">
        <f>cleaneddata[[#This Row],[Unit Price]]-cleaneddata[[#This Row],[Discount]]</f>
        <v>35.4</v>
      </c>
      <c r="Z1745" t="str">
        <f>_xlfn.IFS(cleaneddata[[#This Row],[Region]]="Central","Chris",cleaneddata[[#This Row],[Region]]="East","Erin",cleaneddata[[#This Row],[Region]]="South","Sam",cleaneddata[[#This Row],[Region]]="West","William")</f>
        <v>Erin</v>
      </c>
    </row>
    <row r="1746" spans="1:26" x14ac:dyDescent="0.3">
      <c r="A1746">
        <v>3079</v>
      </c>
      <c r="B1746" t="s">
        <v>321</v>
      </c>
      <c r="C1746" t="s">
        <v>72</v>
      </c>
      <c r="D1746">
        <v>0.08</v>
      </c>
      <c r="E1746">
        <v>3.98</v>
      </c>
      <c r="F1746">
        <v>0.7</v>
      </c>
      <c r="G1746" t="s">
        <v>40</v>
      </c>
      <c r="H1746" t="s">
        <v>29</v>
      </c>
      <c r="I1746" t="s">
        <v>50</v>
      </c>
      <c r="J1746" t="s">
        <v>51</v>
      </c>
      <c r="K1746" t="s">
        <v>52</v>
      </c>
      <c r="L1746" t="s">
        <v>350</v>
      </c>
      <c r="M1746">
        <v>0.52</v>
      </c>
      <c r="N1746" t="s">
        <v>34</v>
      </c>
      <c r="O1746" t="s">
        <v>113</v>
      </c>
      <c r="P1746" t="s">
        <v>322</v>
      </c>
      <c r="Q1746" t="s">
        <v>323</v>
      </c>
      <c r="R1746">
        <v>19112</v>
      </c>
      <c r="S1746" s="1">
        <v>42166</v>
      </c>
      <c r="T1746" s="1">
        <v>42169</v>
      </c>
      <c r="U1746">
        <v>19.420000000000002</v>
      </c>
      <c r="V1746">
        <v>36</v>
      </c>
      <c r="W1746">
        <v>140.78</v>
      </c>
      <c r="X1746">
        <v>53476</v>
      </c>
      <c r="Y1746">
        <f>cleaneddata[[#This Row],[Unit Price]]-cleaneddata[[#This Row],[Discount]]</f>
        <v>3.9</v>
      </c>
      <c r="Z1746" t="str">
        <f>_xlfn.IFS(cleaneddata[[#This Row],[Region]]="Central","Chris",cleaneddata[[#This Row],[Region]]="East","Erin",cleaneddata[[#This Row],[Region]]="South","Sam",cleaneddata[[#This Row],[Region]]="West","William")</f>
        <v>Erin</v>
      </c>
    </row>
    <row r="1747" spans="1:26" x14ac:dyDescent="0.3">
      <c r="A1747">
        <v>3079</v>
      </c>
      <c r="B1747" t="s">
        <v>321</v>
      </c>
      <c r="C1747" t="s">
        <v>72</v>
      </c>
      <c r="D1747">
        <v>0.01</v>
      </c>
      <c r="E1747">
        <v>1.76</v>
      </c>
      <c r="F1747">
        <v>0.7</v>
      </c>
      <c r="G1747" t="s">
        <v>40</v>
      </c>
      <c r="H1747" t="s">
        <v>29</v>
      </c>
      <c r="I1747" t="s">
        <v>50</v>
      </c>
      <c r="J1747" t="s">
        <v>51</v>
      </c>
      <c r="K1747" t="s">
        <v>52</v>
      </c>
      <c r="L1747" t="s">
        <v>1665</v>
      </c>
      <c r="M1747">
        <v>0.56000000000000005</v>
      </c>
      <c r="N1747" t="s">
        <v>34</v>
      </c>
      <c r="O1747" t="s">
        <v>113</v>
      </c>
      <c r="P1747" t="s">
        <v>322</v>
      </c>
      <c r="Q1747" t="s">
        <v>323</v>
      </c>
      <c r="R1747">
        <v>19112</v>
      </c>
      <c r="S1747" s="1">
        <v>42166</v>
      </c>
      <c r="T1747" s="1">
        <v>42167</v>
      </c>
      <c r="U1747">
        <v>3.13</v>
      </c>
      <c r="V1747">
        <v>71</v>
      </c>
      <c r="W1747">
        <v>129.72</v>
      </c>
      <c r="X1747">
        <v>53476</v>
      </c>
      <c r="Y1747">
        <f>cleaneddata[[#This Row],[Unit Price]]-cleaneddata[[#This Row],[Discount]]</f>
        <v>1.75</v>
      </c>
      <c r="Z1747" t="str">
        <f>_xlfn.IFS(cleaneddata[[#This Row],[Region]]="Central","Chris",cleaneddata[[#This Row],[Region]]="East","Erin",cleaneddata[[#This Row],[Region]]="South","Sam",cleaneddata[[#This Row],[Region]]="West","William")</f>
        <v>Erin</v>
      </c>
    </row>
    <row r="1748" spans="1:26" x14ac:dyDescent="0.3">
      <c r="A1748">
        <v>3079</v>
      </c>
      <c r="B1748" t="s">
        <v>321</v>
      </c>
      <c r="C1748" t="s">
        <v>72</v>
      </c>
      <c r="D1748">
        <v>0.01</v>
      </c>
      <c r="E1748">
        <v>193.17</v>
      </c>
      <c r="F1748">
        <v>19.989999999999998</v>
      </c>
      <c r="G1748" t="s">
        <v>89</v>
      </c>
      <c r="H1748" t="s">
        <v>29</v>
      </c>
      <c r="I1748" t="s">
        <v>50</v>
      </c>
      <c r="J1748" t="s">
        <v>80</v>
      </c>
      <c r="K1748" t="s">
        <v>75</v>
      </c>
      <c r="L1748" t="s">
        <v>1584</v>
      </c>
      <c r="M1748">
        <v>0.71</v>
      </c>
      <c r="N1748" t="s">
        <v>34</v>
      </c>
      <c r="O1748" t="s">
        <v>113</v>
      </c>
      <c r="P1748" t="s">
        <v>322</v>
      </c>
      <c r="Q1748" t="s">
        <v>323</v>
      </c>
      <c r="R1748">
        <v>19112</v>
      </c>
      <c r="S1748" s="1">
        <v>42166</v>
      </c>
      <c r="T1748" s="1">
        <v>42166</v>
      </c>
      <c r="U1748">
        <v>1141.07</v>
      </c>
      <c r="V1748">
        <v>63</v>
      </c>
      <c r="W1748">
        <v>12190.98</v>
      </c>
      <c r="X1748">
        <v>53476</v>
      </c>
      <c r="Y1748">
        <f>cleaneddata[[#This Row],[Unit Price]]-cleaneddata[[#This Row],[Discount]]</f>
        <v>193.16</v>
      </c>
      <c r="Z1748" t="str">
        <f>_xlfn.IFS(cleaneddata[[#This Row],[Region]]="Central","Chris",cleaneddata[[#This Row],[Region]]="East","Erin",cleaneddata[[#This Row],[Region]]="South","Sam",cleaneddata[[#This Row],[Region]]="West","William")</f>
        <v>Erin</v>
      </c>
    </row>
    <row r="1749" spans="1:26" x14ac:dyDescent="0.3">
      <c r="A1749">
        <v>2046</v>
      </c>
      <c r="B1749" t="s">
        <v>2834</v>
      </c>
      <c r="C1749" t="s">
        <v>27</v>
      </c>
      <c r="D1749">
        <v>0.04</v>
      </c>
      <c r="E1749">
        <v>4.28</v>
      </c>
      <c r="F1749">
        <v>5.68</v>
      </c>
      <c r="G1749" t="s">
        <v>40</v>
      </c>
      <c r="H1749" t="s">
        <v>96</v>
      </c>
      <c r="I1749" t="s">
        <v>50</v>
      </c>
      <c r="J1749" t="s">
        <v>90</v>
      </c>
      <c r="K1749" t="s">
        <v>75</v>
      </c>
      <c r="L1749" t="s">
        <v>2835</v>
      </c>
      <c r="M1749">
        <v>0.4</v>
      </c>
      <c r="N1749" t="s">
        <v>34</v>
      </c>
      <c r="O1749" t="s">
        <v>54</v>
      </c>
      <c r="P1749" t="s">
        <v>539</v>
      </c>
      <c r="Q1749" t="s">
        <v>2836</v>
      </c>
      <c r="R1749">
        <v>67901</v>
      </c>
      <c r="S1749" s="1">
        <v>42167</v>
      </c>
      <c r="T1749" s="1">
        <v>42169</v>
      </c>
      <c r="U1749">
        <v>-27.375</v>
      </c>
      <c r="V1749">
        <v>7</v>
      </c>
      <c r="W1749">
        <v>31.54</v>
      </c>
      <c r="X1749">
        <v>88219</v>
      </c>
      <c r="Y1749">
        <f>cleaneddata[[#This Row],[Unit Price]]-cleaneddata[[#This Row],[Discount]]</f>
        <v>4.24</v>
      </c>
      <c r="Z1749" t="str">
        <f>_xlfn.IFS(cleaneddata[[#This Row],[Region]]="Central","Chris",cleaneddata[[#This Row],[Region]]="East","Erin",cleaneddata[[#This Row],[Region]]="South","Sam",cleaneddata[[#This Row],[Region]]="West","William")</f>
        <v>Chris</v>
      </c>
    </row>
    <row r="1750" spans="1:26" x14ac:dyDescent="0.3">
      <c r="A1750">
        <v>2046</v>
      </c>
      <c r="B1750" t="s">
        <v>2834</v>
      </c>
      <c r="C1750" t="s">
        <v>27</v>
      </c>
      <c r="D1750">
        <v>0.06</v>
      </c>
      <c r="E1750">
        <v>376.13</v>
      </c>
      <c r="F1750">
        <v>85.63</v>
      </c>
      <c r="G1750" t="s">
        <v>28</v>
      </c>
      <c r="H1750" t="s">
        <v>96</v>
      </c>
      <c r="I1750" t="s">
        <v>30</v>
      </c>
      <c r="J1750" t="s">
        <v>31</v>
      </c>
      <c r="K1750" t="s">
        <v>32</v>
      </c>
      <c r="L1750" t="s">
        <v>2837</v>
      </c>
      <c r="M1750">
        <v>0.74</v>
      </c>
      <c r="N1750" t="s">
        <v>34</v>
      </c>
      <c r="O1750" t="s">
        <v>54</v>
      </c>
      <c r="P1750" t="s">
        <v>539</v>
      </c>
      <c r="Q1750" t="s">
        <v>2836</v>
      </c>
      <c r="R1750">
        <v>67901</v>
      </c>
      <c r="S1750" s="1">
        <v>42167</v>
      </c>
      <c r="T1750" s="1">
        <v>42169</v>
      </c>
      <c r="U1750">
        <v>-435.75749999999999</v>
      </c>
      <c r="V1750">
        <v>13</v>
      </c>
      <c r="W1750">
        <v>4634.6899999999996</v>
      </c>
      <c r="X1750">
        <v>88219</v>
      </c>
      <c r="Y1750">
        <f>cleaneddata[[#This Row],[Unit Price]]-cleaneddata[[#This Row],[Discount]]</f>
        <v>376.07</v>
      </c>
      <c r="Z1750" t="str">
        <f>_xlfn.IFS(cleaneddata[[#This Row],[Region]]="Central","Chris",cleaneddata[[#This Row],[Region]]="East","Erin",cleaneddata[[#This Row],[Region]]="South","Sam",cleaneddata[[#This Row],[Region]]="West","William")</f>
        <v>Chris</v>
      </c>
    </row>
    <row r="1751" spans="1:26" x14ac:dyDescent="0.3">
      <c r="A1751">
        <v>2046</v>
      </c>
      <c r="B1751" t="s">
        <v>2834</v>
      </c>
      <c r="C1751" t="s">
        <v>27</v>
      </c>
      <c r="D1751">
        <v>0.06</v>
      </c>
      <c r="E1751">
        <v>424.21</v>
      </c>
      <c r="F1751">
        <v>110.2</v>
      </c>
      <c r="G1751" t="s">
        <v>28</v>
      </c>
      <c r="H1751" t="s">
        <v>96</v>
      </c>
      <c r="I1751" t="s">
        <v>30</v>
      </c>
      <c r="J1751" t="s">
        <v>31</v>
      </c>
      <c r="K1751" t="s">
        <v>32</v>
      </c>
      <c r="L1751" t="s">
        <v>917</v>
      </c>
      <c r="M1751">
        <v>0.67</v>
      </c>
      <c r="N1751" t="s">
        <v>34</v>
      </c>
      <c r="O1751" t="s">
        <v>54</v>
      </c>
      <c r="P1751" t="s">
        <v>539</v>
      </c>
      <c r="Q1751" t="s">
        <v>2836</v>
      </c>
      <c r="R1751">
        <v>67901</v>
      </c>
      <c r="S1751" s="1">
        <v>42167</v>
      </c>
      <c r="T1751" s="1">
        <v>42168</v>
      </c>
      <c r="U1751">
        <v>682.53</v>
      </c>
      <c r="V1751">
        <v>17</v>
      </c>
      <c r="W1751">
        <v>7304.03</v>
      </c>
      <c r="X1751">
        <v>88219</v>
      </c>
      <c r="Y1751">
        <f>cleaneddata[[#This Row],[Unit Price]]-cleaneddata[[#This Row],[Discount]]</f>
        <v>424.15</v>
      </c>
      <c r="Z1751" t="str">
        <f>_xlfn.IFS(cleaneddata[[#This Row],[Region]]="Central","Chris",cleaneddata[[#This Row],[Region]]="East","Erin",cleaneddata[[#This Row],[Region]]="South","Sam",cleaneddata[[#This Row],[Region]]="West","William")</f>
        <v>Chris</v>
      </c>
    </row>
    <row r="1752" spans="1:26" x14ac:dyDescent="0.3">
      <c r="A1752">
        <v>2046</v>
      </c>
      <c r="B1752" t="s">
        <v>2834</v>
      </c>
      <c r="C1752" t="s">
        <v>27</v>
      </c>
      <c r="D1752">
        <v>0.06</v>
      </c>
      <c r="E1752">
        <v>195.99</v>
      </c>
      <c r="F1752">
        <v>8.99</v>
      </c>
      <c r="G1752" t="s">
        <v>40</v>
      </c>
      <c r="H1752" t="s">
        <v>96</v>
      </c>
      <c r="I1752" t="s">
        <v>42</v>
      </c>
      <c r="J1752" t="s">
        <v>137</v>
      </c>
      <c r="K1752" t="s">
        <v>75</v>
      </c>
      <c r="L1752" t="s">
        <v>1345</v>
      </c>
      <c r="M1752">
        <v>0.6</v>
      </c>
      <c r="N1752" t="s">
        <v>34</v>
      </c>
      <c r="O1752" t="s">
        <v>54</v>
      </c>
      <c r="P1752" t="s">
        <v>539</v>
      </c>
      <c r="Q1752" t="s">
        <v>2836</v>
      </c>
      <c r="R1752">
        <v>67901</v>
      </c>
      <c r="S1752" s="1">
        <v>42167</v>
      </c>
      <c r="T1752" s="1">
        <v>42169</v>
      </c>
      <c r="U1752">
        <v>-277.22199999999998</v>
      </c>
      <c r="V1752">
        <v>4</v>
      </c>
      <c r="W1752">
        <v>632.65</v>
      </c>
      <c r="X1752">
        <v>88219</v>
      </c>
      <c r="Y1752">
        <f>cleaneddata[[#This Row],[Unit Price]]-cleaneddata[[#This Row],[Discount]]</f>
        <v>195.93</v>
      </c>
      <c r="Z1752" t="str">
        <f>_xlfn.IFS(cleaneddata[[#This Row],[Region]]="Central","Chris",cleaneddata[[#This Row],[Region]]="East","Erin",cleaneddata[[#This Row],[Region]]="South","Sam",cleaneddata[[#This Row],[Region]]="West","William")</f>
        <v>Chris</v>
      </c>
    </row>
    <row r="1753" spans="1:26" x14ac:dyDescent="0.3">
      <c r="A1753">
        <v>62</v>
      </c>
      <c r="B1753" t="s">
        <v>2469</v>
      </c>
      <c r="C1753" t="s">
        <v>39</v>
      </c>
      <c r="D1753">
        <v>0.04</v>
      </c>
      <c r="E1753">
        <v>29.14</v>
      </c>
      <c r="F1753">
        <v>4.8600000000000003</v>
      </c>
      <c r="G1753" t="s">
        <v>40</v>
      </c>
      <c r="H1753" t="s">
        <v>96</v>
      </c>
      <c r="I1753" t="s">
        <v>50</v>
      </c>
      <c r="J1753" t="s">
        <v>90</v>
      </c>
      <c r="K1753" t="s">
        <v>52</v>
      </c>
      <c r="L1753" t="s">
        <v>2838</v>
      </c>
      <c r="M1753">
        <v>0.38</v>
      </c>
      <c r="N1753" t="s">
        <v>34</v>
      </c>
      <c r="O1753" t="s">
        <v>54</v>
      </c>
      <c r="P1753" t="s">
        <v>189</v>
      </c>
      <c r="Q1753" t="s">
        <v>2471</v>
      </c>
      <c r="R1753">
        <v>78664</v>
      </c>
      <c r="S1753" s="1">
        <v>42167</v>
      </c>
      <c r="T1753" s="1">
        <v>42169</v>
      </c>
      <c r="U1753">
        <v>349.40910000000002</v>
      </c>
      <c r="V1753">
        <v>17</v>
      </c>
      <c r="W1753">
        <v>506.39</v>
      </c>
      <c r="X1753">
        <v>87408</v>
      </c>
      <c r="Y1753">
        <f>cleaneddata[[#This Row],[Unit Price]]-cleaneddata[[#This Row],[Discount]]</f>
        <v>29.1</v>
      </c>
      <c r="Z1753" t="str">
        <f>_xlfn.IFS(cleaneddata[[#This Row],[Region]]="Central","Chris",cleaneddata[[#This Row],[Region]]="East","Erin",cleaneddata[[#This Row],[Region]]="South","Sam",cleaneddata[[#This Row],[Region]]="West","William")</f>
        <v>Chris</v>
      </c>
    </row>
    <row r="1754" spans="1:26" x14ac:dyDescent="0.3">
      <c r="A1754">
        <v>387</v>
      </c>
      <c r="B1754" t="s">
        <v>2839</v>
      </c>
      <c r="C1754" t="s">
        <v>39</v>
      </c>
      <c r="D1754">
        <v>0.1</v>
      </c>
      <c r="E1754">
        <v>8.8800000000000008</v>
      </c>
      <c r="F1754">
        <v>6.28</v>
      </c>
      <c r="G1754" t="s">
        <v>89</v>
      </c>
      <c r="H1754" t="s">
        <v>96</v>
      </c>
      <c r="I1754" t="s">
        <v>50</v>
      </c>
      <c r="J1754" t="s">
        <v>74</v>
      </c>
      <c r="K1754" t="s">
        <v>75</v>
      </c>
      <c r="L1754" t="s">
        <v>222</v>
      </c>
      <c r="M1754">
        <v>0.35</v>
      </c>
      <c r="N1754" t="s">
        <v>34</v>
      </c>
      <c r="O1754" t="s">
        <v>54</v>
      </c>
      <c r="P1754" t="s">
        <v>135</v>
      </c>
      <c r="Q1754" t="s">
        <v>2840</v>
      </c>
      <c r="R1754">
        <v>68801</v>
      </c>
      <c r="S1754" s="1">
        <v>42167</v>
      </c>
      <c r="T1754" s="1">
        <v>42169</v>
      </c>
      <c r="U1754">
        <v>-27.283750000000001</v>
      </c>
      <c r="V1754">
        <v>15</v>
      </c>
      <c r="W1754">
        <v>126.9</v>
      </c>
      <c r="X1754">
        <v>90339</v>
      </c>
      <c r="Y1754">
        <f>cleaneddata[[#This Row],[Unit Price]]-cleaneddata[[#This Row],[Discount]]</f>
        <v>8.7800000000000011</v>
      </c>
      <c r="Z1754" t="str">
        <f>_xlfn.IFS(cleaneddata[[#This Row],[Region]]="Central","Chris",cleaneddata[[#This Row],[Region]]="East","Erin",cleaneddata[[#This Row],[Region]]="South","Sam",cleaneddata[[#This Row],[Region]]="West","William")</f>
        <v>Chris</v>
      </c>
    </row>
    <row r="1755" spans="1:26" x14ac:dyDescent="0.3">
      <c r="A1755">
        <v>1016</v>
      </c>
      <c r="B1755" t="s">
        <v>2841</v>
      </c>
      <c r="C1755" t="s">
        <v>39</v>
      </c>
      <c r="D1755">
        <v>0.02</v>
      </c>
      <c r="E1755">
        <v>6.48</v>
      </c>
      <c r="F1755">
        <v>7.86</v>
      </c>
      <c r="G1755" t="s">
        <v>89</v>
      </c>
      <c r="H1755" t="s">
        <v>73</v>
      </c>
      <c r="I1755" t="s">
        <v>50</v>
      </c>
      <c r="J1755" t="s">
        <v>90</v>
      </c>
      <c r="K1755" t="s">
        <v>75</v>
      </c>
      <c r="L1755" t="s">
        <v>862</v>
      </c>
      <c r="M1755">
        <v>0.37</v>
      </c>
      <c r="N1755" t="s">
        <v>34</v>
      </c>
      <c r="O1755" t="s">
        <v>35</v>
      </c>
      <c r="P1755" t="s">
        <v>99</v>
      </c>
      <c r="Q1755" t="s">
        <v>2842</v>
      </c>
      <c r="R1755">
        <v>28806</v>
      </c>
      <c r="S1755" s="1">
        <v>42167</v>
      </c>
      <c r="T1755" s="1">
        <v>42168</v>
      </c>
      <c r="U1755">
        <v>111.22199999999999</v>
      </c>
      <c r="V1755">
        <v>1</v>
      </c>
      <c r="W1755">
        <v>11.41</v>
      </c>
      <c r="X1755">
        <v>88389</v>
      </c>
      <c r="Y1755">
        <f>cleaneddata[[#This Row],[Unit Price]]-cleaneddata[[#This Row],[Discount]]</f>
        <v>6.4600000000000009</v>
      </c>
      <c r="Z1755" t="str">
        <f>_xlfn.IFS(cleaneddata[[#This Row],[Region]]="Central","Chris",cleaneddata[[#This Row],[Region]]="East","Erin",cleaneddata[[#This Row],[Region]]="South","Sam",cleaneddata[[#This Row],[Region]]="West","William")</f>
        <v>Sam</v>
      </c>
    </row>
    <row r="1756" spans="1:26" x14ac:dyDescent="0.3">
      <c r="A1756">
        <v>1745</v>
      </c>
      <c r="B1756" t="s">
        <v>361</v>
      </c>
      <c r="C1756" t="s">
        <v>39</v>
      </c>
      <c r="D1756">
        <v>0.04</v>
      </c>
      <c r="E1756">
        <v>124.49</v>
      </c>
      <c r="F1756">
        <v>51.94</v>
      </c>
      <c r="G1756" t="s">
        <v>28</v>
      </c>
      <c r="H1756" t="s">
        <v>41</v>
      </c>
      <c r="I1756" t="s">
        <v>30</v>
      </c>
      <c r="J1756" t="s">
        <v>31</v>
      </c>
      <c r="K1756" t="s">
        <v>32</v>
      </c>
      <c r="L1756" t="s">
        <v>1151</v>
      </c>
      <c r="M1756">
        <v>0.63</v>
      </c>
      <c r="N1756" t="s">
        <v>34</v>
      </c>
      <c r="O1756" t="s">
        <v>35</v>
      </c>
      <c r="P1756" t="s">
        <v>77</v>
      </c>
      <c r="Q1756" t="s">
        <v>363</v>
      </c>
      <c r="R1756">
        <v>30305</v>
      </c>
      <c r="S1756" s="1">
        <v>42167</v>
      </c>
      <c r="T1756" s="1">
        <v>42169</v>
      </c>
      <c r="U1756">
        <v>-247.55157</v>
      </c>
      <c r="V1756">
        <v>4</v>
      </c>
      <c r="W1756">
        <v>605.82000000000005</v>
      </c>
      <c r="X1756">
        <v>12224</v>
      </c>
      <c r="Y1756">
        <f>cleaneddata[[#This Row],[Unit Price]]-cleaneddata[[#This Row],[Discount]]</f>
        <v>124.44999999999999</v>
      </c>
      <c r="Z1756" t="str">
        <f>_xlfn.IFS(cleaneddata[[#This Row],[Region]]="Central","Chris",cleaneddata[[#This Row],[Region]]="East","Erin",cleaneddata[[#This Row],[Region]]="South","Sam",cleaneddata[[#This Row],[Region]]="West","William")</f>
        <v>Sam</v>
      </c>
    </row>
    <row r="1757" spans="1:26" x14ac:dyDescent="0.3">
      <c r="A1757">
        <v>1745</v>
      </c>
      <c r="B1757" t="s">
        <v>361</v>
      </c>
      <c r="C1757" t="s">
        <v>39</v>
      </c>
      <c r="D1757">
        <v>0.1</v>
      </c>
      <c r="E1757">
        <v>35.99</v>
      </c>
      <c r="F1757">
        <v>5</v>
      </c>
      <c r="G1757" t="s">
        <v>40</v>
      </c>
      <c r="H1757" t="s">
        <v>41</v>
      </c>
      <c r="I1757" t="s">
        <v>42</v>
      </c>
      <c r="J1757" t="s">
        <v>137</v>
      </c>
      <c r="K1757" t="s">
        <v>52</v>
      </c>
      <c r="L1757" t="s">
        <v>1851</v>
      </c>
      <c r="M1757">
        <v>0.82</v>
      </c>
      <c r="N1757" t="s">
        <v>34</v>
      </c>
      <c r="O1757" t="s">
        <v>35</v>
      </c>
      <c r="P1757" t="s">
        <v>77</v>
      </c>
      <c r="Q1757" t="s">
        <v>363</v>
      </c>
      <c r="R1757">
        <v>30305</v>
      </c>
      <c r="S1757" s="1">
        <v>42167</v>
      </c>
      <c r="T1757" s="1">
        <v>42167</v>
      </c>
      <c r="U1757">
        <v>-277.20924000000002</v>
      </c>
      <c r="V1757">
        <v>54</v>
      </c>
      <c r="W1757">
        <v>1569</v>
      </c>
      <c r="X1757">
        <v>12224</v>
      </c>
      <c r="Y1757">
        <f>cleaneddata[[#This Row],[Unit Price]]-cleaneddata[[#This Row],[Discount]]</f>
        <v>35.89</v>
      </c>
      <c r="Z1757" t="str">
        <f>_xlfn.IFS(cleaneddata[[#This Row],[Region]]="Central","Chris",cleaneddata[[#This Row],[Region]]="East","Erin",cleaneddata[[#This Row],[Region]]="South","Sam",cleaneddata[[#This Row],[Region]]="West","William")</f>
        <v>Sam</v>
      </c>
    </row>
    <row r="1758" spans="1:26" x14ac:dyDescent="0.3">
      <c r="A1758">
        <v>1748</v>
      </c>
      <c r="B1758" t="s">
        <v>2843</v>
      </c>
      <c r="C1758" t="s">
        <v>39</v>
      </c>
      <c r="D1758">
        <v>0.04</v>
      </c>
      <c r="E1758">
        <v>124.49</v>
      </c>
      <c r="F1758">
        <v>51.94</v>
      </c>
      <c r="G1758" t="s">
        <v>28</v>
      </c>
      <c r="H1758" t="s">
        <v>41</v>
      </c>
      <c r="I1758" t="s">
        <v>30</v>
      </c>
      <c r="J1758" t="s">
        <v>31</v>
      </c>
      <c r="K1758" t="s">
        <v>32</v>
      </c>
      <c r="L1758" t="s">
        <v>1151</v>
      </c>
      <c r="M1758">
        <v>0.63</v>
      </c>
      <c r="N1758" t="s">
        <v>34</v>
      </c>
      <c r="O1758" t="s">
        <v>54</v>
      </c>
      <c r="P1758" t="s">
        <v>209</v>
      </c>
      <c r="Q1758" t="s">
        <v>2844</v>
      </c>
      <c r="R1758">
        <v>73703</v>
      </c>
      <c r="S1758" s="1">
        <v>42167</v>
      </c>
      <c r="T1758" s="1">
        <v>42169</v>
      </c>
      <c r="U1758">
        <v>-93.064499999999995</v>
      </c>
      <c r="V1758">
        <v>1</v>
      </c>
      <c r="W1758">
        <v>151.46</v>
      </c>
      <c r="X1758">
        <v>87245</v>
      </c>
      <c r="Y1758">
        <f>cleaneddata[[#This Row],[Unit Price]]-cleaneddata[[#This Row],[Discount]]</f>
        <v>124.44999999999999</v>
      </c>
      <c r="Z1758" t="str">
        <f>_xlfn.IFS(cleaneddata[[#This Row],[Region]]="Central","Chris",cleaneddata[[#This Row],[Region]]="East","Erin",cleaneddata[[#This Row],[Region]]="South","Sam",cleaneddata[[#This Row],[Region]]="West","William")</f>
        <v>Chris</v>
      </c>
    </row>
    <row r="1759" spans="1:26" x14ac:dyDescent="0.3">
      <c r="A1759">
        <v>1781</v>
      </c>
      <c r="B1759" t="s">
        <v>301</v>
      </c>
      <c r="C1759" t="s">
        <v>39</v>
      </c>
      <c r="D1759">
        <v>0</v>
      </c>
      <c r="E1759">
        <v>55.48</v>
      </c>
      <c r="F1759">
        <v>14.3</v>
      </c>
      <c r="G1759" t="s">
        <v>40</v>
      </c>
      <c r="H1759" t="s">
        <v>96</v>
      </c>
      <c r="I1759" t="s">
        <v>50</v>
      </c>
      <c r="J1759" t="s">
        <v>90</v>
      </c>
      <c r="K1759" t="s">
        <v>75</v>
      </c>
      <c r="L1759" t="s">
        <v>849</v>
      </c>
      <c r="M1759">
        <v>0.37</v>
      </c>
      <c r="N1759" t="s">
        <v>34</v>
      </c>
      <c r="O1759" t="s">
        <v>61</v>
      </c>
      <c r="P1759" t="s">
        <v>92</v>
      </c>
      <c r="Q1759" t="s">
        <v>303</v>
      </c>
      <c r="R1759">
        <v>94070</v>
      </c>
      <c r="S1759" s="1">
        <v>42167</v>
      </c>
      <c r="T1759" s="1">
        <v>42169</v>
      </c>
      <c r="U1759">
        <v>454.44779999999997</v>
      </c>
      <c r="V1759">
        <v>11</v>
      </c>
      <c r="W1759">
        <v>658.62</v>
      </c>
      <c r="X1759">
        <v>89857</v>
      </c>
      <c r="Y1759">
        <f>cleaneddata[[#This Row],[Unit Price]]-cleaneddata[[#This Row],[Discount]]</f>
        <v>55.48</v>
      </c>
      <c r="Z1759" t="str">
        <f>_xlfn.IFS(cleaneddata[[#This Row],[Region]]="Central","Chris",cleaneddata[[#This Row],[Region]]="East","Erin",cleaneddata[[#This Row],[Region]]="South","Sam",cleaneddata[[#This Row],[Region]]="West","William")</f>
        <v>William</v>
      </c>
    </row>
    <row r="1760" spans="1:26" x14ac:dyDescent="0.3">
      <c r="A1760">
        <v>2257</v>
      </c>
      <c r="B1760" t="s">
        <v>2845</v>
      </c>
      <c r="C1760" t="s">
        <v>39</v>
      </c>
      <c r="D1760">
        <v>0.06</v>
      </c>
      <c r="E1760">
        <v>6.68</v>
      </c>
      <c r="F1760">
        <v>6.93</v>
      </c>
      <c r="G1760" t="s">
        <v>40</v>
      </c>
      <c r="H1760" t="s">
        <v>96</v>
      </c>
      <c r="I1760" t="s">
        <v>50</v>
      </c>
      <c r="J1760" t="s">
        <v>90</v>
      </c>
      <c r="K1760" t="s">
        <v>75</v>
      </c>
      <c r="L1760" t="s">
        <v>978</v>
      </c>
      <c r="M1760">
        <v>0.37</v>
      </c>
      <c r="N1760" t="s">
        <v>34</v>
      </c>
      <c r="O1760" t="s">
        <v>35</v>
      </c>
      <c r="P1760" t="s">
        <v>99</v>
      </c>
      <c r="Q1760" t="s">
        <v>2846</v>
      </c>
      <c r="R1760">
        <v>27604</v>
      </c>
      <c r="S1760" s="1">
        <v>42167</v>
      </c>
      <c r="T1760" s="1">
        <v>42168</v>
      </c>
      <c r="U1760">
        <v>7.6245000000000003</v>
      </c>
      <c r="V1760">
        <v>14</v>
      </c>
      <c r="W1760">
        <v>91.92</v>
      </c>
      <c r="X1760">
        <v>87965</v>
      </c>
      <c r="Y1760">
        <f>cleaneddata[[#This Row],[Unit Price]]-cleaneddata[[#This Row],[Discount]]</f>
        <v>6.62</v>
      </c>
      <c r="Z1760" t="str">
        <f>_xlfn.IFS(cleaneddata[[#This Row],[Region]]="Central","Chris",cleaneddata[[#This Row],[Region]]="East","Erin",cleaneddata[[#This Row],[Region]]="South","Sam",cleaneddata[[#This Row],[Region]]="West","William")</f>
        <v>Sam</v>
      </c>
    </row>
    <row r="1761" spans="1:26" x14ac:dyDescent="0.3">
      <c r="A1761">
        <v>1466</v>
      </c>
      <c r="B1761" t="s">
        <v>2827</v>
      </c>
      <c r="C1761" t="s">
        <v>49</v>
      </c>
      <c r="D1761">
        <v>0.04</v>
      </c>
      <c r="E1761">
        <v>130.97999999999999</v>
      </c>
      <c r="F1761">
        <v>54.74</v>
      </c>
      <c r="G1761" t="s">
        <v>28</v>
      </c>
      <c r="H1761" t="s">
        <v>29</v>
      </c>
      <c r="I1761" t="s">
        <v>30</v>
      </c>
      <c r="J1761" t="s">
        <v>119</v>
      </c>
      <c r="K1761" t="s">
        <v>32</v>
      </c>
      <c r="L1761" t="s">
        <v>1405</v>
      </c>
      <c r="M1761">
        <v>0.69</v>
      </c>
      <c r="N1761" t="s">
        <v>34</v>
      </c>
      <c r="O1761" t="s">
        <v>54</v>
      </c>
      <c r="P1761" t="s">
        <v>135</v>
      </c>
      <c r="Q1761" t="s">
        <v>1485</v>
      </c>
      <c r="R1761">
        <v>68601</v>
      </c>
      <c r="S1761" s="1">
        <v>42167</v>
      </c>
      <c r="T1761" s="1">
        <v>42167</v>
      </c>
      <c r="U1761">
        <v>-723.78399999999999</v>
      </c>
      <c r="V1761">
        <v>14</v>
      </c>
      <c r="W1761">
        <v>1781.66</v>
      </c>
      <c r="X1761">
        <v>91116</v>
      </c>
      <c r="Y1761">
        <f>cleaneddata[[#This Row],[Unit Price]]-cleaneddata[[#This Row],[Discount]]</f>
        <v>130.94</v>
      </c>
      <c r="Z1761" t="str">
        <f>_xlfn.IFS(cleaneddata[[#This Row],[Region]]="Central","Chris",cleaneddata[[#This Row],[Region]]="East","Erin",cleaneddata[[#This Row],[Region]]="South","Sam",cleaneddata[[#This Row],[Region]]="West","William")</f>
        <v>Chris</v>
      </c>
    </row>
    <row r="1762" spans="1:26" x14ac:dyDescent="0.3">
      <c r="A1762">
        <v>1469</v>
      </c>
      <c r="B1762" t="s">
        <v>2847</v>
      </c>
      <c r="C1762" t="s">
        <v>49</v>
      </c>
      <c r="D1762">
        <v>0.04</v>
      </c>
      <c r="E1762">
        <v>105.29</v>
      </c>
      <c r="F1762">
        <v>10.119999999999999</v>
      </c>
      <c r="G1762" t="s">
        <v>40</v>
      </c>
      <c r="H1762" t="s">
        <v>29</v>
      </c>
      <c r="I1762" t="s">
        <v>30</v>
      </c>
      <c r="J1762" t="s">
        <v>128</v>
      </c>
      <c r="K1762" t="s">
        <v>66</v>
      </c>
      <c r="L1762" t="s">
        <v>196</v>
      </c>
      <c r="M1762">
        <v>0.79</v>
      </c>
      <c r="N1762" t="s">
        <v>34</v>
      </c>
      <c r="O1762" t="s">
        <v>61</v>
      </c>
      <c r="P1762" t="s">
        <v>148</v>
      </c>
      <c r="Q1762" t="s">
        <v>2848</v>
      </c>
      <c r="R1762">
        <v>84015</v>
      </c>
      <c r="S1762" s="1">
        <v>42167</v>
      </c>
      <c r="T1762" s="1">
        <v>42171</v>
      </c>
      <c r="U1762">
        <v>589.18799999999999</v>
      </c>
      <c r="V1762">
        <v>9</v>
      </c>
      <c r="W1762">
        <v>940.64</v>
      </c>
      <c r="X1762">
        <v>91116</v>
      </c>
      <c r="Y1762">
        <f>cleaneddata[[#This Row],[Unit Price]]-cleaneddata[[#This Row],[Discount]]</f>
        <v>105.25</v>
      </c>
      <c r="Z1762" t="str">
        <f>_xlfn.IFS(cleaneddata[[#This Row],[Region]]="Central","Chris",cleaneddata[[#This Row],[Region]]="East","Erin",cleaneddata[[#This Row],[Region]]="South","Sam",cleaneddata[[#This Row],[Region]]="West","William")</f>
        <v>William</v>
      </c>
    </row>
    <row r="1763" spans="1:26" x14ac:dyDescent="0.3">
      <c r="A1763">
        <v>1469</v>
      </c>
      <c r="B1763" t="s">
        <v>2847</v>
      </c>
      <c r="C1763" t="s">
        <v>49</v>
      </c>
      <c r="D1763">
        <v>7.0000000000000007E-2</v>
      </c>
      <c r="E1763">
        <v>31.76</v>
      </c>
      <c r="F1763">
        <v>45.51</v>
      </c>
      <c r="G1763" t="s">
        <v>28</v>
      </c>
      <c r="H1763" t="s">
        <v>29</v>
      </c>
      <c r="I1763" t="s">
        <v>30</v>
      </c>
      <c r="J1763" t="s">
        <v>31</v>
      </c>
      <c r="K1763" t="s">
        <v>32</v>
      </c>
      <c r="L1763" t="s">
        <v>668</v>
      </c>
      <c r="M1763">
        <v>0.65</v>
      </c>
      <c r="N1763" t="s">
        <v>34</v>
      </c>
      <c r="O1763" t="s">
        <v>61</v>
      </c>
      <c r="P1763" t="s">
        <v>148</v>
      </c>
      <c r="Q1763" t="s">
        <v>2848</v>
      </c>
      <c r="R1763">
        <v>84015</v>
      </c>
      <c r="S1763" s="1">
        <v>42167</v>
      </c>
      <c r="T1763" s="1">
        <v>42169</v>
      </c>
      <c r="U1763">
        <v>-1314.992</v>
      </c>
      <c r="V1763">
        <v>18</v>
      </c>
      <c r="W1763">
        <v>439.27</v>
      </c>
      <c r="X1763">
        <v>91116</v>
      </c>
      <c r="Y1763">
        <f>cleaneddata[[#This Row],[Unit Price]]-cleaneddata[[#This Row],[Discount]]</f>
        <v>31.69</v>
      </c>
      <c r="Z1763" t="str">
        <f>_xlfn.IFS(cleaneddata[[#This Row],[Region]]="Central","Chris",cleaneddata[[#This Row],[Region]]="East","Erin",cleaneddata[[#This Row],[Region]]="South","Sam",cleaneddata[[#This Row],[Region]]="West","William")</f>
        <v>William</v>
      </c>
    </row>
    <row r="1764" spans="1:26" x14ac:dyDescent="0.3">
      <c r="A1764">
        <v>3179</v>
      </c>
      <c r="B1764" t="s">
        <v>2849</v>
      </c>
      <c r="C1764" t="s">
        <v>49</v>
      </c>
      <c r="D1764">
        <v>7.0000000000000007E-2</v>
      </c>
      <c r="E1764">
        <v>35.44</v>
      </c>
      <c r="F1764">
        <v>7.5</v>
      </c>
      <c r="G1764" t="s">
        <v>40</v>
      </c>
      <c r="H1764" t="s">
        <v>96</v>
      </c>
      <c r="I1764" t="s">
        <v>50</v>
      </c>
      <c r="J1764" t="s">
        <v>90</v>
      </c>
      <c r="K1764" t="s">
        <v>75</v>
      </c>
      <c r="L1764" t="s">
        <v>569</v>
      </c>
      <c r="M1764">
        <v>0.38</v>
      </c>
      <c r="N1764" t="s">
        <v>34</v>
      </c>
      <c r="O1764" t="s">
        <v>54</v>
      </c>
      <c r="P1764" t="s">
        <v>86</v>
      </c>
      <c r="Q1764" t="s">
        <v>2850</v>
      </c>
      <c r="R1764">
        <v>55060</v>
      </c>
      <c r="S1764" s="1">
        <v>42167</v>
      </c>
      <c r="T1764" s="1">
        <v>42174</v>
      </c>
      <c r="U1764">
        <v>262.2</v>
      </c>
      <c r="V1764">
        <v>11</v>
      </c>
      <c r="W1764">
        <v>380</v>
      </c>
      <c r="X1764">
        <v>86989</v>
      </c>
      <c r="Y1764">
        <f>cleaneddata[[#This Row],[Unit Price]]-cleaneddata[[#This Row],[Discount]]</f>
        <v>35.369999999999997</v>
      </c>
      <c r="Z1764" t="str">
        <f>_xlfn.IFS(cleaneddata[[#This Row],[Region]]="Central","Chris",cleaneddata[[#This Row],[Region]]="East","Erin",cleaneddata[[#This Row],[Region]]="South","Sam",cleaneddata[[#This Row],[Region]]="West","William")</f>
        <v>Chris</v>
      </c>
    </row>
    <row r="1765" spans="1:26" x14ac:dyDescent="0.3">
      <c r="A1765">
        <v>550</v>
      </c>
      <c r="B1765" t="s">
        <v>874</v>
      </c>
      <c r="C1765" t="s">
        <v>118</v>
      </c>
      <c r="D1765">
        <v>0.06</v>
      </c>
      <c r="E1765">
        <v>549.99</v>
      </c>
      <c r="F1765">
        <v>49</v>
      </c>
      <c r="G1765" t="s">
        <v>28</v>
      </c>
      <c r="H1765" t="s">
        <v>96</v>
      </c>
      <c r="I1765" t="s">
        <v>42</v>
      </c>
      <c r="J1765" t="s">
        <v>65</v>
      </c>
      <c r="K1765" t="s">
        <v>59</v>
      </c>
      <c r="L1765" t="s">
        <v>1246</v>
      </c>
      <c r="M1765">
        <v>0.35</v>
      </c>
      <c r="N1765" t="s">
        <v>34</v>
      </c>
      <c r="O1765" t="s">
        <v>54</v>
      </c>
      <c r="P1765" t="s">
        <v>189</v>
      </c>
      <c r="Q1765" t="s">
        <v>875</v>
      </c>
      <c r="R1765">
        <v>78155</v>
      </c>
      <c r="S1765" s="1">
        <v>42167</v>
      </c>
      <c r="T1765" s="1">
        <v>42168</v>
      </c>
      <c r="U1765">
        <v>4637.4071999999996</v>
      </c>
      <c r="V1765">
        <v>13</v>
      </c>
      <c r="W1765">
        <v>6720.88</v>
      </c>
      <c r="X1765">
        <v>90910</v>
      </c>
      <c r="Y1765">
        <f>cleaneddata[[#This Row],[Unit Price]]-cleaneddata[[#This Row],[Discount]]</f>
        <v>549.93000000000006</v>
      </c>
      <c r="Z1765" t="str">
        <f>_xlfn.IFS(cleaneddata[[#This Row],[Region]]="Central","Chris",cleaneddata[[#This Row],[Region]]="East","Erin",cleaneddata[[#This Row],[Region]]="South","Sam",cleaneddata[[#This Row],[Region]]="West","William")</f>
        <v>Chris</v>
      </c>
    </row>
    <row r="1766" spans="1:26" x14ac:dyDescent="0.3">
      <c r="A1766">
        <v>550</v>
      </c>
      <c r="B1766" t="s">
        <v>874</v>
      </c>
      <c r="C1766" t="s">
        <v>118</v>
      </c>
      <c r="D1766">
        <v>0.08</v>
      </c>
      <c r="E1766">
        <v>115.99</v>
      </c>
      <c r="F1766">
        <v>5.99</v>
      </c>
      <c r="G1766" t="s">
        <v>89</v>
      </c>
      <c r="H1766" t="s">
        <v>96</v>
      </c>
      <c r="I1766" t="s">
        <v>42</v>
      </c>
      <c r="J1766" t="s">
        <v>137</v>
      </c>
      <c r="K1766" t="s">
        <v>75</v>
      </c>
      <c r="L1766" t="s">
        <v>2851</v>
      </c>
      <c r="M1766">
        <v>0.56999999999999995</v>
      </c>
      <c r="N1766" t="s">
        <v>34</v>
      </c>
      <c r="O1766" t="s">
        <v>54</v>
      </c>
      <c r="P1766" t="s">
        <v>189</v>
      </c>
      <c r="Q1766" t="s">
        <v>875</v>
      </c>
      <c r="R1766">
        <v>78155</v>
      </c>
      <c r="S1766" s="1">
        <v>42167</v>
      </c>
      <c r="T1766" s="1">
        <v>42168</v>
      </c>
      <c r="U1766">
        <v>-239.54150000000001</v>
      </c>
      <c r="V1766">
        <v>1</v>
      </c>
      <c r="W1766">
        <v>102.21</v>
      </c>
      <c r="X1766">
        <v>90910</v>
      </c>
      <c r="Y1766">
        <f>cleaneddata[[#This Row],[Unit Price]]-cleaneddata[[#This Row],[Discount]]</f>
        <v>115.91</v>
      </c>
      <c r="Z1766" t="str">
        <f>_xlfn.IFS(cleaneddata[[#This Row],[Region]]="Central","Chris",cleaneddata[[#This Row],[Region]]="East","Erin",cleaneddata[[#This Row],[Region]]="South","Sam",cleaneddata[[#This Row],[Region]]="West","William")</f>
        <v>Chris</v>
      </c>
    </row>
    <row r="1767" spans="1:26" x14ac:dyDescent="0.3">
      <c r="A1767">
        <v>3230</v>
      </c>
      <c r="B1767" t="s">
        <v>702</v>
      </c>
      <c r="C1767" t="s">
        <v>27</v>
      </c>
      <c r="D1767">
        <v>0.06</v>
      </c>
      <c r="E1767">
        <v>4.91</v>
      </c>
      <c r="F1767">
        <v>5.68</v>
      </c>
      <c r="G1767" t="s">
        <v>89</v>
      </c>
      <c r="H1767" t="s">
        <v>29</v>
      </c>
      <c r="I1767" t="s">
        <v>50</v>
      </c>
      <c r="J1767" t="s">
        <v>74</v>
      </c>
      <c r="K1767" t="s">
        <v>75</v>
      </c>
      <c r="L1767" t="s">
        <v>1935</v>
      </c>
      <c r="M1767">
        <v>0.36</v>
      </c>
      <c r="N1767" t="s">
        <v>34</v>
      </c>
      <c r="O1767" t="s">
        <v>54</v>
      </c>
      <c r="P1767" t="s">
        <v>359</v>
      </c>
      <c r="Q1767" t="s">
        <v>704</v>
      </c>
      <c r="R1767">
        <v>53186</v>
      </c>
      <c r="S1767" s="1">
        <v>42168</v>
      </c>
      <c r="T1767" s="1">
        <v>42168</v>
      </c>
      <c r="U1767">
        <v>-31.68825</v>
      </c>
      <c r="V1767">
        <v>10</v>
      </c>
      <c r="W1767">
        <v>53.89</v>
      </c>
      <c r="X1767">
        <v>87436</v>
      </c>
      <c r="Y1767">
        <f>cleaneddata[[#This Row],[Unit Price]]-cleaneddata[[#This Row],[Discount]]</f>
        <v>4.8500000000000005</v>
      </c>
      <c r="Z1767" t="str">
        <f>_xlfn.IFS(cleaneddata[[#This Row],[Region]]="Central","Chris",cleaneddata[[#This Row],[Region]]="East","Erin",cleaneddata[[#This Row],[Region]]="South","Sam",cleaneddata[[#This Row],[Region]]="West","William")</f>
        <v>Chris</v>
      </c>
    </row>
    <row r="1768" spans="1:26" x14ac:dyDescent="0.3">
      <c r="A1768">
        <v>3230</v>
      </c>
      <c r="B1768" t="s">
        <v>702</v>
      </c>
      <c r="C1768" t="s">
        <v>27</v>
      </c>
      <c r="D1768">
        <v>7.0000000000000007E-2</v>
      </c>
      <c r="E1768">
        <v>48.94</v>
      </c>
      <c r="F1768">
        <v>5.86</v>
      </c>
      <c r="G1768" t="s">
        <v>89</v>
      </c>
      <c r="H1768" t="s">
        <v>29</v>
      </c>
      <c r="I1768" t="s">
        <v>50</v>
      </c>
      <c r="J1768" t="s">
        <v>90</v>
      </c>
      <c r="K1768" t="s">
        <v>75</v>
      </c>
      <c r="L1768" t="s">
        <v>2852</v>
      </c>
      <c r="M1768">
        <v>0.35</v>
      </c>
      <c r="N1768" t="s">
        <v>34</v>
      </c>
      <c r="O1768" t="s">
        <v>54</v>
      </c>
      <c r="P1768" t="s">
        <v>359</v>
      </c>
      <c r="Q1768" t="s">
        <v>704</v>
      </c>
      <c r="R1768">
        <v>53186</v>
      </c>
      <c r="S1768" s="1">
        <v>42168</v>
      </c>
      <c r="T1768" s="1">
        <v>42169</v>
      </c>
      <c r="U1768">
        <v>690.7038</v>
      </c>
      <c r="V1768">
        <v>21</v>
      </c>
      <c r="W1768">
        <v>1001.02</v>
      </c>
      <c r="X1768">
        <v>87436</v>
      </c>
      <c r="Y1768">
        <f>cleaneddata[[#This Row],[Unit Price]]-cleaneddata[[#This Row],[Discount]]</f>
        <v>48.87</v>
      </c>
      <c r="Z1768" t="str">
        <f>_xlfn.IFS(cleaneddata[[#This Row],[Region]]="Central","Chris",cleaneddata[[#This Row],[Region]]="East","Erin",cleaneddata[[#This Row],[Region]]="South","Sam",cleaneddata[[#This Row],[Region]]="West","William")</f>
        <v>Chris</v>
      </c>
    </row>
    <row r="1769" spans="1:26" x14ac:dyDescent="0.3">
      <c r="A1769">
        <v>2143</v>
      </c>
      <c r="B1769" t="s">
        <v>2853</v>
      </c>
      <c r="C1769" t="s">
        <v>39</v>
      </c>
      <c r="D1769">
        <v>0.08</v>
      </c>
      <c r="E1769">
        <v>17.149999999999999</v>
      </c>
      <c r="F1769">
        <v>4.96</v>
      </c>
      <c r="G1769" t="s">
        <v>40</v>
      </c>
      <c r="H1769" t="s">
        <v>73</v>
      </c>
      <c r="I1769" t="s">
        <v>50</v>
      </c>
      <c r="J1769" t="s">
        <v>80</v>
      </c>
      <c r="K1769" t="s">
        <v>75</v>
      </c>
      <c r="L1769" t="s">
        <v>652</v>
      </c>
      <c r="M1769">
        <v>0.57999999999999996</v>
      </c>
      <c r="N1769" t="s">
        <v>34</v>
      </c>
      <c r="O1769" t="s">
        <v>35</v>
      </c>
      <c r="P1769" t="s">
        <v>244</v>
      </c>
      <c r="Q1769" t="s">
        <v>263</v>
      </c>
      <c r="R1769">
        <v>20151</v>
      </c>
      <c r="S1769" s="1">
        <v>42168</v>
      </c>
      <c r="T1769" s="1">
        <v>42171</v>
      </c>
      <c r="U1769">
        <v>33.659999999999997</v>
      </c>
      <c r="V1769">
        <v>12</v>
      </c>
      <c r="W1769">
        <v>200.61</v>
      </c>
      <c r="X1769">
        <v>87569</v>
      </c>
      <c r="Y1769">
        <f>cleaneddata[[#This Row],[Unit Price]]-cleaneddata[[#This Row],[Discount]]</f>
        <v>17.07</v>
      </c>
      <c r="Z1769" t="str">
        <f>_xlfn.IFS(cleaneddata[[#This Row],[Region]]="Central","Chris",cleaneddata[[#This Row],[Region]]="East","Erin",cleaneddata[[#This Row],[Region]]="South","Sam",cleaneddata[[#This Row],[Region]]="West","William")</f>
        <v>Sam</v>
      </c>
    </row>
    <row r="1770" spans="1:26" x14ac:dyDescent="0.3">
      <c r="A1770">
        <v>2771</v>
      </c>
      <c r="B1770" t="s">
        <v>2854</v>
      </c>
      <c r="C1770" t="s">
        <v>39</v>
      </c>
      <c r="D1770">
        <v>7.0000000000000007E-2</v>
      </c>
      <c r="E1770">
        <v>177.98</v>
      </c>
      <c r="F1770">
        <v>0.99</v>
      </c>
      <c r="G1770" t="s">
        <v>40</v>
      </c>
      <c r="H1770" t="s">
        <v>96</v>
      </c>
      <c r="I1770" t="s">
        <v>50</v>
      </c>
      <c r="J1770" t="s">
        <v>97</v>
      </c>
      <c r="K1770" t="s">
        <v>75</v>
      </c>
      <c r="L1770" t="s">
        <v>2855</v>
      </c>
      <c r="M1770">
        <v>0.56000000000000005</v>
      </c>
      <c r="N1770" t="s">
        <v>34</v>
      </c>
      <c r="O1770" t="s">
        <v>35</v>
      </c>
      <c r="P1770" t="s">
        <v>77</v>
      </c>
      <c r="Q1770" t="s">
        <v>2856</v>
      </c>
      <c r="R1770">
        <v>30344</v>
      </c>
      <c r="S1770" s="1">
        <v>42168</v>
      </c>
      <c r="T1770" s="1">
        <v>42168</v>
      </c>
      <c r="U1770">
        <v>-191.548</v>
      </c>
      <c r="V1770">
        <v>3</v>
      </c>
      <c r="W1770">
        <v>536.29</v>
      </c>
      <c r="X1770">
        <v>88974</v>
      </c>
      <c r="Y1770">
        <f>cleaneddata[[#This Row],[Unit Price]]-cleaneddata[[#This Row],[Discount]]</f>
        <v>177.91</v>
      </c>
      <c r="Z1770" t="str">
        <f>_xlfn.IFS(cleaneddata[[#This Row],[Region]]="Central","Chris",cleaneddata[[#This Row],[Region]]="East","Erin",cleaneddata[[#This Row],[Region]]="South","Sam",cleaneddata[[#This Row],[Region]]="West","William")</f>
        <v>Sam</v>
      </c>
    </row>
    <row r="1771" spans="1:26" x14ac:dyDescent="0.3">
      <c r="A1771">
        <v>1129</v>
      </c>
      <c r="B1771" t="s">
        <v>788</v>
      </c>
      <c r="C1771" t="s">
        <v>49</v>
      </c>
      <c r="D1771">
        <v>0.03</v>
      </c>
      <c r="E1771">
        <v>30.98</v>
      </c>
      <c r="F1771">
        <v>6.5</v>
      </c>
      <c r="G1771" t="s">
        <v>40</v>
      </c>
      <c r="H1771" t="s">
        <v>96</v>
      </c>
      <c r="I1771" t="s">
        <v>42</v>
      </c>
      <c r="J1771" t="s">
        <v>43</v>
      </c>
      <c r="K1771" t="s">
        <v>75</v>
      </c>
      <c r="L1771" t="s">
        <v>2857</v>
      </c>
      <c r="M1771">
        <v>0.79</v>
      </c>
      <c r="N1771" t="s">
        <v>34</v>
      </c>
      <c r="O1771" t="s">
        <v>113</v>
      </c>
      <c r="P1771" t="s">
        <v>405</v>
      </c>
      <c r="Q1771" t="s">
        <v>790</v>
      </c>
      <c r="R1771">
        <v>2118</v>
      </c>
      <c r="S1771" s="1">
        <v>42168</v>
      </c>
      <c r="T1771" s="1">
        <v>42172</v>
      </c>
      <c r="U1771">
        <v>-144.19999999999999</v>
      </c>
      <c r="V1771">
        <v>44</v>
      </c>
      <c r="W1771">
        <v>1332.09</v>
      </c>
      <c r="X1771">
        <v>39430</v>
      </c>
      <c r="Y1771">
        <f>cleaneddata[[#This Row],[Unit Price]]-cleaneddata[[#This Row],[Discount]]</f>
        <v>30.95</v>
      </c>
      <c r="Z1771" t="str">
        <f>_xlfn.IFS(cleaneddata[[#This Row],[Region]]="Central","Chris",cleaneddata[[#This Row],[Region]]="East","Erin",cleaneddata[[#This Row],[Region]]="South","Sam",cleaneddata[[#This Row],[Region]]="West","William")</f>
        <v>Erin</v>
      </c>
    </row>
    <row r="1772" spans="1:26" x14ac:dyDescent="0.3">
      <c r="A1772">
        <v>1132</v>
      </c>
      <c r="B1772" t="s">
        <v>1095</v>
      </c>
      <c r="C1772" t="s">
        <v>49</v>
      </c>
      <c r="D1772">
        <v>0.03</v>
      </c>
      <c r="E1772">
        <v>30.98</v>
      </c>
      <c r="F1772">
        <v>6.5</v>
      </c>
      <c r="G1772" t="s">
        <v>40</v>
      </c>
      <c r="H1772" t="s">
        <v>96</v>
      </c>
      <c r="I1772" t="s">
        <v>42</v>
      </c>
      <c r="J1772" t="s">
        <v>43</v>
      </c>
      <c r="K1772" t="s">
        <v>75</v>
      </c>
      <c r="L1772" t="s">
        <v>2857</v>
      </c>
      <c r="M1772">
        <v>0.79</v>
      </c>
      <c r="N1772" t="s">
        <v>34</v>
      </c>
      <c r="O1772" t="s">
        <v>54</v>
      </c>
      <c r="P1772" t="s">
        <v>189</v>
      </c>
      <c r="Q1772" t="s">
        <v>1096</v>
      </c>
      <c r="R1772">
        <v>76039</v>
      </c>
      <c r="S1772" s="1">
        <v>42168</v>
      </c>
      <c r="T1772" s="1">
        <v>42172</v>
      </c>
      <c r="U1772">
        <v>-115.36</v>
      </c>
      <c r="V1772">
        <v>11</v>
      </c>
      <c r="W1772">
        <v>333.02</v>
      </c>
      <c r="X1772">
        <v>88104</v>
      </c>
      <c r="Y1772">
        <f>cleaneddata[[#This Row],[Unit Price]]-cleaneddata[[#This Row],[Discount]]</f>
        <v>30.95</v>
      </c>
      <c r="Z1772" t="str">
        <f>_xlfn.IFS(cleaneddata[[#This Row],[Region]]="Central","Chris",cleaneddata[[#This Row],[Region]]="East","Erin",cleaneddata[[#This Row],[Region]]="South","Sam",cleaneddata[[#This Row],[Region]]="West","William")</f>
        <v>Chris</v>
      </c>
    </row>
    <row r="1773" spans="1:26" x14ac:dyDescent="0.3">
      <c r="A1773">
        <v>1505</v>
      </c>
      <c r="B1773" t="s">
        <v>2858</v>
      </c>
      <c r="C1773" t="s">
        <v>49</v>
      </c>
      <c r="D1773">
        <v>0</v>
      </c>
      <c r="E1773">
        <v>85.99</v>
      </c>
      <c r="F1773">
        <v>0.99</v>
      </c>
      <c r="G1773" t="s">
        <v>40</v>
      </c>
      <c r="H1773" t="s">
        <v>29</v>
      </c>
      <c r="I1773" t="s">
        <v>42</v>
      </c>
      <c r="J1773" t="s">
        <v>137</v>
      </c>
      <c r="K1773" t="s">
        <v>52</v>
      </c>
      <c r="L1773" t="s">
        <v>1598</v>
      </c>
      <c r="M1773">
        <v>0.85</v>
      </c>
      <c r="N1773" t="s">
        <v>34</v>
      </c>
      <c r="O1773" t="s">
        <v>54</v>
      </c>
      <c r="P1773" t="s">
        <v>189</v>
      </c>
      <c r="Q1773" t="s">
        <v>2859</v>
      </c>
      <c r="R1773">
        <v>77840</v>
      </c>
      <c r="S1773" s="1">
        <v>42168</v>
      </c>
      <c r="T1773" s="1">
        <v>42173</v>
      </c>
      <c r="U1773">
        <v>-138.0368</v>
      </c>
      <c r="V1773">
        <v>6</v>
      </c>
      <c r="W1773">
        <v>464.86</v>
      </c>
      <c r="X1773">
        <v>86181</v>
      </c>
      <c r="Y1773">
        <f>cleaneddata[[#This Row],[Unit Price]]-cleaneddata[[#This Row],[Discount]]</f>
        <v>85.99</v>
      </c>
      <c r="Z1773" t="str">
        <f>_xlfn.IFS(cleaneddata[[#This Row],[Region]]="Central","Chris",cleaneddata[[#This Row],[Region]]="East","Erin",cleaneddata[[#This Row],[Region]]="South","Sam",cleaneddata[[#This Row],[Region]]="West","William")</f>
        <v>Chris</v>
      </c>
    </row>
    <row r="1774" spans="1:26" x14ac:dyDescent="0.3">
      <c r="A1774">
        <v>5</v>
      </c>
      <c r="B1774" t="s">
        <v>2860</v>
      </c>
      <c r="C1774" t="s">
        <v>72</v>
      </c>
      <c r="D1774">
        <v>0.02</v>
      </c>
      <c r="E1774">
        <v>500.98</v>
      </c>
      <c r="F1774">
        <v>26</v>
      </c>
      <c r="G1774" t="s">
        <v>28</v>
      </c>
      <c r="H1774" t="s">
        <v>73</v>
      </c>
      <c r="I1774" t="s">
        <v>30</v>
      </c>
      <c r="J1774" t="s">
        <v>111</v>
      </c>
      <c r="K1774" t="s">
        <v>59</v>
      </c>
      <c r="L1774" t="s">
        <v>2298</v>
      </c>
      <c r="M1774">
        <v>0.6</v>
      </c>
      <c r="N1774" t="s">
        <v>34</v>
      </c>
      <c r="O1774" t="s">
        <v>61</v>
      </c>
      <c r="P1774" t="s">
        <v>92</v>
      </c>
      <c r="Q1774" t="s">
        <v>2218</v>
      </c>
      <c r="R1774">
        <v>91776</v>
      </c>
      <c r="S1774" s="1">
        <v>42168</v>
      </c>
      <c r="T1774" s="1">
        <v>42170</v>
      </c>
      <c r="U1774">
        <v>4390.3665000000001</v>
      </c>
      <c r="V1774">
        <v>12</v>
      </c>
      <c r="W1774">
        <v>6362.85</v>
      </c>
      <c r="X1774">
        <v>90193</v>
      </c>
      <c r="Y1774">
        <f>cleaneddata[[#This Row],[Unit Price]]-cleaneddata[[#This Row],[Discount]]</f>
        <v>500.96000000000004</v>
      </c>
      <c r="Z1774" t="str">
        <f>_xlfn.IFS(cleaneddata[[#This Row],[Region]]="Central","Chris",cleaneddata[[#This Row],[Region]]="East","Erin",cleaneddata[[#This Row],[Region]]="South","Sam",cleaneddata[[#This Row],[Region]]="West","William")</f>
        <v>William</v>
      </c>
    </row>
    <row r="1775" spans="1:26" x14ac:dyDescent="0.3">
      <c r="A1775">
        <v>1044</v>
      </c>
      <c r="B1775" t="s">
        <v>1402</v>
      </c>
      <c r="C1775" t="s">
        <v>27</v>
      </c>
      <c r="D1775">
        <v>0.02</v>
      </c>
      <c r="E1775">
        <v>209.84</v>
      </c>
      <c r="F1775">
        <v>21.21</v>
      </c>
      <c r="G1775" t="s">
        <v>40</v>
      </c>
      <c r="H1775" t="s">
        <v>73</v>
      </c>
      <c r="I1775" t="s">
        <v>30</v>
      </c>
      <c r="J1775" t="s">
        <v>128</v>
      </c>
      <c r="K1775" t="s">
        <v>66</v>
      </c>
      <c r="L1775" t="s">
        <v>211</v>
      </c>
      <c r="M1775">
        <v>0.59</v>
      </c>
      <c r="N1775" t="s">
        <v>34</v>
      </c>
      <c r="O1775" t="s">
        <v>61</v>
      </c>
      <c r="P1775" t="s">
        <v>92</v>
      </c>
      <c r="Q1775" t="s">
        <v>102</v>
      </c>
      <c r="R1775">
        <v>90004</v>
      </c>
      <c r="S1775" s="1">
        <v>42169</v>
      </c>
      <c r="T1775" s="1">
        <v>42169</v>
      </c>
      <c r="U1775">
        <v>2593.14</v>
      </c>
      <c r="V1775">
        <v>62</v>
      </c>
      <c r="W1775">
        <v>13546.94</v>
      </c>
      <c r="X1775">
        <v>28001</v>
      </c>
      <c r="Y1775">
        <f>cleaneddata[[#This Row],[Unit Price]]-cleaneddata[[#This Row],[Discount]]</f>
        <v>209.82</v>
      </c>
      <c r="Z1775" t="str">
        <f>_xlfn.IFS(cleaneddata[[#This Row],[Region]]="Central","Chris",cleaneddata[[#This Row],[Region]]="East","Erin",cleaneddata[[#This Row],[Region]]="South","Sam",cleaneddata[[#This Row],[Region]]="West","William")</f>
        <v>William</v>
      </c>
    </row>
    <row r="1776" spans="1:26" x14ac:dyDescent="0.3">
      <c r="A1776">
        <v>1044</v>
      </c>
      <c r="B1776" t="s">
        <v>1402</v>
      </c>
      <c r="C1776" t="s">
        <v>27</v>
      </c>
      <c r="D1776">
        <v>0.01</v>
      </c>
      <c r="E1776">
        <v>194.3</v>
      </c>
      <c r="F1776">
        <v>11.54</v>
      </c>
      <c r="G1776" t="s">
        <v>40</v>
      </c>
      <c r="H1776" t="s">
        <v>73</v>
      </c>
      <c r="I1776" t="s">
        <v>30</v>
      </c>
      <c r="J1776" t="s">
        <v>128</v>
      </c>
      <c r="K1776" t="s">
        <v>66</v>
      </c>
      <c r="L1776" t="s">
        <v>208</v>
      </c>
      <c r="M1776">
        <v>0.59</v>
      </c>
      <c r="N1776" t="s">
        <v>34</v>
      </c>
      <c r="O1776" t="s">
        <v>61</v>
      </c>
      <c r="P1776" t="s">
        <v>92</v>
      </c>
      <c r="Q1776" t="s">
        <v>102</v>
      </c>
      <c r="R1776">
        <v>90004</v>
      </c>
      <c r="S1776" s="1">
        <v>42169</v>
      </c>
      <c r="T1776" s="1">
        <v>42171</v>
      </c>
      <c r="U1776">
        <v>1162.76</v>
      </c>
      <c r="V1776">
        <v>32</v>
      </c>
      <c r="W1776">
        <v>6401.65</v>
      </c>
      <c r="X1776">
        <v>28001</v>
      </c>
      <c r="Y1776">
        <f>cleaneddata[[#This Row],[Unit Price]]-cleaneddata[[#This Row],[Discount]]</f>
        <v>194.29000000000002</v>
      </c>
      <c r="Z1776" t="str">
        <f>_xlfn.IFS(cleaneddata[[#This Row],[Region]]="Central","Chris",cleaneddata[[#This Row],[Region]]="East","Erin",cleaneddata[[#This Row],[Region]]="South","Sam",cleaneddata[[#This Row],[Region]]="West","William")</f>
        <v>William</v>
      </c>
    </row>
    <row r="1777" spans="1:26" x14ac:dyDescent="0.3">
      <c r="A1777">
        <v>1519</v>
      </c>
      <c r="B1777" t="s">
        <v>2861</v>
      </c>
      <c r="C1777" t="s">
        <v>27</v>
      </c>
      <c r="D1777">
        <v>0.06</v>
      </c>
      <c r="E1777">
        <v>55.48</v>
      </c>
      <c r="F1777">
        <v>4.8499999999999996</v>
      </c>
      <c r="G1777" t="s">
        <v>40</v>
      </c>
      <c r="H1777" t="s">
        <v>41</v>
      </c>
      <c r="I1777" t="s">
        <v>50</v>
      </c>
      <c r="J1777" t="s">
        <v>90</v>
      </c>
      <c r="K1777" t="s">
        <v>75</v>
      </c>
      <c r="L1777" t="s">
        <v>2862</v>
      </c>
      <c r="M1777">
        <v>0.37</v>
      </c>
      <c r="N1777" t="s">
        <v>34</v>
      </c>
      <c r="O1777" t="s">
        <v>113</v>
      </c>
      <c r="P1777" t="s">
        <v>333</v>
      </c>
      <c r="Q1777" t="s">
        <v>1206</v>
      </c>
      <c r="R1777">
        <v>4210</v>
      </c>
      <c r="S1777" s="1">
        <v>42169</v>
      </c>
      <c r="T1777" s="1">
        <v>42169</v>
      </c>
      <c r="U1777">
        <v>711.05190000000005</v>
      </c>
      <c r="V1777">
        <v>19</v>
      </c>
      <c r="W1777">
        <v>1030.51</v>
      </c>
      <c r="X1777">
        <v>89957</v>
      </c>
      <c r="Y1777">
        <f>cleaneddata[[#This Row],[Unit Price]]-cleaneddata[[#This Row],[Discount]]</f>
        <v>55.419999999999995</v>
      </c>
      <c r="Z1777" t="str">
        <f>_xlfn.IFS(cleaneddata[[#This Row],[Region]]="Central","Chris",cleaneddata[[#This Row],[Region]]="East","Erin",cleaneddata[[#This Row],[Region]]="South","Sam",cleaneddata[[#This Row],[Region]]="West","William")</f>
        <v>Erin</v>
      </c>
    </row>
    <row r="1778" spans="1:26" x14ac:dyDescent="0.3">
      <c r="A1778">
        <v>1522</v>
      </c>
      <c r="B1778" t="s">
        <v>2863</v>
      </c>
      <c r="C1778" t="s">
        <v>27</v>
      </c>
      <c r="D1778">
        <v>0.1</v>
      </c>
      <c r="E1778">
        <v>122.99</v>
      </c>
      <c r="F1778">
        <v>70.2</v>
      </c>
      <c r="G1778" t="s">
        <v>28</v>
      </c>
      <c r="H1778" t="s">
        <v>41</v>
      </c>
      <c r="I1778" t="s">
        <v>30</v>
      </c>
      <c r="J1778" t="s">
        <v>111</v>
      </c>
      <c r="K1778" t="s">
        <v>59</v>
      </c>
      <c r="L1778" t="s">
        <v>806</v>
      </c>
      <c r="M1778">
        <v>0.74</v>
      </c>
      <c r="N1778" t="s">
        <v>34</v>
      </c>
      <c r="O1778" t="s">
        <v>54</v>
      </c>
      <c r="P1778" t="s">
        <v>86</v>
      </c>
      <c r="Q1778" t="s">
        <v>2864</v>
      </c>
      <c r="R1778">
        <v>55305</v>
      </c>
      <c r="S1778" s="1">
        <v>42169</v>
      </c>
      <c r="T1778" s="1">
        <v>42170</v>
      </c>
      <c r="U1778">
        <v>-899.67499999999995</v>
      </c>
      <c r="V1778">
        <v>17</v>
      </c>
      <c r="W1778">
        <v>2026.91</v>
      </c>
      <c r="X1778">
        <v>89957</v>
      </c>
      <c r="Y1778">
        <f>cleaneddata[[#This Row],[Unit Price]]-cleaneddata[[#This Row],[Discount]]</f>
        <v>122.89</v>
      </c>
      <c r="Z1778" t="str">
        <f>_xlfn.IFS(cleaneddata[[#This Row],[Region]]="Central","Chris",cleaneddata[[#This Row],[Region]]="East","Erin",cleaneddata[[#This Row],[Region]]="South","Sam",cleaneddata[[#This Row],[Region]]="West","William")</f>
        <v>Chris</v>
      </c>
    </row>
    <row r="1779" spans="1:26" x14ac:dyDescent="0.3">
      <c r="A1779">
        <v>3339</v>
      </c>
      <c r="B1779" t="s">
        <v>2865</v>
      </c>
      <c r="C1779" t="s">
        <v>39</v>
      </c>
      <c r="D1779">
        <v>0.03</v>
      </c>
      <c r="E1779">
        <v>2.61</v>
      </c>
      <c r="F1779">
        <v>0.5</v>
      </c>
      <c r="G1779" t="s">
        <v>40</v>
      </c>
      <c r="H1779" t="s">
        <v>41</v>
      </c>
      <c r="I1779" t="s">
        <v>50</v>
      </c>
      <c r="J1779" t="s">
        <v>154</v>
      </c>
      <c r="K1779" t="s">
        <v>75</v>
      </c>
      <c r="L1779" t="s">
        <v>1369</v>
      </c>
      <c r="M1779">
        <v>0.39</v>
      </c>
      <c r="N1779" t="s">
        <v>34</v>
      </c>
      <c r="O1779" t="s">
        <v>35</v>
      </c>
      <c r="P1779" t="s">
        <v>125</v>
      </c>
      <c r="Q1779" t="s">
        <v>2866</v>
      </c>
      <c r="R1779">
        <v>32780</v>
      </c>
      <c r="S1779" s="1">
        <v>42169</v>
      </c>
      <c r="T1779" s="1">
        <v>42170</v>
      </c>
      <c r="U1779">
        <v>4.0442999999999998</v>
      </c>
      <c r="V1779">
        <v>7</v>
      </c>
      <c r="W1779">
        <v>19.02</v>
      </c>
      <c r="X1779">
        <v>85981</v>
      </c>
      <c r="Y1779">
        <f>cleaneddata[[#This Row],[Unit Price]]-cleaneddata[[#This Row],[Discount]]</f>
        <v>2.58</v>
      </c>
      <c r="Z1779" t="str">
        <f>_xlfn.IFS(cleaneddata[[#This Row],[Region]]="Central","Chris",cleaneddata[[#This Row],[Region]]="East","Erin",cleaneddata[[#This Row],[Region]]="South","Sam",cleaneddata[[#This Row],[Region]]="West","William")</f>
        <v>Sam</v>
      </c>
    </row>
    <row r="1780" spans="1:26" x14ac:dyDescent="0.3">
      <c r="A1780">
        <v>3339</v>
      </c>
      <c r="B1780" t="s">
        <v>2865</v>
      </c>
      <c r="C1780" t="s">
        <v>39</v>
      </c>
      <c r="D1780">
        <v>0.01</v>
      </c>
      <c r="E1780">
        <v>11.66</v>
      </c>
      <c r="F1780">
        <v>7.95</v>
      </c>
      <c r="G1780" t="s">
        <v>40</v>
      </c>
      <c r="H1780" t="s">
        <v>41</v>
      </c>
      <c r="I1780" t="s">
        <v>50</v>
      </c>
      <c r="J1780" t="s">
        <v>51</v>
      </c>
      <c r="K1780" t="s">
        <v>44</v>
      </c>
      <c r="L1780" t="s">
        <v>2140</v>
      </c>
      <c r="M1780">
        <v>0.57999999999999996</v>
      </c>
      <c r="N1780" t="s">
        <v>34</v>
      </c>
      <c r="O1780" t="s">
        <v>35</v>
      </c>
      <c r="P1780" t="s">
        <v>125</v>
      </c>
      <c r="Q1780" t="s">
        <v>2866</v>
      </c>
      <c r="R1780">
        <v>32780</v>
      </c>
      <c r="S1780" s="1">
        <v>42169</v>
      </c>
      <c r="T1780" s="1">
        <v>42170</v>
      </c>
      <c r="U1780">
        <v>-10.368399999999999</v>
      </c>
      <c r="V1780">
        <v>16</v>
      </c>
      <c r="W1780">
        <v>193.87</v>
      </c>
      <c r="X1780">
        <v>85981</v>
      </c>
      <c r="Y1780">
        <f>cleaneddata[[#This Row],[Unit Price]]-cleaneddata[[#This Row],[Discount]]</f>
        <v>11.65</v>
      </c>
      <c r="Z1780" t="str">
        <f>_xlfn.IFS(cleaneddata[[#This Row],[Region]]="Central","Chris",cleaneddata[[#This Row],[Region]]="East","Erin",cleaneddata[[#This Row],[Region]]="South","Sam",cleaneddata[[#This Row],[Region]]="West","William")</f>
        <v>Sam</v>
      </c>
    </row>
    <row r="1781" spans="1:26" x14ac:dyDescent="0.3">
      <c r="A1781">
        <v>1644</v>
      </c>
      <c r="B1781" t="s">
        <v>2867</v>
      </c>
      <c r="C1781" t="s">
        <v>49</v>
      </c>
      <c r="D1781">
        <v>0.09</v>
      </c>
      <c r="E1781">
        <v>107.53</v>
      </c>
      <c r="F1781">
        <v>5.81</v>
      </c>
      <c r="G1781" t="s">
        <v>40</v>
      </c>
      <c r="H1781" t="s">
        <v>29</v>
      </c>
      <c r="I1781" t="s">
        <v>30</v>
      </c>
      <c r="J1781" t="s">
        <v>128</v>
      </c>
      <c r="K1781" t="s">
        <v>146</v>
      </c>
      <c r="L1781" t="s">
        <v>1497</v>
      </c>
      <c r="M1781">
        <v>0.65</v>
      </c>
      <c r="N1781" t="s">
        <v>34</v>
      </c>
      <c r="O1781" t="s">
        <v>54</v>
      </c>
      <c r="P1781" t="s">
        <v>189</v>
      </c>
      <c r="Q1781" t="s">
        <v>1133</v>
      </c>
      <c r="R1781">
        <v>77546</v>
      </c>
      <c r="S1781" s="1">
        <v>42169</v>
      </c>
      <c r="T1781" s="1">
        <v>42171</v>
      </c>
      <c r="U1781">
        <v>69.545100000000005</v>
      </c>
      <c r="V1781">
        <v>1</v>
      </c>
      <c r="W1781">
        <v>100.79</v>
      </c>
      <c r="X1781">
        <v>87342</v>
      </c>
      <c r="Y1781">
        <f>cleaneddata[[#This Row],[Unit Price]]-cleaneddata[[#This Row],[Discount]]</f>
        <v>107.44</v>
      </c>
      <c r="Z1781" t="str">
        <f>_xlfn.IFS(cleaneddata[[#This Row],[Region]]="Central","Chris",cleaneddata[[#This Row],[Region]]="East","Erin",cleaneddata[[#This Row],[Region]]="South","Sam",cleaneddata[[#This Row],[Region]]="West","William")</f>
        <v>Chris</v>
      </c>
    </row>
    <row r="1782" spans="1:26" x14ac:dyDescent="0.3">
      <c r="A1782">
        <v>1738</v>
      </c>
      <c r="B1782" t="s">
        <v>1903</v>
      </c>
      <c r="C1782" t="s">
        <v>49</v>
      </c>
      <c r="D1782">
        <v>0.04</v>
      </c>
      <c r="E1782">
        <v>35.44</v>
      </c>
      <c r="F1782">
        <v>19.989999999999998</v>
      </c>
      <c r="G1782" t="s">
        <v>40</v>
      </c>
      <c r="H1782" t="s">
        <v>96</v>
      </c>
      <c r="I1782" t="s">
        <v>50</v>
      </c>
      <c r="J1782" t="s">
        <v>90</v>
      </c>
      <c r="K1782" t="s">
        <v>75</v>
      </c>
      <c r="L1782" t="s">
        <v>2259</v>
      </c>
      <c r="M1782">
        <v>0.38</v>
      </c>
      <c r="N1782" t="s">
        <v>34</v>
      </c>
      <c r="O1782" t="s">
        <v>35</v>
      </c>
      <c r="P1782" t="s">
        <v>99</v>
      </c>
      <c r="Q1782" t="s">
        <v>1904</v>
      </c>
      <c r="R1782">
        <v>28052</v>
      </c>
      <c r="S1782" s="1">
        <v>42169</v>
      </c>
      <c r="T1782" s="1">
        <v>42176</v>
      </c>
      <c r="U1782">
        <v>-108.27249999999999</v>
      </c>
      <c r="V1782">
        <v>11</v>
      </c>
      <c r="W1782">
        <v>406.26</v>
      </c>
      <c r="X1782">
        <v>85868</v>
      </c>
      <c r="Y1782">
        <f>cleaneddata[[#This Row],[Unit Price]]-cleaneddata[[#This Row],[Discount]]</f>
        <v>35.4</v>
      </c>
      <c r="Z1782" t="str">
        <f>_xlfn.IFS(cleaneddata[[#This Row],[Region]]="Central","Chris",cleaneddata[[#This Row],[Region]]="East","Erin",cleaneddata[[#This Row],[Region]]="South","Sam",cleaneddata[[#This Row],[Region]]="West","William")</f>
        <v>Sam</v>
      </c>
    </row>
    <row r="1783" spans="1:26" x14ac:dyDescent="0.3">
      <c r="A1783">
        <v>1775</v>
      </c>
      <c r="B1783" t="s">
        <v>2868</v>
      </c>
      <c r="C1783" t="s">
        <v>49</v>
      </c>
      <c r="D1783">
        <v>0.09</v>
      </c>
      <c r="E1783">
        <v>12.95</v>
      </c>
      <c r="F1783">
        <v>4.9800000000000004</v>
      </c>
      <c r="G1783" t="s">
        <v>40</v>
      </c>
      <c r="H1783" t="s">
        <v>41</v>
      </c>
      <c r="I1783" t="s">
        <v>50</v>
      </c>
      <c r="J1783" t="s">
        <v>74</v>
      </c>
      <c r="K1783" t="s">
        <v>75</v>
      </c>
      <c r="L1783" t="s">
        <v>2741</v>
      </c>
      <c r="M1783">
        <v>0.4</v>
      </c>
      <c r="N1783" t="s">
        <v>34</v>
      </c>
      <c r="O1783" t="s">
        <v>54</v>
      </c>
      <c r="P1783" t="s">
        <v>55</v>
      </c>
      <c r="Q1783" t="s">
        <v>2869</v>
      </c>
      <c r="R1783">
        <v>46614</v>
      </c>
      <c r="S1783" s="1">
        <v>42169</v>
      </c>
      <c r="T1783" s="1">
        <v>42176</v>
      </c>
      <c r="U1783">
        <v>123.89175</v>
      </c>
      <c r="V1783">
        <v>21</v>
      </c>
      <c r="W1783">
        <v>269.54000000000002</v>
      </c>
      <c r="X1783">
        <v>89944</v>
      </c>
      <c r="Y1783">
        <f>cleaneddata[[#This Row],[Unit Price]]-cleaneddata[[#This Row],[Discount]]</f>
        <v>12.86</v>
      </c>
      <c r="Z1783" t="str">
        <f>_xlfn.IFS(cleaneddata[[#This Row],[Region]]="Central","Chris",cleaneddata[[#This Row],[Region]]="East","Erin",cleaneddata[[#This Row],[Region]]="South","Sam",cleaneddata[[#This Row],[Region]]="West","William")</f>
        <v>Chris</v>
      </c>
    </row>
    <row r="1784" spans="1:26" x14ac:dyDescent="0.3">
      <c r="A1784">
        <v>547</v>
      </c>
      <c r="B1784" t="s">
        <v>2870</v>
      </c>
      <c r="C1784" t="s">
        <v>72</v>
      </c>
      <c r="D1784">
        <v>0.03</v>
      </c>
      <c r="E1784">
        <v>13.73</v>
      </c>
      <c r="F1784">
        <v>6.85</v>
      </c>
      <c r="G1784" t="s">
        <v>89</v>
      </c>
      <c r="H1784" t="s">
        <v>96</v>
      </c>
      <c r="I1784" t="s">
        <v>30</v>
      </c>
      <c r="J1784" t="s">
        <v>128</v>
      </c>
      <c r="K1784" t="s">
        <v>52</v>
      </c>
      <c r="L1784" t="s">
        <v>1769</v>
      </c>
      <c r="M1784">
        <v>0.54</v>
      </c>
      <c r="N1784" t="s">
        <v>34</v>
      </c>
      <c r="O1784" t="s">
        <v>113</v>
      </c>
      <c r="P1784" t="s">
        <v>905</v>
      </c>
      <c r="Q1784" t="s">
        <v>2871</v>
      </c>
      <c r="R1784">
        <v>26501</v>
      </c>
      <c r="S1784" s="1">
        <v>42169</v>
      </c>
      <c r="T1784" s="1">
        <v>42170</v>
      </c>
      <c r="U1784">
        <v>39.585299999999997</v>
      </c>
      <c r="V1784">
        <v>4</v>
      </c>
      <c r="W1784">
        <v>57.37</v>
      </c>
      <c r="X1784">
        <v>86250</v>
      </c>
      <c r="Y1784">
        <f>cleaneddata[[#This Row],[Unit Price]]-cleaneddata[[#This Row],[Discount]]</f>
        <v>13.700000000000001</v>
      </c>
      <c r="Z1784" t="str">
        <f>_xlfn.IFS(cleaneddata[[#This Row],[Region]]="Central","Chris",cleaneddata[[#This Row],[Region]]="East","Erin",cleaneddata[[#This Row],[Region]]="South","Sam",cleaneddata[[#This Row],[Region]]="West","William")</f>
        <v>Erin</v>
      </c>
    </row>
    <row r="1785" spans="1:26" x14ac:dyDescent="0.3">
      <c r="A1785">
        <v>2979</v>
      </c>
      <c r="B1785" t="s">
        <v>820</v>
      </c>
      <c r="C1785" t="s">
        <v>72</v>
      </c>
      <c r="D1785">
        <v>0.01</v>
      </c>
      <c r="E1785">
        <v>5.84</v>
      </c>
      <c r="F1785">
        <v>0.83</v>
      </c>
      <c r="G1785" t="s">
        <v>40</v>
      </c>
      <c r="H1785" t="s">
        <v>96</v>
      </c>
      <c r="I1785" t="s">
        <v>50</v>
      </c>
      <c r="J1785" t="s">
        <v>51</v>
      </c>
      <c r="K1785" t="s">
        <v>52</v>
      </c>
      <c r="L1785" t="s">
        <v>2608</v>
      </c>
      <c r="M1785">
        <v>0.49</v>
      </c>
      <c r="N1785" t="s">
        <v>34</v>
      </c>
      <c r="O1785" t="s">
        <v>54</v>
      </c>
      <c r="P1785" t="s">
        <v>567</v>
      </c>
      <c r="Q1785" t="s">
        <v>822</v>
      </c>
      <c r="R1785">
        <v>58601</v>
      </c>
      <c r="S1785" s="1">
        <v>42169</v>
      </c>
      <c r="T1785" s="1">
        <v>42171</v>
      </c>
      <c r="U1785">
        <v>16.091999999999999</v>
      </c>
      <c r="V1785">
        <v>4</v>
      </c>
      <c r="W1785">
        <v>23.89</v>
      </c>
      <c r="X1785">
        <v>86546</v>
      </c>
      <c r="Y1785">
        <f>cleaneddata[[#This Row],[Unit Price]]-cleaneddata[[#This Row],[Discount]]</f>
        <v>5.83</v>
      </c>
      <c r="Z1785" t="str">
        <f>_xlfn.IFS(cleaneddata[[#This Row],[Region]]="Central","Chris",cleaneddata[[#This Row],[Region]]="East","Erin",cleaneddata[[#This Row],[Region]]="South","Sam",cleaneddata[[#This Row],[Region]]="West","William")</f>
        <v>Chris</v>
      </c>
    </row>
    <row r="1786" spans="1:26" x14ac:dyDescent="0.3">
      <c r="A1786">
        <v>3120</v>
      </c>
      <c r="B1786" t="s">
        <v>2872</v>
      </c>
      <c r="C1786" t="s">
        <v>72</v>
      </c>
      <c r="D1786">
        <v>0.08</v>
      </c>
      <c r="E1786">
        <v>315.98</v>
      </c>
      <c r="F1786">
        <v>19.989999999999998</v>
      </c>
      <c r="G1786" t="s">
        <v>40</v>
      </c>
      <c r="H1786" t="s">
        <v>73</v>
      </c>
      <c r="I1786" t="s">
        <v>50</v>
      </c>
      <c r="J1786" t="s">
        <v>74</v>
      </c>
      <c r="K1786" t="s">
        <v>75</v>
      </c>
      <c r="L1786" t="s">
        <v>2229</v>
      </c>
      <c r="M1786">
        <v>0.38</v>
      </c>
      <c r="N1786" t="s">
        <v>34</v>
      </c>
      <c r="O1786" t="s">
        <v>35</v>
      </c>
      <c r="P1786" t="s">
        <v>170</v>
      </c>
      <c r="Q1786" t="s">
        <v>2873</v>
      </c>
      <c r="R1786">
        <v>70117</v>
      </c>
      <c r="S1786" s="1">
        <v>42169</v>
      </c>
      <c r="T1786" s="1">
        <v>42169</v>
      </c>
      <c r="U1786">
        <v>44.52</v>
      </c>
      <c r="V1786">
        <v>9</v>
      </c>
      <c r="W1786">
        <v>2642.48</v>
      </c>
      <c r="X1786">
        <v>90160</v>
      </c>
      <c r="Y1786">
        <f>cleaneddata[[#This Row],[Unit Price]]-cleaneddata[[#This Row],[Discount]]</f>
        <v>315.90000000000003</v>
      </c>
      <c r="Z1786" t="str">
        <f>_xlfn.IFS(cleaneddata[[#This Row],[Region]]="Central","Chris",cleaneddata[[#This Row],[Region]]="East","Erin",cleaneddata[[#This Row],[Region]]="South","Sam",cleaneddata[[#This Row],[Region]]="West","William")</f>
        <v>Sam</v>
      </c>
    </row>
    <row r="1787" spans="1:26" x14ac:dyDescent="0.3">
      <c r="A1787">
        <v>1860</v>
      </c>
      <c r="B1787" t="s">
        <v>2874</v>
      </c>
      <c r="C1787" t="s">
        <v>27</v>
      </c>
      <c r="D1787">
        <v>0.09</v>
      </c>
      <c r="E1787">
        <v>5.98</v>
      </c>
      <c r="F1787">
        <v>1.49</v>
      </c>
      <c r="G1787" t="s">
        <v>40</v>
      </c>
      <c r="H1787" t="s">
        <v>73</v>
      </c>
      <c r="I1787" t="s">
        <v>50</v>
      </c>
      <c r="J1787" t="s">
        <v>74</v>
      </c>
      <c r="K1787" t="s">
        <v>75</v>
      </c>
      <c r="L1787" t="s">
        <v>1589</v>
      </c>
      <c r="M1787">
        <v>0.39</v>
      </c>
      <c r="N1787" t="s">
        <v>34</v>
      </c>
      <c r="O1787" t="s">
        <v>113</v>
      </c>
      <c r="P1787" t="s">
        <v>405</v>
      </c>
      <c r="Q1787" t="s">
        <v>2875</v>
      </c>
      <c r="R1787">
        <v>1570</v>
      </c>
      <c r="S1787" s="1">
        <v>42170</v>
      </c>
      <c r="T1787" s="1">
        <v>42172</v>
      </c>
      <c r="U1787">
        <v>13.2294</v>
      </c>
      <c r="V1787">
        <v>5</v>
      </c>
      <c r="W1787">
        <v>28.01</v>
      </c>
      <c r="X1787">
        <v>86846</v>
      </c>
      <c r="Y1787">
        <f>cleaneddata[[#This Row],[Unit Price]]-cleaneddata[[#This Row],[Discount]]</f>
        <v>5.8900000000000006</v>
      </c>
      <c r="Z1787" t="str">
        <f>_xlfn.IFS(cleaneddata[[#This Row],[Region]]="Central","Chris",cleaneddata[[#This Row],[Region]]="East","Erin",cleaneddata[[#This Row],[Region]]="South","Sam",cleaneddata[[#This Row],[Region]]="West","William")</f>
        <v>Erin</v>
      </c>
    </row>
    <row r="1788" spans="1:26" x14ac:dyDescent="0.3">
      <c r="A1788">
        <v>33</v>
      </c>
      <c r="B1788" t="s">
        <v>2876</v>
      </c>
      <c r="C1788" t="s">
        <v>72</v>
      </c>
      <c r="D1788">
        <v>0.03</v>
      </c>
      <c r="E1788">
        <v>4.24</v>
      </c>
      <c r="F1788">
        <v>5.41</v>
      </c>
      <c r="G1788" t="s">
        <v>40</v>
      </c>
      <c r="H1788" t="s">
        <v>96</v>
      </c>
      <c r="I1788" t="s">
        <v>50</v>
      </c>
      <c r="J1788" t="s">
        <v>74</v>
      </c>
      <c r="K1788" t="s">
        <v>75</v>
      </c>
      <c r="L1788" t="s">
        <v>1673</v>
      </c>
      <c r="M1788">
        <v>0.35</v>
      </c>
      <c r="N1788" t="s">
        <v>34</v>
      </c>
      <c r="O1788" t="s">
        <v>61</v>
      </c>
      <c r="P1788" t="s">
        <v>141</v>
      </c>
      <c r="Q1788" t="s">
        <v>2877</v>
      </c>
      <c r="R1788">
        <v>97030</v>
      </c>
      <c r="S1788" s="1">
        <v>42170</v>
      </c>
      <c r="T1788" s="1">
        <v>42172</v>
      </c>
      <c r="U1788">
        <v>-84.437600000000003</v>
      </c>
      <c r="V1788">
        <v>13</v>
      </c>
      <c r="W1788">
        <v>58.68</v>
      </c>
      <c r="X1788">
        <v>89201</v>
      </c>
      <c r="Y1788">
        <f>cleaneddata[[#This Row],[Unit Price]]-cleaneddata[[#This Row],[Discount]]</f>
        <v>4.21</v>
      </c>
      <c r="Z1788" t="str">
        <f>_xlfn.IFS(cleaneddata[[#This Row],[Region]]="Central","Chris",cleaneddata[[#This Row],[Region]]="East","Erin",cleaneddata[[#This Row],[Region]]="South","Sam",cleaneddata[[#This Row],[Region]]="West","William")</f>
        <v>William</v>
      </c>
    </row>
    <row r="1789" spans="1:26" x14ac:dyDescent="0.3">
      <c r="A1789">
        <v>33</v>
      </c>
      <c r="B1789" t="s">
        <v>2876</v>
      </c>
      <c r="C1789" t="s">
        <v>72</v>
      </c>
      <c r="D1789">
        <v>0.04</v>
      </c>
      <c r="E1789">
        <v>2.94</v>
      </c>
      <c r="F1789">
        <v>0.7</v>
      </c>
      <c r="G1789" t="s">
        <v>40</v>
      </c>
      <c r="H1789" t="s">
        <v>96</v>
      </c>
      <c r="I1789" t="s">
        <v>50</v>
      </c>
      <c r="J1789" t="s">
        <v>51</v>
      </c>
      <c r="K1789" t="s">
        <v>52</v>
      </c>
      <c r="L1789" t="s">
        <v>821</v>
      </c>
      <c r="M1789">
        <v>0.57999999999999996</v>
      </c>
      <c r="N1789" t="s">
        <v>34</v>
      </c>
      <c r="O1789" t="s">
        <v>61</v>
      </c>
      <c r="P1789" t="s">
        <v>141</v>
      </c>
      <c r="Q1789" t="s">
        <v>2877</v>
      </c>
      <c r="R1789">
        <v>97030</v>
      </c>
      <c r="S1789" s="1">
        <v>42170</v>
      </c>
      <c r="T1789" s="1">
        <v>42171</v>
      </c>
      <c r="U1789">
        <v>24.312000000000001</v>
      </c>
      <c r="V1789">
        <v>18</v>
      </c>
      <c r="W1789">
        <v>53.1</v>
      </c>
      <c r="X1789">
        <v>89201</v>
      </c>
      <c r="Y1789">
        <f>cleaneddata[[#This Row],[Unit Price]]-cleaneddata[[#This Row],[Discount]]</f>
        <v>2.9</v>
      </c>
      <c r="Z1789" t="str">
        <f>_xlfn.IFS(cleaneddata[[#This Row],[Region]]="Central","Chris",cleaneddata[[#This Row],[Region]]="East","Erin",cleaneddata[[#This Row],[Region]]="South","Sam",cleaneddata[[#This Row],[Region]]="West","William")</f>
        <v>William</v>
      </c>
    </row>
    <row r="1790" spans="1:26" x14ac:dyDescent="0.3">
      <c r="A1790">
        <v>736</v>
      </c>
      <c r="B1790" t="s">
        <v>2878</v>
      </c>
      <c r="C1790" t="s">
        <v>72</v>
      </c>
      <c r="D1790">
        <v>0.06</v>
      </c>
      <c r="E1790">
        <v>350.98</v>
      </c>
      <c r="F1790">
        <v>30</v>
      </c>
      <c r="G1790" t="s">
        <v>28</v>
      </c>
      <c r="H1790" t="s">
        <v>41</v>
      </c>
      <c r="I1790" t="s">
        <v>30</v>
      </c>
      <c r="J1790" t="s">
        <v>111</v>
      </c>
      <c r="K1790" t="s">
        <v>59</v>
      </c>
      <c r="L1790" t="s">
        <v>193</v>
      </c>
      <c r="M1790">
        <v>0.61</v>
      </c>
      <c r="N1790" t="s">
        <v>34</v>
      </c>
      <c r="O1790" t="s">
        <v>113</v>
      </c>
      <c r="P1790" t="s">
        <v>1358</v>
      </c>
      <c r="Q1790" t="s">
        <v>1475</v>
      </c>
      <c r="R1790">
        <v>3079</v>
      </c>
      <c r="S1790" s="1">
        <v>42170</v>
      </c>
      <c r="T1790" s="1">
        <v>42172</v>
      </c>
      <c r="U1790">
        <v>797.85599999999999</v>
      </c>
      <c r="V1790">
        <v>6</v>
      </c>
      <c r="W1790">
        <v>2016.32</v>
      </c>
      <c r="X1790">
        <v>90361</v>
      </c>
      <c r="Y1790">
        <f>cleaneddata[[#This Row],[Unit Price]]-cleaneddata[[#This Row],[Discount]]</f>
        <v>350.92</v>
      </c>
      <c r="Z1790" t="str">
        <f>_xlfn.IFS(cleaneddata[[#This Row],[Region]]="Central","Chris",cleaneddata[[#This Row],[Region]]="East","Erin",cleaneddata[[#This Row],[Region]]="South","Sam",cleaneddata[[#This Row],[Region]]="West","William")</f>
        <v>Erin</v>
      </c>
    </row>
    <row r="1791" spans="1:26" x14ac:dyDescent="0.3">
      <c r="A1791">
        <v>738</v>
      </c>
      <c r="B1791" t="s">
        <v>2879</v>
      </c>
      <c r="C1791" t="s">
        <v>72</v>
      </c>
      <c r="D1791">
        <v>0.02</v>
      </c>
      <c r="E1791">
        <v>70.98</v>
      </c>
      <c r="F1791">
        <v>46.74</v>
      </c>
      <c r="G1791" t="s">
        <v>28</v>
      </c>
      <c r="H1791" t="s">
        <v>41</v>
      </c>
      <c r="I1791" t="s">
        <v>30</v>
      </c>
      <c r="J1791" t="s">
        <v>119</v>
      </c>
      <c r="K1791" t="s">
        <v>32</v>
      </c>
      <c r="L1791" t="s">
        <v>380</v>
      </c>
      <c r="M1791">
        <v>0.56000000000000005</v>
      </c>
      <c r="N1791" t="s">
        <v>34</v>
      </c>
      <c r="O1791" t="s">
        <v>113</v>
      </c>
      <c r="P1791" t="s">
        <v>399</v>
      </c>
      <c r="Q1791" t="s">
        <v>2374</v>
      </c>
      <c r="R1791">
        <v>7016</v>
      </c>
      <c r="S1791" s="1">
        <v>42170</v>
      </c>
      <c r="T1791" s="1">
        <v>42171</v>
      </c>
      <c r="U1791">
        <v>-178.21600000000001</v>
      </c>
      <c r="V1791">
        <v>4</v>
      </c>
      <c r="W1791">
        <v>313.63</v>
      </c>
      <c r="X1791">
        <v>90361</v>
      </c>
      <c r="Y1791">
        <f>cleaneddata[[#This Row],[Unit Price]]-cleaneddata[[#This Row],[Discount]]</f>
        <v>70.960000000000008</v>
      </c>
      <c r="Z1791" t="str">
        <f>_xlfn.IFS(cleaneddata[[#This Row],[Region]]="Central","Chris",cleaneddata[[#This Row],[Region]]="East","Erin",cleaneddata[[#This Row],[Region]]="South","Sam",cleaneddata[[#This Row],[Region]]="West","William")</f>
        <v>Erin</v>
      </c>
    </row>
    <row r="1792" spans="1:26" x14ac:dyDescent="0.3">
      <c r="A1792">
        <v>741</v>
      </c>
      <c r="B1792" t="s">
        <v>2880</v>
      </c>
      <c r="C1792" t="s">
        <v>72</v>
      </c>
      <c r="D1792">
        <v>0.04</v>
      </c>
      <c r="E1792">
        <v>27.48</v>
      </c>
      <c r="F1792">
        <v>4</v>
      </c>
      <c r="G1792" t="s">
        <v>40</v>
      </c>
      <c r="H1792" t="s">
        <v>41</v>
      </c>
      <c r="I1792" t="s">
        <v>42</v>
      </c>
      <c r="J1792" t="s">
        <v>43</v>
      </c>
      <c r="K1792" t="s">
        <v>75</v>
      </c>
      <c r="L1792" t="s">
        <v>2063</v>
      </c>
      <c r="M1792">
        <v>0.75</v>
      </c>
      <c r="N1792" t="s">
        <v>34</v>
      </c>
      <c r="O1792" t="s">
        <v>113</v>
      </c>
      <c r="P1792" t="s">
        <v>399</v>
      </c>
      <c r="Q1792" t="s">
        <v>2881</v>
      </c>
      <c r="R1792">
        <v>7901</v>
      </c>
      <c r="S1792" s="1">
        <v>42170</v>
      </c>
      <c r="T1792" s="1">
        <v>42172</v>
      </c>
      <c r="U1792">
        <v>-26.655999999999999</v>
      </c>
      <c r="V1792">
        <v>15</v>
      </c>
      <c r="W1792">
        <v>397.17</v>
      </c>
      <c r="X1792">
        <v>90361</v>
      </c>
      <c r="Y1792">
        <f>cleaneddata[[#This Row],[Unit Price]]-cleaneddata[[#This Row],[Discount]]</f>
        <v>27.44</v>
      </c>
      <c r="Z1792" t="str">
        <f>_xlfn.IFS(cleaneddata[[#This Row],[Region]]="Central","Chris",cleaneddata[[#This Row],[Region]]="East","Erin",cleaneddata[[#This Row],[Region]]="South","Sam",cleaneddata[[#This Row],[Region]]="West","William")</f>
        <v>Erin</v>
      </c>
    </row>
    <row r="1793" spans="1:26" x14ac:dyDescent="0.3">
      <c r="A1793">
        <v>2183</v>
      </c>
      <c r="B1793" t="s">
        <v>2882</v>
      </c>
      <c r="C1793" t="s">
        <v>72</v>
      </c>
      <c r="D1793">
        <v>0</v>
      </c>
      <c r="E1793">
        <v>1.48</v>
      </c>
      <c r="F1793">
        <v>0.7</v>
      </c>
      <c r="G1793" t="s">
        <v>40</v>
      </c>
      <c r="H1793" t="s">
        <v>73</v>
      </c>
      <c r="I1793" t="s">
        <v>50</v>
      </c>
      <c r="J1793" t="s">
        <v>178</v>
      </c>
      <c r="K1793" t="s">
        <v>52</v>
      </c>
      <c r="L1793" t="s">
        <v>179</v>
      </c>
      <c r="M1793">
        <v>0.37</v>
      </c>
      <c r="N1793" t="s">
        <v>34</v>
      </c>
      <c r="O1793" t="s">
        <v>35</v>
      </c>
      <c r="P1793" t="s">
        <v>390</v>
      </c>
      <c r="Q1793" t="s">
        <v>2883</v>
      </c>
      <c r="R1793">
        <v>42301</v>
      </c>
      <c r="S1793" s="1">
        <v>42170</v>
      </c>
      <c r="T1793" s="1">
        <v>42172</v>
      </c>
      <c r="U1793">
        <v>-203.09800000000001</v>
      </c>
      <c r="V1793">
        <v>12</v>
      </c>
      <c r="W1793">
        <v>19.32</v>
      </c>
      <c r="X1793">
        <v>91571</v>
      </c>
      <c r="Y1793">
        <f>cleaneddata[[#This Row],[Unit Price]]-cleaneddata[[#This Row],[Discount]]</f>
        <v>1.48</v>
      </c>
      <c r="Z1793" t="str">
        <f>_xlfn.IFS(cleaneddata[[#This Row],[Region]]="Central","Chris",cleaneddata[[#This Row],[Region]]="East","Erin",cleaneddata[[#This Row],[Region]]="South","Sam",cleaneddata[[#This Row],[Region]]="West","William")</f>
        <v>Sam</v>
      </c>
    </row>
    <row r="1794" spans="1:26" x14ac:dyDescent="0.3">
      <c r="A1794">
        <v>2512</v>
      </c>
      <c r="B1794" t="s">
        <v>2884</v>
      </c>
      <c r="C1794" t="s">
        <v>72</v>
      </c>
      <c r="D1794">
        <v>0.04</v>
      </c>
      <c r="E1794">
        <v>6.48</v>
      </c>
      <c r="F1794">
        <v>9.5399999999999991</v>
      </c>
      <c r="G1794" t="s">
        <v>40</v>
      </c>
      <c r="H1794" t="s">
        <v>73</v>
      </c>
      <c r="I1794" t="s">
        <v>50</v>
      </c>
      <c r="J1794" t="s">
        <v>90</v>
      </c>
      <c r="K1794" t="s">
        <v>75</v>
      </c>
      <c r="L1794" t="s">
        <v>2226</v>
      </c>
      <c r="M1794">
        <v>0.37</v>
      </c>
      <c r="N1794" t="s">
        <v>34</v>
      </c>
      <c r="O1794" t="s">
        <v>113</v>
      </c>
      <c r="P1794" t="s">
        <v>405</v>
      </c>
      <c r="Q1794" t="s">
        <v>2885</v>
      </c>
      <c r="R1794">
        <v>2138</v>
      </c>
      <c r="S1794" s="1">
        <v>42170</v>
      </c>
      <c r="T1794" s="1">
        <v>42172</v>
      </c>
      <c r="U1794">
        <v>-223.94399999999999</v>
      </c>
      <c r="V1794">
        <v>19</v>
      </c>
      <c r="W1794">
        <v>125.37</v>
      </c>
      <c r="X1794">
        <v>87030</v>
      </c>
      <c r="Y1794">
        <f>cleaneddata[[#This Row],[Unit Price]]-cleaneddata[[#This Row],[Discount]]</f>
        <v>6.44</v>
      </c>
      <c r="Z1794" t="str">
        <f>_xlfn.IFS(cleaneddata[[#This Row],[Region]]="Central","Chris",cleaneddata[[#This Row],[Region]]="East","Erin",cleaneddata[[#This Row],[Region]]="South","Sam",cleaneddata[[#This Row],[Region]]="West","William")</f>
        <v>Erin</v>
      </c>
    </row>
    <row r="1795" spans="1:26" x14ac:dyDescent="0.3">
      <c r="A1795">
        <v>1038</v>
      </c>
      <c r="B1795" t="s">
        <v>2886</v>
      </c>
      <c r="C1795" t="s">
        <v>27</v>
      </c>
      <c r="D1795">
        <v>0.1</v>
      </c>
      <c r="E1795">
        <v>7.64</v>
      </c>
      <c r="F1795">
        <v>5.83</v>
      </c>
      <c r="G1795" t="s">
        <v>40</v>
      </c>
      <c r="H1795" t="s">
        <v>96</v>
      </c>
      <c r="I1795" t="s">
        <v>50</v>
      </c>
      <c r="J1795" t="s">
        <v>90</v>
      </c>
      <c r="K1795" t="s">
        <v>52</v>
      </c>
      <c r="L1795" t="s">
        <v>234</v>
      </c>
      <c r="M1795">
        <v>0.36</v>
      </c>
      <c r="N1795" t="s">
        <v>34</v>
      </c>
      <c r="O1795" t="s">
        <v>35</v>
      </c>
      <c r="P1795" t="s">
        <v>125</v>
      </c>
      <c r="Q1795" t="s">
        <v>2887</v>
      </c>
      <c r="R1795">
        <v>33430</v>
      </c>
      <c r="S1795" s="1">
        <v>42171</v>
      </c>
      <c r="T1795" s="1">
        <v>42172</v>
      </c>
      <c r="U1795">
        <v>-403.18740000000003</v>
      </c>
      <c r="V1795">
        <v>5</v>
      </c>
      <c r="W1795">
        <v>39.36</v>
      </c>
      <c r="X1795">
        <v>90641</v>
      </c>
      <c r="Y1795">
        <f>cleaneddata[[#This Row],[Unit Price]]-cleaneddata[[#This Row],[Discount]]</f>
        <v>7.54</v>
      </c>
      <c r="Z1795" t="str">
        <f>_xlfn.IFS(cleaneddata[[#This Row],[Region]]="Central","Chris",cleaneddata[[#This Row],[Region]]="East","Erin",cleaneddata[[#This Row],[Region]]="South","Sam",cleaneddata[[#This Row],[Region]]="West","William")</f>
        <v>Sam</v>
      </c>
    </row>
    <row r="1796" spans="1:26" x14ac:dyDescent="0.3">
      <c r="A1796">
        <v>2677</v>
      </c>
      <c r="B1796" t="s">
        <v>2888</v>
      </c>
      <c r="C1796" t="s">
        <v>27</v>
      </c>
      <c r="D1796">
        <v>0.03</v>
      </c>
      <c r="E1796">
        <v>41.32</v>
      </c>
      <c r="F1796">
        <v>58.66</v>
      </c>
      <c r="G1796" t="s">
        <v>89</v>
      </c>
      <c r="H1796" t="s">
        <v>29</v>
      </c>
      <c r="I1796" t="s">
        <v>30</v>
      </c>
      <c r="J1796" t="s">
        <v>128</v>
      </c>
      <c r="K1796" t="s">
        <v>146</v>
      </c>
      <c r="L1796" t="s">
        <v>2889</v>
      </c>
      <c r="M1796">
        <v>0.76</v>
      </c>
      <c r="N1796" t="s">
        <v>34</v>
      </c>
      <c r="O1796" t="s">
        <v>35</v>
      </c>
      <c r="P1796" t="s">
        <v>244</v>
      </c>
      <c r="Q1796" t="s">
        <v>804</v>
      </c>
      <c r="R1796">
        <v>22601</v>
      </c>
      <c r="S1796" s="1">
        <v>42171</v>
      </c>
      <c r="T1796" s="1">
        <v>42172</v>
      </c>
      <c r="U1796">
        <v>-32.816000000000003</v>
      </c>
      <c r="V1796">
        <v>10</v>
      </c>
      <c r="W1796">
        <v>419.27</v>
      </c>
      <c r="X1796">
        <v>86633</v>
      </c>
      <c r="Y1796">
        <f>cleaneddata[[#This Row],[Unit Price]]-cleaneddata[[#This Row],[Discount]]</f>
        <v>41.29</v>
      </c>
      <c r="Z1796" t="str">
        <f>_xlfn.IFS(cleaneddata[[#This Row],[Region]]="Central","Chris",cleaneddata[[#This Row],[Region]]="East","Erin",cleaneddata[[#This Row],[Region]]="South","Sam",cleaneddata[[#This Row],[Region]]="West","William")</f>
        <v>Sam</v>
      </c>
    </row>
    <row r="1797" spans="1:26" x14ac:dyDescent="0.3">
      <c r="A1797">
        <v>2677</v>
      </c>
      <c r="B1797" t="s">
        <v>2888</v>
      </c>
      <c r="C1797" t="s">
        <v>27</v>
      </c>
      <c r="D1797">
        <v>0</v>
      </c>
      <c r="E1797">
        <v>6.88</v>
      </c>
      <c r="F1797">
        <v>2</v>
      </c>
      <c r="G1797" t="s">
        <v>40</v>
      </c>
      <c r="H1797" t="s">
        <v>29</v>
      </c>
      <c r="I1797" t="s">
        <v>50</v>
      </c>
      <c r="J1797" t="s">
        <v>90</v>
      </c>
      <c r="K1797" t="s">
        <v>52</v>
      </c>
      <c r="L1797" t="s">
        <v>854</v>
      </c>
      <c r="M1797">
        <v>0.39</v>
      </c>
      <c r="N1797" t="s">
        <v>34</v>
      </c>
      <c r="O1797" t="s">
        <v>35</v>
      </c>
      <c r="P1797" t="s">
        <v>244</v>
      </c>
      <c r="Q1797" t="s">
        <v>804</v>
      </c>
      <c r="R1797">
        <v>22601</v>
      </c>
      <c r="S1797" s="1">
        <v>42171</v>
      </c>
      <c r="T1797" s="1">
        <v>42171</v>
      </c>
      <c r="U1797">
        <v>-15.61</v>
      </c>
      <c r="V1797">
        <v>5</v>
      </c>
      <c r="W1797">
        <v>36</v>
      </c>
      <c r="X1797">
        <v>86633</v>
      </c>
      <c r="Y1797">
        <f>cleaneddata[[#This Row],[Unit Price]]-cleaneddata[[#This Row],[Discount]]</f>
        <v>6.88</v>
      </c>
      <c r="Z1797" t="str">
        <f>_xlfn.IFS(cleaneddata[[#This Row],[Region]]="Central","Chris",cleaneddata[[#This Row],[Region]]="East","Erin",cleaneddata[[#This Row],[Region]]="South","Sam",cleaneddata[[#This Row],[Region]]="West","William")</f>
        <v>Sam</v>
      </c>
    </row>
    <row r="1798" spans="1:26" x14ac:dyDescent="0.3">
      <c r="A1798">
        <v>2720</v>
      </c>
      <c r="B1798" t="s">
        <v>2890</v>
      </c>
      <c r="C1798" t="s">
        <v>27</v>
      </c>
      <c r="D1798">
        <v>0</v>
      </c>
      <c r="E1798">
        <v>40.479999999999997</v>
      </c>
      <c r="F1798">
        <v>19.989999999999998</v>
      </c>
      <c r="G1798" t="s">
        <v>40</v>
      </c>
      <c r="H1798" t="s">
        <v>29</v>
      </c>
      <c r="I1798" t="s">
        <v>42</v>
      </c>
      <c r="J1798" t="s">
        <v>43</v>
      </c>
      <c r="K1798" t="s">
        <v>75</v>
      </c>
      <c r="L1798" t="s">
        <v>2056</v>
      </c>
      <c r="M1798">
        <v>0.77</v>
      </c>
      <c r="N1798" t="s">
        <v>34</v>
      </c>
      <c r="O1798" t="s">
        <v>35</v>
      </c>
      <c r="P1798" t="s">
        <v>77</v>
      </c>
      <c r="Q1798" t="s">
        <v>2891</v>
      </c>
      <c r="R1798">
        <v>30721</v>
      </c>
      <c r="S1798" s="1">
        <v>42171</v>
      </c>
      <c r="T1798" s="1">
        <v>42172</v>
      </c>
      <c r="U1798">
        <v>-25.634</v>
      </c>
      <c r="V1798">
        <v>6</v>
      </c>
      <c r="W1798">
        <v>264.95</v>
      </c>
      <c r="X1798">
        <v>88766</v>
      </c>
      <c r="Y1798">
        <f>cleaneddata[[#This Row],[Unit Price]]-cleaneddata[[#This Row],[Discount]]</f>
        <v>40.479999999999997</v>
      </c>
      <c r="Z1798" t="str">
        <f>_xlfn.IFS(cleaneddata[[#This Row],[Region]]="Central","Chris",cleaneddata[[#This Row],[Region]]="East","Erin",cleaneddata[[#This Row],[Region]]="South","Sam",cleaneddata[[#This Row],[Region]]="West","William")</f>
        <v>Sam</v>
      </c>
    </row>
    <row r="1799" spans="1:26" x14ac:dyDescent="0.3">
      <c r="A1799">
        <v>1492</v>
      </c>
      <c r="B1799" t="s">
        <v>2892</v>
      </c>
      <c r="C1799" t="s">
        <v>39</v>
      </c>
      <c r="D1799">
        <v>0.04</v>
      </c>
      <c r="E1799">
        <v>119.99</v>
      </c>
      <c r="F1799">
        <v>14</v>
      </c>
      <c r="G1799" t="s">
        <v>28</v>
      </c>
      <c r="H1799" t="s">
        <v>96</v>
      </c>
      <c r="I1799" t="s">
        <v>42</v>
      </c>
      <c r="J1799" t="s">
        <v>58</v>
      </c>
      <c r="K1799" t="s">
        <v>59</v>
      </c>
      <c r="L1799" t="s">
        <v>2153</v>
      </c>
      <c r="M1799">
        <v>0.36</v>
      </c>
      <c r="N1799" t="s">
        <v>34</v>
      </c>
      <c r="O1799" t="s">
        <v>54</v>
      </c>
      <c r="P1799" t="s">
        <v>82</v>
      </c>
      <c r="Q1799" t="s">
        <v>2893</v>
      </c>
      <c r="R1799">
        <v>65721</v>
      </c>
      <c r="S1799" s="1">
        <v>42171</v>
      </c>
      <c r="T1799" s="1">
        <v>42173</v>
      </c>
      <c r="U1799">
        <v>509.95830000000001</v>
      </c>
      <c r="V1799">
        <v>6</v>
      </c>
      <c r="W1799">
        <v>739.07</v>
      </c>
      <c r="X1799">
        <v>88004</v>
      </c>
      <c r="Y1799">
        <f>cleaneddata[[#This Row],[Unit Price]]-cleaneddata[[#This Row],[Discount]]</f>
        <v>119.94999999999999</v>
      </c>
      <c r="Z1799" t="str">
        <f>_xlfn.IFS(cleaneddata[[#This Row],[Region]]="Central","Chris",cleaneddata[[#This Row],[Region]]="East","Erin",cleaneddata[[#This Row],[Region]]="South","Sam",cleaneddata[[#This Row],[Region]]="West","William")</f>
        <v>Chris</v>
      </c>
    </row>
    <row r="1800" spans="1:26" x14ac:dyDescent="0.3">
      <c r="A1800">
        <v>2355</v>
      </c>
      <c r="B1800" t="s">
        <v>1214</v>
      </c>
      <c r="C1800" t="s">
        <v>118</v>
      </c>
      <c r="D1800">
        <v>0.06</v>
      </c>
      <c r="E1800">
        <v>146.34</v>
      </c>
      <c r="F1800">
        <v>43.75</v>
      </c>
      <c r="G1800" t="s">
        <v>28</v>
      </c>
      <c r="H1800" t="s">
        <v>41</v>
      </c>
      <c r="I1800" t="s">
        <v>30</v>
      </c>
      <c r="J1800" t="s">
        <v>31</v>
      </c>
      <c r="K1800" t="s">
        <v>32</v>
      </c>
      <c r="L1800" t="s">
        <v>157</v>
      </c>
      <c r="M1800">
        <v>0.65</v>
      </c>
      <c r="N1800" t="s">
        <v>34</v>
      </c>
      <c r="O1800" t="s">
        <v>61</v>
      </c>
      <c r="P1800" t="s">
        <v>92</v>
      </c>
      <c r="Q1800" t="s">
        <v>1216</v>
      </c>
      <c r="R1800">
        <v>92236</v>
      </c>
      <c r="S1800" s="1">
        <v>42171</v>
      </c>
      <c r="T1800" s="1">
        <v>42173</v>
      </c>
      <c r="U1800">
        <v>-89.27</v>
      </c>
      <c r="V1800">
        <v>12</v>
      </c>
      <c r="W1800">
        <v>1721.24</v>
      </c>
      <c r="X1800">
        <v>91306</v>
      </c>
      <c r="Y1800">
        <f>cleaneddata[[#This Row],[Unit Price]]-cleaneddata[[#This Row],[Discount]]</f>
        <v>146.28</v>
      </c>
      <c r="Z1800" t="str">
        <f>_xlfn.IFS(cleaneddata[[#This Row],[Region]]="Central","Chris",cleaneddata[[#This Row],[Region]]="East","Erin",cleaneddata[[#This Row],[Region]]="South","Sam",cleaneddata[[#This Row],[Region]]="West","William")</f>
        <v>William</v>
      </c>
    </row>
    <row r="1801" spans="1:26" x14ac:dyDescent="0.3">
      <c r="A1801">
        <v>3096</v>
      </c>
      <c r="B1801" t="s">
        <v>2655</v>
      </c>
      <c r="C1801" t="s">
        <v>27</v>
      </c>
      <c r="D1801">
        <v>0.04</v>
      </c>
      <c r="E1801">
        <v>33.89</v>
      </c>
      <c r="F1801">
        <v>5.0999999999999996</v>
      </c>
      <c r="G1801" t="s">
        <v>89</v>
      </c>
      <c r="H1801" t="s">
        <v>41</v>
      </c>
      <c r="I1801" t="s">
        <v>50</v>
      </c>
      <c r="J1801" t="s">
        <v>80</v>
      </c>
      <c r="K1801" t="s">
        <v>75</v>
      </c>
      <c r="L1801" t="s">
        <v>307</v>
      </c>
      <c r="M1801">
        <v>0.6</v>
      </c>
      <c r="N1801" t="s">
        <v>34</v>
      </c>
      <c r="O1801" t="s">
        <v>113</v>
      </c>
      <c r="P1801" t="s">
        <v>319</v>
      </c>
      <c r="Q1801" t="s">
        <v>2442</v>
      </c>
      <c r="R1801">
        <v>43026</v>
      </c>
      <c r="S1801" s="1">
        <v>42172</v>
      </c>
      <c r="T1801" s="1">
        <v>42173</v>
      </c>
      <c r="U1801">
        <v>72.983999999999995</v>
      </c>
      <c r="V1801">
        <v>6</v>
      </c>
      <c r="W1801">
        <v>200.83</v>
      </c>
      <c r="X1801">
        <v>86222</v>
      </c>
      <c r="Y1801">
        <f>cleaneddata[[#This Row],[Unit Price]]-cleaneddata[[#This Row],[Discount]]</f>
        <v>33.85</v>
      </c>
      <c r="Z1801" t="str">
        <f>_xlfn.IFS(cleaneddata[[#This Row],[Region]]="Central","Chris",cleaneddata[[#This Row],[Region]]="East","Erin",cleaneddata[[#This Row],[Region]]="South","Sam",cleaneddata[[#This Row],[Region]]="West","William")</f>
        <v>Erin</v>
      </c>
    </row>
    <row r="1802" spans="1:26" x14ac:dyDescent="0.3">
      <c r="A1802">
        <v>283</v>
      </c>
      <c r="B1802" t="s">
        <v>2894</v>
      </c>
      <c r="C1802" t="s">
        <v>39</v>
      </c>
      <c r="D1802">
        <v>0.1</v>
      </c>
      <c r="E1802">
        <v>1.68</v>
      </c>
      <c r="F1802">
        <v>1.57</v>
      </c>
      <c r="G1802" t="s">
        <v>40</v>
      </c>
      <c r="H1802" t="s">
        <v>96</v>
      </c>
      <c r="I1802" t="s">
        <v>50</v>
      </c>
      <c r="J1802" t="s">
        <v>51</v>
      </c>
      <c r="K1802" t="s">
        <v>52</v>
      </c>
      <c r="L1802" t="s">
        <v>576</v>
      </c>
      <c r="M1802">
        <v>0.59</v>
      </c>
      <c r="N1802" t="s">
        <v>34</v>
      </c>
      <c r="O1802" t="s">
        <v>113</v>
      </c>
      <c r="P1802" t="s">
        <v>399</v>
      </c>
      <c r="Q1802" t="s">
        <v>2727</v>
      </c>
      <c r="R1802">
        <v>7101</v>
      </c>
      <c r="S1802" s="1">
        <v>42172</v>
      </c>
      <c r="T1802" s="1">
        <v>42173</v>
      </c>
      <c r="U1802">
        <v>-11.57</v>
      </c>
      <c r="V1802">
        <v>11</v>
      </c>
      <c r="W1802">
        <v>18.71</v>
      </c>
      <c r="X1802">
        <v>89293</v>
      </c>
      <c r="Y1802">
        <f>cleaneddata[[#This Row],[Unit Price]]-cleaneddata[[#This Row],[Discount]]</f>
        <v>1.5799999999999998</v>
      </c>
      <c r="Z1802" t="str">
        <f>_xlfn.IFS(cleaneddata[[#This Row],[Region]]="Central","Chris",cleaneddata[[#This Row],[Region]]="East","Erin",cleaneddata[[#This Row],[Region]]="South","Sam",cleaneddata[[#This Row],[Region]]="West","William")</f>
        <v>Erin</v>
      </c>
    </row>
    <row r="1803" spans="1:26" x14ac:dyDescent="0.3">
      <c r="A1803">
        <v>286</v>
      </c>
      <c r="B1803" t="s">
        <v>2895</v>
      </c>
      <c r="C1803" t="s">
        <v>49</v>
      </c>
      <c r="D1803">
        <v>0</v>
      </c>
      <c r="E1803">
        <v>4.13</v>
      </c>
      <c r="F1803">
        <v>5.34</v>
      </c>
      <c r="G1803" t="s">
        <v>40</v>
      </c>
      <c r="H1803" t="s">
        <v>29</v>
      </c>
      <c r="I1803" t="s">
        <v>50</v>
      </c>
      <c r="J1803" t="s">
        <v>74</v>
      </c>
      <c r="K1803" t="s">
        <v>75</v>
      </c>
      <c r="L1803" t="s">
        <v>2896</v>
      </c>
      <c r="M1803">
        <v>0.38</v>
      </c>
      <c r="N1803" t="s">
        <v>34</v>
      </c>
      <c r="O1803" t="s">
        <v>54</v>
      </c>
      <c r="P1803" t="s">
        <v>539</v>
      </c>
      <c r="Q1803" t="s">
        <v>2897</v>
      </c>
      <c r="R1803">
        <v>66203</v>
      </c>
      <c r="S1803" s="1">
        <v>42172</v>
      </c>
      <c r="T1803" s="1">
        <v>42176</v>
      </c>
      <c r="U1803">
        <v>-61.87</v>
      </c>
      <c r="V1803">
        <v>9</v>
      </c>
      <c r="W1803">
        <v>40.950000000000003</v>
      </c>
      <c r="X1803">
        <v>89761</v>
      </c>
      <c r="Y1803">
        <f>cleaneddata[[#This Row],[Unit Price]]-cleaneddata[[#This Row],[Discount]]</f>
        <v>4.13</v>
      </c>
      <c r="Z1803" t="str">
        <f>_xlfn.IFS(cleaneddata[[#This Row],[Region]]="Central","Chris",cleaneddata[[#This Row],[Region]]="East","Erin",cleaneddata[[#This Row],[Region]]="South","Sam",cleaneddata[[#This Row],[Region]]="West","William")</f>
        <v>Chris</v>
      </c>
    </row>
    <row r="1804" spans="1:26" x14ac:dyDescent="0.3">
      <c r="A1804">
        <v>286</v>
      </c>
      <c r="B1804" t="s">
        <v>2895</v>
      </c>
      <c r="C1804" t="s">
        <v>49</v>
      </c>
      <c r="D1804">
        <v>0.1</v>
      </c>
      <c r="E1804">
        <v>130.97999999999999</v>
      </c>
      <c r="F1804">
        <v>54.74</v>
      </c>
      <c r="G1804" t="s">
        <v>28</v>
      </c>
      <c r="H1804" t="s">
        <v>29</v>
      </c>
      <c r="I1804" t="s">
        <v>30</v>
      </c>
      <c r="J1804" t="s">
        <v>119</v>
      </c>
      <c r="K1804" t="s">
        <v>32</v>
      </c>
      <c r="L1804" t="s">
        <v>1405</v>
      </c>
      <c r="M1804">
        <v>0.69</v>
      </c>
      <c r="N1804" t="s">
        <v>34</v>
      </c>
      <c r="O1804" t="s">
        <v>54</v>
      </c>
      <c r="P1804" t="s">
        <v>539</v>
      </c>
      <c r="Q1804" t="s">
        <v>2897</v>
      </c>
      <c r="R1804">
        <v>66203</v>
      </c>
      <c r="S1804" s="1">
        <v>42172</v>
      </c>
      <c r="T1804" s="1">
        <v>42176</v>
      </c>
      <c r="U1804">
        <v>-530.24</v>
      </c>
      <c r="V1804">
        <v>9</v>
      </c>
      <c r="W1804">
        <v>1155.73</v>
      </c>
      <c r="X1804">
        <v>89761</v>
      </c>
      <c r="Y1804">
        <f>cleaneddata[[#This Row],[Unit Price]]-cleaneddata[[#This Row],[Discount]]</f>
        <v>130.88</v>
      </c>
      <c r="Z1804" t="str">
        <f>_xlfn.IFS(cleaneddata[[#This Row],[Region]]="Central","Chris",cleaneddata[[#This Row],[Region]]="East","Erin",cleaneddata[[#This Row],[Region]]="South","Sam",cleaneddata[[#This Row],[Region]]="West","William")</f>
        <v>Chris</v>
      </c>
    </row>
    <row r="1805" spans="1:26" x14ac:dyDescent="0.3">
      <c r="A1805">
        <v>646</v>
      </c>
      <c r="B1805" t="s">
        <v>2898</v>
      </c>
      <c r="C1805" t="s">
        <v>49</v>
      </c>
      <c r="D1805">
        <v>0.03</v>
      </c>
      <c r="E1805">
        <v>51.75</v>
      </c>
      <c r="F1805">
        <v>19.989999999999998</v>
      </c>
      <c r="G1805" t="s">
        <v>40</v>
      </c>
      <c r="H1805" t="s">
        <v>96</v>
      </c>
      <c r="I1805" t="s">
        <v>30</v>
      </c>
      <c r="J1805" t="s">
        <v>128</v>
      </c>
      <c r="K1805" t="s">
        <v>75</v>
      </c>
      <c r="L1805" t="s">
        <v>2899</v>
      </c>
      <c r="M1805">
        <v>0.55000000000000004</v>
      </c>
      <c r="N1805" t="s">
        <v>34</v>
      </c>
      <c r="O1805" t="s">
        <v>54</v>
      </c>
      <c r="P1805" t="s">
        <v>86</v>
      </c>
      <c r="Q1805" t="s">
        <v>2900</v>
      </c>
      <c r="R1805">
        <v>55379</v>
      </c>
      <c r="S1805" s="1">
        <v>42172</v>
      </c>
      <c r="T1805" s="1">
        <v>42177</v>
      </c>
      <c r="U1805">
        <v>261.44400000000002</v>
      </c>
      <c r="V1805">
        <v>16</v>
      </c>
      <c r="W1805">
        <v>818.81</v>
      </c>
      <c r="X1805">
        <v>90735</v>
      </c>
      <c r="Y1805">
        <f>cleaneddata[[#This Row],[Unit Price]]-cleaneddata[[#This Row],[Discount]]</f>
        <v>51.72</v>
      </c>
      <c r="Z1805" t="str">
        <f>_xlfn.IFS(cleaneddata[[#This Row],[Region]]="Central","Chris",cleaneddata[[#This Row],[Region]]="East","Erin",cleaneddata[[#This Row],[Region]]="South","Sam",cleaneddata[[#This Row],[Region]]="West","William")</f>
        <v>Chris</v>
      </c>
    </row>
    <row r="1806" spans="1:26" x14ac:dyDescent="0.3">
      <c r="A1806">
        <v>1189</v>
      </c>
      <c r="B1806" t="s">
        <v>2901</v>
      </c>
      <c r="C1806" t="s">
        <v>49</v>
      </c>
      <c r="D1806">
        <v>0.06</v>
      </c>
      <c r="E1806">
        <v>10.89</v>
      </c>
      <c r="F1806">
        <v>4.5</v>
      </c>
      <c r="G1806" t="s">
        <v>40</v>
      </c>
      <c r="H1806" t="s">
        <v>41</v>
      </c>
      <c r="I1806" t="s">
        <v>50</v>
      </c>
      <c r="J1806" t="s">
        <v>97</v>
      </c>
      <c r="K1806" t="s">
        <v>75</v>
      </c>
      <c r="L1806" t="s">
        <v>775</v>
      </c>
      <c r="M1806">
        <v>0.59</v>
      </c>
      <c r="N1806" t="s">
        <v>34</v>
      </c>
      <c r="O1806" t="s">
        <v>61</v>
      </c>
      <c r="P1806" t="s">
        <v>92</v>
      </c>
      <c r="Q1806" t="s">
        <v>2098</v>
      </c>
      <c r="R1806">
        <v>92646</v>
      </c>
      <c r="S1806" s="1">
        <v>42172</v>
      </c>
      <c r="T1806" s="1">
        <v>42177</v>
      </c>
      <c r="U1806">
        <v>-25.111999999999998</v>
      </c>
      <c r="V1806">
        <v>14</v>
      </c>
      <c r="W1806">
        <v>149.32</v>
      </c>
      <c r="X1806">
        <v>87584</v>
      </c>
      <c r="Y1806">
        <f>cleaneddata[[#This Row],[Unit Price]]-cleaneddata[[#This Row],[Discount]]</f>
        <v>10.83</v>
      </c>
      <c r="Z1806" t="str">
        <f>_xlfn.IFS(cleaneddata[[#This Row],[Region]]="Central","Chris",cleaneddata[[#This Row],[Region]]="East","Erin",cleaneddata[[#This Row],[Region]]="South","Sam",cleaneddata[[#This Row],[Region]]="West","William")</f>
        <v>William</v>
      </c>
    </row>
    <row r="1807" spans="1:26" x14ac:dyDescent="0.3">
      <c r="A1807">
        <v>1189</v>
      </c>
      <c r="B1807" t="s">
        <v>2901</v>
      </c>
      <c r="C1807" t="s">
        <v>49</v>
      </c>
      <c r="D1807">
        <v>0.03</v>
      </c>
      <c r="E1807">
        <v>10.64</v>
      </c>
      <c r="F1807">
        <v>5.16</v>
      </c>
      <c r="G1807" t="s">
        <v>40</v>
      </c>
      <c r="H1807" t="s">
        <v>41</v>
      </c>
      <c r="I1807" t="s">
        <v>30</v>
      </c>
      <c r="J1807" t="s">
        <v>128</v>
      </c>
      <c r="K1807" t="s">
        <v>75</v>
      </c>
      <c r="L1807" t="s">
        <v>1846</v>
      </c>
      <c r="M1807">
        <v>0.56999999999999995</v>
      </c>
      <c r="N1807" t="s">
        <v>34</v>
      </c>
      <c r="O1807" t="s">
        <v>61</v>
      </c>
      <c r="P1807" t="s">
        <v>92</v>
      </c>
      <c r="Q1807" t="s">
        <v>2098</v>
      </c>
      <c r="R1807">
        <v>92646</v>
      </c>
      <c r="S1807" s="1">
        <v>42172</v>
      </c>
      <c r="T1807" s="1">
        <v>42177</v>
      </c>
      <c r="U1807">
        <v>17.376000000000001</v>
      </c>
      <c r="V1807">
        <v>16</v>
      </c>
      <c r="W1807">
        <v>177.01</v>
      </c>
      <c r="X1807">
        <v>87584</v>
      </c>
      <c r="Y1807">
        <f>cleaneddata[[#This Row],[Unit Price]]-cleaneddata[[#This Row],[Discount]]</f>
        <v>10.610000000000001</v>
      </c>
      <c r="Z1807" t="str">
        <f>_xlfn.IFS(cleaneddata[[#This Row],[Region]]="Central","Chris",cleaneddata[[#This Row],[Region]]="East","Erin",cleaneddata[[#This Row],[Region]]="South","Sam",cleaneddata[[#This Row],[Region]]="West","William")</f>
        <v>William</v>
      </c>
    </row>
    <row r="1808" spans="1:26" x14ac:dyDescent="0.3">
      <c r="A1808">
        <v>1189</v>
      </c>
      <c r="B1808" t="s">
        <v>2901</v>
      </c>
      <c r="C1808" t="s">
        <v>49</v>
      </c>
      <c r="D1808">
        <v>0.03</v>
      </c>
      <c r="E1808">
        <v>7.96</v>
      </c>
      <c r="F1808">
        <v>4.95</v>
      </c>
      <c r="G1808" t="s">
        <v>40</v>
      </c>
      <c r="H1808" t="s">
        <v>41</v>
      </c>
      <c r="I1808" t="s">
        <v>30</v>
      </c>
      <c r="J1808" t="s">
        <v>128</v>
      </c>
      <c r="K1808" t="s">
        <v>75</v>
      </c>
      <c r="L1808" t="s">
        <v>813</v>
      </c>
      <c r="M1808">
        <v>0.41</v>
      </c>
      <c r="N1808" t="s">
        <v>34</v>
      </c>
      <c r="O1808" t="s">
        <v>61</v>
      </c>
      <c r="P1808" t="s">
        <v>92</v>
      </c>
      <c r="Q1808" t="s">
        <v>2098</v>
      </c>
      <c r="R1808">
        <v>92646</v>
      </c>
      <c r="S1808" s="1">
        <v>42172</v>
      </c>
      <c r="T1808" s="1">
        <v>42174</v>
      </c>
      <c r="U1808">
        <v>24.260400000000001</v>
      </c>
      <c r="V1808">
        <v>4</v>
      </c>
      <c r="W1808">
        <v>35.159999999999997</v>
      </c>
      <c r="X1808">
        <v>87584</v>
      </c>
      <c r="Y1808">
        <f>cleaneddata[[#This Row],[Unit Price]]-cleaneddata[[#This Row],[Discount]]</f>
        <v>7.93</v>
      </c>
      <c r="Z1808" t="str">
        <f>_xlfn.IFS(cleaneddata[[#This Row],[Region]]="Central","Chris",cleaneddata[[#This Row],[Region]]="East","Erin",cleaneddata[[#This Row],[Region]]="South","Sam",cleaneddata[[#This Row],[Region]]="West","William")</f>
        <v>William</v>
      </c>
    </row>
    <row r="1809" spans="1:26" x14ac:dyDescent="0.3">
      <c r="A1809">
        <v>1193</v>
      </c>
      <c r="B1809" t="s">
        <v>1353</v>
      </c>
      <c r="C1809" t="s">
        <v>49</v>
      </c>
      <c r="D1809">
        <v>0.03</v>
      </c>
      <c r="E1809">
        <v>10.64</v>
      </c>
      <c r="F1809">
        <v>5.16</v>
      </c>
      <c r="G1809" t="s">
        <v>40</v>
      </c>
      <c r="H1809" t="s">
        <v>41</v>
      </c>
      <c r="I1809" t="s">
        <v>30</v>
      </c>
      <c r="J1809" t="s">
        <v>128</v>
      </c>
      <c r="K1809" t="s">
        <v>75</v>
      </c>
      <c r="L1809" t="s">
        <v>1846</v>
      </c>
      <c r="M1809">
        <v>0.56999999999999995</v>
      </c>
      <c r="N1809" t="s">
        <v>34</v>
      </c>
      <c r="O1809" t="s">
        <v>113</v>
      </c>
      <c r="P1809" t="s">
        <v>376</v>
      </c>
      <c r="Q1809" t="s">
        <v>68</v>
      </c>
      <c r="R1809">
        <v>20016</v>
      </c>
      <c r="S1809" s="1">
        <v>42172</v>
      </c>
      <c r="T1809" s="1">
        <v>42177</v>
      </c>
      <c r="U1809">
        <v>14.48</v>
      </c>
      <c r="V1809">
        <v>63</v>
      </c>
      <c r="W1809">
        <v>696.96</v>
      </c>
      <c r="X1809">
        <v>5984</v>
      </c>
      <c r="Y1809">
        <f>cleaneddata[[#This Row],[Unit Price]]-cleaneddata[[#This Row],[Discount]]</f>
        <v>10.610000000000001</v>
      </c>
      <c r="Z1809" t="str">
        <f>_xlfn.IFS(cleaneddata[[#This Row],[Region]]="Central","Chris",cleaneddata[[#This Row],[Region]]="East","Erin",cleaneddata[[#This Row],[Region]]="South","Sam",cleaneddata[[#This Row],[Region]]="West","William")</f>
        <v>Erin</v>
      </c>
    </row>
    <row r="1810" spans="1:26" x14ac:dyDescent="0.3">
      <c r="A1810">
        <v>1193</v>
      </c>
      <c r="B1810" t="s">
        <v>1353</v>
      </c>
      <c r="C1810" t="s">
        <v>49</v>
      </c>
      <c r="D1810">
        <v>0.03</v>
      </c>
      <c r="E1810">
        <v>7.96</v>
      </c>
      <c r="F1810">
        <v>4.95</v>
      </c>
      <c r="G1810" t="s">
        <v>40</v>
      </c>
      <c r="H1810" t="s">
        <v>41</v>
      </c>
      <c r="I1810" t="s">
        <v>30</v>
      </c>
      <c r="J1810" t="s">
        <v>128</v>
      </c>
      <c r="K1810" t="s">
        <v>75</v>
      </c>
      <c r="L1810" t="s">
        <v>813</v>
      </c>
      <c r="M1810">
        <v>0.41</v>
      </c>
      <c r="N1810" t="s">
        <v>34</v>
      </c>
      <c r="O1810" t="s">
        <v>113</v>
      </c>
      <c r="P1810" t="s">
        <v>376</v>
      </c>
      <c r="Q1810" t="s">
        <v>68</v>
      </c>
      <c r="R1810">
        <v>20016</v>
      </c>
      <c r="S1810" s="1">
        <v>42172</v>
      </c>
      <c r="T1810" s="1">
        <v>42174</v>
      </c>
      <c r="U1810">
        <v>22.25</v>
      </c>
      <c r="V1810">
        <v>17</v>
      </c>
      <c r="W1810">
        <v>149.41</v>
      </c>
      <c r="X1810">
        <v>5984</v>
      </c>
      <c r="Y1810">
        <f>cleaneddata[[#This Row],[Unit Price]]-cleaneddata[[#This Row],[Discount]]</f>
        <v>7.93</v>
      </c>
      <c r="Z1810" t="str">
        <f>_xlfn.IFS(cleaneddata[[#This Row],[Region]]="Central","Chris",cleaneddata[[#This Row],[Region]]="East","Erin",cleaneddata[[#This Row],[Region]]="South","Sam",cleaneddata[[#This Row],[Region]]="West","William")</f>
        <v>Erin</v>
      </c>
    </row>
    <row r="1811" spans="1:26" x14ac:dyDescent="0.3">
      <c r="A1811">
        <v>3098</v>
      </c>
      <c r="B1811" t="s">
        <v>1422</v>
      </c>
      <c r="C1811" t="s">
        <v>49</v>
      </c>
      <c r="D1811">
        <v>0</v>
      </c>
      <c r="E1811">
        <v>11.7</v>
      </c>
      <c r="F1811">
        <v>6.96</v>
      </c>
      <c r="G1811" t="s">
        <v>89</v>
      </c>
      <c r="H1811" t="s">
        <v>41</v>
      </c>
      <c r="I1811" t="s">
        <v>50</v>
      </c>
      <c r="J1811" t="s">
        <v>97</v>
      </c>
      <c r="K1811" t="s">
        <v>146</v>
      </c>
      <c r="L1811" t="s">
        <v>762</v>
      </c>
      <c r="M1811">
        <v>0.5</v>
      </c>
      <c r="N1811" t="s">
        <v>34</v>
      </c>
      <c r="O1811" t="s">
        <v>113</v>
      </c>
      <c r="P1811" t="s">
        <v>114</v>
      </c>
      <c r="Q1811" t="s">
        <v>1423</v>
      </c>
      <c r="R1811">
        <v>11967</v>
      </c>
      <c r="S1811" s="1">
        <v>42172</v>
      </c>
      <c r="T1811" s="1">
        <v>42174</v>
      </c>
      <c r="U1811">
        <v>-11.247999999999999</v>
      </c>
      <c r="V1811">
        <v>10</v>
      </c>
      <c r="W1811">
        <v>131.69</v>
      </c>
      <c r="X1811">
        <v>89315</v>
      </c>
      <c r="Y1811">
        <f>cleaneddata[[#This Row],[Unit Price]]-cleaneddata[[#This Row],[Discount]]</f>
        <v>11.7</v>
      </c>
      <c r="Z1811" t="str">
        <f>_xlfn.IFS(cleaneddata[[#This Row],[Region]]="Central","Chris",cleaneddata[[#This Row],[Region]]="East","Erin",cleaneddata[[#This Row],[Region]]="South","Sam",cleaneddata[[#This Row],[Region]]="West","William")</f>
        <v>Erin</v>
      </c>
    </row>
    <row r="1812" spans="1:26" x14ac:dyDescent="0.3">
      <c r="A1812">
        <v>907</v>
      </c>
      <c r="B1812" t="s">
        <v>1373</v>
      </c>
      <c r="C1812" t="s">
        <v>118</v>
      </c>
      <c r="D1812">
        <v>0.09</v>
      </c>
      <c r="E1812">
        <v>2.6</v>
      </c>
      <c r="F1812">
        <v>2.4</v>
      </c>
      <c r="G1812" t="s">
        <v>40</v>
      </c>
      <c r="H1812" t="s">
        <v>73</v>
      </c>
      <c r="I1812" t="s">
        <v>50</v>
      </c>
      <c r="J1812" t="s">
        <v>51</v>
      </c>
      <c r="K1812" t="s">
        <v>52</v>
      </c>
      <c r="L1812" t="s">
        <v>358</v>
      </c>
      <c r="M1812">
        <v>0.57999999999999996</v>
      </c>
      <c r="N1812" t="s">
        <v>34</v>
      </c>
      <c r="O1812" t="s">
        <v>35</v>
      </c>
      <c r="P1812" t="s">
        <v>390</v>
      </c>
      <c r="Q1812" t="s">
        <v>468</v>
      </c>
      <c r="R1812">
        <v>42420</v>
      </c>
      <c r="S1812" s="1">
        <v>42172</v>
      </c>
      <c r="T1812" s="1">
        <v>42174</v>
      </c>
      <c r="U1812">
        <v>1107.4079999999999</v>
      </c>
      <c r="V1812">
        <v>12</v>
      </c>
      <c r="W1812">
        <v>31.73</v>
      </c>
      <c r="X1812">
        <v>86460</v>
      </c>
      <c r="Y1812">
        <f>cleaneddata[[#This Row],[Unit Price]]-cleaneddata[[#This Row],[Discount]]</f>
        <v>2.5100000000000002</v>
      </c>
      <c r="Z1812" t="str">
        <f>_xlfn.IFS(cleaneddata[[#This Row],[Region]]="Central","Chris",cleaneddata[[#This Row],[Region]]="East","Erin",cleaneddata[[#This Row],[Region]]="South","Sam",cleaneddata[[#This Row],[Region]]="West","William")</f>
        <v>Sam</v>
      </c>
    </row>
    <row r="1813" spans="1:26" x14ac:dyDescent="0.3">
      <c r="A1813">
        <v>317</v>
      </c>
      <c r="B1813" t="s">
        <v>2902</v>
      </c>
      <c r="C1813" t="s">
        <v>72</v>
      </c>
      <c r="D1813">
        <v>0.09</v>
      </c>
      <c r="E1813">
        <v>7.38</v>
      </c>
      <c r="F1813">
        <v>5.21</v>
      </c>
      <c r="G1813" t="s">
        <v>40</v>
      </c>
      <c r="H1813" t="s">
        <v>96</v>
      </c>
      <c r="I1813" t="s">
        <v>30</v>
      </c>
      <c r="J1813" t="s">
        <v>128</v>
      </c>
      <c r="K1813" t="s">
        <v>75</v>
      </c>
      <c r="L1813" t="s">
        <v>1919</v>
      </c>
      <c r="M1813">
        <v>0.56000000000000005</v>
      </c>
      <c r="N1813" t="s">
        <v>34</v>
      </c>
      <c r="O1813" t="s">
        <v>61</v>
      </c>
      <c r="P1813" t="s">
        <v>92</v>
      </c>
      <c r="Q1813" t="s">
        <v>2903</v>
      </c>
      <c r="R1813">
        <v>91945</v>
      </c>
      <c r="S1813" s="1">
        <v>42172</v>
      </c>
      <c r="T1813" s="1">
        <v>42173</v>
      </c>
      <c r="U1813">
        <v>-27.16</v>
      </c>
      <c r="V1813">
        <v>9</v>
      </c>
      <c r="W1813">
        <v>66.55</v>
      </c>
      <c r="X1813">
        <v>86041</v>
      </c>
      <c r="Y1813">
        <f>cleaneddata[[#This Row],[Unit Price]]-cleaneddata[[#This Row],[Discount]]</f>
        <v>7.29</v>
      </c>
      <c r="Z1813" t="str">
        <f>_xlfn.IFS(cleaneddata[[#This Row],[Region]]="Central","Chris",cleaneddata[[#This Row],[Region]]="East","Erin",cleaneddata[[#This Row],[Region]]="South","Sam",cleaneddata[[#This Row],[Region]]="West","William")</f>
        <v>William</v>
      </c>
    </row>
    <row r="1814" spans="1:26" x14ac:dyDescent="0.3">
      <c r="A1814">
        <v>317</v>
      </c>
      <c r="B1814" t="s">
        <v>2902</v>
      </c>
      <c r="C1814" t="s">
        <v>72</v>
      </c>
      <c r="D1814">
        <v>0.04</v>
      </c>
      <c r="E1814">
        <v>5.98</v>
      </c>
      <c r="F1814">
        <v>5.15</v>
      </c>
      <c r="G1814" t="s">
        <v>40</v>
      </c>
      <c r="H1814" t="s">
        <v>96</v>
      </c>
      <c r="I1814" t="s">
        <v>50</v>
      </c>
      <c r="J1814" t="s">
        <v>90</v>
      </c>
      <c r="K1814" t="s">
        <v>75</v>
      </c>
      <c r="L1814" t="s">
        <v>2470</v>
      </c>
      <c r="M1814">
        <v>0.36</v>
      </c>
      <c r="N1814" t="s">
        <v>34</v>
      </c>
      <c r="O1814" t="s">
        <v>61</v>
      </c>
      <c r="P1814" t="s">
        <v>92</v>
      </c>
      <c r="Q1814" t="s">
        <v>2903</v>
      </c>
      <c r="R1814">
        <v>91945</v>
      </c>
      <c r="S1814" s="1">
        <v>42172</v>
      </c>
      <c r="T1814" s="1">
        <v>42173</v>
      </c>
      <c r="U1814">
        <v>-52.344000000000001</v>
      </c>
      <c r="V1814">
        <v>17</v>
      </c>
      <c r="W1814">
        <v>103.49</v>
      </c>
      <c r="X1814">
        <v>86041</v>
      </c>
      <c r="Y1814">
        <f>cleaneddata[[#This Row],[Unit Price]]-cleaneddata[[#This Row],[Discount]]</f>
        <v>5.94</v>
      </c>
      <c r="Z1814" t="str">
        <f>_xlfn.IFS(cleaneddata[[#This Row],[Region]]="Central","Chris",cleaneddata[[#This Row],[Region]]="East","Erin",cleaneddata[[#This Row],[Region]]="South","Sam",cleaneddata[[#This Row],[Region]]="West","William")</f>
        <v>William</v>
      </c>
    </row>
    <row r="1815" spans="1:26" x14ac:dyDescent="0.3">
      <c r="A1815">
        <v>317</v>
      </c>
      <c r="B1815" t="s">
        <v>2902</v>
      </c>
      <c r="C1815" t="s">
        <v>72</v>
      </c>
      <c r="D1815">
        <v>0.04</v>
      </c>
      <c r="E1815">
        <v>15.42</v>
      </c>
      <c r="F1815">
        <v>10.68</v>
      </c>
      <c r="G1815" t="s">
        <v>40</v>
      </c>
      <c r="H1815" t="s">
        <v>96</v>
      </c>
      <c r="I1815" t="s">
        <v>50</v>
      </c>
      <c r="J1815" t="s">
        <v>80</v>
      </c>
      <c r="K1815" t="s">
        <v>75</v>
      </c>
      <c r="L1815" t="s">
        <v>2267</v>
      </c>
      <c r="M1815">
        <v>0.57999999999999996</v>
      </c>
      <c r="N1815" t="s">
        <v>34</v>
      </c>
      <c r="O1815" t="s">
        <v>61</v>
      </c>
      <c r="P1815" t="s">
        <v>92</v>
      </c>
      <c r="Q1815" t="s">
        <v>2903</v>
      </c>
      <c r="R1815">
        <v>91945</v>
      </c>
      <c r="S1815" s="1">
        <v>42172</v>
      </c>
      <c r="T1815" s="1">
        <v>42173</v>
      </c>
      <c r="U1815">
        <v>-119.93600000000001</v>
      </c>
      <c r="V1815">
        <v>12</v>
      </c>
      <c r="W1815">
        <v>192.18</v>
      </c>
      <c r="X1815">
        <v>86041</v>
      </c>
      <c r="Y1815">
        <f>cleaneddata[[#This Row],[Unit Price]]-cleaneddata[[#This Row],[Discount]]</f>
        <v>15.38</v>
      </c>
      <c r="Z1815" t="str">
        <f>_xlfn.IFS(cleaneddata[[#This Row],[Region]]="Central","Chris",cleaneddata[[#This Row],[Region]]="East","Erin",cleaneddata[[#This Row],[Region]]="South","Sam",cleaneddata[[#This Row],[Region]]="West","William")</f>
        <v>William</v>
      </c>
    </row>
    <row r="1816" spans="1:26" x14ac:dyDescent="0.3">
      <c r="A1816">
        <v>395</v>
      </c>
      <c r="B1816" t="s">
        <v>2904</v>
      </c>
      <c r="C1816" t="s">
        <v>27</v>
      </c>
      <c r="D1816">
        <v>0.04</v>
      </c>
      <c r="E1816">
        <v>15.98</v>
      </c>
      <c r="F1816">
        <v>4</v>
      </c>
      <c r="G1816" t="s">
        <v>40</v>
      </c>
      <c r="H1816" t="s">
        <v>96</v>
      </c>
      <c r="I1816" t="s">
        <v>42</v>
      </c>
      <c r="J1816" t="s">
        <v>43</v>
      </c>
      <c r="K1816" t="s">
        <v>75</v>
      </c>
      <c r="L1816" t="s">
        <v>1884</v>
      </c>
      <c r="M1816">
        <v>0.37</v>
      </c>
      <c r="N1816" t="s">
        <v>34</v>
      </c>
      <c r="O1816" t="s">
        <v>35</v>
      </c>
      <c r="P1816" t="s">
        <v>99</v>
      </c>
      <c r="Q1816" t="s">
        <v>2905</v>
      </c>
      <c r="R1816">
        <v>28001</v>
      </c>
      <c r="S1816" s="1">
        <v>42173</v>
      </c>
      <c r="T1816" s="1">
        <v>42174</v>
      </c>
      <c r="U1816">
        <v>-19.207999999999998</v>
      </c>
      <c r="V1816">
        <v>4</v>
      </c>
      <c r="W1816">
        <v>64.59</v>
      </c>
      <c r="X1816">
        <v>86384</v>
      </c>
      <c r="Y1816">
        <f>cleaneddata[[#This Row],[Unit Price]]-cleaneddata[[#This Row],[Discount]]</f>
        <v>15.940000000000001</v>
      </c>
      <c r="Z1816" t="str">
        <f>_xlfn.IFS(cleaneddata[[#This Row],[Region]]="Central","Chris",cleaneddata[[#This Row],[Region]]="East","Erin",cleaneddata[[#This Row],[Region]]="South","Sam",cleaneddata[[#This Row],[Region]]="West","William")</f>
        <v>Sam</v>
      </c>
    </row>
    <row r="1817" spans="1:26" x14ac:dyDescent="0.3">
      <c r="A1817">
        <v>395</v>
      </c>
      <c r="B1817" t="s">
        <v>2904</v>
      </c>
      <c r="C1817" t="s">
        <v>27</v>
      </c>
      <c r="D1817">
        <v>0.06</v>
      </c>
      <c r="E1817">
        <v>22.84</v>
      </c>
      <c r="F1817">
        <v>5.47</v>
      </c>
      <c r="G1817" t="s">
        <v>40</v>
      </c>
      <c r="H1817" t="s">
        <v>96</v>
      </c>
      <c r="I1817" t="s">
        <v>50</v>
      </c>
      <c r="J1817" t="s">
        <v>90</v>
      </c>
      <c r="K1817" t="s">
        <v>75</v>
      </c>
      <c r="L1817" t="s">
        <v>2906</v>
      </c>
      <c r="M1817">
        <v>0.39</v>
      </c>
      <c r="N1817" t="s">
        <v>34</v>
      </c>
      <c r="O1817" t="s">
        <v>35</v>
      </c>
      <c r="P1817" t="s">
        <v>99</v>
      </c>
      <c r="Q1817" t="s">
        <v>2905</v>
      </c>
      <c r="R1817">
        <v>28001</v>
      </c>
      <c r="S1817" s="1">
        <v>42173</v>
      </c>
      <c r="T1817" s="1">
        <v>42175</v>
      </c>
      <c r="U1817">
        <v>7.44</v>
      </c>
      <c r="V1817">
        <v>20</v>
      </c>
      <c r="W1817">
        <v>461.94</v>
      </c>
      <c r="X1817">
        <v>86384</v>
      </c>
      <c r="Y1817">
        <f>cleaneddata[[#This Row],[Unit Price]]-cleaneddata[[#This Row],[Discount]]</f>
        <v>22.78</v>
      </c>
      <c r="Z1817" t="str">
        <f>_xlfn.IFS(cleaneddata[[#This Row],[Region]]="Central","Chris",cleaneddata[[#This Row],[Region]]="East","Erin",cleaneddata[[#This Row],[Region]]="South","Sam",cleaneddata[[#This Row],[Region]]="West","William")</f>
        <v>Sam</v>
      </c>
    </row>
    <row r="1818" spans="1:26" x14ac:dyDescent="0.3">
      <c r="A1818">
        <v>152</v>
      </c>
      <c r="B1818" t="s">
        <v>507</v>
      </c>
      <c r="C1818" t="s">
        <v>49</v>
      </c>
      <c r="D1818">
        <v>0.1</v>
      </c>
      <c r="E1818">
        <v>39.979999999999997</v>
      </c>
      <c r="F1818">
        <v>4</v>
      </c>
      <c r="G1818" t="s">
        <v>40</v>
      </c>
      <c r="H1818" t="s">
        <v>29</v>
      </c>
      <c r="I1818" t="s">
        <v>42</v>
      </c>
      <c r="J1818" t="s">
        <v>43</v>
      </c>
      <c r="K1818" t="s">
        <v>75</v>
      </c>
      <c r="L1818" t="s">
        <v>1929</v>
      </c>
      <c r="M1818">
        <v>0.7</v>
      </c>
      <c r="N1818" t="s">
        <v>34</v>
      </c>
      <c r="O1818" t="s">
        <v>35</v>
      </c>
      <c r="P1818" t="s">
        <v>402</v>
      </c>
      <c r="Q1818" t="s">
        <v>509</v>
      </c>
      <c r="R1818">
        <v>37918</v>
      </c>
      <c r="S1818" s="1">
        <v>42173</v>
      </c>
      <c r="T1818" s="1">
        <v>42177</v>
      </c>
      <c r="U1818">
        <v>360.24</v>
      </c>
      <c r="V1818">
        <v>21</v>
      </c>
      <c r="W1818">
        <v>772.56</v>
      </c>
      <c r="X1818">
        <v>89525</v>
      </c>
      <c r="Y1818">
        <f>cleaneddata[[#This Row],[Unit Price]]-cleaneddata[[#This Row],[Discount]]</f>
        <v>39.879999999999995</v>
      </c>
      <c r="Z1818" t="str">
        <f>_xlfn.IFS(cleaneddata[[#This Row],[Region]]="Central","Chris",cleaneddata[[#This Row],[Region]]="East","Erin",cleaneddata[[#This Row],[Region]]="South","Sam",cleaneddata[[#This Row],[Region]]="West","William")</f>
        <v>Sam</v>
      </c>
    </row>
    <row r="1819" spans="1:26" x14ac:dyDescent="0.3">
      <c r="A1819">
        <v>1958</v>
      </c>
      <c r="B1819" t="s">
        <v>2907</v>
      </c>
      <c r="C1819" t="s">
        <v>49</v>
      </c>
      <c r="D1819">
        <v>0.09</v>
      </c>
      <c r="E1819">
        <v>30.98</v>
      </c>
      <c r="F1819">
        <v>6.5</v>
      </c>
      <c r="G1819" t="s">
        <v>89</v>
      </c>
      <c r="H1819" t="s">
        <v>41</v>
      </c>
      <c r="I1819" t="s">
        <v>42</v>
      </c>
      <c r="J1819" t="s">
        <v>43</v>
      </c>
      <c r="K1819" t="s">
        <v>75</v>
      </c>
      <c r="L1819" t="s">
        <v>2523</v>
      </c>
      <c r="M1819">
        <v>0.64</v>
      </c>
      <c r="N1819" t="s">
        <v>34</v>
      </c>
      <c r="O1819" t="s">
        <v>61</v>
      </c>
      <c r="P1819" t="s">
        <v>141</v>
      </c>
      <c r="Q1819" t="s">
        <v>1730</v>
      </c>
      <c r="R1819">
        <v>97068</v>
      </c>
      <c r="S1819" s="1">
        <v>42173</v>
      </c>
      <c r="T1819" s="1">
        <v>42177</v>
      </c>
      <c r="U1819">
        <v>-55.97</v>
      </c>
      <c r="V1819">
        <v>7</v>
      </c>
      <c r="W1819">
        <v>204.34</v>
      </c>
      <c r="X1819">
        <v>89819</v>
      </c>
      <c r="Y1819">
        <f>cleaneddata[[#This Row],[Unit Price]]-cleaneddata[[#This Row],[Discount]]</f>
        <v>30.89</v>
      </c>
      <c r="Z1819" t="str">
        <f>_xlfn.IFS(cleaneddata[[#This Row],[Region]]="Central","Chris",cleaneddata[[#This Row],[Region]]="East","Erin",cleaneddata[[#This Row],[Region]]="South","Sam",cleaneddata[[#This Row],[Region]]="West","William")</f>
        <v>William</v>
      </c>
    </row>
    <row r="1820" spans="1:26" x14ac:dyDescent="0.3">
      <c r="A1820">
        <v>2954</v>
      </c>
      <c r="B1820" t="s">
        <v>2908</v>
      </c>
      <c r="C1820" t="s">
        <v>49</v>
      </c>
      <c r="D1820">
        <v>0.09</v>
      </c>
      <c r="E1820">
        <v>12.22</v>
      </c>
      <c r="F1820">
        <v>2.85</v>
      </c>
      <c r="G1820" t="s">
        <v>40</v>
      </c>
      <c r="H1820" t="s">
        <v>41</v>
      </c>
      <c r="I1820" t="s">
        <v>30</v>
      </c>
      <c r="J1820" t="s">
        <v>128</v>
      </c>
      <c r="K1820" t="s">
        <v>44</v>
      </c>
      <c r="L1820" t="s">
        <v>2088</v>
      </c>
      <c r="M1820">
        <v>0.55000000000000004</v>
      </c>
      <c r="N1820" t="s">
        <v>34</v>
      </c>
      <c r="O1820" t="s">
        <v>54</v>
      </c>
      <c r="P1820" t="s">
        <v>86</v>
      </c>
      <c r="Q1820" t="s">
        <v>2909</v>
      </c>
      <c r="R1820">
        <v>55119</v>
      </c>
      <c r="S1820" s="1">
        <v>42173</v>
      </c>
      <c r="T1820" s="1">
        <v>42180</v>
      </c>
      <c r="U1820">
        <v>70.676699999999997</v>
      </c>
      <c r="V1820">
        <v>9</v>
      </c>
      <c r="W1820">
        <v>102.43</v>
      </c>
      <c r="X1820">
        <v>86427</v>
      </c>
      <c r="Y1820">
        <f>cleaneddata[[#This Row],[Unit Price]]-cleaneddata[[#This Row],[Discount]]</f>
        <v>12.13</v>
      </c>
      <c r="Z1820" t="str">
        <f>_xlfn.IFS(cleaneddata[[#This Row],[Region]]="Central","Chris",cleaneddata[[#This Row],[Region]]="East","Erin",cleaneddata[[#This Row],[Region]]="South","Sam",cleaneddata[[#This Row],[Region]]="West","William")</f>
        <v>Chris</v>
      </c>
    </row>
    <row r="1821" spans="1:26" x14ac:dyDescent="0.3">
      <c r="A1821">
        <v>553</v>
      </c>
      <c r="B1821" t="s">
        <v>853</v>
      </c>
      <c r="C1821" t="s">
        <v>118</v>
      </c>
      <c r="D1821">
        <v>0.08</v>
      </c>
      <c r="E1821">
        <v>124.49</v>
      </c>
      <c r="F1821">
        <v>51.94</v>
      </c>
      <c r="G1821" t="s">
        <v>28</v>
      </c>
      <c r="H1821" t="s">
        <v>96</v>
      </c>
      <c r="I1821" t="s">
        <v>30</v>
      </c>
      <c r="J1821" t="s">
        <v>31</v>
      </c>
      <c r="K1821" t="s">
        <v>32</v>
      </c>
      <c r="L1821" t="s">
        <v>1151</v>
      </c>
      <c r="M1821">
        <v>0.63</v>
      </c>
      <c r="N1821" t="s">
        <v>34</v>
      </c>
      <c r="O1821" t="s">
        <v>61</v>
      </c>
      <c r="P1821" t="s">
        <v>92</v>
      </c>
      <c r="Q1821" t="s">
        <v>102</v>
      </c>
      <c r="R1821">
        <v>90008</v>
      </c>
      <c r="S1821" s="1">
        <v>42173</v>
      </c>
      <c r="T1821" s="1">
        <v>42174</v>
      </c>
      <c r="U1821">
        <v>-500.38</v>
      </c>
      <c r="V1821">
        <v>56</v>
      </c>
      <c r="W1821">
        <v>6831.37</v>
      </c>
      <c r="X1821">
        <v>359</v>
      </c>
      <c r="Y1821">
        <f>cleaneddata[[#This Row],[Unit Price]]-cleaneddata[[#This Row],[Discount]]</f>
        <v>124.41</v>
      </c>
      <c r="Z1821" t="str">
        <f>_xlfn.IFS(cleaneddata[[#This Row],[Region]]="Central","Chris",cleaneddata[[#This Row],[Region]]="East","Erin",cleaneddata[[#This Row],[Region]]="South","Sam",cleaneddata[[#This Row],[Region]]="West","William")</f>
        <v>William</v>
      </c>
    </row>
    <row r="1822" spans="1:26" x14ac:dyDescent="0.3">
      <c r="A1822">
        <v>555</v>
      </c>
      <c r="B1822" t="s">
        <v>1302</v>
      </c>
      <c r="C1822" t="s">
        <v>118</v>
      </c>
      <c r="D1822">
        <v>0.08</v>
      </c>
      <c r="E1822">
        <v>124.49</v>
      </c>
      <c r="F1822">
        <v>51.94</v>
      </c>
      <c r="G1822" t="s">
        <v>28</v>
      </c>
      <c r="H1822" t="s">
        <v>96</v>
      </c>
      <c r="I1822" t="s">
        <v>30</v>
      </c>
      <c r="J1822" t="s">
        <v>31</v>
      </c>
      <c r="K1822" t="s">
        <v>32</v>
      </c>
      <c r="L1822" t="s">
        <v>1151</v>
      </c>
      <c r="M1822">
        <v>0.63</v>
      </c>
      <c r="N1822" t="s">
        <v>34</v>
      </c>
      <c r="O1822" t="s">
        <v>61</v>
      </c>
      <c r="P1822" t="s">
        <v>148</v>
      </c>
      <c r="Q1822" t="s">
        <v>1303</v>
      </c>
      <c r="R1822">
        <v>84062</v>
      </c>
      <c r="S1822" s="1">
        <v>42173</v>
      </c>
      <c r="T1822" s="1">
        <v>42174</v>
      </c>
      <c r="U1822">
        <v>-250.19</v>
      </c>
      <c r="V1822">
        <v>14</v>
      </c>
      <c r="W1822">
        <v>1707.84</v>
      </c>
      <c r="X1822">
        <v>86192</v>
      </c>
      <c r="Y1822">
        <f>cleaneddata[[#This Row],[Unit Price]]-cleaneddata[[#This Row],[Discount]]</f>
        <v>124.41</v>
      </c>
      <c r="Z1822" t="str">
        <f>_xlfn.IFS(cleaneddata[[#This Row],[Region]]="Central","Chris",cleaneddata[[#This Row],[Region]]="East","Erin",cleaneddata[[#This Row],[Region]]="South","Sam",cleaneddata[[#This Row],[Region]]="West","William")</f>
        <v>William</v>
      </c>
    </row>
    <row r="1823" spans="1:26" x14ac:dyDescent="0.3">
      <c r="A1823">
        <v>2016</v>
      </c>
      <c r="B1823" t="s">
        <v>2910</v>
      </c>
      <c r="C1823" t="s">
        <v>118</v>
      </c>
      <c r="D1823">
        <v>0.1</v>
      </c>
      <c r="E1823">
        <v>10.48</v>
      </c>
      <c r="F1823">
        <v>2.89</v>
      </c>
      <c r="G1823" t="s">
        <v>40</v>
      </c>
      <c r="H1823" t="s">
        <v>96</v>
      </c>
      <c r="I1823" t="s">
        <v>50</v>
      </c>
      <c r="J1823" t="s">
        <v>51</v>
      </c>
      <c r="K1823" t="s">
        <v>44</v>
      </c>
      <c r="L1823" t="s">
        <v>998</v>
      </c>
      <c r="M1823">
        <v>0.6</v>
      </c>
      <c r="N1823" t="s">
        <v>34</v>
      </c>
      <c r="O1823" t="s">
        <v>54</v>
      </c>
      <c r="P1823" t="s">
        <v>291</v>
      </c>
      <c r="Q1823" t="s">
        <v>292</v>
      </c>
      <c r="R1823">
        <v>48195</v>
      </c>
      <c r="S1823" s="1">
        <v>42173</v>
      </c>
      <c r="T1823" s="1">
        <v>42174</v>
      </c>
      <c r="U1823">
        <v>-8.9039999999999999</v>
      </c>
      <c r="V1823">
        <v>4</v>
      </c>
      <c r="W1823">
        <v>40.29</v>
      </c>
      <c r="X1823">
        <v>86874</v>
      </c>
      <c r="Y1823">
        <f>cleaneddata[[#This Row],[Unit Price]]-cleaneddata[[#This Row],[Discount]]</f>
        <v>10.38</v>
      </c>
      <c r="Z1823" t="str">
        <f>_xlfn.IFS(cleaneddata[[#This Row],[Region]]="Central","Chris",cleaneddata[[#This Row],[Region]]="East","Erin",cleaneddata[[#This Row],[Region]]="South","Sam",cleaneddata[[#This Row],[Region]]="West","William")</f>
        <v>Chris</v>
      </c>
    </row>
    <row r="1824" spans="1:26" x14ac:dyDescent="0.3">
      <c r="A1824">
        <v>594</v>
      </c>
      <c r="B1824" t="s">
        <v>1646</v>
      </c>
      <c r="C1824" t="s">
        <v>27</v>
      </c>
      <c r="D1824">
        <v>0.04</v>
      </c>
      <c r="E1824">
        <v>39.479999999999997</v>
      </c>
      <c r="F1824">
        <v>1.99</v>
      </c>
      <c r="G1824" t="s">
        <v>40</v>
      </c>
      <c r="H1824" t="s">
        <v>41</v>
      </c>
      <c r="I1824" t="s">
        <v>42</v>
      </c>
      <c r="J1824" t="s">
        <v>43</v>
      </c>
      <c r="K1824" t="s">
        <v>44</v>
      </c>
      <c r="L1824" t="s">
        <v>1259</v>
      </c>
      <c r="M1824">
        <v>0.54</v>
      </c>
      <c r="N1824" t="s">
        <v>34</v>
      </c>
      <c r="O1824" t="s">
        <v>54</v>
      </c>
      <c r="P1824" t="s">
        <v>55</v>
      </c>
      <c r="Q1824" t="s">
        <v>1647</v>
      </c>
      <c r="R1824">
        <v>46016</v>
      </c>
      <c r="S1824" s="1">
        <v>42174</v>
      </c>
      <c r="T1824" s="1">
        <v>42177</v>
      </c>
      <c r="U1824">
        <v>484.8492</v>
      </c>
      <c r="V1824">
        <v>18</v>
      </c>
      <c r="W1824">
        <v>702.68</v>
      </c>
      <c r="X1824">
        <v>86311</v>
      </c>
      <c r="Y1824">
        <f>cleaneddata[[#This Row],[Unit Price]]-cleaneddata[[#This Row],[Discount]]</f>
        <v>39.44</v>
      </c>
      <c r="Z1824" t="str">
        <f>_xlfn.IFS(cleaneddata[[#This Row],[Region]]="Central","Chris",cleaneddata[[#This Row],[Region]]="East","Erin",cleaneddata[[#This Row],[Region]]="South","Sam",cleaneddata[[#This Row],[Region]]="West","William")</f>
        <v>Chris</v>
      </c>
    </row>
    <row r="1825" spans="1:26" x14ac:dyDescent="0.3">
      <c r="A1825">
        <v>594</v>
      </c>
      <c r="B1825" t="s">
        <v>1646</v>
      </c>
      <c r="C1825" t="s">
        <v>27</v>
      </c>
      <c r="D1825">
        <v>0.04</v>
      </c>
      <c r="E1825">
        <v>3.7</v>
      </c>
      <c r="F1825">
        <v>1.61</v>
      </c>
      <c r="G1825" t="s">
        <v>40</v>
      </c>
      <c r="H1825" t="s">
        <v>41</v>
      </c>
      <c r="I1825" t="s">
        <v>30</v>
      </c>
      <c r="J1825" t="s">
        <v>128</v>
      </c>
      <c r="K1825" t="s">
        <v>52</v>
      </c>
      <c r="L1825" t="s">
        <v>2911</v>
      </c>
      <c r="M1825">
        <v>0.44</v>
      </c>
      <c r="N1825" t="s">
        <v>34</v>
      </c>
      <c r="O1825" t="s">
        <v>54</v>
      </c>
      <c r="P1825" t="s">
        <v>55</v>
      </c>
      <c r="Q1825" t="s">
        <v>1647</v>
      </c>
      <c r="R1825">
        <v>46016</v>
      </c>
      <c r="S1825" s="1">
        <v>42174</v>
      </c>
      <c r="T1825" s="1">
        <v>42175</v>
      </c>
      <c r="U1825">
        <v>18</v>
      </c>
      <c r="V1825">
        <v>18</v>
      </c>
      <c r="W1825">
        <v>67.239999999999995</v>
      </c>
      <c r="X1825">
        <v>86311</v>
      </c>
      <c r="Y1825">
        <f>cleaneddata[[#This Row],[Unit Price]]-cleaneddata[[#This Row],[Discount]]</f>
        <v>3.66</v>
      </c>
      <c r="Z1825" t="str">
        <f>_xlfn.IFS(cleaneddata[[#This Row],[Region]]="Central","Chris",cleaneddata[[#This Row],[Region]]="East","Erin",cleaneddata[[#This Row],[Region]]="South","Sam",cleaneddata[[#This Row],[Region]]="West","William")</f>
        <v>Chris</v>
      </c>
    </row>
    <row r="1826" spans="1:26" x14ac:dyDescent="0.3">
      <c r="A1826">
        <v>1009</v>
      </c>
      <c r="B1826" t="s">
        <v>2912</v>
      </c>
      <c r="C1826" t="s">
        <v>39</v>
      </c>
      <c r="D1826">
        <v>0.1</v>
      </c>
      <c r="E1826">
        <v>550.98</v>
      </c>
      <c r="F1826">
        <v>45.7</v>
      </c>
      <c r="G1826" t="s">
        <v>28</v>
      </c>
      <c r="H1826" t="s">
        <v>96</v>
      </c>
      <c r="I1826" t="s">
        <v>30</v>
      </c>
      <c r="J1826" t="s">
        <v>31</v>
      </c>
      <c r="K1826" t="s">
        <v>32</v>
      </c>
      <c r="L1826" t="s">
        <v>2913</v>
      </c>
      <c r="M1826">
        <v>0.71</v>
      </c>
      <c r="N1826" t="s">
        <v>34</v>
      </c>
      <c r="O1826" t="s">
        <v>113</v>
      </c>
      <c r="P1826" t="s">
        <v>333</v>
      </c>
      <c r="Q1826" t="s">
        <v>2914</v>
      </c>
      <c r="R1826">
        <v>4072</v>
      </c>
      <c r="S1826" s="1">
        <v>42174</v>
      </c>
      <c r="T1826" s="1">
        <v>42176</v>
      </c>
      <c r="U1826">
        <v>818.54617499999995</v>
      </c>
      <c r="V1826">
        <v>14</v>
      </c>
      <c r="W1826">
        <v>6963.67</v>
      </c>
      <c r="X1826">
        <v>88372</v>
      </c>
      <c r="Y1826">
        <f>cleaneddata[[#This Row],[Unit Price]]-cleaneddata[[#This Row],[Discount]]</f>
        <v>550.88</v>
      </c>
      <c r="Z1826" t="str">
        <f>_xlfn.IFS(cleaneddata[[#This Row],[Region]]="Central","Chris",cleaneddata[[#This Row],[Region]]="East","Erin",cleaneddata[[#This Row],[Region]]="South","Sam",cleaneddata[[#This Row],[Region]]="West","William")</f>
        <v>Erin</v>
      </c>
    </row>
    <row r="1827" spans="1:26" x14ac:dyDescent="0.3">
      <c r="A1827">
        <v>1956</v>
      </c>
      <c r="B1827" t="s">
        <v>2915</v>
      </c>
      <c r="C1827" t="s">
        <v>39</v>
      </c>
      <c r="D1827">
        <v>0.09</v>
      </c>
      <c r="E1827">
        <v>40.98</v>
      </c>
      <c r="F1827">
        <v>6.5</v>
      </c>
      <c r="G1827" t="s">
        <v>40</v>
      </c>
      <c r="H1827" t="s">
        <v>41</v>
      </c>
      <c r="I1827" t="s">
        <v>42</v>
      </c>
      <c r="J1827" t="s">
        <v>43</v>
      </c>
      <c r="K1827" t="s">
        <v>75</v>
      </c>
      <c r="L1827" t="s">
        <v>448</v>
      </c>
      <c r="M1827">
        <v>0.74</v>
      </c>
      <c r="N1827" t="s">
        <v>34</v>
      </c>
      <c r="O1827" t="s">
        <v>61</v>
      </c>
      <c r="P1827" t="s">
        <v>62</v>
      </c>
      <c r="Q1827" t="s">
        <v>1315</v>
      </c>
      <c r="R1827">
        <v>80027</v>
      </c>
      <c r="S1827" s="1">
        <v>42174</v>
      </c>
      <c r="T1827" s="1">
        <v>42176</v>
      </c>
      <c r="U1827">
        <v>-50.244999999999997</v>
      </c>
      <c r="V1827">
        <v>19</v>
      </c>
      <c r="W1827">
        <v>746.91</v>
      </c>
      <c r="X1827">
        <v>89820</v>
      </c>
      <c r="Y1827">
        <f>cleaneddata[[#This Row],[Unit Price]]-cleaneddata[[#This Row],[Discount]]</f>
        <v>40.889999999999993</v>
      </c>
      <c r="Z1827" t="str">
        <f>_xlfn.IFS(cleaneddata[[#This Row],[Region]]="Central","Chris",cleaneddata[[#This Row],[Region]]="East","Erin",cleaneddata[[#This Row],[Region]]="South","Sam",cleaneddata[[#This Row],[Region]]="West","William")</f>
        <v>William</v>
      </c>
    </row>
    <row r="1828" spans="1:26" x14ac:dyDescent="0.3">
      <c r="A1828">
        <v>796</v>
      </c>
      <c r="B1828" t="s">
        <v>1590</v>
      </c>
      <c r="C1828" t="s">
        <v>72</v>
      </c>
      <c r="D1828">
        <v>0.1</v>
      </c>
      <c r="E1828">
        <v>14.42</v>
      </c>
      <c r="F1828">
        <v>6.75</v>
      </c>
      <c r="G1828" t="s">
        <v>40</v>
      </c>
      <c r="H1828" t="s">
        <v>96</v>
      </c>
      <c r="I1828" t="s">
        <v>50</v>
      </c>
      <c r="J1828" t="s">
        <v>97</v>
      </c>
      <c r="K1828" t="s">
        <v>146</v>
      </c>
      <c r="L1828" t="s">
        <v>411</v>
      </c>
      <c r="M1828">
        <v>0.52</v>
      </c>
      <c r="N1828" t="s">
        <v>34</v>
      </c>
      <c r="O1828" t="s">
        <v>54</v>
      </c>
      <c r="P1828" t="s">
        <v>135</v>
      </c>
      <c r="Q1828" t="s">
        <v>1591</v>
      </c>
      <c r="R1828">
        <v>68046</v>
      </c>
      <c r="S1828" s="1">
        <v>42174</v>
      </c>
      <c r="T1828" s="1">
        <v>42177</v>
      </c>
      <c r="U1828">
        <v>-20.103999999999999</v>
      </c>
      <c r="V1828">
        <v>1</v>
      </c>
      <c r="W1828">
        <v>15.49</v>
      </c>
      <c r="X1828">
        <v>86869</v>
      </c>
      <c r="Y1828">
        <f>cleaneddata[[#This Row],[Unit Price]]-cleaneddata[[#This Row],[Discount]]</f>
        <v>14.32</v>
      </c>
      <c r="Z1828" t="str">
        <f>_xlfn.IFS(cleaneddata[[#This Row],[Region]]="Central","Chris",cleaneddata[[#This Row],[Region]]="East","Erin",cleaneddata[[#This Row],[Region]]="South","Sam",cleaneddata[[#This Row],[Region]]="West","William")</f>
        <v>Chris</v>
      </c>
    </row>
    <row r="1829" spans="1:26" x14ac:dyDescent="0.3">
      <c r="A1829">
        <v>2323</v>
      </c>
      <c r="B1829" t="s">
        <v>1677</v>
      </c>
      <c r="C1829" t="s">
        <v>72</v>
      </c>
      <c r="D1829">
        <v>0.06</v>
      </c>
      <c r="E1829">
        <v>4.9800000000000004</v>
      </c>
      <c r="F1829">
        <v>4.62</v>
      </c>
      <c r="G1829" t="s">
        <v>89</v>
      </c>
      <c r="H1829" t="s">
        <v>29</v>
      </c>
      <c r="I1829" t="s">
        <v>42</v>
      </c>
      <c r="J1829" t="s">
        <v>43</v>
      </c>
      <c r="K1829" t="s">
        <v>44</v>
      </c>
      <c r="L1829" t="s">
        <v>1223</v>
      </c>
      <c r="M1829">
        <v>0.64</v>
      </c>
      <c r="N1829" t="s">
        <v>34</v>
      </c>
      <c r="O1829" t="s">
        <v>61</v>
      </c>
      <c r="P1829" t="s">
        <v>92</v>
      </c>
      <c r="Q1829" t="s">
        <v>1216</v>
      </c>
      <c r="R1829">
        <v>92236</v>
      </c>
      <c r="S1829" s="1">
        <v>42174</v>
      </c>
      <c r="T1829" s="1">
        <v>42174</v>
      </c>
      <c r="U1829">
        <v>-27.004999999999999</v>
      </c>
      <c r="V1829">
        <v>7</v>
      </c>
      <c r="W1829">
        <v>38.74</v>
      </c>
      <c r="X1829">
        <v>88722</v>
      </c>
      <c r="Y1829">
        <f>cleaneddata[[#This Row],[Unit Price]]-cleaneddata[[#This Row],[Discount]]</f>
        <v>4.9200000000000008</v>
      </c>
      <c r="Z1829" t="str">
        <f>_xlfn.IFS(cleaneddata[[#This Row],[Region]]="Central","Chris",cleaneddata[[#This Row],[Region]]="East","Erin",cleaneddata[[#This Row],[Region]]="South","Sam",cleaneddata[[#This Row],[Region]]="West","William")</f>
        <v>William</v>
      </c>
    </row>
    <row r="1830" spans="1:26" x14ac:dyDescent="0.3">
      <c r="A1830">
        <v>3138</v>
      </c>
      <c r="B1830" t="s">
        <v>2916</v>
      </c>
      <c r="C1830" t="s">
        <v>72</v>
      </c>
      <c r="D1830">
        <v>0.05</v>
      </c>
      <c r="E1830">
        <v>4.0599999999999996</v>
      </c>
      <c r="F1830">
        <v>6.89</v>
      </c>
      <c r="G1830" t="s">
        <v>89</v>
      </c>
      <c r="H1830" t="s">
        <v>96</v>
      </c>
      <c r="I1830" t="s">
        <v>50</v>
      </c>
      <c r="J1830" t="s">
        <v>97</v>
      </c>
      <c r="K1830" t="s">
        <v>75</v>
      </c>
      <c r="L1830" t="s">
        <v>1273</v>
      </c>
      <c r="M1830">
        <v>0.6</v>
      </c>
      <c r="N1830" t="s">
        <v>34</v>
      </c>
      <c r="O1830" t="s">
        <v>113</v>
      </c>
      <c r="P1830" t="s">
        <v>1358</v>
      </c>
      <c r="Q1830" t="s">
        <v>2917</v>
      </c>
      <c r="R1830">
        <v>3053</v>
      </c>
      <c r="S1830" s="1">
        <v>42174</v>
      </c>
      <c r="T1830" s="1">
        <v>42176</v>
      </c>
      <c r="U1830">
        <v>-122.83499999999999</v>
      </c>
      <c r="V1830">
        <v>22</v>
      </c>
      <c r="W1830">
        <v>92.57</v>
      </c>
      <c r="X1830">
        <v>86796</v>
      </c>
      <c r="Y1830">
        <f>cleaneddata[[#This Row],[Unit Price]]-cleaneddata[[#This Row],[Discount]]</f>
        <v>4.01</v>
      </c>
      <c r="Z1830" t="str">
        <f>_xlfn.IFS(cleaneddata[[#This Row],[Region]]="Central","Chris",cleaneddata[[#This Row],[Region]]="East","Erin",cleaneddata[[#This Row],[Region]]="South","Sam",cleaneddata[[#This Row],[Region]]="West","William")</f>
        <v>Erin</v>
      </c>
    </row>
    <row r="1831" spans="1:26" x14ac:dyDescent="0.3">
      <c r="A1831">
        <v>3167</v>
      </c>
      <c r="B1831" t="s">
        <v>2918</v>
      </c>
      <c r="C1831" t="s">
        <v>72</v>
      </c>
      <c r="D1831">
        <v>7.0000000000000007E-2</v>
      </c>
      <c r="E1831">
        <v>280.98</v>
      </c>
      <c r="F1831">
        <v>57</v>
      </c>
      <c r="G1831" t="s">
        <v>28</v>
      </c>
      <c r="H1831" t="s">
        <v>96</v>
      </c>
      <c r="I1831" t="s">
        <v>30</v>
      </c>
      <c r="J1831" t="s">
        <v>111</v>
      </c>
      <c r="K1831" t="s">
        <v>59</v>
      </c>
      <c r="L1831" t="s">
        <v>864</v>
      </c>
      <c r="M1831">
        <v>0.78</v>
      </c>
      <c r="N1831" t="s">
        <v>34</v>
      </c>
      <c r="O1831" t="s">
        <v>35</v>
      </c>
      <c r="P1831" t="s">
        <v>125</v>
      </c>
      <c r="Q1831" t="s">
        <v>2919</v>
      </c>
      <c r="R1831">
        <v>32004</v>
      </c>
      <c r="S1831" s="1">
        <v>42174</v>
      </c>
      <c r="T1831" s="1">
        <v>42175</v>
      </c>
      <c r="U1831">
        <v>-283.9914</v>
      </c>
      <c r="V1831">
        <v>14</v>
      </c>
      <c r="W1831">
        <v>3936.61</v>
      </c>
      <c r="X1831">
        <v>86491</v>
      </c>
      <c r="Y1831">
        <f>cleaneddata[[#This Row],[Unit Price]]-cleaneddata[[#This Row],[Discount]]</f>
        <v>280.91000000000003</v>
      </c>
      <c r="Z1831" t="str">
        <f>_xlfn.IFS(cleaneddata[[#This Row],[Region]]="Central","Chris",cleaneddata[[#This Row],[Region]]="East","Erin",cleaneddata[[#This Row],[Region]]="South","Sam",cleaneddata[[#This Row],[Region]]="West","William")</f>
        <v>Sam</v>
      </c>
    </row>
    <row r="1832" spans="1:26" x14ac:dyDescent="0.3">
      <c r="A1832">
        <v>3167</v>
      </c>
      <c r="B1832" t="s">
        <v>2918</v>
      </c>
      <c r="C1832" t="s">
        <v>72</v>
      </c>
      <c r="D1832">
        <v>0</v>
      </c>
      <c r="E1832">
        <v>4.9800000000000004</v>
      </c>
      <c r="F1832">
        <v>7.44</v>
      </c>
      <c r="G1832" t="s">
        <v>40</v>
      </c>
      <c r="H1832" t="s">
        <v>96</v>
      </c>
      <c r="I1832" t="s">
        <v>50</v>
      </c>
      <c r="J1832" t="s">
        <v>90</v>
      </c>
      <c r="K1832" t="s">
        <v>75</v>
      </c>
      <c r="L1832" t="s">
        <v>2176</v>
      </c>
      <c r="M1832">
        <v>0.36</v>
      </c>
      <c r="N1832" t="s">
        <v>34</v>
      </c>
      <c r="O1832" t="s">
        <v>35</v>
      </c>
      <c r="P1832" t="s">
        <v>125</v>
      </c>
      <c r="Q1832" t="s">
        <v>2919</v>
      </c>
      <c r="R1832">
        <v>32004</v>
      </c>
      <c r="S1832" s="1">
        <v>42174</v>
      </c>
      <c r="T1832" s="1">
        <v>42176</v>
      </c>
      <c r="U1832">
        <v>-195.34200000000001</v>
      </c>
      <c r="V1832">
        <v>15</v>
      </c>
      <c r="W1832">
        <v>78.31</v>
      </c>
      <c r="X1832">
        <v>86491</v>
      </c>
      <c r="Y1832">
        <f>cleaneddata[[#This Row],[Unit Price]]-cleaneddata[[#This Row],[Discount]]</f>
        <v>4.9800000000000004</v>
      </c>
      <c r="Z1832" t="str">
        <f>_xlfn.IFS(cleaneddata[[#This Row],[Region]]="Central","Chris",cleaneddata[[#This Row],[Region]]="East","Erin",cleaneddata[[#This Row],[Region]]="South","Sam",cleaneddata[[#This Row],[Region]]="West","William")</f>
        <v>Sam</v>
      </c>
    </row>
    <row r="1833" spans="1:26" x14ac:dyDescent="0.3">
      <c r="A1833">
        <v>3167</v>
      </c>
      <c r="B1833" t="s">
        <v>2918</v>
      </c>
      <c r="C1833" t="s">
        <v>72</v>
      </c>
      <c r="D1833">
        <v>0.1</v>
      </c>
      <c r="E1833">
        <v>3.98</v>
      </c>
      <c r="F1833">
        <v>0.83</v>
      </c>
      <c r="G1833" t="s">
        <v>40</v>
      </c>
      <c r="H1833" t="s">
        <v>96</v>
      </c>
      <c r="I1833" t="s">
        <v>50</v>
      </c>
      <c r="J1833" t="s">
        <v>51</v>
      </c>
      <c r="K1833" t="s">
        <v>52</v>
      </c>
      <c r="L1833" t="s">
        <v>2787</v>
      </c>
      <c r="M1833">
        <v>0.51</v>
      </c>
      <c r="N1833" t="s">
        <v>34</v>
      </c>
      <c r="O1833" t="s">
        <v>35</v>
      </c>
      <c r="P1833" t="s">
        <v>125</v>
      </c>
      <c r="Q1833" t="s">
        <v>2919</v>
      </c>
      <c r="R1833">
        <v>32004</v>
      </c>
      <c r="S1833" s="1">
        <v>42174</v>
      </c>
      <c r="T1833" s="1">
        <v>42176</v>
      </c>
      <c r="U1833">
        <v>-89.709199999999996</v>
      </c>
      <c r="V1833">
        <v>11</v>
      </c>
      <c r="W1833">
        <v>42.46</v>
      </c>
      <c r="X1833">
        <v>86491</v>
      </c>
      <c r="Y1833">
        <f>cleaneddata[[#This Row],[Unit Price]]-cleaneddata[[#This Row],[Discount]]</f>
        <v>3.88</v>
      </c>
      <c r="Z1833" t="str">
        <f>_xlfn.IFS(cleaneddata[[#This Row],[Region]]="Central","Chris",cleaneddata[[#This Row],[Region]]="East","Erin",cleaneddata[[#This Row],[Region]]="South","Sam",cleaneddata[[#This Row],[Region]]="West","William")</f>
        <v>Sam</v>
      </c>
    </row>
    <row r="1834" spans="1:26" x14ac:dyDescent="0.3">
      <c r="A1834">
        <v>491</v>
      </c>
      <c r="B1834" t="s">
        <v>1075</v>
      </c>
      <c r="C1834" t="s">
        <v>27</v>
      </c>
      <c r="D1834">
        <v>0.02</v>
      </c>
      <c r="E1834">
        <v>1360.14</v>
      </c>
      <c r="F1834">
        <v>14.7</v>
      </c>
      <c r="G1834" t="s">
        <v>28</v>
      </c>
      <c r="H1834" t="s">
        <v>41</v>
      </c>
      <c r="I1834" t="s">
        <v>42</v>
      </c>
      <c r="J1834" t="s">
        <v>58</v>
      </c>
      <c r="K1834" t="s">
        <v>59</v>
      </c>
      <c r="L1834" t="s">
        <v>2774</v>
      </c>
      <c r="M1834">
        <v>0.59</v>
      </c>
      <c r="N1834" t="s">
        <v>34</v>
      </c>
      <c r="O1834" t="s">
        <v>113</v>
      </c>
      <c r="P1834" t="s">
        <v>114</v>
      </c>
      <c r="Q1834" t="s">
        <v>115</v>
      </c>
      <c r="R1834">
        <v>10154</v>
      </c>
      <c r="S1834" s="1">
        <v>42175</v>
      </c>
      <c r="T1834" s="1">
        <v>42177</v>
      </c>
      <c r="U1834">
        <v>2028.12</v>
      </c>
      <c r="V1834">
        <v>22</v>
      </c>
      <c r="W1834">
        <v>31670.6</v>
      </c>
      <c r="X1834">
        <v>6562</v>
      </c>
      <c r="Y1834">
        <f>cleaneddata[[#This Row],[Unit Price]]-cleaneddata[[#This Row],[Discount]]</f>
        <v>1360.1200000000001</v>
      </c>
      <c r="Z1834" t="str">
        <f>_xlfn.IFS(cleaneddata[[#This Row],[Region]]="Central","Chris",cleaneddata[[#This Row],[Region]]="East","Erin",cleaneddata[[#This Row],[Region]]="South","Sam",cleaneddata[[#This Row],[Region]]="West","William")</f>
        <v>Erin</v>
      </c>
    </row>
    <row r="1835" spans="1:26" x14ac:dyDescent="0.3">
      <c r="A1835">
        <v>494</v>
      </c>
      <c r="B1835" t="s">
        <v>1076</v>
      </c>
      <c r="C1835" t="s">
        <v>27</v>
      </c>
      <c r="D1835">
        <v>0.02</v>
      </c>
      <c r="E1835">
        <v>1360.14</v>
      </c>
      <c r="F1835">
        <v>14.7</v>
      </c>
      <c r="G1835" t="s">
        <v>28</v>
      </c>
      <c r="H1835" t="s">
        <v>41</v>
      </c>
      <c r="I1835" t="s">
        <v>42</v>
      </c>
      <c r="J1835" t="s">
        <v>58</v>
      </c>
      <c r="K1835" t="s">
        <v>59</v>
      </c>
      <c r="L1835" t="s">
        <v>2774</v>
      </c>
      <c r="M1835">
        <v>0.59</v>
      </c>
      <c r="N1835" t="s">
        <v>34</v>
      </c>
      <c r="O1835" t="s">
        <v>61</v>
      </c>
      <c r="P1835" t="s">
        <v>68</v>
      </c>
      <c r="Q1835" t="s">
        <v>144</v>
      </c>
      <c r="R1835">
        <v>98115</v>
      </c>
      <c r="S1835" s="1">
        <v>42175</v>
      </c>
      <c r="T1835" s="1">
        <v>42177</v>
      </c>
      <c r="U1835">
        <v>3042.18</v>
      </c>
      <c r="V1835">
        <v>6</v>
      </c>
      <c r="W1835">
        <v>8637.44</v>
      </c>
      <c r="X1835">
        <v>88908</v>
      </c>
      <c r="Y1835">
        <f>cleaneddata[[#This Row],[Unit Price]]-cleaneddata[[#This Row],[Discount]]</f>
        <v>1360.1200000000001</v>
      </c>
      <c r="Z1835" t="str">
        <f>_xlfn.IFS(cleaneddata[[#This Row],[Region]]="Central","Chris",cleaneddata[[#This Row],[Region]]="East","Erin",cleaneddata[[#This Row],[Region]]="South","Sam",cleaneddata[[#This Row],[Region]]="West","William")</f>
        <v>William</v>
      </c>
    </row>
    <row r="1836" spans="1:26" x14ac:dyDescent="0.3">
      <c r="A1836">
        <v>896</v>
      </c>
      <c r="B1836" t="s">
        <v>377</v>
      </c>
      <c r="C1836" t="s">
        <v>27</v>
      </c>
      <c r="D1836">
        <v>0.06</v>
      </c>
      <c r="E1836">
        <v>47.98</v>
      </c>
      <c r="F1836">
        <v>3.61</v>
      </c>
      <c r="G1836" t="s">
        <v>40</v>
      </c>
      <c r="H1836" t="s">
        <v>96</v>
      </c>
      <c r="I1836" t="s">
        <v>42</v>
      </c>
      <c r="J1836" t="s">
        <v>43</v>
      </c>
      <c r="K1836" t="s">
        <v>44</v>
      </c>
      <c r="L1836" t="s">
        <v>1241</v>
      </c>
      <c r="M1836">
        <v>0.71</v>
      </c>
      <c r="N1836" t="s">
        <v>34</v>
      </c>
      <c r="O1836" t="s">
        <v>54</v>
      </c>
      <c r="P1836" t="s">
        <v>189</v>
      </c>
      <c r="Q1836" t="s">
        <v>378</v>
      </c>
      <c r="R1836">
        <v>76201</v>
      </c>
      <c r="S1836" s="1">
        <v>42175</v>
      </c>
      <c r="T1836" s="1">
        <v>42177</v>
      </c>
      <c r="U1836">
        <v>35.954999999999998</v>
      </c>
      <c r="V1836">
        <v>11</v>
      </c>
      <c r="W1836">
        <v>517.67999999999995</v>
      </c>
      <c r="X1836">
        <v>90167</v>
      </c>
      <c r="Y1836">
        <f>cleaneddata[[#This Row],[Unit Price]]-cleaneddata[[#This Row],[Discount]]</f>
        <v>47.919999999999995</v>
      </c>
      <c r="Z1836" t="str">
        <f>_xlfn.IFS(cleaneddata[[#This Row],[Region]]="Central","Chris",cleaneddata[[#This Row],[Region]]="East","Erin",cleaneddata[[#This Row],[Region]]="South","Sam",cleaneddata[[#This Row],[Region]]="West","William")</f>
        <v>Chris</v>
      </c>
    </row>
    <row r="1837" spans="1:26" x14ac:dyDescent="0.3">
      <c r="A1837">
        <v>2352</v>
      </c>
      <c r="B1837" t="s">
        <v>2920</v>
      </c>
      <c r="C1837" t="s">
        <v>27</v>
      </c>
      <c r="D1837">
        <v>0.06</v>
      </c>
      <c r="E1837">
        <v>59.76</v>
      </c>
      <c r="F1837">
        <v>9.7100000000000009</v>
      </c>
      <c r="G1837" t="s">
        <v>40</v>
      </c>
      <c r="H1837" t="s">
        <v>41</v>
      </c>
      <c r="I1837" t="s">
        <v>50</v>
      </c>
      <c r="J1837" t="s">
        <v>80</v>
      </c>
      <c r="K1837" t="s">
        <v>75</v>
      </c>
      <c r="L1837" t="s">
        <v>1975</v>
      </c>
      <c r="M1837">
        <v>0.56999999999999995</v>
      </c>
      <c r="N1837" t="s">
        <v>34</v>
      </c>
      <c r="O1837" t="s">
        <v>113</v>
      </c>
      <c r="P1837" t="s">
        <v>420</v>
      </c>
      <c r="Q1837" t="s">
        <v>2921</v>
      </c>
      <c r="R1837">
        <v>21501</v>
      </c>
      <c r="S1837" s="1">
        <v>42175</v>
      </c>
      <c r="T1837" s="1">
        <v>42178</v>
      </c>
      <c r="U1837">
        <v>756.67470000000003</v>
      </c>
      <c r="V1837">
        <v>18</v>
      </c>
      <c r="W1837">
        <v>1096.6300000000001</v>
      </c>
      <c r="X1837">
        <v>86165</v>
      </c>
      <c r="Y1837">
        <f>cleaneddata[[#This Row],[Unit Price]]-cleaneddata[[#This Row],[Discount]]</f>
        <v>59.699999999999996</v>
      </c>
      <c r="Z1837" t="str">
        <f>_xlfn.IFS(cleaneddata[[#This Row],[Region]]="Central","Chris",cleaneddata[[#This Row],[Region]]="East","Erin",cleaneddata[[#This Row],[Region]]="South","Sam",cleaneddata[[#This Row],[Region]]="West","William")</f>
        <v>Erin</v>
      </c>
    </row>
    <row r="1838" spans="1:26" x14ac:dyDescent="0.3">
      <c r="A1838">
        <v>2352</v>
      </c>
      <c r="B1838" t="s">
        <v>2920</v>
      </c>
      <c r="C1838" t="s">
        <v>27</v>
      </c>
      <c r="D1838">
        <v>7.0000000000000007E-2</v>
      </c>
      <c r="E1838">
        <v>195.99</v>
      </c>
      <c r="F1838">
        <v>4.2</v>
      </c>
      <c r="G1838" t="s">
        <v>40</v>
      </c>
      <c r="H1838" t="s">
        <v>41</v>
      </c>
      <c r="I1838" t="s">
        <v>42</v>
      </c>
      <c r="J1838" t="s">
        <v>137</v>
      </c>
      <c r="K1838" t="s">
        <v>75</v>
      </c>
      <c r="L1838" t="s">
        <v>2830</v>
      </c>
      <c r="M1838">
        <v>0.56000000000000005</v>
      </c>
      <c r="N1838" t="s">
        <v>34</v>
      </c>
      <c r="O1838" t="s">
        <v>113</v>
      </c>
      <c r="P1838" t="s">
        <v>420</v>
      </c>
      <c r="Q1838" t="s">
        <v>2921</v>
      </c>
      <c r="R1838">
        <v>21501</v>
      </c>
      <c r="S1838" s="1">
        <v>42175</v>
      </c>
      <c r="T1838" s="1">
        <v>42178</v>
      </c>
      <c r="U1838">
        <v>-222.34299999999999</v>
      </c>
      <c r="V1838">
        <v>4</v>
      </c>
      <c r="W1838">
        <v>632.12</v>
      </c>
      <c r="X1838">
        <v>86165</v>
      </c>
      <c r="Y1838">
        <f>cleaneddata[[#This Row],[Unit Price]]-cleaneddata[[#This Row],[Discount]]</f>
        <v>195.92000000000002</v>
      </c>
      <c r="Z1838" t="str">
        <f>_xlfn.IFS(cleaneddata[[#This Row],[Region]]="Central","Chris",cleaneddata[[#This Row],[Region]]="East","Erin",cleaneddata[[#This Row],[Region]]="South","Sam",cleaneddata[[#This Row],[Region]]="West","William")</f>
        <v>Erin</v>
      </c>
    </row>
    <row r="1839" spans="1:26" x14ac:dyDescent="0.3">
      <c r="A1839">
        <v>1123</v>
      </c>
      <c r="B1839" t="s">
        <v>1649</v>
      </c>
      <c r="C1839" t="s">
        <v>39</v>
      </c>
      <c r="D1839">
        <v>0.09</v>
      </c>
      <c r="E1839">
        <v>175.99</v>
      </c>
      <c r="F1839">
        <v>4.99</v>
      </c>
      <c r="G1839" t="s">
        <v>40</v>
      </c>
      <c r="H1839" t="s">
        <v>29</v>
      </c>
      <c r="I1839" t="s">
        <v>42</v>
      </c>
      <c r="J1839" t="s">
        <v>137</v>
      </c>
      <c r="K1839" t="s">
        <v>75</v>
      </c>
      <c r="L1839" t="s">
        <v>1251</v>
      </c>
      <c r="M1839">
        <v>0.59</v>
      </c>
      <c r="N1839" t="s">
        <v>34</v>
      </c>
      <c r="O1839" t="s">
        <v>61</v>
      </c>
      <c r="P1839" t="s">
        <v>92</v>
      </c>
      <c r="Q1839" t="s">
        <v>1651</v>
      </c>
      <c r="R1839">
        <v>95661</v>
      </c>
      <c r="S1839" s="1">
        <v>42175</v>
      </c>
      <c r="T1839" s="1">
        <v>42177</v>
      </c>
      <c r="U1839">
        <v>2169.7464</v>
      </c>
      <c r="V1839">
        <v>22</v>
      </c>
      <c r="W1839">
        <v>3144.56</v>
      </c>
      <c r="X1839">
        <v>87016</v>
      </c>
      <c r="Y1839">
        <f>cleaneddata[[#This Row],[Unit Price]]-cleaneddata[[#This Row],[Discount]]</f>
        <v>175.9</v>
      </c>
      <c r="Z1839" t="str">
        <f>_xlfn.IFS(cleaneddata[[#This Row],[Region]]="Central","Chris",cleaneddata[[#This Row],[Region]]="East","Erin",cleaneddata[[#This Row],[Region]]="South","Sam",cleaneddata[[#This Row],[Region]]="West","William")</f>
        <v>William</v>
      </c>
    </row>
    <row r="1840" spans="1:26" x14ac:dyDescent="0.3">
      <c r="A1840">
        <v>1124</v>
      </c>
      <c r="B1840" t="s">
        <v>2922</v>
      </c>
      <c r="C1840" t="s">
        <v>39</v>
      </c>
      <c r="D1840">
        <v>0.09</v>
      </c>
      <c r="E1840">
        <v>160.97999999999999</v>
      </c>
      <c r="F1840">
        <v>35.020000000000003</v>
      </c>
      <c r="G1840" t="s">
        <v>28</v>
      </c>
      <c r="H1840" t="s">
        <v>29</v>
      </c>
      <c r="I1840" t="s">
        <v>30</v>
      </c>
      <c r="J1840" t="s">
        <v>119</v>
      </c>
      <c r="K1840" t="s">
        <v>32</v>
      </c>
      <c r="L1840" t="s">
        <v>1757</v>
      </c>
      <c r="M1840">
        <v>0.72</v>
      </c>
      <c r="N1840" t="s">
        <v>34</v>
      </c>
      <c r="O1840" t="s">
        <v>113</v>
      </c>
      <c r="P1840" t="s">
        <v>250</v>
      </c>
      <c r="Q1840" t="s">
        <v>2923</v>
      </c>
      <c r="R1840">
        <v>6360</v>
      </c>
      <c r="S1840" s="1">
        <v>42175</v>
      </c>
      <c r="T1840" s="1">
        <v>42176</v>
      </c>
      <c r="U1840">
        <v>-229.93</v>
      </c>
      <c r="V1840">
        <v>18</v>
      </c>
      <c r="W1840">
        <v>2653.02</v>
      </c>
      <c r="X1840">
        <v>87016</v>
      </c>
      <c r="Y1840">
        <f>cleaneddata[[#This Row],[Unit Price]]-cleaneddata[[#This Row],[Discount]]</f>
        <v>160.88999999999999</v>
      </c>
      <c r="Z1840" t="str">
        <f>_xlfn.IFS(cleaneddata[[#This Row],[Region]]="Central","Chris",cleaneddata[[#This Row],[Region]]="East","Erin",cleaneddata[[#This Row],[Region]]="South","Sam",cleaneddata[[#This Row],[Region]]="West","William")</f>
        <v>Erin</v>
      </c>
    </row>
    <row r="1841" spans="1:26" x14ac:dyDescent="0.3">
      <c r="A1841">
        <v>1432</v>
      </c>
      <c r="B1841" t="s">
        <v>1512</v>
      </c>
      <c r="C1841" t="s">
        <v>49</v>
      </c>
      <c r="D1841">
        <v>7.0000000000000007E-2</v>
      </c>
      <c r="E1841">
        <v>10.98</v>
      </c>
      <c r="F1841">
        <v>4.8</v>
      </c>
      <c r="G1841" t="s">
        <v>40</v>
      </c>
      <c r="H1841" t="s">
        <v>96</v>
      </c>
      <c r="I1841" t="s">
        <v>50</v>
      </c>
      <c r="J1841" t="s">
        <v>347</v>
      </c>
      <c r="K1841" t="s">
        <v>75</v>
      </c>
      <c r="L1841" t="s">
        <v>1483</v>
      </c>
      <c r="M1841">
        <v>0.36</v>
      </c>
      <c r="N1841" t="s">
        <v>34</v>
      </c>
      <c r="O1841" t="s">
        <v>54</v>
      </c>
      <c r="P1841" t="s">
        <v>55</v>
      </c>
      <c r="Q1841" t="s">
        <v>1514</v>
      </c>
      <c r="R1841">
        <v>46203</v>
      </c>
      <c r="S1841" s="1">
        <v>42175</v>
      </c>
      <c r="T1841" s="1">
        <v>42182</v>
      </c>
      <c r="U1841">
        <v>52.92</v>
      </c>
      <c r="V1841">
        <v>16</v>
      </c>
      <c r="W1841">
        <v>165.21</v>
      </c>
      <c r="X1841">
        <v>86827</v>
      </c>
      <c r="Y1841">
        <f>cleaneddata[[#This Row],[Unit Price]]-cleaneddata[[#This Row],[Discount]]</f>
        <v>10.91</v>
      </c>
      <c r="Z1841" t="str">
        <f>_xlfn.IFS(cleaneddata[[#This Row],[Region]]="Central","Chris",cleaneddata[[#This Row],[Region]]="East","Erin",cleaneddata[[#This Row],[Region]]="South","Sam",cleaneddata[[#This Row],[Region]]="West","William")</f>
        <v>Chris</v>
      </c>
    </row>
    <row r="1842" spans="1:26" x14ac:dyDescent="0.3">
      <c r="A1842">
        <v>491</v>
      </c>
      <c r="B1842" t="s">
        <v>1075</v>
      </c>
      <c r="C1842" t="s">
        <v>72</v>
      </c>
      <c r="D1842">
        <v>0.02</v>
      </c>
      <c r="E1842">
        <v>9.06</v>
      </c>
      <c r="F1842">
        <v>9.86</v>
      </c>
      <c r="G1842" t="s">
        <v>40</v>
      </c>
      <c r="H1842" t="s">
        <v>41</v>
      </c>
      <c r="I1842" t="s">
        <v>50</v>
      </c>
      <c r="J1842" t="s">
        <v>90</v>
      </c>
      <c r="K1842" t="s">
        <v>75</v>
      </c>
      <c r="L1842" t="s">
        <v>2288</v>
      </c>
      <c r="M1842">
        <v>0.4</v>
      </c>
      <c r="N1842" t="s">
        <v>34</v>
      </c>
      <c r="O1842" t="s">
        <v>113</v>
      </c>
      <c r="P1842" t="s">
        <v>114</v>
      </c>
      <c r="Q1842" t="s">
        <v>115</v>
      </c>
      <c r="R1842">
        <v>10154</v>
      </c>
      <c r="S1842" s="1">
        <v>42175</v>
      </c>
      <c r="T1842" s="1">
        <v>42177</v>
      </c>
      <c r="U1842">
        <v>-63.51</v>
      </c>
      <c r="V1842">
        <v>24</v>
      </c>
      <c r="W1842">
        <v>239.82</v>
      </c>
      <c r="X1842">
        <v>42852</v>
      </c>
      <c r="Y1842">
        <f>cleaneddata[[#This Row],[Unit Price]]-cleaneddata[[#This Row],[Discount]]</f>
        <v>9.0400000000000009</v>
      </c>
      <c r="Z1842" t="str">
        <f>_xlfn.IFS(cleaneddata[[#This Row],[Region]]="Central","Chris",cleaneddata[[#This Row],[Region]]="East","Erin",cleaneddata[[#This Row],[Region]]="South","Sam",cleaneddata[[#This Row],[Region]]="West","William")</f>
        <v>Erin</v>
      </c>
    </row>
    <row r="1843" spans="1:26" x14ac:dyDescent="0.3">
      <c r="A1843">
        <v>494</v>
      </c>
      <c r="B1843" t="s">
        <v>1076</v>
      </c>
      <c r="C1843" t="s">
        <v>72</v>
      </c>
      <c r="D1843">
        <v>0.02</v>
      </c>
      <c r="E1843">
        <v>9.06</v>
      </c>
      <c r="F1843">
        <v>9.86</v>
      </c>
      <c r="G1843" t="s">
        <v>40</v>
      </c>
      <c r="H1843" t="s">
        <v>41</v>
      </c>
      <c r="I1843" t="s">
        <v>50</v>
      </c>
      <c r="J1843" t="s">
        <v>90</v>
      </c>
      <c r="K1843" t="s">
        <v>75</v>
      </c>
      <c r="L1843" t="s">
        <v>2288</v>
      </c>
      <c r="M1843">
        <v>0.4</v>
      </c>
      <c r="N1843" t="s">
        <v>34</v>
      </c>
      <c r="O1843" t="s">
        <v>61</v>
      </c>
      <c r="P1843" t="s">
        <v>68</v>
      </c>
      <c r="Q1843" t="s">
        <v>144</v>
      </c>
      <c r="R1843">
        <v>98115</v>
      </c>
      <c r="S1843" s="1">
        <v>42175</v>
      </c>
      <c r="T1843" s="1">
        <v>42177</v>
      </c>
      <c r="U1843">
        <v>-31.754999999999999</v>
      </c>
      <c r="V1843">
        <v>6</v>
      </c>
      <c r="W1843">
        <v>59.95</v>
      </c>
      <c r="X1843">
        <v>88908</v>
      </c>
      <c r="Y1843">
        <f>cleaneddata[[#This Row],[Unit Price]]-cleaneddata[[#This Row],[Discount]]</f>
        <v>9.0400000000000009</v>
      </c>
      <c r="Z1843" t="str">
        <f>_xlfn.IFS(cleaneddata[[#This Row],[Region]]="Central","Chris",cleaneddata[[#This Row],[Region]]="East","Erin",cleaneddata[[#This Row],[Region]]="South","Sam",cleaneddata[[#This Row],[Region]]="West","William")</f>
        <v>William</v>
      </c>
    </row>
    <row r="1844" spans="1:26" x14ac:dyDescent="0.3">
      <c r="A1844">
        <v>1424</v>
      </c>
      <c r="B1844" t="s">
        <v>439</v>
      </c>
      <c r="C1844" t="s">
        <v>72</v>
      </c>
      <c r="D1844">
        <v>0.05</v>
      </c>
      <c r="E1844">
        <v>8.0399999999999991</v>
      </c>
      <c r="F1844">
        <v>8.94</v>
      </c>
      <c r="G1844" t="s">
        <v>40</v>
      </c>
      <c r="H1844" t="s">
        <v>73</v>
      </c>
      <c r="I1844" t="s">
        <v>50</v>
      </c>
      <c r="J1844" t="s">
        <v>74</v>
      </c>
      <c r="K1844" t="s">
        <v>75</v>
      </c>
      <c r="L1844" t="s">
        <v>2151</v>
      </c>
      <c r="M1844">
        <v>0.4</v>
      </c>
      <c r="N1844" t="s">
        <v>34</v>
      </c>
      <c r="O1844" t="s">
        <v>61</v>
      </c>
      <c r="P1844" t="s">
        <v>62</v>
      </c>
      <c r="Q1844" t="s">
        <v>441</v>
      </c>
      <c r="R1844">
        <v>80112</v>
      </c>
      <c r="S1844" s="1">
        <v>42175</v>
      </c>
      <c r="T1844" s="1">
        <v>42177</v>
      </c>
      <c r="U1844">
        <v>-164.3948</v>
      </c>
      <c r="V1844">
        <v>15</v>
      </c>
      <c r="W1844">
        <v>121.36</v>
      </c>
      <c r="X1844">
        <v>89449</v>
      </c>
      <c r="Y1844">
        <f>cleaneddata[[#This Row],[Unit Price]]-cleaneddata[[#This Row],[Discount]]</f>
        <v>7.9899999999999993</v>
      </c>
      <c r="Z1844" t="str">
        <f>_xlfn.IFS(cleaneddata[[#This Row],[Region]]="Central","Chris",cleaneddata[[#This Row],[Region]]="East","Erin",cleaneddata[[#This Row],[Region]]="South","Sam",cleaneddata[[#This Row],[Region]]="West","William")</f>
        <v>William</v>
      </c>
    </row>
    <row r="1845" spans="1:26" x14ac:dyDescent="0.3">
      <c r="A1845">
        <v>2487</v>
      </c>
      <c r="B1845" t="s">
        <v>2748</v>
      </c>
      <c r="C1845" t="s">
        <v>72</v>
      </c>
      <c r="D1845">
        <v>0.04</v>
      </c>
      <c r="E1845">
        <v>3.08</v>
      </c>
      <c r="F1845">
        <v>0.99</v>
      </c>
      <c r="G1845" t="s">
        <v>40</v>
      </c>
      <c r="H1845" t="s">
        <v>29</v>
      </c>
      <c r="I1845" t="s">
        <v>50</v>
      </c>
      <c r="J1845" t="s">
        <v>154</v>
      </c>
      <c r="K1845" t="s">
        <v>75</v>
      </c>
      <c r="L1845" t="s">
        <v>660</v>
      </c>
      <c r="M1845">
        <v>0.37</v>
      </c>
      <c r="N1845" t="s">
        <v>34</v>
      </c>
      <c r="O1845" t="s">
        <v>35</v>
      </c>
      <c r="P1845" t="s">
        <v>77</v>
      </c>
      <c r="Q1845" t="s">
        <v>2749</v>
      </c>
      <c r="R1845">
        <v>30084</v>
      </c>
      <c r="S1845" s="1">
        <v>42175</v>
      </c>
      <c r="T1845" s="1">
        <v>42176</v>
      </c>
      <c r="U1845">
        <v>257.08319999999998</v>
      </c>
      <c r="V1845">
        <v>14</v>
      </c>
      <c r="W1845">
        <v>43.41</v>
      </c>
      <c r="X1845">
        <v>91415</v>
      </c>
      <c r="Y1845">
        <f>cleaneddata[[#This Row],[Unit Price]]-cleaneddata[[#This Row],[Discount]]</f>
        <v>3.04</v>
      </c>
      <c r="Z1845" t="str">
        <f>_xlfn.IFS(cleaneddata[[#This Row],[Region]]="Central","Chris",cleaneddata[[#This Row],[Region]]="East","Erin",cleaneddata[[#This Row],[Region]]="South","Sam",cleaneddata[[#This Row],[Region]]="West","William")</f>
        <v>Sam</v>
      </c>
    </row>
    <row r="1846" spans="1:26" x14ac:dyDescent="0.3">
      <c r="A1846">
        <v>2487</v>
      </c>
      <c r="B1846" t="s">
        <v>2748</v>
      </c>
      <c r="C1846" t="s">
        <v>72</v>
      </c>
      <c r="D1846">
        <v>0.1</v>
      </c>
      <c r="E1846">
        <v>2.78</v>
      </c>
      <c r="F1846">
        <v>1.25</v>
      </c>
      <c r="G1846" t="s">
        <v>40</v>
      </c>
      <c r="H1846" t="s">
        <v>29</v>
      </c>
      <c r="I1846" t="s">
        <v>50</v>
      </c>
      <c r="J1846" t="s">
        <v>51</v>
      </c>
      <c r="K1846" t="s">
        <v>52</v>
      </c>
      <c r="L1846" t="s">
        <v>384</v>
      </c>
      <c r="M1846">
        <v>0.59</v>
      </c>
      <c r="N1846" t="s">
        <v>34</v>
      </c>
      <c r="O1846" t="s">
        <v>35</v>
      </c>
      <c r="P1846" t="s">
        <v>77</v>
      </c>
      <c r="Q1846" t="s">
        <v>2749</v>
      </c>
      <c r="R1846">
        <v>30084</v>
      </c>
      <c r="S1846" s="1">
        <v>42175</v>
      </c>
      <c r="T1846" s="1">
        <v>42176</v>
      </c>
      <c r="U1846">
        <v>0.78539999999999999</v>
      </c>
      <c r="V1846">
        <v>18</v>
      </c>
      <c r="W1846">
        <v>46.42</v>
      </c>
      <c r="X1846">
        <v>91415</v>
      </c>
      <c r="Y1846">
        <f>cleaneddata[[#This Row],[Unit Price]]-cleaneddata[[#This Row],[Discount]]</f>
        <v>2.6799999999999997</v>
      </c>
      <c r="Z1846" t="str">
        <f>_xlfn.IFS(cleaneddata[[#This Row],[Region]]="Central","Chris",cleaneddata[[#This Row],[Region]]="East","Erin",cleaneddata[[#This Row],[Region]]="South","Sam",cleaneddata[[#This Row],[Region]]="West","William")</f>
        <v>Sam</v>
      </c>
    </row>
    <row r="1847" spans="1:26" x14ac:dyDescent="0.3">
      <c r="A1847">
        <v>2713</v>
      </c>
      <c r="B1847" t="s">
        <v>2924</v>
      </c>
      <c r="C1847" t="s">
        <v>27</v>
      </c>
      <c r="D1847">
        <v>7.0000000000000007E-2</v>
      </c>
      <c r="E1847">
        <v>2.88</v>
      </c>
      <c r="F1847">
        <v>0.5</v>
      </c>
      <c r="G1847" t="s">
        <v>40</v>
      </c>
      <c r="H1847" t="s">
        <v>96</v>
      </c>
      <c r="I1847" t="s">
        <v>50</v>
      </c>
      <c r="J1847" t="s">
        <v>154</v>
      </c>
      <c r="K1847" t="s">
        <v>75</v>
      </c>
      <c r="L1847" t="s">
        <v>2925</v>
      </c>
      <c r="M1847">
        <v>0.39</v>
      </c>
      <c r="N1847" t="s">
        <v>34</v>
      </c>
      <c r="O1847" t="s">
        <v>54</v>
      </c>
      <c r="P1847" t="s">
        <v>291</v>
      </c>
      <c r="Q1847" t="s">
        <v>2926</v>
      </c>
      <c r="R1847">
        <v>49001</v>
      </c>
      <c r="S1847" s="1">
        <v>42176</v>
      </c>
      <c r="T1847" s="1">
        <v>42179</v>
      </c>
      <c r="U1847">
        <v>17.429400000000001</v>
      </c>
      <c r="V1847">
        <v>9</v>
      </c>
      <c r="W1847">
        <v>25.26</v>
      </c>
      <c r="X1847">
        <v>88701</v>
      </c>
      <c r="Y1847">
        <f>cleaneddata[[#This Row],[Unit Price]]-cleaneddata[[#This Row],[Discount]]</f>
        <v>2.81</v>
      </c>
      <c r="Z1847" t="str">
        <f>_xlfn.IFS(cleaneddata[[#This Row],[Region]]="Central","Chris",cleaneddata[[#This Row],[Region]]="East","Erin",cleaneddata[[#This Row],[Region]]="South","Sam",cleaneddata[[#This Row],[Region]]="West","William")</f>
        <v>Chris</v>
      </c>
    </row>
    <row r="1848" spans="1:26" x14ac:dyDescent="0.3">
      <c r="A1848">
        <v>2713</v>
      </c>
      <c r="B1848" t="s">
        <v>2924</v>
      </c>
      <c r="C1848" t="s">
        <v>27</v>
      </c>
      <c r="D1848">
        <v>0.03</v>
      </c>
      <c r="E1848">
        <v>348.21</v>
      </c>
      <c r="F1848">
        <v>40.19</v>
      </c>
      <c r="G1848" t="s">
        <v>28</v>
      </c>
      <c r="H1848" t="s">
        <v>96</v>
      </c>
      <c r="I1848" t="s">
        <v>30</v>
      </c>
      <c r="J1848" t="s">
        <v>31</v>
      </c>
      <c r="K1848" t="s">
        <v>32</v>
      </c>
      <c r="L1848" t="s">
        <v>33</v>
      </c>
      <c r="M1848">
        <v>0.62</v>
      </c>
      <c r="N1848" t="s">
        <v>34</v>
      </c>
      <c r="O1848" t="s">
        <v>54</v>
      </c>
      <c r="P1848" t="s">
        <v>291</v>
      </c>
      <c r="Q1848" t="s">
        <v>2926</v>
      </c>
      <c r="R1848">
        <v>49001</v>
      </c>
      <c r="S1848" s="1">
        <v>42176</v>
      </c>
      <c r="T1848" s="1">
        <v>42177</v>
      </c>
      <c r="U1848">
        <v>-178.86959999999999</v>
      </c>
      <c r="V1848">
        <v>2</v>
      </c>
      <c r="W1848">
        <v>736.16</v>
      </c>
      <c r="X1848">
        <v>88701</v>
      </c>
      <c r="Y1848">
        <f>cleaneddata[[#This Row],[Unit Price]]-cleaneddata[[#This Row],[Discount]]</f>
        <v>348.18</v>
      </c>
      <c r="Z1848" t="str">
        <f>_xlfn.IFS(cleaneddata[[#This Row],[Region]]="Central","Chris",cleaneddata[[#This Row],[Region]]="East","Erin",cleaneddata[[#This Row],[Region]]="South","Sam",cleaneddata[[#This Row],[Region]]="West","William")</f>
        <v>Chris</v>
      </c>
    </row>
    <row r="1849" spans="1:26" x14ac:dyDescent="0.3">
      <c r="A1849">
        <v>2049</v>
      </c>
      <c r="B1849" t="s">
        <v>2927</v>
      </c>
      <c r="C1849" t="s">
        <v>39</v>
      </c>
      <c r="D1849">
        <v>0.03</v>
      </c>
      <c r="E1849">
        <v>15.28</v>
      </c>
      <c r="F1849">
        <v>1.99</v>
      </c>
      <c r="G1849" t="s">
        <v>40</v>
      </c>
      <c r="H1849" t="s">
        <v>96</v>
      </c>
      <c r="I1849" t="s">
        <v>42</v>
      </c>
      <c r="J1849" t="s">
        <v>43</v>
      </c>
      <c r="K1849" t="s">
        <v>44</v>
      </c>
      <c r="L1849" t="s">
        <v>514</v>
      </c>
      <c r="M1849">
        <v>0.42</v>
      </c>
      <c r="N1849" t="s">
        <v>34</v>
      </c>
      <c r="O1849" t="s">
        <v>35</v>
      </c>
      <c r="P1849" t="s">
        <v>244</v>
      </c>
      <c r="Q1849" t="s">
        <v>2928</v>
      </c>
      <c r="R1849">
        <v>22801</v>
      </c>
      <c r="S1849" s="1">
        <v>42176</v>
      </c>
      <c r="T1849" s="1">
        <v>42178</v>
      </c>
      <c r="U1849">
        <v>-266.68599999999998</v>
      </c>
      <c r="V1849">
        <v>19</v>
      </c>
      <c r="W1849">
        <v>290.98</v>
      </c>
      <c r="X1849">
        <v>88220</v>
      </c>
      <c r="Y1849">
        <f>cleaneddata[[#This Row],[Unit Price]]-cleaneddata[[#This Row],[Discount]]</f>
        <v>15.25</v>
      </c>
      <c r="Z1849" t="str">
        <f>_xlfn.IFS(cleaneddata[[#This Row],[Region]]="Central","Chris",cleaneddata[[#This Row],[Region]]="East","Erin",cleaneddata[[#This Row],[Region]]="South","Sam",cleaneddata[[#This Row],[Region]]="West","William")</f>
        <v>Sam</v>
      </c>
    </row>
    <row r="1850" spans="1:26" x14ac:dyDescent="0.3">
      <c r="A1850">
        <v>2049</v>
      </c>
      <c r="B1850" t="s">
        <v>2927</v>
      </c>
      <c r="C1850" t="s">
        <v>39</v>
      </c>
      <c r="D1850">
        <v>0.09</v>
      </c>
      <c r="E1850">
        <v>1.76</v>
      </c>
      <c r="F1850">
        <v>0.7</v>
      </c>
      <c r="G1850" t="s">
        <v>40</v>
      </c>
      <c r="H1850" t="s">
        <v>96</v>
      </c>
      <c r="I1850" t="s">
        <v>50</v>
      </c>
      <c r="J1850" t="s">
        <v>51</v>
      </c>
      <c r="K1850" t="s">
        <v>52</v>
      </c>
      <c r="L1850" t="s">
        <v>2929</v>
      </c>
      <c r="M1850">
        <v>0.56000000000000005</v>
      </c>
      <c r="N1850" t="s">
        <v>34</v>
      </c>
      <c r="O1850" t="s">
        <v>35</v>
      </c>
      <c r="P1850" t="s">
        <v>244</v>
      </c>
      <c r="Q1850" t="s">
        <v>2928</v>
      </c>
      <c r="R1850">
        <v>22801</v>
      </c>
      <c r="S1850" s="1">
        <v>42176</v>
      </c>
      <c r="T1850" s="1">
        <v>42179</v>
      </c>
      <c r="U1850">
        <v>-12.278</v>
      </c>
      <c r="V1850">
        <v>13</v>
      </c>
      <c r="W1850">
        <v>21.77</v>
      </c>
      <c r="X1850">
        <v>88220</v>
      </c>
      <c r="Y1850">
        <f>cleaneddata[[#This Row],[Unit Price]]-cleaneddata[[#This Row],[Discount]]</f>
        <v>1.67</v>
      </c>
      <c r="Z1850" t="str">
        <f>_xlfn.IFS(cleaneddata[[#This Row],[Region]]="Central","Chris",cleaneddata[[#This Row],[Region]]="East","Erin",cleaneddata[[#This Row],[Region]]="South","Sam",cleaneddata[[#This Row],[Region]]="West","William")</f>
        <v>Sam</v>
      </c>
    </row>
    <row r="1851" spans="1:26" x14ac:dyDescent="0.3">
      <c r="A1851">
        <v>2305</v>
      </c>
      <c r="B1851" t="s">
        <v>2930</v>
      </c>
      <c r="C1851" t="s">
        <v>39</v>
      </c>
      <c r="D1851">
        <v>0</v>
      </c>
      <c r="E1851">
        <v>90.48</v>
      </c>
      <c r="F1851">
        <v>19.989999999999998</v>
      </c>
      <c r="G1851" t="s">
        <v>40</v>
      </c>
      <c r="H1851" t="s">
        <v>29</v>
      </c>
      <c r="I1851" t="s">
        <v>50</v>
      </c>
      <c r="J1851" t="s">
        <v>347</v>
      </c>
      <c r="K1851" t="s">
        <v>75</v>
      </c>
      <c r="L1851" t="s">
        <v>504</v>
      </c>
      <c r="M1851">
        <v>0.4</v>
      </c>
      <c r="N1851" t="s">
        <v>34</v>
      </c>
      <c r="O1851" t="s">
        <v>54</v>
      </c>
      <c r="P1851" t="s">
        <v>1073</v>
      </c>
      <c r="Q1851" t="s">
        <v>132</v>
      </c>
      <c r="R1851">
        <v>57201</v>
      </c>
      <c r="S1851" s="1">
        <v>42176</v>
      </c>
      <c r="T1851" s="1">
        <v>42179</v>
      </c>
      <c r="U1851">
        <v>800.25509999999997</v>
      </c>
      <c r="V1851">
        <v>12</v>
      </c>
      <c r="W1851">
        <v>1159.79</v>
      </c>
      <c r="X1851">
        <v>89869</v>
      </c>
      <c r="Y1851">
        <f>cleaneddata[[#This Row],[Unit Price]]-cleaneddata[[#This Row],[Discount]]</f>
        <v>90.48</v>
      </c>
      <c r="Z1851" t="str">
        <f>_xlfn.IFS(cleaneddata[[#This Row],[Region]]="Central","Chris",cleaneddata[[#This Row],[Region]]="East","Erin",cleaneddata[[#This Row],[Region]]="South","Sam",cleaneddata[[#This Row],[Region]]="West","William")</f>
        <v>Chris</v>
      </c>
    </row>
    <row r="1852" spans="1:26" x14ac:dyDescent="0.3">
      <c r="A1852">
        <v>648</v>
      </c>
      <c r="B1852" t="s">
        <v>2931</v>
      </c>
      <c r="C1852" t="s">
        <v>72</v>
      </c>
      <c r="D1852">
        <v>0.02</v>
      </c>
      <c r="E1852">
        <v>25.38</v>
      </c>
      <c r="F1852">
        <v>8.99</v>
      </c>
      <c r="G1852" t="s">
        <v>40</v>
      </c>
      <c r="H1852" t="s">
        <v>73</v>
      </c>
      <c r="I1852" t="s">
        <v>30</v>
      </c>
      <c r="J1852" t="s">
        <v>128</v>
      </c>
      <c r="K1852" t="s">
        <v>44</v>
      </c>
      <c r="L1852" t="s">
        <v>2387</v>
      </c>
      <c r="M1852">
        <v>0.5</v>
      </c>
      <c r="N1852" t="s">
        <v>34</v>
      </c>
      <c r="O1852" t="s">
        <v>54</v>
      </c>
      <c r="P1852" t="s">
        <v>105</v>
      </c>
      <c r="Q1852" t="s">
        <v>2932</v>
      </c>
      <c r="R1852">
        <v>60440</v>
      </c>
      <c r="S1852" s="1">
        <v>42176</v>
      </c>
      <c r="T1852" s="1">
        <v>42177</v>
      </c>
      <c r="U1852">
        <v>-10.36</v>
      </c>
      <c r="V1852">
        <v>1</v>
      </c>
      <c r="W1852">
        <v>34.11</v>
      </c>
      <c r="X1852">
        <v>91365</v>
      </c>
      <c r="Y1852">
        <f>cleaneddata[[#This Row],[Unit Price]]-cleaneddata[[#This Row],[Discount]]</f>
        <v>25.36</v>
      </c>
      <c r="Z1852" t="str">
        <f>_xlfn.IFS(cleaneddata[[#This Row],[Region]]="Central","Chris",cleaneddata[[#This Row],[Region]]="East","Erin",cleaneddata[[#This Row],[Region]]="South","Sam",cleaneddata[[#This Row],[Region]]="West","William")</f>
        <v>Chris</v>
      </c>
    </row>
    <row r="1853" spans="1:26" x14ac:dyDescent="0.3">
      <c r="A1853">
        <v>792</v>
      </c>
      <c r="B1853" t="s">
        <v>2933</v>
      </c>
      <c r="C1853" t="s">
        <v>72</v>
      </c>
      <c r="D1853">
        <v>0.09</v>
      </c>
      <c r="E1853">
        <v>6.48</v>
      </c>
      <c r="F1853">
        <v>9.68</v>
      </c>
      <c r="G1853" t="s">
        <v>40</v>
      </c>
      <c r="H1853" t="s">
        <v>96</v>
      </c>
      <c r="I1853" t="s">
        <v>50</v>
      </c>
      <c r="J1853" t="s">
        <v>90</v>
      </c>
      <c r="K1853" t="s">
        <v>75</v>
      </c>
      <c r="L1853" t="s">
        <v>2934</v>
      </c>
      <c r="M1853">
        <v>0.36</v>
      </c>
      <c r="N1853" t="s">
        <v>34</v>
      </c>
      <c r="O1853" t="s">
        <v>54</v>
      </c>
      <c r="P1853" t="s">
        <v>209</v>
      </c>
      <c r="Q1853" t="s">
        <v>2935</v>
      </c>
      <c r="R1853">
        <v>73064</v>
      </c>
      <c r="S1853" s="1">
        <v>42176</v>
      </c>
      <c r="T1853" s="1">
        <v>42177</v>
      </c>
      <c r="U1853">
        <v>-204.16</v>
      </c>
      <c r="V1853">
        <v>16</v>
      </c>
      <c r="W1853">
        <v>99.92</v>
      </c>
      <c r="X1853">
        <v>88753</v>
      </c>
      <c r="Y1853">
        <f>cleaneddata[[#This Row],[Unit Price]]-cleaneddata[[#This Row],[Discount]]</f>
        <v>6.3900000000000006</v>
      </c>
      <c r="Z1853" t="str">
        <f>_xlfn.IFS(cleaneddata[[#This Row],[Region]]="Central","Chris",cleaneddata[[#This Row],[Region]]="East","Erin",cleaneddata[[#This Row],[Region]]="South","Sam",cleaneddata[[#This Row],[Region]]="West","William")</f>
        <v>Chris</v>
      </c>
    </row>
    <row r="1854" spans="1:26" x14ac:dyDescent="0.3">
      <c r="A1854">
        <v>1511</v>
      </c>
      <c r="B1854" t="s">
        <v>2936</v>
      </c>
      <c r="C1854" t="s">
        <v>27</v>
      </c>
      <c r="D1854">
        <v>0.09</v>
      </c>
      <c r="E1854">
        <v>20.98</v>
      </c>
      <c r="F1854">
        <v>1.49</v>
      </c>
      <c r="G1854" t="s">
        <v>40</v>
      </c>
      <c r="H1854" t="s">
        <v>96</v>
      </c>
      <c r="I1854" t="s">
        <v>50</v>
      </c>
      <c r="J1854" t="s">
        <v>74</v>
      </c>
      <c r="K1854" t="s">
        <v>75</v>
      </c>
      <c r="L1854" t="s">
        <v>2611</v>
      </c>
      <c r="M1854">
        <v>0.35</v>
      </c>
      <c r="N1854" t="s">
        <v>34</v>
      </c>
      <c r="O1854" t="s">
        <v>54</v>
      </c>
      <c r="P1854" t="s">
        <v>55</v>
      </c>
      <c r="Q1854" t="s">
        <v>2937</v>
      </c>
      <c r="R1854">
        <v>47302</v>
      </c>
      <c r="S1854" s="1">
        <v>42177</v>
      </c>
      <c r="T1854" s="1">
        <v>42179</v>
      </c>
      <c r="U1854">
        <v>199.1823</v>
      </c>
      <c r="V1854">
        <v>14</v>
      </c>
      <c r="W1854">
        <v>288.67</v>
      </c>
      <c r="X1854">
        <v>90303</v>
      </c>
      <c r="Y1854">
        <f>cleaneddata[[#This Row],[Unit Price]]-cleaneddata[[#This Row],[Discount]]</f>
        <v>20.89</v>
      </c>
      <c r="Z1854" t="str">
        <f>_xlfn.IFS(cleaneddata[[#This Row],[Region]]="Central","Chris",cleaneddata[[#This Row],[Region]]="East","Erin",cleaneddata[[#This Row],[Region]]="South","Sam",cleaneddata[[#This Row],[Region]]="West","William")</f>
        <v>Chris</v>
      </c>
    </row>
    <row r="1855" spans="1:26" x14ac:dyDescent="0.3">
      <c r="A1855">
        <v>2874</v>
      </c>
      <c r="B1855" t="s">
        <v>2042</v>
      </c>
      <c r="C1855" t="s">
        <v>27</v>
      </c>
      <c r="D1855">
        <v>0.03</v>
      </c>
      <c r="E1855">
        <v>304.99</v>
      </c>
      <c r="F1855">
        <v>19.989999999999998</v>
      </c>
      <c r="G1855" t="s">
        <v>40</v>
      </c>
      <c r="H1855" t="s">
        <v>73</v>
      </c>
      <c r="I1855" t="s">
        <v>50</v>
      </c>
      <c r="J1855" t="s">
        <v>74</v>
      </c>
      <c r="K1855" t="s">
        <v>75</v>
      </c>
      <c r="L1855" t="s">
        <v>2805</v>
      </c>
      <c r="M1855">
        <v>0.4</v>
      </c>
      <c r="N1855" t="s">
        <v>34</v>
      </c>
      <c r="O1855" t="s">
        <v>54</v>
      </c>
      <c r="P1855" t="s">
        <v>135</v>
      </c>
      <c r="Q1855" t="s">
        <v>2043</v>
      </c>
      <c r="R1855">
        <v>68128</v>
      </c>
      <c r="S1855" s="1">
        <v>42177</v>
      </c>
      <c r="T1855" s="1">
        <v>42179</v>
      </c>
      <c r="U1855">
        <v>4033.6089000000002</v>
      </c>
      <c r="V1855">
        <v>19</v>
      </c>
      <c r="W1855">
        <v>5845.81</v>
      </c>
      <c r="X1855">
        <v>89874</v>
      </c>
      <c r="Y1855">
        <f>cleaneddata[[#This Row],[Unit Price]]-cleaneddata[[#This Row],[Discount]]</f>
        <v>304.96000000000004</v>
      </c>
      <c r="Z1855" t="str">
        <f>_xlfn.IFS(cleaneddata[[#This Row],[Region]]="Central","Chris",cleaneddata[[#This Row],[Region]]="East","Erin",cleaneddata[[#This Row],[Region]]="South","Sam",cleaneddata[[#This Row],[Region]]="West","William")</f>
        <v>Chris</v>
      </c>
    </row>
    <row r="1856" spans="1:26" x14ac:dyDescent="0.3">
      <c r="A1856">
        <v>2874</v>
      </c>
      <c r="B1856" t="s">
        <v>2042</v>
      </c>
      <c r="C1856" t="s">
        <v>27</v>
      </c>
      <c r="D1856">
        <v>0.09</v>
      </c>
      <c r="E1856">
        <v>65.989999999999995</v>
      </c>
      <c r="F1856">
        <v>8.99</v>
      </c>
      <c r="G1856" t="s">
        <v>40</v>
      </c>
      <c r="H1856" t="s">
        <v>73</v>
      </c>
      <c r="I1856" t="s">
        <v>42</v>
      </c>
      <c r="J1856" t="s">
        <v>137</v>
      </c>
      <c r="K1856" t="s">
        <v>75</v>
      </c>
      <c r="L1856" t="s">
        <v>2938</v>
      </c>
      <c r="M1856">
        <v>0.57999999999999996</v>
      </c>
      <c r="N1856" t="s">
        <v>34</v>
      </c>
      <c r="O1856" t="s">
        <v>54</v>
      </c>
      <c r="P1856" t="s">
        <v>135</v>
      </c>
      <c r="Q1856" t="s">
        <v>2043</v>
      </c>
      <c r="R1856">
        <v>68128</v>
      </c>
      <c r="S1856" s="1">
        <v>42177</v>
      </c>
      <c r="T1856" s="1">
        <v>42179</v>
      </c>
      <c r="U1856">
        <v>141.7824</v>
      </c>
      <c r="V1856">
        <v>12</v>
      </c>
      <c r="W1856">
        <v>633.85</v>
      </c>
      <c r="X1856">
        <v>89874</v>
      </c>
      <c r="Y1856">
        <f>cleaneddata[[#This Row],[Unit Price]]-cleaneddata[[#This Row],[Discount]]</f>
        <v>65.899999999999991</v>
      </c>
      <c r="Z1856" t="str">
        <f>_xlfn.IFS(cleaneddata[[#This Row],[Region]]="Central","Chris",cleaneddata[[#This Row],[Region]]="East","Erin",cleaneddata[[#This Row],[Region]]="South","Sam",cleaneddata[[#This Row],[Region]]="West","William")</f>
        <v>Chris</v>
      </c>
    </row>
    <row r="1857" spans="1:26" x14ac:dyDescent="0.3">
      <c r="A1857">
        <v>2963</v>
      </c>
      <c r="B1857" t="s">
        <v>2939</v>
      </c>
      <c r="C1857" t="s">
        <v>27</v>
      </c>
      <c r="D1857">
        <v>0.01</v>
      </c>
      <c r="E1857">
        <v>7.98</v>
      </c>
      <c r="F1857">
        <v>6.5</v>
      </c>
      <c r="G1857" t="s">
        <v>40</v>
      </c>
      <c r="H1857" t="s">
        <v>41</v>
      </c>
      <c r="I1857" t="s">
        <v>50</v>
      </c>
      <c r="J1857" t="s">
        <v>80</v>
      </c>
      <c r="K1857" t="s">
        <v>146</v>
      </c>
      <c r="L1857" t="s">
        <v>2940</v>
      </c>
      <c r="M1857">
        <v>0.59</v>
      </c>
      <c r="N1857" t="s">
        <v>34</v>
      </c>
      <c r="O1857" t="s">
        <v>113</v>
      </c>
      <c r="P1857" t="s">
        <v>420</v>
      </c>
      <c r="Q1857" t="s">
        <v>2941</v>
      </c>
      <c r="R1857">
        <v>21220</v>
      </c>
      <c r="S1857" s="1">
        <v>42177</v>
      </c>
      <c r="T1857" s="1">
        <v>42178</v>
      </c>
      <c r="U1857">
        <v>-34.591999999999999</v>
      </c>
      <c r="V1857">
        <v>4</v>
      </c>
      <c r="W1857">
        <v>34.909999999999997</v>
      </c>
      <c r="X1857">
        <v>88612</v>
      </c>
      <c r="Y1857">
        <f>cleaneddata[[#This Row],[Unit Price]]-cleaneddata[[#This Row],[Discount]]</f>
        <v>7.9700000000000006</v>
      </c>
      <c r="Z1857" t="str">
        <f>_xlfn.IFS(cleaneddata[[#This Row],[Region]]="Central","Chris",cleaneddata[[#This Row],[Region]]="East","Erin",cleaneddata[[#This Row],[Region]]="South","Sam",cleaneddata[[#This Row],[Region]]="West","William")</f>
        <v>Erin</v>
      </c>
    </row>
    <row r="1858" spans="1:26" x14ac:dyDescent="0.3">
      <c r="A1858">
        <v>3132</v>
      </c>
      <c r="B1858" t="s">
        <v>2554</v>
      </c>
      <c r="C1858" t="s">
        <v>39</v>
      </c>
      <c r="D1858">
        <v>0.1</v>
      </c>
      <c r="E1858">
        <v>180.98</v>
      </c>
      <c r="F1858">
        <v>26.2</v>
      </c>
      <c r="G1858" t="s">
        <v>28</v>
      </c>
      <c r="H1858" t="s">
        <v>96</v>
      </c>
      <c r="I1858" t="s">
        <v>30</v>
      </c>
      <c r="J1858" t="s">
        <v>111</v>
      </c>
      <c r="K1858" t="s">
        <v>59</v>
      </c>
      <c r="L1858" t="s">
        <v>2276</v>
      </c>
      <c r="M1858">
        <v>0.59</v>
      </c>
      <c r="N1858" t="s">
        <v>34</v>
      </c>
      <c r="O1858" t="s">
        <v>54</v>
      </c>
      <c r="P1858" t="s">
        <v>105</v>
      </c>
      <c r="Q1858" t="s">
        <v>2556</v>
      </c>
      <c r="R1858">
        <v>60060</v>
      </c>
      <c r="S1858" s="1">
        <v>42177</v>
      </c>
      <c r="T1858" s="1">
        <v>42178</v>
      </c>
      <c r="U1858">
        <v>-64.664000000000001</v>
      </c>
      <c r="V1858">
        <v>3</v>
      </c>
      <c r="W1858">
        <v>519.41999999999996</v>
      </c>
      <c r="X1858">
        <v>86790</v>
      </c>
      <c r="Y1858">
        <f>cleaneddata[[#This Row],[Unit Price]]-cleaneddata[[#This Row],[Discount]]</f>
        <v>180.88</v>
      </c>
      <c r="Z1858" t="str">
        <f>_xlfn.IFS(cleaneddata[[#This Row],[Region]]="Central","Chris",cleaneddata[[#This Row],[Region]]="East","Erin",cleaneddata[[#This Row],[Region]]="South","Sam",cleaneddata[[#This Row],[Region]]="West","William")</f>
        <v>Chris</v>
      </c>
    </row>
    <row r="1859" spans="1:26" x14ac:dyDescent="0.3">
      <c r="A1859">
        <v>437</v>
      </c>
      <c r="B1859" t="s">
        <v>2942</v>
      </c>
      <c r="C1859" t="s">
        <v>49</v>
      </c>
      <c r="D1859">
        <v>0.05</v>
      </c>
      <c r="E1859">
        <v>125.99</v>
      </c>
      <c r="F1859">
        <v>8.08</v>
      </c>
      <c r="G1859" t="s">
        <v>40</v>
      </c>
      <c r="H1859" t="s">
        <v>29</v>
      </c>
      <c r="I1859" t="s">
        <v>42</v>
      </c>
      <c r="J1859" t="s">
        <v>137</v>
      </c>
      <c r="K1859" t="s">
        <v>75</v>
      </c>
      <c r="L1859" t="s">
        <v>2115</v>
      </c>
      <c r="M1859">
        <v>0.56999999999999995</v>
      </c>
      <c r="N1859" t="s">
        <v>34</v>
      </c>
      <c r="O1859" t="s">
        <v>113</v>
      </c>
      <c r="P1859" t="s">
        <v>405</v>
      </c>
      <c r="Q1859" t="s">
        <v>2943</v>
      </c>
      <c r="R1859">
        <v>1462</v>
      </c>
      <c r="S1859" s="1">
        <v>42177</v>
      </c>
      <c r="T1859" s="1">
        <v>42182</v>
      </c>
      <c r="U1859">
        <v>427.11840000000001</v>
      </c>
      <c r="V1859">
        <v>9</v>
      </c>
      <c r="W1859">
        <v>952.26</v>
      </c>
      <c r="X1859">
        <v>90695</v>
      </c>
      <c r="Y1859">
        <f>cleaneddata[[#This Row],[Unit Price]]-cleaneddata[[#This Row],[Discount]]</f>
        <v>125.94</v>
      </c>
      <c r="Z1859" t="str">
        <f>_xlfn.IFS(cleaneddata[[#This Row],[Region]]="Central","Chris",cleaneddata[[#This Row],[Region]]="East","Erin",cleaneddata[[#This Row],[Region]]="South","Sam",cleaneddata[[#This Row],[Region]]="West","William")</f>
        <v>Erin</v>
      </c>
    </row>
    <row r="1860" spans="1:26" x14ac:dyDescent="0.3">
      <c r="A1860">
        <v>1127</v>
      </c>
      <c r="B1860" t="s">
        <v>1347</v>
      </c>
      <c r="C1860" t="s">
        <v>49</v>
      </c>
      <c r="D1860">
        <v>0.04</v>
      </c>
      <c r="E1860">
        <v>4.71</v>
      </c>
      <c r="F1860">
        <v>0.7</v>
      </c>
      <c r="G1860" t="s">
        <v>40</v>
      </c>
      <c r="H1860" t="s">
        <v>41</v>
      </c>
      <c r="I1860" t="s">
        <v>50</v>
      </c>
      <c r="J1860" t="s">
        <v>178</v>
      </c>
      <c r="K1860" t="s">
        <v>52</v>
      </c>
      <c r="L1860" t="s">
        <v>2726</v>
      </c>
      <c r="M1860">
        <v>0.8</v>
      </c>
      <c r="N1860" t="s">
        <v>34</v>
      </c>
      <c r="O1860" t="s">
        <v>54</v>
      </c>
      <c r="P1860" t="s">
        <v>189</v>
      </c>
      <c r="Q1860" t="s">
        <v>1348</v>
      </c>
      <c r="R1860">
        <v>78852</v>
      </c>
      <c r="S1860" s="1">
        <v>42177</v>
      </c>
      <c r="T1860" s="1">
        <v>42181</v>
      </c>
      <c r="U1860">
        <v>4.53</v>
      </c>
      <c r="V1860">
        <v>19</v>
      </c>
      <c r="W1860">
        <v>90.52</v>
      </c>
      <c r="X1860">
        <v>87222</v>
      </c>
      <c r="Y1860">
        <f>cleaneddata[[#This Row],[Unit Price]]-cleaneddata[[#This Row],[Discount]]</f>
        <v>4.67</v>
      </c>
      <c r="Z1860" t="str">
        <f>_xlfn.IFS(cleaneddata[[#This Row],[Region]]="Central","Chris",cleaneddata[[#This Row],[Region]]="East","Erin",cleaneddata[[#This Row],[Region]]="South","Sam",cleaneddata[[#This Row],[Region]]="West","William")</f>
        <v>Chris</v>
      </c>
    </row>
    <row r="1861" spans="1:26" x14ac:dyDescent="0.3">
      <c r="A1861">
        <v>1128</v>
      </c>
      <c r="B1861" t="s">
        <v>2944</v>
      </c>
      <c r="C1861" t="s">
        <v>49</v>
      </c>
      <c r="D1861">
        <v>0.06</v>
      </c>
      <c r="E1861">
        <v>4.2</v>
      </c>
      <c r="F1861">
        <v>2.2599999999999998</v>
      </c>
      <c r="G1861" t="s">
        <v>40</v>
      </c>
      <c r="H1861" t="s">
        <v>41</v>
      </c>
      <c r="I1861" t="s">
        <v>50</v>
      </c>
      <c r="J1861" t="s">
        <v>90</v>
      </c>
      <c r="K1861" t="s">
        <v>52</v>
      </c>
      <c r="L1861" t="s">
        <v>598</v>
      </c>
      <c r="M1861">
        <v>0.36</v>
      </c>
      <c r="N1861" t="s">
        <v>34</v>
      </c>
      <c r="O1861" t="s">
        <v>54</v>
      </c>
      <c r="P1861" t="s">
        <v>189</v>
      </c>
      <c r="Q1861" t="s">
        <v>2945</v>
      </c>
      <c r="R1861">
        <v>78539</v>
      </c>
      <c r="S1861" s="1">
        <v>42177</v>
      </c>
      <c r="T1861" s="1">
        <v>42182</v>
      </c>
      <c r="U1861">
        <v>9.7799999999999994</v>
      </c>
      <c r="V1861">
        <v>13</v>
      </c>
      <c r="W1861">
        <v>55.97</v>
      </c>
      <c r="X1861">
        <v>87222</v>
      </c>
      <c r="Y1861">
        <f>cleaneddata[[#This Row],[Unit Price]]-cleaneddata[[#This Row],[Discount]]</f>
        <v>4.1400000000000006</v>
      </c>
      <c r="Z1861" t="str">
        <f>_xlfn.IFS(cleaneddata[[#This Row],[Region]]="Central","Chris",cleaneddata[[#This Row],[Region]]="East","Erin",cleaneddata[[#This Row],[Region]]="South","Sam",cleaneddata[[#This Row],[Region]]="West","William")</f>
        <v>Chris</v>
      </c>
    </row>
    <row r="1862" spans="1:26" x14ac:dyDescent="0.3">
      <c r="A1862">
        <v>2279</v>
      </c>
      <c r="B1862" t="s">
        <v>2946</v>
      </c>
      <c r="C1862" t="s">
        <v>49</v>
      </c>
      <c r="D1862">
        <v>0.04</v>
      </c>
      <c r="E1862">
        <v>4.4800000000000004</v>
      </c>
      <c r="F1862">
        <v>2.5</v>
      </c>
      <c r="G1862" t="s">
        <v>89</v>
      </c>
      <c r="H1862" t="s">
        <v>73</v>
      </c>
      <c r="I1862" t="s">
        <v>50</v>
      </c>
      <c r="J1862" t="s">
        <v>347</v>
      </c>
      <c r="K1862" t="s">
        <v>75</v>
      </c>
      <c r="L1862" t="s">
        <v>1023</v>
      </c>
      <c r="M1862">
        <v>0.37</v>
      </c>
      <c r="N1862" t="s">
        <v>34</v>
      </c>
      <c r="O1862" t="s">
        <v>113</v>
      </c>
      <c r="P1862" t="s">
        <v>322</v>
      </c>
      <c r="Q1862" t="s">
        <v>2947</v>
      </c>
      <c r="R1862">
        <v>15601</v>
      </c>
      <c r="S1862" s="1">
        <v>42177</v>
      </c>
      <c r="T1862" s="1">
        <v>42181</v>
      </c>
      <c r="U1862">
        <v>10.32</v>
      </c>
      <c r="V1862">
        <v>7</v>
      </c>
      <c r="W1862">
        <v>35.93</v>
      </c>
      <c r="X1862">
        <v>85949</v>
      </c>
      <c r="Y1862">
        <f>cleaneddata[[#This Row],[Unit Price]]-cleaneddata[[#This Row],[Discount]]</f>
        <v>4.4400000000000004</v>
      </c>
      <c r="Z1862" t="str">
        <f>_xlfn.IFS(cleaneddata[[#This Row],[Region]]="Central","Chris",cleaneddata[[#This Row],[Region]]="East","Erin",cleaneddata[[#This Row],[Region]]="South","Sam",cleaneddata[[#This Row],[Region]]="West","William")</f>
        <v>Erin</v>
      </c>
    </row>
    <row r="1863" spans="1:26" x14ac:dyDescent="0.3">
      <c r="A1863">
        <v>101</v>
      </c>
      <c r="B1863" t="s">
        <v>2948</v>
      </c>
      <c r="C1863" t="s">
        <v>118</v>
      </c>
      <c r="D1863">
        <v>0.1</v>
      </c>
      <c r="E1863">
        <v>19.98</v>
      </c>
      <c r="F1863">
        <v>4</v>
      </c>
      <c r="G1863" t="s">
        <v>40</v>
      </c>
      <c r="H1863" t="s">
        <v>41</v>
      </c>
      <c r="I1863" t="s">
        <v>42</v>
      </c>
      <c r="J1863" t="s">
        <v>43</v>
      </c>
      <c r="K1863" t="s">
        <v>75</v>
      </c>
      <c r="L1863" t="s">
        <v>1763</v>
      </c>
      <c r="M1863">
        <v>0.68</v>
      </c>
      <c r="N1863" t="s">
        <v>34</v>
      </c>
      <c r="O1863" t="s">
        <v>113</v>
      </c>
      <c r="P1863" t="s">
        <v>333</v>
      </c>
      <c r="Q1863" t="s">
        <v>2949</v>
      </c>
      <c r="R1863">
        <v>4005</v>
      </c>
      <c r="S1863" s="1">
        <v>42177</v>
      </c>
      <c r="T1863" s="1">
        <v>42179</v>
      </c>
      <c r="U1863">
        <v>-16.2</v>
      </c>
      <c r="V1863">
        <v>16</v>
      </c>
      <c r="W1863">
        <v>303.58999999999997</v>
      </c>
      <c r="X1863">
        <v>88205</v>
      </c>
      <c r="Y1863">
        <f>cleaneddata[[#This Row],[Unit Price]]-cleaneddata[[#This Row],[Discount]]</f>
        <v>19.88</v>
      </c>
      <c r="Z1863" t="str">
        <f>_xlfn.IFS(cleaneddata[[#This Row],[Region]]="Central","Chris",cleaneddata[[#This Row],[Region]]="East","Erin",cleaneddata[[#This Row],[Region]]="South","Sam",cleaneddata[[#This Row],[Region]]="West","William")</f>
        <v>Erin</v>
      </c>
    </row>
    <row r="1864" spans="1:26" x14ac:dyDescent="0.3">
      <c r="A1864">
        <v>102</v>
      </c>
      <c r="B1864" t="s">
        <v>2044</v>
      </c>
      <c r="C1864" t="s">
        <v>118</v>
      </c>
      <c r="D1864">
        <v>0.1</v>
      </c>
      <c r="E1864">
        <v>19.98</v>
      </c>
      <c r="F1864">
        <v>4</v>
      </c>
      <c r="G1864" t="s">
        <v>40</v>
      </c>
      <c r="H1864" t="s">
        <v>41</v>
      </c>
      <c r="I1864" t="s">
        <v>42</v>
      </c>
      <c r="J1864" t="s">
        <v>43</v>
      </c>
      <c r="K1864" t="s">
        <v>75</v>
      </c>
      <c r="L1864" t="s">
        <v>1763</v>
      </c>
      <c r="M1864">
        <v>0.68</v>
      </c>
      <c r="N1864" t="s">
        <v>34</v>
      </c>
      <c r="O1864" t="s">
        <v>113</v>
      </c>
      <c r="P1864" t="s">
        <v>405</v>
      </c>
      <c r="Q1864" t="s">
        <v>790</v>
      </c>
      <c r="R1864">
        <v>2129</v>
      </c>
      <c r="S1864" s="1">
        <v>42177</v>
      </c>
      <c r="T1864" s="1">
        <v>42179</v>
      </c>
      <c r="U1864">
        <v>-20.25</v>
      </c>
      <c r="V1864">
        <v>65</v>
      </c>
      <c r="W1864">
        <v>1233.32</v>
      </c>
      <c r="X1864">
        <v>3397</v>
      </c>
      <c r="Y1864">
        <f>cleaneddata[[#This Row],[Unit Price]]-cleaneddata[[#This Row],[Discount]]</f>
        <v>19.88</v>
      </c>
      <c r="Z1864" t="str">
        <f>_xlfn.IFS(cleaneddata[[#This Row],[Region]]="Central","Chris",cleaneddata[[#This Row],[Region]]="East","Erin",cleaneddata[[#This Row],[Region]]="South","Sam",cleaneddata[[#This Row],[Region]]="West","William")</f>
        <v>Erin</v>
      </c>
    </row>
    <row r="1865" spans="1:26" x14ac:dyDescent="0.3">
      <c r="A1865">
        <v>102</v>
      </c>
      <c r="B1865" t="s">
        <v>2044</v>
      </c>
      <c r="C1865" t="s">
        <v>118</v>
      </c>
      <c r="D1865">
        <v>0.09</v>
      </c>
      <c r="E1865">
        <v>2.88</v>
      </c>
      <c r="F1865">
        <v>1.49</v>
      </c>
      <c r="G1865" t="s">
        <v>40</v>
      </c>
      <c r="H1865" t="s">
        <v>41</v>
      </c>
      <c r="I1865" t="s">
        <v>50</v>
      </c>
      <c r="J1865" t="s">
        <v>74</v>
      </c>
      <c r="K1865" t="s">
        <v>75</v>
      </c>
      <c r="L1865" t="s">
        <v>2950</v>
      </c>
      <c r="M1865">
        <v>0.36</v>
      </c>
      <c r="N1865" t="s">
        <v>34</v>
      </c>
      <c r="O1865" t="s">
        <v>113</v>
      </c>
      <c r="P1865" t="s">
        <v>405</v>
      </c>
      <c r="Q1865" t="s">
        <v>790</v>
      </c>
      <c r="R1865">
        <v>2129</v>
      </c>
      <c r="S1865" s="1">
        <v>42177</v>
      </c>
      <c r="T1865" s="1">
        <v>42178</v>
      </c>
      <c r="U1865">
        <v>-3.3809999999999998</v>
      </c>
      <c r="V1865">
        <v>17</v>
      </c>
      <c r="W1865">
        <v>47.31</v>
      </c>
      <c r="X1865">
        <v>3397</v>
      </c>
      <c r="Y1865">
        <f>cleaneddata[[#This Row],[Unit Price]]-cleaneddata[[#This Row],[Discount]]</f>
        <v>2.79</v>
      </c>
      <c r="Z1865" t="str">
        <f>_xlfn.IFS(cleaneddata[[#This Row],[Region]]="Central","Chris",cleaneddata[[#This Row],[Region]]="East","Erin",cleaneddata[[#This Row],[Region]]="South","Sam",cleaneddata[[#This Row],[Region]]="West","William")</f>
        <v>Erin</v>
      </c>
    </row>
    <row r="1866" spans="1:26" x14ac:dyDescent="0.3">
      <c r="A1866">
        <v>109</v>
      </c>
      <c r="B1866" t="s">
        <v>2951</v>
      </c>
      <c r="C1866" t="s">
        <v>118</v>
      </c>
      <c r="D1866">
        <v>0.09</v>
      </c>
      <c r="E1866">
        <v>2.88</v>
      </c>
      <c r="F1866">
        <v>1.49</v>
      </c>
      <c r="G1866" t="s">
        <v>40</v>
      </c>
      <c r="H1866" t="s">
        <v>41</v>
      </c>
      <c r="I1866" t="s">
        <v>50</v>
      </c>
      <c r="J1866" t="s">
        <v>74</v>
      </c>
      <c r="K1866" t="s">
        <v>75</v>
      </c>
      <c r="L1866" t="s">
        <v>2950</v>
      </c>
      <c r="M1866">
        <v>0.36</v>
      </c>
      <c r="N1866" t="s">
        <v>34</v>
      </c>
      <c r="O1866" t="s">
        <v>113</v>
      </c>
      <c r="P1866" t="s">
        <v>399</v>
      </c>
      <c r="Q1866" t="s">
        <v>2952</v>
      </c>
      <c r="R1866">
        <v>7644</v>
      </c>
      <c r="S1866" s="1">
        <v>42177</v>
      </c>
      <c r="T1866" s="1">
        <v>42178</v>
      </c>
      <c r="U1866">
        <v>-2.7048000000000001</v>
      </c>
      <c r="V1866">
        <v>4</v>
      </c>
      <c r="W1866">
        <v>11.13</v>
      </c>
      <c r="X1866">
        <v>88205</v>
      </c>
      <c r="Y1866">
        <f>cleaneddata[[#This Row],[Unit Price]]-cleaneddata[[#This Row],[Discount]]</f>
        <v>2.79</v>
      </c>
      <c r="Z1866" t="str">
        <f>_xlfn.IFS(cleaneddata[[#This Row],[Region]]="Central","Chris",cleaneddata[[#This Row],[Region]]="East","Erin",cleaneddata[[#This Row],[Region]]="South","Sam",cleaneddata[[#This Row],[Region]]="West","William")</f>
        <v>Erin</v>
      </c>
    </row>
    <row r="1867" spans="1:26" x14ac:dyDescent="0.3">
      <c r="A1867">
        <v>522</v>
      </c>
      <c r="B1867" t="s">
        <v>2953</v>
      </c>
      <c r="C1867" t="s">
        <v>118</v>
      </c>
      <c r="D1867">
        <v>0.02</v>
      </c>
      <c r="E1867">
        <v>150.97999999999999</v>
      </c>
      <c r="F1867">
        <v>13.99</v>
      </c>
      <c r="G1867" t="s">
        <v>89</v>
      </c>
      <c r="H1867" t="s">
        <v>29</v>
      </c>
      <c r="I1867" t="s">
        <v>42</v>
      </c>
      <c r="J1867" t="s">
        <v>58</v>
      </c>
      <c r="K1867" t="s">
        <v>146</v>
      </c>
      <c r="L1867" t="s">
        <v>784</v>
      </c>
      <c r="M1867">
        <v>0.38</v>
      </c>
      <c r="N1867" t="s">
        <v>34</v>
      </c>
      <c r="O1867" t="s">
        <v>61</v>
      </c>
      <c r="P1867" t="s">
        <v>141</v>
      </c>
      <c r="Q1867" t="s">
        <v>844</v>
      </c>
      <c r="R1867">
        <v>97756</v>
      </c>
      <c r="S1867" s="1">
        <v>42177</v>
      </c>
      <c r="T1867" s="1">
        <v>42179</v>
      </c>
      <c r="U1867">
        <v>26.1</v>
      </c>
      <c r="V1867">
        <v>3</v>
      </c>
      <c r="W1867">
        <v>480.37</v>
      </c>
      <c r="X1867">
        <v>89327</v>
      </c>
      <c r="Y1867">
        <f>cleaneddata[[#This Row],[Unit Price]]-cleaneddata[[#This Row],[Discount]]</f>
        <v>150.95999999999998</v>
      </c>
      <c r="Z1867" t="str">
        <f>_xlfn.IFS(cleaneddata[[#This Row],[Region]]="Central","Chris",cleaneddata[[#This Row],[Region]]="East","Erin",cleaneddata[[#This Row],[Region]]="South","Sam",cleaneddata[[#This Row],[Region]]="West","William")</f>
        <v>William</v>
      </c>
    </row>
    <row r="1868" spans="1:26" x14ac:dyDescent="0.3">
      <c r="A1868">
        <v>522</v>
      </c>
      <c r="B1868" t="s">
        <v>2953</v>
      </c>
      <c r="C1868" t="s">
        <v>118</v>
      </c>
      <c r="D1868">
        <v>0.1</v>
      </c>
      <c r="E1868">
        <v>5.43</v>
      </c>
      <c r="F1868">
        <v>0.95</v>
      </c>
      <c r="G1868" t="s">
        <v>40</v>
      </c>
      <c r="H1868" t="s">
        <v>29</v>
      </c>
      <c r="I1868" t="s">
        <v>50</v>
      </c>
      <c r="J1868" t="s">
        <v>90</v>
      </c>
      <c r="K1868" t="s">
        <v>52</v>
      </c>
      <c r="L1868" t="s">
        <v>2265</v>
      </c>
      <c r="M1868">
        <v>0.36</v>
      </c>
      <c r="N1868" t="s">
        <v>34</v>
      </c>
      <c r="O1868" t="s">
        <v>61</v>
      </c>
      <c r="P1868" t="s">
        <v>141</v>
      </c>
      <c r="Q1868" t="s">
        <v>844</v>
      </c>
      <c r="R1868">
        <v>97756</v>
      </c>
      <c r="S1868" s="1">
        <v>42177</v>
      </c>
      <c r="T1868" s="1">
        <v>42179</v>
      </c>
      <c r="U1868">
        <v>-2.58</v>
      </c>
      <c r="V1868">
        <v>1</v>
      </c>
      <c r="W1868">
        <v>5.76</v>
      </c>
      <c r="X1868">
        <v>89327</v>
      </c>
      <c r="Y1868">
        <f>cleaneddata[[#This Row],[Unit Price]]-cleaneddata[[#This Row],[Discount]]</f>
        <v>5.33</v>
      </c>
      <c r="Z1868" t="str">
        <f>_xlfn.IFS(cleaneddata[[#This Row],[Region]]="Central","Chris",cleaneddata[[#This Row],[Region]]="East","Erin",cleaneddata[[#This Row],[Region]]="South","Sam",cleaneddata[[#This Row],[Region]]="West","William")</f>
        <v>William</v>
      </c>
    </row>
    <row r="1869" spans="1:26" x14ac:dyDescent="0.3">
      <c r="A1869">
        <v>522</v>
      </c>
      <c r="B1869" t="s">
        <v>2953</v>
      </c>
      <c r="C1869" t="s">
        <v>118</v>
      </c>
      <c r="D1869">
        <v>0.01</v>
      </c>
      <c r="E1869">
        <v>179.29</v>
      </c>
      <c r="F1869">
        <v>29.21</v>
      </c>
      <c r="G1869" t="s">
        <v>28</v>
      </c>
      <c r="H1869" t="s">
        <v>29</v>
      </c>
      <c r="I1869" t="s">
        <v>30</v>
      </c>
      <c r="J1869" t="s">
        <v>31</v>
      </c>
      <c r="K1869" t="s">
        <v>32</v>
      </c>
      <c r="L1869" t="s">
        <v>545</v>
      </c>
      <c r="M1869">
        <v>0.74</v>
      </c>
      <c r="N1869" t="s">
        <v>34</v>
      </c>
      <c r="O1869" t="s">
        <v>61</v>
      </c>
      <c r="P1869" t="s">
        <v>141</v>
      </c>
      <c r="Q1869" t="s">
        <v>844</v>
      </c>
      <c r="R1869">
        <v>97756</v>
      </c>
      <c r="S1869" s="1">
        <v>42177</v>
      </c>
      <c r="T1869" s="1">
        <v>42178</v>
      </c>
      <c r="U1869">
        <v>2800.12</v>
      </c>
      <c r="V1869">
        <v>21</v>
      </c>
      <c r="W1869">
        <v>3112.13</v>
      </c>
      <c r="X1869">
        <v>89327</v>
      </c>
      <c r="Y1869">
        <f>cleaneddata[[#This Row],[Unit Price]]-cleaneddata[[#This Row],[Discount]]</f>
        <v>179.28</v>
      </c>
      <c r="Z1869" t="str">
        <f>_xlfn.IFS(cleaneddata[[#This Row],[Region]]="Central","Chris",cleaneddata[[#This Row],[Region]]="East","Erin",cleaneddata[[#This Row],[Region]]="South","Sam",cleaneddata[[#This Row],[Region]]="West","William")</f>
        <v>William</v>
      </c>
    </row>
    <row r="1870" spans="1:26" x14ac:dyDescent="0.3">
      <c r="A1870">
        <v>445</v>
      </c>
      <c r="B1870" t="s">
        <v>2144</v>
      </c>
      <c r="C1870" t="s">
        <v>39</v>
      </c>
      <c r="D1870">
        <v>0.09</v>
      </c>
      <c r="E1870">
        <v>200.98</v>
      </c>
      <c r="F1870">
        <v>55.96</v>
      </c>
      <c r="G1870" t="s">
        <v>28</v>
      </c>
      <c r="H1870" t="s">
        <v>29</v>
      </c>
      <c r="I1870" t="s">
        <v>30</v>
      </c>
      <c r="J1870" t="s">
        <v>119</v>
      </c>
      <c r="K1870" t="s">
        <v>32</v>
      </c>
      <c r="L1870" t="s">
        <v>1641</v>
      </c>
      <c r="M1870">
        <v>0.75</v>
      </c>
      <c r="N1870" t="s">
        <v>34</v>
      </c>
      <c r="O1870" t="s">
        <v>54</v>
      </c>
      <c r="P1870" t="s">
        <v>135</v>
      </c>
      <c r="Q1870" t="s">
        <v>1379</v>
      </c>
      <c r="R1870">
        <v>68701</v>
      </c>
      <c r="S1870" s="1">
        <v>42178</v>
      </c>
      <c r="T1870" s="1">
        <v>42179</v>
      </c>
      <c r="U1870">
        <v>-512.87199999999996</v>
      </c>
      <c r="V1870">
        <v>9</v>
      </c>
      <c r="W1870">
        <v>1766.68</v>
      </c>
      <c r="X1870">
        <v>88084</v>
      </c>
      <c r="Y1870">
        <f>cleaneddata[[#This Row],[Unit Price]]-cleaneddata[[#This Row],[Discount]]</f>
        <v>200.89</v>
      </c>
      <c r="Z1870" t="str">
        <f>_xlfn.IFS(cleaneddata[[#This Row],[Region]]="Central","Chris",cleaneddata[[#This Row],[Region]]="East","Erin",cleaneddata[[#This Row],[Region]]="South","Sam",cleaneddata[[#This Row],[Region]]="West","William")</f>
        <v>Chris</v>
      </c>
    </row>
    <row r="1871" spans="1:26" x14ac:dyDescent="0.3">
      <c r="A1871">
        <v>445</v>
      </c>
      <c r="B1871" t="s">
        <v>2144</v>
      </c>
      <c r="C1871" t="s">
        <v>39</v>
      </c>
      <c r="D1871">
        <v>0.09</v>
      </c>
      <c r="E1871">
        <v>2.78</v>
      </c>
      <c r="F1871">
        <v>0.97</v>
      </c>
      <c r="G1871" t="s">
        <v>40</v>
      </c>
      <c r="H1871" t="s">
        <v>29</v>
      </c>
      <c r="I1871" t="s">
        <v>50</v>
      </c>
      <c r="J1871" t="s">
        <v>51</v>
      </c>
      <c r="K1871" t="s">
        <v>52</v>
      </c>
      <c r="L1871" t="s">
        <v>2954</v>
      </c>
      <c r="M1871">
        <v>0.59</v>
      </c>
      <c r="N1871" t="s">
        <v>34</v>
      </c>
      <c r="O1871" t="s">
        <v>54</v>
      </c>
      <c r="P1871" t="s">
        <v>135</v>
      </c>
      <c r="Q1871" t="s">
        <v>1379</v>
      </c>
      <c r="R1871">
        <v>68701</v>
      </c>
      <c r="S1871" s="1">
        <v>42178</v>
      </c>
      <c r="T1871" s="1">
        <v>42179</v>
      </c>
      <c r="U1871">
        <v>-3.7839999999999998</v>
      </c>
      <c r="V1871">
        <v>11</v>
      </c>
      <c r="W1871">
        <v>29.02</v>
      </c>
      <c r="X1871">
        <v>88084</v>
      </c>
      <c r="Y1871">
        <f>cleaneddata[[#This Row],[Unit Price]]-cleaneddata[[#This Row],[Discount]]</f>
        <v>2.69</v>
      </c>
      <c r="Z1871" t="str">
        <f>_xlfn.IFS(cleaneddata[[#This Row],[Region]]="Central","Chris",cleaneddata[[#This Row],[Region]]="East","Erin",cleaneddata[[#This Row],[Region]]="South","Sam",cleaneddata[[#This Row],[Region]]="West","William")</f>
        <v>Chris</v>
      </c>
    </row>
    <row r="1872" spans="1:26" x14ac:dyDescent="0.3">
      <c r="A1872">
        <v>2333</v>
      </c>
      <c r="B1872" t="s">
        <v>2955</v>
      </c>
      <c r="C1872" t="s">
        <v>39</v>
      </c>
      <c r="D1872">
        <v>0.06</v>
      </c>
      <c r="E1872">
        <v>180.98</v>
      </c>
      <c r="F1872">
        <v>26.2</v>
      </c>
      <c r="G1872" t="s">
        <v>28</v>
      </c>
      <c r="H1872" t="s">
        <v>29</v>
      </c>
      <c r="I1872" t="s">
        <v>30</v>
      </c>
      <c r="J1872" t="s">
        <v>111</v>
      </c>
      <c r="K1872" t="s">
        <v>59</v>
      </c>
      <c r="L1872" t="s">
        <v>2276</v>
      </c>
      <c r="M1872">
        <v>0.59</v>
      </c>
      <c r="N1872" t="s">
        <v>34</v>
      </c>
      <c r="O1872" t="s">
        <v>54</v>
      </c>
      <c r="P1872" t="s">
        <v>359</v>
      </c>
      <c r="Q1872" t="s">
        <v>2956</v>
      </c>
      <c r="R1872">
        <v>54302</v>
      </c>
      <c r="S1872" s="1">
        <v>42178</v>
      </c>
      <c r="T1872" s="1">
        <v>42179</v>
      </c>
      <c r="U1872">
        <v>-122.235</v>
      </c>
      <c r="V1872">
        <v>1</v>
      </c>
      <c r="W1872">
        <v>191.73</v>
      </c>
      <c r="X1872">
        <v>89611</v>
      </c>
      <c r="Y1872">
        <f>cleaneddata[[#This Row],[Unit Price]]-cleaneddata[[#This Row],[Discount]]</f>
        <v>180.92</v>
      </c>
      <c r="Z1872" t="str">
        <f>_xlfn.IFS(cleaneddata[[#This Row],[Region]]="Central","Chris",cleaneddata[[#This Row],[Region]]="East","Erin",cleaneddata[[#This Row],[Region]]="South","Sam",cleaneddata[[#This Row],[Region]]="West","William")</f>
        <v>Chris</v>
      </c>
    </row>
    <row r="1873" spans="1:26" x14ac:dyDescent="0.3">
      <c r="A1873">
        <v>1548</v>
      </c>
      <c r="B1873" t="s">
        <v>2957</v>
      </c>
      <c r="C1873" t="s">
        <v>49</v>
      </c>
      <c r="D1873">
        <v>0</v>
      </c>
      <c r="E1873">
        <v>599.99</v>
      </c>
      <c r="F1873">
        <v>24.49</v>
      </c>
      <c r="G1873" t="s">
        <v>40</v>
      </c>
      <c r="H1873" t="s">
        <v>96</v>
      </c>
      <c r="I1873" t="s">
        <v>42</v>
      </c>
      <c r="J1873" t="s">
        <v>65</v>
      </c>
      <c r="K1873" t="s">
        <v>66</v>
      </c>
      <c r="L1873" t="s">
        <v>2958</v>
      </c>
      <c r="M1873">
        <v>0.44</v>
      </c>
      <c r="N1873" t="s">
        <v>34</v>
      </c>
      <c r="O1873" t="s">
        <v>54</v>
      </c>
      <c r="P1873" t="s">
        <v>55</v>
      </c>
      <c r="Q1873" t="s">
        <v>2434</v>
      </c>
      <c r="R1873">
        <v>47374</v>
      </c>
      <c r="S1873" s="1">
        <v>42178</v>
      </c>
      <c r="T1873" s="1">
        <v>42180</v>
      </c>
      <c r="U1873">
        <v>-367.16500000000002</v>
      </c>
      <c r="V1873">
        <v>18</v>
      </c>
      <c r="W1873">
        <v>11015.82</v>
      </c>
      <c r="X1873">
        <v>88487</v>
      </c>
      <c r="Y1873">
        <f>cleaneddata[[#This Row],[Unit Price]]-cleaneddata[[#This Row],[Discount]]</f>
        <v>599.99</v>
      </c>
      <c r="Z1873" t="str">
        <f>_xlfn.IFS(cleaneddata[[#This Row],[Region]]="Central","Chris",cleaneddata[[#This Row],[Region]]="East","Erin",cleaneddata[[#This Row],[Region]]="South","Sam",cleaneddata[[#This Row],[Region]]="West","William")</f>
        <v>Chris</v>
      </c>
    </row>
    <row r="1874" spans="1:26" x14ac:dyDescent="0.3">
      <c r="A1874">
        <v>2215</v>
      </c>
      <c r="B1874" t="s">
        <v>2959</v>
      </c>
      <c r="C1874" t="s">
        <v>49</v>
      </c>
      <c r="D1874">
        <v>7.0000000000000007E-2</v>
      </c>
      <c r="E1874">
        <v>3.28</v>
      </c>
      <c r="F1874">
        <v>3.97</v>
      </c>
      <c r="G1874" t="s">
        <v>40</v>
      </c>
      <c r="H1874" t="s">
        <v>96</v>
      </c>
      <c r="I1874" t="s">
        <v>50</v>
      </c>
      <c r="J1874" t="s">
        <v>51</v>
      </c>
      <c r="K1874" t="s">
        <v>52</v>
      </c>
      <c r="L1874" t="s">
        <v>369</v>
      </c>
      <c r="M1874">
        <v>0.56000000000000005</v>
      </c>
      <c r="N1874" t="s">
        <v>34</v>
      </c>
      <c r="O1874" t="s">
        <v>113</v>
      </c>
      <c r="P1874" t="s">
        <v>319</v>
      </c>
      <c r="Q1874" t="s">
        <v>2960</v>
      </c>
      <c r="R1874">
        <v>44646</v>
      </c>
      <c r="S1874" s="1">
        <v>42178</v>
      </c>
      <c r="T1874" s="1">
        <v>42178</v>
      </c>
      <c r="U1874">
        <v>-22.175999999999998</v>
      </c>
      <c r="V1874">
        <v>4</v>
      </c>
      <c r="W1874">
        <v>14.76</v>
      </c>
      <c r="X1874">
        <v>90314</v>
      </c>
      <c r="Y1874">
        <f>cleaneddata[[#This Row],[Unit Price]]-cleaneddata[[#This Row],[Discount]]</f>
        <v>3.21</v>
      </c>
      <c r="Z1874" t="str">
        <f>_xlfn.IFS(cleaneddata[[#This Row],[Region]]="Central","Chris",cleaneddata[[#This Row],[Region]]="East","Erin",cleaneddata[[#This Row],[Region]]="South","Sam",cleaneddata[[#This Row],[Region]]="West","William")</f>
        <v>Erin</v>
      </c>
    </row>
    <row r="1875" spans="1:26" x14ac:dyDescent="0.3">
      <c r="A1875">
        <v>2216</v>
      </c>
      <c r="B1875" t="s">
        <v>2961</v>
      </c>
      <c r="C1875" t="s">
        <v>49</v>
      </c>
      <c r="D1875">
        <v>0.02</v>
      </c>
      <c r="E1875">
        <v>256.99</v>
      </c>
      <c r="F1875">
        <v>11.25</v>
      </c>
      <c r="G1875" t="s">
        <v>40</v>
      </c>
      <c r="H1875" t="s">
        <v>96</v>
      </c>
      <c r="I1875" t="s">
        <v>42</v>
      </c>
      <c r="J1875" t="s">
        <v>43</v>
      </c>
      <c r="K1875" t="s">
        <v>75</v>
      </c>
      <c r="L1875" t="s">
        <v>2623</v>
      </c>
      <c r="M1875">
        <v>0.51</v>
      </c>
      <c r="N1875" t="s">
        <v>34</v>
      </c>
      <c r="O1875" t="s">
        <v>113</v>
      </c>
      <c r="P1875" t="s">
        <v>319</v>
      </c>
      <c r="Q1875" t="s">
        <v>2135</v>
      </c>
      <c r="R1875">
        <v>44256</v>
      </c>
      <c r="S1875" s="1">
        <v>42178</v>
      </c>
      <c r="T1875" s="1">
        <v>42185</v>
      </c>
      <c r="U1875">
        <v>-214.10400000000001</v>
      </c>
      <c r="V1875">
        <v>3</v>
      </c>
      <c r="W1875">
        <v>808.44</v>
      </c>
      <c r="X1875">
        <v>90314</v>
      </c>
      <c r="Y1875">
        <f>cleaneddata[[#This Row],[Unit Price]]-cleaneddata[[#This Row],[Discount]]</f>
        <v>256.97000000000003</v>
      </c>
      <c r="Z1875" t="str">
        <f>_xlfn.IFS(cleaneddata[[#This Row],[Region]]="Central","Chris",cleaneddata[[#This Row],[Region]]="East","Erin",cleaneddata[[#This Row],[Region]]="South","Sam",cleaneddata[[#This Row],[Region]]="West","William")</f>
        <v>Erin</v>
      </c>
    </row>
    <row r="1876" spans="1:26" x14ac:dyDescent="0.3">
      <c r="A1876">
        <v>2216</v>
      </c>
      <c r="B1876" t="s">
        <v>2961</v>
      </c>
      <c r="C1876" t="s">
        <v>49</v>
      </c>
      <c r="D1876">
        <v>0.01</v>
      </c>
      <c r="E1876">
        <v>6.48</v>
      </c>
      <c r="F1876">
        <v>5.14</v>
      </c>
      <c r="G1876" t="s">
        <v>40</v>
      </c>
      <c r="H1876" t="s">
        <v>96</v>
      </c>
      <c r="I1876" t="s">
        <v>50</v>
      </c>
      <c r="J1876" t="s">
        <v>90</v>
      </c>
      <c r="K1876" t="s">
        <v>75</v>
      </c>
      <c r="L1876" t="s">
        <v>1747</v>
      </c>
      <c r="M1876">
        <v>0.37</v>
      </c>
      <c r="N1876" t="s">
        <v>34</v>
      </c>
      <c r="O1876" t="s">
        <v>113</v>
      </c>
      <c r="P1876" t="s">
        <v>319</v>
      </c>
      <c r="Q1876" t="s">
        <v>2135</v>
      </c>
      <c r="R1876">
        <v>44256</v>
      </c>
      <c r="S1876" s="1">
        <v>42178</v>
      </c>
      <c r="T1876" s="1">
        <v>42180</v>
      </c>
      <c r="U1876">
        <v>-26.936</v>
      </c>
      <c r="V1876">
        <v>10</v>
      </c>
      <c r="W1876">
        <v>67.41</v>
      </c>
      <c r="X1876">
        <v>90314</v>
      </c>
      <c r="Y1876">
        <f>cleaneddata[[#This Row],[Unit Price]]-cleaneddata[[#This Row],[Discount]]</f>
        <v>6.4700000000000006</v>
      </c>
      <c r="Z1876" t="str">
        <f>_xlfn.IFS(cleaneddata[[#This Row],[Region]]="Central","Chris",cleaneddata[[#This Row],[Region]]="East","Erin",cleaneddata[[#This Row],[Region]]="South","Sam",cleaneddata[[#This Row],[Region]]="West","William")</f>
        <v>Erin</v>
      </c>
    </row>
    <row r="1877" spans="1:26" x14ac:dyDescent="0.3">
      <c r="A1877">
        <v>2352</v>
      </c>
      <c r="B1877" t="s">
        <v>2920</v>
      </c>
      <c r="C1877" t="s">
        <v>72</v>
      </c>
      <c r="D1877">
        <v>0.09</v>
      </c>
      <c r="E1877">
        <v>71.37</v>
      </c>
      <c r="F1877">
        <v>69</v>
      </c>
      <c r="G1877" t="s">
        <v>40</v>
      </c>
      <c r="H1877" t="s">
        <v>73</v>
      </c>
      <c r="I1877" t="s">
        <v>30</v>
      </c>
      <c r="J1877" t="s">
        <v>31</v>
      </c>
      <c r="K1877" t="s">
        <v>66</v>
      </c>
      <c r="L1877" t="s">
        <v>1033</v>
      </c>
      <c r="M1877">
        <v>0.68</v>
      </c>
      <c r="N1877" t="s">
        <v>34</v>
      </c>
      <c r="O1877" t="s">
        <v>113</v>
      </c>
      <c r="P1877" t="s">
        <v>420</v>
      </c>
      <c r="Q1877" t="s">
        <v>2921</v>
      </c>
      <c r="R1877">
        <v>21501</v>
      </c>
      <c r="S1877" s="1">
        <v>42178</v>
      </c>
      <c r="T1877" s="1">
        <v>42179</v>
      </c>
      <c r="U1877">
        <v>-1537.1356000000001</v>
      </c>
      <c r="V1877">
        <v>19</v>
      </c>
      <c r="W1877">
        <v>1302.98</v>
      </c>
      <c r="X1877">
        <v>86166</v>
      </c>
      <c r="Y1877">
        <f>cleaneddata[[#This Row],[Unit Price]]-cleaneddata[[#This Row],[Discount]]</f>
        <v>71.28</v>
      </c>
      <c r="Z1877" t="str">
        <f>_xlfn.IFS(cleaneddata[[#This Row],[Region]]="Central","Chris",cleaneddata[[#This Row],[Region]]="East","Erin",cleaneddata[[#This Row],[Region]]="South","Sam",cleaneddata[[#This Row],[Region]]="West","William")</f>
        <v>Erin</v>
      </c>
    </row>
    <row r="1878" spans="1:26" x14ac:dyDescent="0.3">
      <c r="A1878">
        <v>2044</v>
      </c>
      <c r="B1878" t="s">
        <v>2962</v>
      </c>
      <c r="C1878" t="s">
        <v>49</v>
      </c>
      <c r="D1878">
        <v>0.09</v>
      </c>
      <c r="E1878">
        <v>20.99</v>
      </c>
      <c r="F1878">
        <v>2.5</v>
      </c>
      <c r="G1878" t="s">
        <v>40</v>
      </c>
      <c r="H1878" t="s">
        <v>96</v>
      </c>
      <c r="I1878" t="s">
        <v>42</v>
      </c>
      <c r="J1878" t="s">
        <v>137</v>
      </c>
      <c r="K1878" t="s">
        <v>52</v>
      </c>
      <c r="L1878" t="s">
        <v>1203</v>
      </c>
      <c r="M1878">
        <v>0.81</v>
      </c>
      <c r="N1878" t="s">
        <v>34</v>
      </c>
      <c r="O1878" t="s">
        <v>35</v>
      </c>
      <c r="P1878" t="s">
        <v>46</v>
      </c>
      <c r="Q1878" t="s">
        <v>2963</v>
      </c>
      <c r="R1878">
        <v>72756</v>
      </c>
      <c r="S1878" s="1">
        <v>42179</v>
      </c>
      <c r="T1878" s="1">
        <v>42186</v>
      </c>
      <c r="U1878">
        <v>-136.12200000000001</v>
      </c>
      <c r="V1878">
        <v>6</v>
      </c>
      <c r="W1878">
        <v>100.11</v>
      </c>
      <c r="X1878">
        <v>88692</v>
      </c>
      <c r="Y1878">
        <f>cleaneddata[[#This Row],[Unit Price]]-cleaneddata[[#This Row],[Discount]]</f>
        <v>20.9</v>
      </c>
      <c r="Z1878" t="str">
        <f>_xlfn.IFS(cleaneddata[[#This Row],[Region]]="Central","Chris",cleaneddata[[#This Row],[Region]]="East","Erin",cleaneddata[[#This Row],[Region]]="South","Sam",cleaneddata[[#This Row],[Region]]="West","William")</f>
        <v>Sam</v>
      </c>
    </row>
    <row r="1879" spans="1:26" x14ac:dyDescent="0.3">
      <c r="A1879">
        <v>3325</v>
      </c>
      <c r="B1879" t="s">
        <v>2285</v>
      </c>
      <c r="C1879" t="s">
        <v>49</v>
      </c>
      <c r="D1879">
        <v>0</v>
      </c>
      <c r="E1879">
        <v>8.74</v>
      </c>
      <c r="F1879">
        <v>8.2899999999999991</v>
      </c>
      <c r="G1879" t="s">
        <v>40</v>
      </c>
      <c r="H1879" t="s">
        <v>41</v>
      </c>
      <c r="I1879" t="s">
        <v>50</v>
      </c>
      <c r="J1879" t="s">
        <v>347</v>
      </c>
      <c r="K1879" t="s">
        <v>75</v>
      </c>
      <c r="L1879" t="s">
        <v>442</v>
      </c>
      <c r="M1879">
        <v>0.38</v>
      </c>
      <c r="N1879" t="s">
        <v>34</v>
      </c>
      <c r="O1879" t="s">
        <v>61</v>
      </c>
      <c r="P1879" t="s">
        <v>141</v>
      </c>
      <c r="Q1879" t="s">
        <v>2287</v>
      </c>
      <c r="R1879">
        <v>97420</v>
      </c>
      <c r="S1879" s="1">
        <v>42179</v>
      </c>
      <c r="T1879" s="1">
        <v>42181</v>
      </c>
      <c r="U1879">
        <v>-79.400000000000006</v>
      </c>
      <c r="V1879">
        <v>14</v>
      </c>
      <c r="W1879">
        <v>131.62</v>
      </c>
      <c r="X1879">
        <v>90986</v>
      </c>
      <c r="Y1879">
        <f>cleaneddata[[#This Row],[Unit Price]]-cleaneddata[[#This Row],[Discount]]</f>
        <v>8.74</v>
      </c>
      <c r="Z1879" t="str">
        <f>_xlfn.IFS(cleaneddata[[#This Row],[Region]]="Central","Chris",cleaneddata[[#This Row],[Region]]="East","Erin",cleaneddata[[#This Row],[Region]]="South","Sam",cleaneddata[[#This Row],[Region]]="West","William")</f>
        <v>William</v>
      </c>
    </row>
    <row r="1880" spans="1:26" x14ac:dyDescent="0.3">
      <c r="A1880">
        <v>721</v>
      </c>
      <c r="B1880" t="s">
        <v>2142</v>
      </c>
      <c r="C1880" t="s">
        <v>72</v>
      </c>
      <c r="D1880">
        <v>0.04</v>
      </c>
      <c r="E1880">
        <v>10.64</v>
      </c>
      <c r="F1880">
        <v>5.16</v>
      </c>
      <c r="G1880" t="s">
        <v>40</v>
      </c>
      <c r="H1880" t="s">
        <v>96</v>
      </c>
      <c r="I1880" t="s">
        <v>30</v>
      </c>
      <c r="J1880" t="s">
        <v>128</v>
      </c>
      <c r="K1880" t="s">
        <v>75</v>
      </c>
      <c r="L1880" t="s">
        <v>1846</v>
      </c>
      <c r="M1880">
        <v>0.56999999999999995</v>
      </c>
      <c r="N1880" t="s">
        <v>34</v>
      </c>
      <c r="O1880" t="s">
        <v>54</v>
      </c>
      <c r="P1880" t="s">
        <v>55</v>
      </c>
      <c r="Q1880" t="s">
        <v>2143</v>
      </c>
      <c r="R1880">
        <v>46041</v>
      </c>
      <c r="S1880" s="1">
        <v>42179</v>
      </c>
      <c r="T1880" s="1">
        <v>42180</v>
      </c>
      <c r="U1880">
        <v>24.096</v>
      </c>
      <c r="V1880">
        <v>6</v>
      </c>
      <c r="W1880">
        <v>66.900000000000006</v>
      </c>
      <c r="X1880">
        <v>91053</v>
      </c>
      <c r="Y1880">
        <f>cleaneddata[[#This Row],[Unit Price]]-cleaneddata[[#This Row],[Discount]]</f>
        <v>10.600000000000001</v>
      </c>
      <c r="Z1880" t="str">
        <f>_xlfn.IFS(cleaneddata[[#This Row],[Region]]="Central","Chris",cleaneddata[[#This Row],[Region]]="East","Erin",cleaneddata[[#This Row],[Region]]="South","Sam",cleaneddata[[#This Row],[Region]]="West","William")</f>
        <v>Chris</v>
      </c>
    </row>
    <row r="1881" spans="1:26" x14ac:dyDescent="0.3">
      <c r="A1881">
        <v>721</v>
      </c>
      <c r="B1881" t="s">
        <v>2142</v>
      </c>
      <c r="C1881" t="s">
        <v>72</v>
      </c>
      <c r="D1881">
        <v>0.03</v>
      </c>
      <c r="E1881">
        <v>2.78</v>
      </c>
      <c r="F1881">
        <v>1.34</v>
      </c>
      <c r="G1881" t="s">
        <v>89</v>
      </c>
      <c r="H1881" t="s">
        <v>96</v>
      </c>
      <c r="I1881" t="s">
        <v>50</v>
      </c>
      <c r="J1881" t="s">
        <v>51</v>
      </c>
      <c r="K1881" t="s">
        <v>52</v>
      </c>
      <c r="L1881" t="s">
        <v>2964</v>
      </c>
      <c r="M1881">
        <v>0.45</v>
      </c>
      <c r="N1881" t="s">
        <v>34</v>
      </c>
      <c r="O1881" t="s">
        <v>54</v>
      </c>
      <c r="P1881" t="s">
        <v>55</v>
      </c>
      <c r="Q1881" t="s">
        <v>2143</v>
      </c>
      <c r="R1881">
        <v>46041</v>
      </c>
      <c r="S1881" s="1">
        <v>42179</v>
      </c>
      <c r="T1881" s="1">
        <v>42181</v>
      </c>
      <c r="U1881">
        <v>6.9720000000000004</v>
      </c>
      <c r="V1881">
        <v>15</v>
      </c>
      <c r="W1881">
        <v>43.13</v>
      </c>
      <c r="X1881">
        <v>91053</v>
      </c>
      <c r="Y1881">
        <f>cleaneddata[[#This Row],[Unit Price]]-cleaneddata[[#This Row],[Discount]]</f>
        <v>2.75</v>
      </c>
      <c r="Z1881" t="str">
        <f>_xlfn.IFS(cleaneddata[[#This Row],[Region]]="Central","Chris",cleaneddata[[#This Row],[Region]]="East","Erin",cleaneddata[[#This Row],[Region]]="South","Sam",cleaneddata[[#This Row],[Region]]="West","William")</f>
        <v>Chris</v>
      </c>
    </row>
    <row r="1882" spans="1:26" x14ac:dyDescent="0.3">
      <c r="A1882">
        <v>3084</v>
      </c>
      <c r="B1882" t="s">
        <v>2236</v>
      </c>
      <c r="C1882" t="s">
        <v>72</v>
      </c>
      <c r="D1882">
        <v>0.01</v>
      </c>
      <c r="E1882">
        <v>7.1</v>
      </c>
      <c r="F1882">
        <v>6.05</v>
      </c>
      <c r="G1882" t="s">
        <v>40</v>
      </c>
      <c r="H1882" t="s">
        <v>29</v>
      </c>
      <c r="I1882" t="s">
        <v>50</v>
      </c>
      <c r="J1882" t="s">
        <v>74</v>
      </c>
      <c r="K1882" t="s">
        <v>75</v>
      </c>
      <c r="L1882" t="s">
        <v>253</v>
      </c>
      <c r="M1882">
        <v>0.39</v>
      </c>
      <c r="N1882" t="s">
        <v>34</v>
      </c>
      <c r="O1882" t="s">
        <v>61</v>
      </c>
      <c r="P1882" t="s">
        <v>68</v>
      </c>
      <c r="Q1882" t="s">
        <v>489</v>
      </c>
      <c r="R1882">
        <v>98503</v>
      </c>
      <c r="S1882" s="1">
        <v>42179</v>
      </c>
      <c r="T1882" s="1">
        <v>42180</v>
      </c>
      <c r="U1882">
        <v>-39.186250000000001</v>
      </c>
      <c r="V1882">
        <v>18</v>
      </c>
      <c r="W1882">
        <v>133.19</v>
      </c>
      <c r="X1882">
        <v>89880</v>
      </c>
      <c r="Y1882">
        <f>cleaneddata[[#This Row],[Unit Price]]-cleaneddata[[#This Row],[Discount]]</f>
        <v>7.09</v>
      </c>
      <c r="Z1882" t="str">
        <f>_xlfn.IFS(cleaneddata[[#This Row],[Region]]="Central","Chris",cleaneddata[[#This Row],[Region]]="East","Erin",cleaneddata[[#This Row],[Region]]="South","Sam",cleaneddata[[#This Row],[Region]]="West","William")</f>
        <v>William</v>
      </c>
    </row>
    <row r="1883" spans="1:26" x14ac:dyDescent="0.3">
      <c r="A1883">
        <v>3084</v>
      </c>
      <c r="B1883" t="s">
        <v>2236</v>
      </c>
      <c r="C1883" t="s">
        <v>72</v>
      </c>
      <c r="D1883">
        <v>0.05</v>
      </c>
      <c r="E1883">
        <v>18.97</v>
      </c>
      <c r="F1883">
        <v>9.0299999999999994</v>
      </c>
      <c r="G1883" t="s">
        <v>40</v>
      </c>
      <c r="H1883" t="s">
        <v>29</v>
      </c>
      <c r="I1883" t="s">
        <v>50</v>
      </c>
      <c r="J1883" t="s">
        <v>90</v>
      </c>
      <c r="K1883" t="s">
        <v>75</v>
      </c>
      <c r="L1883" t="s">
        <v>632</v>
      </c>
      <c r="M1883">
        <v>0.37</v>
      </c>
      <c r="N1883" t="s">
        <v>34</v>
      </c>
      <c r="O1883" t="s">
        <v>61</v>
      </c>
      <c r="P1883" t="s">
        <v>68</v>
      </c>
      <c r="Q1883" t="s">
        <v>489</v>
      </c>
      <c r="R1883">
        <v>98503</v>
      </c>
      <c r="S1883" s="1">
        <v>42179</v>
      </c>
      <c r="T1883" s="1">
        <v>42180</v>
      </c>
      <c r="U1883">
        <v>-1.89</v>
      </c>
      <c r="V1883">
        <v>5</v>
      </c>
      <c r="W1883">
        <v>97.33</v>
      </c>
      <c r="X1883">
        <v>89880</v>
      </c>
      <c r="Y1883">
        <f>cleaneddata[[#This Row],[Unit Price]]-cleaneddata[[#This Row],[Discount]]</f>
        <v>18.919999999999998</v>
      </c>
      <c r="Z1883" t="str">
        <f>_xlfn.IFS(cleaneddata[[#This Row],[Region]]="Central","Chris",cleaneddata[[#This Row],[Region]]="East","Erin",cleaneddata[[#This Row],[Region]]="South","Sam",cleaneddata[[#This Row],[Region]]="West","William")</f>
        <v>William</v>
      </c>
    </row>
    <row r="1884" spans="1:26" x14ac:dyDescent="0.3">
      <c r="A1884">
        <v>1416</v>
      </c>
      <c r="B1884" t="s">
        <v>2432</v>
      </c>
      <c r="C1884" t="s">
        <v>39</v>
      </c>
      <c r="D1884">
        <v>0.04</v>
      </c>
      <c r="E1884">
        <v>46.89</v>
      </c>
      <c r="F1884">
        <v>5.0999999999999996</v>
      </c>
      <c r="G1884" t="s">
        <v>40</v>
      </c>
      <c r="H1884" t="s">
        <v>29</v>
      </c>
      <c r="I1884" t="s">
        <v>50</v>
      </c>
      <c r="J1884" t="s">
        <v>97</v>
      </c>
      <c r="K1884" t="s">
        <v>146</v>
      </c>
      <c r="L1884" t="s">
        <v>1845</v>
      </c>
      <c r="M1884">
        <v>0.46</v>
      </c>
      <c r="N1884" t="s">
        <v>34</v>
      </c>
      <c r="O1884" t="s">
        <v>54</v>
      </c>
      <c r="P1884" t="s">
        <v>55</v>
      </c>
      <c r="Q1884" t="s">
        <v>1514</v>
      </c>
      <c r="R1884">
        <v>46203</v>
      </c>
      <c r="S1884" s="1">
        <v>42180</v>
      </c>
      <c r="T1884" s="1">
        <v>42182</v>
      </c>
      <c r="U1884">
        <v>87.12</v>
      </c>
      <c r="V1884">
        <v>4</v>
      </c>
      <c r="W1884">
        <v>182.61</v>
      </c>
      <c r="X1884">
        <v>90540</v>
      </c>
      <c r="Y1884">
        <f>cleaneddata[[#This Row],[Unit Price]]-cleaneddata[[#This Row],[Discount]]</f>
        <v>46.85</v>
      </c>
      <c r="Z1884" t="str">
        <f>_xlfn.IFS(cleaneddata[[#This Row],[Region]]="Central","Chris",cleaneddata[[#This Row],[Region]]="East","Erin",cleaneddata[[#This Row],[Region]]="South","Sam",cleaneddata[[#This Row],[Region]]="West","William")</f>
        <v>Chris</v>
      </c>
    </row>
    <row r="1885" spans="1:26" x14ac:dyDescent="0.3">
      <c r="A1885">
        <v>1551</v>
      </c>
      <c r="B1885" t="s">
        <v>2965</v>
      </c>
      <c r="C1885" t="s">
        <v>49</v>
      </c>
      <c r="D1885">
        <v>7.0000000000000007E-2</v>
      </c>
      <c r="E1885">
        <v>17.7</v>
      </c>
      <c r="F1885">
        <v>9.4700000000000006</v>
      </c>
      <c r="G1885" t="s">
        <v>40</v>
      </c>
      <c r="H1885" t="s">
        <v>41</v>
      </c>
      <c r="I1885" t="s">
        <v>50</v>
      </c>
      <c r="J1885" t="s">
        <v>80</v>
      </c>
      <c r="K1885" t="s">
        <v>75</v>
      </c>
      <c r="L1885" t="s">
        <v>1053</v>
      </c>
      <c r="M1885">
        <v>0.59</v>
      </c>
      <c r="N1885" t="s">
        <v>34</v>
      </c>
      <c r="O1885" t="s">
        <v>35</v>
      </c>
      <c r="P1885" t="s">
        <v>36</v>
      </c>
      <c r="Q1885" t="s">
        <v>2966</v>
      </c>
      <c r="R1885">
        <v>39530</v>
      </c>
      <c r="S1885" s="1">
        <v>42180</v>
      </c>
      <c r="T1885" s="1">
        <v>42186</v>
      </c>
      <c r="U1885">
        <v>-243.54400000000001</v>
      </c>
      <c r="V1885">
        <v>18</v>
      </c>
      <c r="W1885">
        <v>300.67</v>
      </c>
      <c r="X1885">
        <v>87488</v>
      </c>
      <c r="Y1885">
        <f>cleaneddata[[#This Row],[Unit Price]]-cleaneddata[[#This Row],[Discount]]</f>
        <v>17.63</v>
      </c>
      <c r="Z1885" t="str">
        <f>_xlfn.IFS(cleaneddata[[#This Row],[Region]]="Central","Chris",cleaneddata[[#This Row],[Region]]="East","Erin",cleaneddata[[#This Row],[Region]]="South","Sam",cleaneddata[[#This Row],[Region]]="West","William")</f>
        <v>Sam</v>
      </c>
    </row>
    <row r="1886" spans="1:26" x14ac:dyDescent="0.3">
      <c r="A1886">
        <v>3128</v>
      </c>
      <c r="B1886" t="s">
        <v>2967</v>
      </c>
      <c r="C1886" t="s">
        <v>49</v>
      </c>
      <c r="D1886">
        <v>0.08</v>
      </c>
      <c r="E1886">
        <v>3.69</v>
      </c>
      <c r="F1886">
        <v>2.5</v>
      </c>
      <c r="G1886" t="s">
        <v>40</v>
      </c>
      <c r="H1886" t="s">
        <v>29</v>
      </c>
      <c r="I1886" t="s">
        <v>50</v>
      </c>
      <c r="J1886" t="s">
        <v>347</v>
      </c>
      <c r="K1886" t="s">
        <v>75</v>
      </c>
      <c r="L1886" t="s">
        <v>2232</v>
      </c>
      <c r="M1886">
        <v>0.39</v>
      </c>
      <c r="N1886" t="s">
        <v>34</v>
      </c>
      <c r="O1886" t="s">
        <v>35</v>
      </c>
      <c r="P1886" t="s">
        <v>170</v>
      </c>
      <c r="Q1886" t="s">
        <v>2968</v>
      </c>
      <c r="R1886">
        <v>71109</v>
      </c>
      <c r="S1886" s="1">
        <v>42180</v>
      </c>
      <c r="T1886" s="1">
        <v>42185</v>
      </c>
      <c r="U1886">
        <v>-139.07599999999999</v>
      </c>
      <c r="V1886">
        <v>9</v>
      </c>
      <c r="W1886">
        <v>31.98</v>
      </c>
      <c r="X1886">
        <v>89810</v>
      </c>
      <c r="Y1886">
        <f>cleaneddata[[#This Row],[Unit Price]]-cleaneddata[[#This Row],[Discount]]</f>
        <v>3.61</v>
      </c>
      <c r="Z1886" t="str">
        <f>_xlfn.IFS(cleaneddata[[#This Row],[Region]]="Central","Chris",cleaneddata[[#This Row],[Region]]="East","Erin",cleaneddata[[#This Row],[Region]]="South","Sam",cleaneddata[[#This Row],[Region]]="West","William")</f>
        <v>Sam</v>
      </c>
    </row>
    <row r="1887" spans="1:26" x14ac:dyDescent="0.3">
      <c r="A1887">
        <v>3176</v>
      </c>
      <c r="B1887" t="s">
        <v>2411</v>
      </c>
      <c r="C1887" t="s">
        <v>49</v>
      </c>
      <c r="D1887">
        <v>0.02</v>
      </c>
      <c r="E1887">
        <v>58.14</v>
      </c>
      <c r="F1887">
        <v>36.61</v>
      </c>
      <c r="G1887" t="s">
        <v>28</v>
      </c>
      <c r="H1887" t="s">
        <v>41</v>
      </c>
      <c r="I1887" t="s">
        <v>30</v>
      </c>
      <c r="J1887" t="s">
        <v>119</v>
      </c>
      <c r="K1887" t="s">
        <v>32</v>
      </c>
      <c r="L1887" t="s">
        <v>2577</v>
      </c>
      <c r="M1887">
        <v>0.61</v>
      </c>
      <c r="N1887" t="s">
        <v>34</v>
      </c>
      <c r="O1887" t="s">
        <v>35</v>
      </c>
      <c r="P1887" t="s">
        <v>125</v>
      </c>
      <c r="Q1887" t="s">
        <v>2413</v>
      </c>
      <c r="R1887">
        <v>32216</v>
      </c>
      <c r="S1887" s="1">
        <v>42180</v>
      </c>
      <c r="T1887" s="1">
        <v>42186</v>
      </c>
      <c r="U1887">
        <v>0.25800000000000001</v>
      </c>
      <c r="V1887">
        <v>22</v>
      </c>
      <c r="W1887">
        <v>1358.02</v>
      </c>
      <c r="X1887">
        <v>90821</v>
      </c>
      <c r="Y1887">
        <f>cleaneddata[[#This Row],[Unit Price]]-cleaneddata[[#This Row],[Discount]]</f>
        <v>58.12</v>
      </c>
      <c r="Z1887" t="str">
        <f>_xlfn.IFS(cleaneddata[[#This Row],[Region]]="Central","Chris",cleaneddata[[#This Row],[Region]]="East","Erin",cleaneddata[[#This Row],[Region]]="South","Sam",cleaneddata[[#This Row],[Region]]="West","William")</f>
        <v>Sam</v>
      </c>
    </row>
    <row r="1888" spans="1:26" x14ac:dyDescent="0.3">
      <c r="A1888">
        <v>3176</v>
      </c>
      <c r="B1888" t="s">
        <v>2411</v>
      </c>
      <c r="C1888" t="s">
        <v>49</v>
      </c>
      <c r="D1888">
        <v>0.03</v>
      </c>
      <c r="E1888">
        <v>15.57</v>
      </c>
      <c r="F1888">
        <v>1.39</v>
      </c>
      <c r="G1888" t="s">
        <v>40</v>
      </c>
      <c r="H1888" t="s">
        <v>41</v>
      </c>
      <c r="I1888" t="s">
        <v>50</v>
      </c>
      <c r="J1888" t="s">
        <v>347</v>
      </c>
      <c r="K1888" t="s">
        <v>75</v>
      </c>
      <c r="L1888" t="s">
        <v>2342</v>
      </c>
      <c r="M1888">
        <v>0.38</v>
      </c>
      <c r="N1888" t="s">
        <v>34</v>
      </c>
      <c r="O1888" t="s">
        <v>35</v>
      </c>
      <c r="P1888" t="s">
        <v>125</v>
      </c>
      <c r="Q1888" t="s">
        <v>2413</v>
      </c>
      <c r="R1888">
        <v>32216</v>
      </c>
      <c r="S1888" s="1">
        <v>42180</v>
      </c>
      <c r="T1888" s="1">
        <v>42186</v>
      </c>
      <c r="U1888">
        <v>63.222000000000001</v>
      </c>
      <c r="V1888">
        <v>22</v>
      </c>
      <c r="W1888">
        <v>358.84</v>
      </c>
      <c r="X1888">
        <v>90821</v>
      </c>
      <c r="Y1888">
        <f>cleaneddata[[#This Row],[Unit Price]]-cleaneddata[[#This Row],[Discount]]</f>
        <v>15.540000000000001</v>
      </c>
      <c r="Z1888" t="str">
        <f>_xlfn.IFS(cleaneddata[[#This Row],[Region]]="Central","Chris",cleaneddata[[#This Row],[Region]]="East","Erin",cleaneddata[[#This Row],[Region]]="South","Sam",cleaneddata[[#This Row],[Region]]="West","William")</f>
        <v>Sam</v>
      </c>
    </row>
    <row r="1889" spans="1:26" x14ac:dyDescent="0.3">
      <c r="A1889">
        <v>447</v>
      </c>
      <c r="B1889" t="s">
        <v>2969</v>
      </c>
      <c r="C1889" t="s">
        <v>72</v>
      </c>
      <c r="D1889">
        <v>0.04</v>
      </c>
      <c r="E1889">
        <v>130.97999999999999</v>
      </c>
      <c r="F1889">
        <v>30</v>
      </c>
      <c r="G1889" t="s">
        <v>28</v>
      </c>
      <c r="H1889" t="s">
        <v>96</v>
      </c>
      <c r="I1889" t="s">
        <v>30</v>
      </c>
      <c r="J1889" t="s">
        <v>111</v>
      </c>
      <c r="K1889" t="s">
        <v>59</v>
      </c>
      <c r="L1889" t="s">
        <v>2201</v>
      </c>
      <c r="M1889">
        <v>0.78</v>
      </c>
      <c r="N1889" t="s">
        <v>34</v>
      </c>
      <c r="O1889" t="s">
        <v>54</v>
      </c>
      <c r="P1889" t="s">
        <v>86</v>
      </c>
      <c r="Q1889" t="s">
        <v>1651</v>
      </c>
      <c r="R1889">
        <v>55113</v>
      </c>
      <c r="S1889" s="1">
        <v>42180</v>
      </c>
      <c r="T1889" s="1">
        <v>42183</v>
      </c>
      <c r="U1889">
        <v>-82.903999999999996</v>
      </c>
      <c r="V1889">
        <v>1</v>
      </c>
      <c r="W1889">
        <v>159.51</v>
      </c>
      <c r="X1889">
        <v>90449</v>
      </c>
      <c r="Y1889">
        <f>cleaneddata[[#This Row],[Unit Price]]-cleaneddata[[#This Row],[Discount]]</f>
        <v>130.94</v>
      </c>
      <c r="Z1889" t="str">
        <f>_xlfn.IFS(cleaneddata[[#This Row],[Region]]="Central","Chris",cleaneddata[[#This Row],[Region]]="East","Erin",cleaneddata[[#This Row],[Region]]="South","Sam",cleaneddata[[#This Row],[Region]]="West","William")</f>
        <v>Chris</v>
      </c>
    </row>
    <row r="1890" spans="1:26" x14ac:dyDescent="0.3">
      <c r="A1890">
        <v>447</v>
      </c>
      <c r="B1890" t="s">
        <v>2969</v>
      </c>
      <c r="C1890" t="s">
        <v>72</v>
      </c>
      <c r="D1890">
        <v>0.05</v>
      </c>
      <c r="E1890">
        <v>200.99</v>
      </c>
      <c r="F1890">
        <v>4.2</v>
      </c>
      <c r="G1890" t="s">
        <v>40</v>
      </c>
      <c r="H1890" t="s">
        <v>96</v>
      </c>
      <c r="I1890" t="s">
        <v>42</v>
      </c>
      <c r="J1890" t="s">
        <v>137</v>
      </c>
      <c r="K1890" t="s">
        <v>75</v>
      </c>
      <c r="L1890" t="s">
        <v>796</v>
      </c>
      <c r="M1890">
        <v>0.59</v>
      </c>
      <c r="N1890" t="s">
        <v>34</v>
      </c>
      <c r="O1890" t="s">
        <v>54</v>
      </c>
      <c r="P1890" t="s">
        <v>86</v>
      </c>
      <c r="Q1890" t="s">
        <v>1651</v>
      </c>
      <c r="R1890">
        <v>55113</v>
      </c>
      <c r="S1890" s="1">
        <v>42180</v>
      </c>
      <c r="T1890" s="1">
        <v>42180</v>
      </c>
      <c r="U1890">
        <v>1268.8064999999999</v>
      </c>
      <c r="V1890">
        <v>11</v>
      </c>
      <c r="W1890">
        <v>1838.85</v>
      </c>
      <c r="X1890">
        <v>90449</v>
      </c>
      <c r="Y1890">
        <f>cleaneddata[[#This Row],[Unit Price]]-cleaneddata[[#This Row],[Discount]]</f>
        <v>200.94</v>
      </c>
      <c r="Z1890" t="str">
        <f>_xlfn.IFS(cleaneddata[[#This Row],[Region]]="Central","Chris",cleaneddata[[#This Row],[Region]]="East","Erin",cleaneddata[[#This Row],[Region]]="South","Sam",cleaneddata[[#This Row],[Region]]="West","William")</f>
        <v>Chris</v>
      </c>
    </row>
    <row r="1891" spans="1:26" x14ac:dyDescent="0.3">
      <c r="A1891">
        <v>1419</v>
      </c>
      <c r="B1891" t="s">
        <v>2970</v>
      </c>
      <c r="C1891" t="s">
        <v>72</v>
      </c>
      <c r="D1891">
        <v>0.01</v>
      </c>
      <c r="E1891">
        <v>124.49</v>
      </c>
      <c r="F1891">
        <v>51.94</v>
      </c>
      <c r="G1891" t="s">
        <v>28</v>
      </c>
      <c r="H1891" t="s">
        <v>29</v>
      </c>
      <c r="I1891" t="s">
        <v>30</v>
      </c>
      <c r="J1891" t="s">
        <v>31</v>
      </c>
      <c r="K1891" t="s">
        <v>32</v>
      </c>
      <c r="L1891" t="s">
        <v>1151</v>
      </c>
      <c r="M1891">
        <v>0.63</v>
      </c>
      <c r="N1891" t="s">
        <v>34</v>
      </c>
      <c r="O1891" t="s">
        <v>54</v>
      </c>
      <c r="P1891" t="s">
        <v>55</v>
      </c>
      <c r="Q1891" t="s">
        <v>2031</v>
      </c>
      <c r="R1891">
        <v>47905</v>
      </c>
      <c r="S1891" s="1">
        <v>42180</v>
      </c>
      <c r="T1891" s="1">
        <v>42181</v>
      </c>
      <c r="U1891">
        <v>-94.674644999999998</v>
      </c>
      <c r="V1891">
        <v>18</v>
      </c>
      <c r="W1891">
        <v>2376.12</v>
      </c>
      <c r="X1891">
        <v>90540</v>
      </c>
      <c r="Y1891">
        <f>cleaneddata[[#This Row],[Unit Price]]-cleaneddata[[#This Row],[Discount]]</f>
        <v>124.47999999999999</v>
      </c>
      <c r="Z1891" t="str">
        <f>_xlfn.IFS(cleaneddata[[#This Row],[Region]]="Central","Chris",cleaneddata[[#This Row],[Region]]="East","Erin",cleaneddata[[#This Row],[Region]]="South","Sam",cleaneddata[[#This Row],[Region]]="West","William")</f>
        <v>Chris</v>
      </c>
    </row>
    <row r="1892" spans="1:26" x14ac:dyDescent="0.3">
      <c r="A1892">
        <v>1442</v>
      </c>
      <c r="B1892" t="s">
        <v>879</v>
      </c>
      <c r="C1892" t="s">
        <v>72</v>
      </c>
      <c r="D1892">
        <v>0.04</v>
      </c>
      <c r="E1892">
        <v>177.98</v>
      </c>
      <c r="F1892">
        <v>0.99</v>
      </c>
      <c r="G1892" t="s">
        <v>40</v>
      </c>
      <c r="H1892" t="s">
        <v>96</v>
      </c>
      <c r="I1892" t="s">
        <v>50</v>
      </c>
      <c r="J1892" t="s">
        <v>97</v>
      </c>
      <c r="K1892" t="s">
        <v>75</v>
      </c>
      <c r="L1892" t="s">
        <v>2855</v>
      </c>
      <c r="M1892">
        <v>0.56000000000000005</v>
      </c>
      <c r="N1892" t="s">
        <v>34</v>
      </c>
      <c r="O1892" t="s">
        <v>54</v>
      </c>
      <c r="P1892" t="s">
        <v>82</v>
      </c>
      <c r="Q1892" t="s">
        <v>880</v>
      </c>
      <c r="R1892">
        <v>65807</v>
      </c>
      <c r="S1892" s="1">
        <v>42180</v>
      </c>
      <c r="T1892" s="1">
        <v>42182</v>
      </c>
      <c r="U1892">
        <v>1909.8855000000001</v>
      </c>
      <c r="V1892">
        <v>15</v>
      </c>
      <c r="W1892">
        <v>2767.95</v>
      </c>
      <c r="X1892">
        <v>89076</v>
      </c>
      <c r="Y1892">
        <f>cleaneddata[[#This Row],[Unit Price]]-cleaneddata[[#This Row],[Discount]]</f>
        <v>177.94</v>
      </c>
      <c r="Z1892" t="str">
        <f>_xlfn.IFS(cleaneddata[[#This Row],[Region]]="Central","Chris",cleaneddata[[#This Row],[Region]]="East","Erin",cleaneddata[[#This Row],[Region]]="South","Sam",cleaneddata[[#This Row],[Region]]="West","William")</f>
        <v>Chris</v>
      </c>
    </row>
    <row r="1893" spans="1:26" x14ac:dyDescent="0.3">
      <c r="A1893">
        <v>2903</v>
      </c>
      <c r="B1893" t="s">
        <v>2971</v>
      </c>
      <c r="C1893" t="s">
        <v>72</v>
      </c>
      <c r="D1893">
        <v>0.06</v>
      </c>
      <c r="E1893">
        <v>70.89</v>
      </c>
      <c r="F1893">
        <v>89.3</v>
      </c>
      <c r="G1893" t="s">
        <v>28</v>
      </c>
      <c r="H1893" t="s">
        <v>29</v>
      </c>
      <c r="I1893" t="s">
        <v>30</v>
      </c>
      <c r="J1893" t="s">
        <v>31</v>
      </c>
      <c r="K1893" t="s">
        <v>32</v>
      </c>
      <c r="L1893" t="s">
        <v>2972</v>
      </c>
      <c r="M1893">
        <v>0.72</v>
      </c>
      <c r="N1893" t="s">
        <v>34</v>
      </c>
      <c r="O1893" t="s">
        <v>113</v>
      </c>
      <c r="P1893" t="s">
        <v>319</v>
      </c>
      <c r="Q1893" t="s">
        <v>2973</v>
      </c>
      <c r="R1893">
        <v>43068</v>
      </c>
      <c r="S1893" s="1">
        <v>42180</v>
      </c>
      <c r="T1893" s="1">
        <v>42180</v>
      </c>
      <c r="U1893">
        <v>65.077020000000005</v>
      </c>
      <c r="V1893">
        <v>6</v>
      </c>
      <c r="W1893">
        <v>364.26</v>
      </c>
      <c r="X1893">
        <v>87374</v>
      </c>
      <c r="Y1893">
        <f>cleaneddata[[#This Row],[Unit Price]]-cleaneddata[[#This Row],[Discount]]</f>
        <v>70.83</v>
      </c>
      <c r="Z1893" t="str">
        <f>_xlfn.IFS(cleaneddata[[#This Row],[Region]]="Central","Chris",cleaneddata[[#This Row],[Region]]="East","Erin",cleaneddata[[#This Row],[Region]]="South","Sam",cleaneddata[[#This Row],[Region]]="West","William")</f>
        <v>Erin</v>
      </c>
    </row>
    <row r="1894" spans="1:26" x14ac:dyDescent="0.3">
      <c r="A1894">
        <v>3261</v>
      </c>
      <c r="B1894" t="s">
        <v>2974</v>
      </c>
      <c r="C1894" t="s">
        <v>72</v>
      </c>
      <c r="D1894">
        <v>7.0000000000000007E-2</v>
      </c>
      <c r="E1894">
        <v>105.34</v>
      </c>
      <c r="F1894">
        <v>24.49</v>
      </c>
      <c r="G1894" t="s">
        <v>89</v>
      </c>
      <c r="H1894" t="s">
        <v>41</v>
      </c>
      <c r="I1894" t="s">
        <v>30</v>
      </c>
      <c r="J1894" t="s">
        <v>128</v>
      </c>
      <c r="K1894" t="s">
        <v>66</v>
      </c>
      <c r="L1894" t="s">
        <v>683</v>
      </c>
      <c r="M1894">
        <v>0.61</v>
      </c>
      <c r="N1894" t="s">
        <v>34</v>
      </c>
      <c r="O1894" t="s">
        <v>54</v>
      </c>
      <c r="P1894" t="s">
        <v>291</v>
      </c>
      <c r="Q1894" t="s">
        <v>2975</v>
      </c>
      <c r="R1894">
        <v>49221</v>
      </c>
      <c r="S1894" s="1">
        <v>42180</v>
      </c>
      <c r="T1894" s="1">
        <v>42181</v>
      </c>
      <c r="U1894">
        <v>710.67240000000004</v>
      </c>
      <c r="V1894">
        <v>10</v>
      </c>
      <c r="W1894">
        <v>1029.96</v>
      </c>
      <c r="X1894">
        <v>90296</v>
      </c>
      <c r="Y1894">
        <f>cleaneddata[[#This Row],[Unit Price]]-cleaneddata[[#This Row],[Discount]]</f>
        <v>105.27000000000001</v>
      </c>
      <c r="Z1894" t="str">
        <f>_xlfn.IFS(cleaneddata[[#This Row],[Region]]="Central","Chris",cleaneddata[[#This Row],[Region]]="East","Erin",cleaneddata[[#This Row],[Region]]="South","Sam",cleaneddata[[#This Row],[Region]]="West","William")</f>
        <v>Chris</v>
      </c>
    </row>
    <row r="1895" spans="1:26" x14ac:dyDescent="0.3">
      <c r="A1895">
        <v>2197</v>
      </c>
      <c r="B1895" t="s">
        <v>2976</v>
      </c>
      <c r="C1895" t="s">
        <v>27</v>
      </c>
      <c r="D1895">
        <v>0.08</v>
      </c>
      <c r="E1895">
        <v>100.97</v>
      </c>
      <c r="F1895">
        <v>7.18</v>
      </c>
      <c r="G1895" t="s">
        <v>40</v>
      </c>
      <c r="H1895" t="s">
        <v>29</v>
      </c>
      <c r="I1895" t="s">
        <v>42</v>
      </c>
      <c r="J1895" t="s">
        <v>43</v>
      </c>
      <c r="K1895" t="s">
        <v>75</v>
      </c>
      <c r="L1895" t="s">
        <v>2803</v>
      </c>
      <c r="M1895">
        <v>0.46</v>
      </c>
      <c r="N1895" t="s">
        <v>34</v>
      </c>
      <c r="O1895" t="s">
        <v>113</v>
      </c>
      <c r="P1895" t="s">
        <v>114</v>
      </c>
      <c r="Q1895" t="s">
        <v>1858</v>
      </c>
      <c r="R1895">
        <v>11756</v>
      </c>
      <c r="S1895" s="1">
        <v>42181</v>
      </c>
      <c r="T1895" s="1">
        <v>42182</v>
      </c>
      <c r="U1895">
        <v>126.22499999999999</v>
      </c>
      <c r="V1895">
        <v>7</v>
      </c>
      <c r="W1895">
        <v>650.25</v>
      </c>
      <c r="X1895">
        <v>89176</v>
      </c>
      <c r="Y1895">
        <f>cleaneddata[[#This Row],[Unit Price]]-cleaneddata[[#This Row],[Discount]]</f>
        <v>100.89</v>
      </c>
      <c r="Z1895" t="str">
        <f>_xlfn.IFS(cleaneddata[[#This Row],[Region]]="Central","Chris",cleaneddata[[#This Row],[Region]]="East","Erin",cleaneddata[[#This Row],[Region]]="South","Sam",cleaneddata[[#This Row],[Region]]="West","William")</f>
        <v>Erin</v>
      </c>
    </row>
    <row r="1896" spans="1:26" x14ac:dyDescent="0.3">
      <c r="A1896">
        <v>2197</v>
      </c>
      <c r="B1896" t="s">
        <v>2976</v>
      </c>
      <c r="C1896" t="s">
        <v>27</v>
      </c>
      <c r="D1896">
        <v>0</v>
      </c>
      <c r="E1896">
        <v>13.4</v>
      </c>
      <c r="F1896">
        <v>4.95</v>
      </c>
      <c r="G1896" t="s">
        <v>40</v>
      </c>
      <c r="H1896" t="s">
        <v>29</v>
      </c>
      <c r="I1896" t="s">
        <v>30</v>
      </c>
      <c r="J1896" t="s">
        <v>128</v>
      </c>
      <c r="K1896" t="s">
        <v>44</v>
      </c>
      <c r="L1896" t="s">
        <v>1207</v>
      </c>
      <c r="M1896">
        <v>0.37</v>
      </c>
      <c r="N1896" t="s">
        <v>34</v>
      </c>
      <c r="O1896" t="s">
        <v>113</v>
      </c>
      <c r="P1896" t="s">
        <v>114</v>
      </c>
      <c r="Q1896" t="s">
        <v>1858</v>
      </c>
      <c r="R1896">
        <v>11756</v>
      </c>
      <c r="S1896" s="1">
        <v>42181</v>
      </c>
      <c r="T1896" s="1">
        <v>42182</v>
      </c>
      <c r="U1896">
        <v>187.7628</v>
      </c>
      <c r="V1896">
        <v>19</v>
      </c>
      <c r="W1896">
        <v>272.12</v>
      </c>
      <c r="X1896">
        <v>89176</v>
      </c>
      <c r="Y1896">
        <f>cleaneddata[[#This Row],[Unit Price]]-cleaneddata[[#This Row],[Discount]]</f>
        <v>13.4</v>
      </c>
      <c r="Z1896" t="str">
        <f>_xlfn.IFS(cleaneddata[[#This Row],[Region]]="Central","Chris",cleaneddata[[#This Row],[Region]]="East","Erin",cleaneddata[[#This Row],[Region]]="South","Sam",cleaneddata[[#This Row],[Region]]="West","William")</f>
        <v>Erin</v>
      </c>
    </row>
    <row r="1897" spans="1:26" x14ac:dyDescent="0.3">
      <c r="A1897">
        <v>2062</v>
      </c>
      <c r="B1897" t="s">
        <v>868</v>
      </c>
      <c r="C1897" t="s">
        <v>49</v>
      </c>
      <c r="D1897">
        <v>0.04</v>
      </c>
      <c r="E1897">
        <v>291.73</v>
      </c>
      <c r="F1897">
        <v>48.8</v>
      </c>
      <c r="G1897" t="s">
        <v>28</v>
      </c>
      <c r="H1897" t="s">
        <v>96</v>
      </c>
      <c r="I1897" t="s">
        <v>30</v>
      </c>
      <c r="J1897" t="s">
        <v>111</v>
      </c>
      <c r="K1897" t="s">
        <v>59</v>
      </c>
      <c r="L1897" t="s">
        <v>112</v>
      </c>
      <c r="M1897">
        <v>0.56000000000000005</v>
      </c>
      <c r="N1897" t="s">
        <v>34</v>
      </c>
      <c r="O1897" t="s">
        <v>35</v>
      </c>
      <c r="P1897" t="s">
        <v>244</v>
      </c>
      <c r="Q1897" t="s">
        <v>870</v>
      </c>
      <c r="R1897">
        <v>23111</v>
      </c>
      <c r="S1897" s="1">
        <v>42181</v>
      </c>
      <c r="T1897" s="1">
        <v>42185</v>
      </c>
      <c r="U1897">
        <v>-115.90389999999999</v>
      </c>
      <c r="V1897">
        <v>22</v>
      </c>
      <c r="W1897">
        <v>6676.61</v>
      </c>
      <c r="X1897">
        <v>87148</v>
      </c>
      <c r="Y1897">
        <f>cleaneddata[[#This Row],[Unit Price]]-cleaneddata[[#This Row],[Discount]]</f>
        <v>291.69</v>
      </c>
      <c r="Z1897" t="str">
        <f>_xlfn.IFS(cleaneddata[[#This Row],[Region]]="Central","Chris",cleaneddata[[#This Row],[Region]]="East","Erin",cleaneddata[[#This Row],[Region]]="South","Sam",cleaneddata[[#This Row],[Region]]="West","William")</f>
        <v>Sam</v>
      </c>
    </row>
    <row r="1898" spans="1:26" x14ac:dyDescent="0.3">
      <c r="A1898">
        <v>2587</v>
      </c>
      <c r="B1898" t="s">
        <v>1429</v>
      </c>
      <c r="C1898" t="s">
        <v>72</v>
      </c>
      <c r="D1898">
        <v>0.02</v>
      </c>
      <c r="E1898">
        <v>22.72</v>
      </c>
      <c r="F1898">
        <v>8.99</v>
      </c>
      <c r="G1898" t="s">
        <v>40</v>
      </c>
      <c r="H1898" t="s">
        <v>73</v>
      </c>
      <c r="I1898" t="s">
        <v>30</v>
      </c>
      <c r="J1898" t="s">
        <v>128</v>
      </c>
      <c r="K1898" t="s">
        <v>44</v>
      </c>
      <c r="L1898" t="s">
        <v>330</v>
      </c>
      <c r="M1898">
        <v>0.44</v>
      </c>
      <c r="N1898" t="s">
        <v>34</v>
      </c>
      <c r="O1898" t="s">
        <v>54</v>
      </c>
      <c r="P1898" t="s">
        <v>359</v>
      </c>
      <c r="Q1898" t="s">
        <v>1431</v>
      </c>
      <c r="R1898">
        <v>54220</v>
      </c>
      <c r="S1898" s="1">
        <v>42181</v>
      </c>
      <c r="T1898" s="1">
        <v>42181</v>
      </c>
      <c r="U1898">
        <v>200.0172</v>
      </c>
      <c r="V1898">
        <v>12</v>
      </c>
      <c r="W1898">
        <v>289.88</v>
      </c>
      <c r="X1898">
        <v>91167</v>
      </c>
      <c r="Y1898">
        <f>cleaneddata[[#This Row],[Unit Price]]-cleaneddata[[#This Row],[Discount]]</f>
        <v>22.7</v>
      </c>
      <c r="Z1898" t="str">
        <f>_xlfn.IFS(cleaneddata[[#This Row],[Region]]="Central","Chris",cleaneddata[[#This Row],[Region]]="East","Erin",cleaneddata[[#This Row],[Region]]="South","Sam",cleaneddata[[#This Row],[Region]]="West","William")</f>
        <v>Chris</v>
      </c>
    </row>
    <row r="1899" spans="1:26" x14ac:dyDescent="0.3">
      <c r="A1899">
        <v>1380</v>
      </c>
      <c r="B1899" t="s">
        <v>2977</v>
      </c>
      <c r="C1899" t="s">
        <v>49</v>
      </c>
      <c r="D1899">
        <v>0.05</v>
      </c>
      <c r="E1899">
        <v>2.89</v>
      </c>
      <c r="F1899">
        <v>0.5</v>
      </c>
      <c r="G1899" t="s">
        <v>40</v>
      </c>
      <c r="H1899" t="s">
        <v>73</v>
      </c>
      <c r="I1899" t="s">
        <v>50</v>
      </c>
      <c r="J1899" t="s">
        <v>154</v>
      </c>
      <c r="K1899" t="s">
        <v>75</v>
      </c>
      <c r="L1899" t="s">
        <v>731</v>
      </c>
      <c r="M1899">
        <v>0.38</v>
      </c>
      <c r="N1899" t="s">
        <v>34</v>
      </c>
      <c r="O1899" t="s">
        <v>113</v>
      </c>
      <c r="P1899" t="s">
        <v>1358</v>
      </c>
      <c r="Q1899" t="s">
        <v>1879</v>
      </c>
      <c r="R1899">
        <v>3801</v>
      </c>
      <c r="S1899" s="1">
        <v>42182</v>
      </c>
      <c r="T1899" s="1">
        <v>42188</v>
      </c>
      <c r="U1899">
        <v>18.0642</v>
      </c>
      <c r="V1899">
        <v>9</v>
      </c>
      <c r="W1899">
        <v>26.18</v>
      </c>
      <c r="X1899">
        <v>88213</v>
      </c>
      <c r="Y1899">
        <f>cleaneddata[[#This Row],[Unit Price]]-cleaneddata[[#This Row],[Discount]]</f>
        <v>2.8400000000000003</v>
      </c>
      <c r="Z1899" t="str">
        <f>_xlfn.IFS(cleaneddata[[#This Row],[Region]]="Central","Chris",cleaneddata[[#This Row],[Region]]="East","Erin",cleaneddata[[#This Row],[Region]]="South","Sam",cleaneddata[[#This Row],[Region]]="West","William")</f>
        <v>Erin</v>
      </c>
    </row>
    <row r="1900" spans="1:26" x14ac:dyDescent="0.3">
      <c r="A1900">
        <v>936</v>
      </c>
      <c r="B1900" t="s">
        <v>1229</v>
      </c>
      <c r="C1900" t="s">
        <v>72</v>
      </c>
      <c r="D1900">
        <v>0.05</v>
      </c>
      <c r="E1900">
        <v>5.98</v>
      </c>
      <c r="F1900">
        <v>5.46</v>
      </c>
      <c r="G1900" t="s">
        <v>40</v>
      </c>
      <c r="H1900" t="s">
        <v>96</v>
      </c>
      <c r="I1900" t="s">
        <v>50</v>
      </c>
      <c r="J1900" t="s">
        <v>90</v>
      </c>
      <c r="K1900" t="s">
        <v>75</v>
      </c>
      <c r="L1900" t="s">
        <v>1158</v>
      </c>
      <c r="M1900">
        <v>0.36</v>
      </c>
      <c r="N1900" t="s">
        <v>34</v>
      </c>
      <c r="O1900" t="s">
        <v>61</v>
      </c>
      <c r="P1900" t="s">
        <v>92</v>
      </c>
      <c r="Q1900" t="s">
        <v>1231</v>
      </c>
      <c r="R1900">
        <v>92374</v>
      </c>
      <c r="S1900" s="1">
        <v>42182</v>
      </c>
      <c r="T1900" s="1">
        <v>42182</v>
      </c>
      <c r="U1900">
        <v>-31.885000000000002</v>
      </c>
      <c r="V1900">
        <v>17</v>
      </c>
      <c r="W1900">
        <v>104.95</v>
      </c>
      <c r="X1900">
        <v>90589</v>
      </c>
      <c r="Y1900">
        <f>cleaneddata[[#This Row],[Unit Price]]-cleaneddata[[#This Row],[Discount]]</f>
        <v>5.9300000000000006</v>
      </c>
      <c r="Z1900" t="str">
        <f>_xlfn.IFS(cleaneddata[[#This Row],[Region]]="Central","Chris",cleaneddata[[#This Row],[Region]]="East","Erin",cleaneddata[[#This Row],[Region]]="South","Sam",cleaneddata[[#This Row],[Region]]="West","William")</f>
        <v>William</v>
      </c>
    </row>
    <row r="1901" spans="1:26" x14ac:dyDescent="0.3">
      <c r="A1901">
        <v>937</v>
      </c>
      <c r="B1901" t="s">
        <v>2978</v>
      </c>
      <c r="C1901" t="s">
        <v>72</v>
      </c>
      <c r="D1901">
        <v>0.01</v>
      </c>
      <c r="E1901">
        <v>65.989999999999995</v>
      </c>
      <c r="F1901">
        <v>3.99</v>
      </c>
      <c r="G1901" t="s">
        <v>40</v>
      </c>
      <c r="H1901" t="s">
        <v>96</v>
      </c>
      <c r="I1901" t="s">
        <v>42</v>
      </c>
      <c r="J1901" t="s">
        <v>137</v>
      </c>
      <c r="K1901" t="s">
        <v>75</v>
      </c>
      <c r="L1901" t="s">
        <v>1636</v>
      </c>
      <c r="M1901">
        <v>0.59</v>
      </c>
      <c r="N1901" t="s">
        <v>34</v>
      </c>
      <c r="O1901" t="s">
        <v>61</v>
      </c>
      <c r="P1901" t="s">
        <v>92</v>
      </c>
      <c r="Q1901" t="s">
        <v>961</v>
      </c>
      <c r="R1901">
        <v>90278</v>
      </c>
      <c r="S1901" s="1">
        <v>42182</v>
      </c>
      <c r="T1901" s="1">
        <v>42183</v>
      </c>
      <c r="U1901">
        <v>-95.210499999999996</v>
      </c>
      <c r="V1901">
        <v>3</v>
      </c>
      <c r="W1901">
        <v>166.59</v>
      </c>
      <c r="X1901">
        <v>90589</v>
      </c>
      <c r="Y1901">
        <f>cleaneddata[[#This Row],[Unit Price]]-cleaneddata[[#This Row],[Discount]]</f>
        <v>65.97999999999999</v>
      </c>
      <c r="Z1901" t="str">
        <f>_xlfn.IFS(cleaneddata[[#This Row],[Region]]="Central","Chris",cleaneddata[[#This Row],[Region]]="East","Erin",cleaneddata[[#This Row],[Region]]="South","Sam",cleaneddata[[#This Row],[Region]]="West","William")</f>
        <v>William</v>
      </c>
    </row>
    <row r="1902" spans="1:26" x14ac:dyDescent="0.3">
      <c r="A1902">
        <v>2617</v>
      </c>
      <c r="B1902" t="s">
        <v>2979</v>
      </c>
      <c r="C1902" t="s">
        <v>72</v>
      </c>
      <c r="D1902">
        <v>0.1</v>
      </c>
      <c r="E1902">
        <v>3.25</v>
      </c>
      <c r="F1902">
        <v>49</v>
      </c>
      <c r="G1902" t="s">
        <v>40</v>
      </c>
      <c r="H1902" t="s">
        <v>96</v>
      </c>
      <c r="I1902" t="s">
        <v>50</v>
      </c>
      <c r="J1902" t="s">
        <v>97</v>
      </c>
      <c r="K1902" t="s">
        <v>66</v>
      </c>
      <c r="L1902" t="s">
        <v>2721</v>
      </c>
      <c r="M1902">
        <v>0.56000000000000005</v>
      </c>
      <c r="N1902" t="s">
        <v>34</v>
      </c>
      <c r="O1902" t="s">
        <v>54</v>
      </c>
      <c r="P1902" t="s">
        <v>1073</v>
      </c>
      <c r="Q1902" t="s">
        <v>2980</v>
      </c>
      <c r="R1902">
        <v>57401</v>
      </c>
      <c r="S1902" s="1">
        <v>42182</v>
      </c>
      <c r="T1902" s="1">
        <v>42183</v>
      </c>
      <c r="U1902">
        <v>-286.245</v>
      </c>
      <c r="V1902">
        <v>6</v>
      </c>
      <c r="W1902">
        <v>40.69</v>
      </c>
      <c r="X1902">
        <v>91496</v>
      </c>
      <c r="Y1902">
        <f>cleaneddata[[#This Row],[Unit Price]]-cleaneddata[[#This Row],[Discount]]</f>
        <v>3.15</v>
      </c>
      <c r="Z1902" t="str">
        <f>_xlfn.IFS(cleaneddata[[#This Row],[Region]]="Central","Chris",cleaneddata[[#This Row],[Region]]="East","Erin",cleaneddata[[#This Row],[Region]]="South","Sam",cleaneddata[[#This Row],[Region]]="West","William")</f>
        <v>Chris</v>
      </c>
    </row>
    <row r="1903" spans="1:26" x14ac:dyDescent="0.3">
      <c r="A1903">
        <v>2987</v>
      </c>
      <c r="B1903" t="s">
        <v>2981</v>
      </c>
      <c r="C1903" t="s">
        <v>27</v>
      </c>
      <c r="D1903">
        <v>0.09</v>
      </c>
      <c r="E1903">
        <v>100.98</v>
      </c>
      <c r="F1903">
        <v>35.840000000000003</v>
      </c>
      <c r="G1903" t="s">
        <v>28</v>
      </c>
      <c r="H1903" t="s">
        <v>73</v>
      </c>
      <c r="I1903" t="s">
        <v>30</v>
      </c>
      <c r="J1903" t="s">
        <v>119</v>
      </c>
      <c r="K1903" t="s">
        <v>32</v>
      </c>
      <c r="L1903" t="s">
        <v>120</v>
      </c>
      <c r="M1903">
        <v>0.62</v>
      </c>
      <c r="N1903" t="s">
        <v>34</v>
      </c>
      <c r="O1903" t="s">
        <v>54</v>
      </c>
      <c r="P1903" t="s">
        <v>215</v>
      </c>
      <c r="Q1903" t="s">
        <v>2982</v>
      </c>
      <c r="R1903">
        <v>50265</v>
      </c>
      <c r="S1903" s="1">
        <v>42183</v>
      </c>
      <c r="T1903" s="1">
        <v>42183</v>
      </c>
      <c r="U1903">
        <v>-103.624</v>
      </c>
      <c r="V1903">
        <v>17</v>
      </c>
      <c r="W1903">
        <v>1700.38</v>
      </c>
      <c r="X1903">
        <v>91180</v>
      </c>
      <c r="Y1903">
        <f>cleaneddata[[#This Row],[Unit Price]]-cleaneddata[[#This Row],[Discount]]</f>
        <v>100.89</v>
      </c>
      <c r="Z1903" t="str">
        <f>_xlfn.IFS(cleaneddata[[#This Row],[Region]]="Central","Chris",cleaneddata[[#This Row],[Region]]="East","Erin",cleaneddata[[#This Row],[Region]]="South","Sam",cleaneddata[[#This Row],[Region]]="West","William")</f>
        <v>Chris</v>
      </c>
    </row>
    <row r="1904" spans="1:26" x14ac:dyDescent="0.3">
      <c r="A1904">
        <v>2987</v>
      </c>
      <c r="B1904" t="s">
        <v>2981</v>
      </c>
      <c r="C1904" t="s">
        <v>27</v>
      </c>
      <c r="D1904">
        <v>0.1</v>
      </c>
      <c r="E1904">
        <v>5.78</v>
      </c>
      <c r="F1904">
        <v>7.96</v>
      </c>
      <c r="G1904" t="s">
        <v>40</v>
      </c>
      <c r="H1904" t="s">
        <v>73</v>
      </c>
      <c r="I1904" t="s">
        <v>50</v>
      </c>
      <c r="J1904" t="s">
        <v>90</v>
      </c>
      <c r="K1904" t="s">
        <v>75</v>
      </c>
      <c r="L1904" t="s">
        <v>2983</v>
      </c>
      <c r="M1904">
        <v>0.36</v>
      </c>
      <c r="N1904" t="s">
        <v>34</v>
      </c>
      <c r="O1904" t="s">
        <v>54</v>
      </c>
      <c r="P1904" t="s">
        <v>215</v>
      </c>
      <c r="Q1904" t="s">
        <v>2982</v>
      </c>
      <c r="R1904">
        <v>50265</v>
      </c>
      <c r="S1904" s="1">
        <v>42183</v>
      </c>
      <c r="T1904" s="1">
        <v>42183</v>
      </c>
      <c r="U1904">
        <v>-57.823999999999998</v>
      </c>
      <c r="V1904">
        <v>6</v>
      </c>
      <c r="W1904">
        <v>35.96</v>
      </c>
      <c r="X1904">
        <v>91180</v>
      </c>
      <c r="Y1904">
        <f>cleaneddata[[#This Row],[Unit Price]]-cleaneddata[[#This Row],[Discount]]</f>
        <v>5.6800000000000006</v>
      </c>
      <c r="Z1904" t="str">
        <f>_xlfn.IFS(cleaneddata[[#This Row],[Region]]="Central","Chris",cleaneddata[[#This Row],[Region]]="East","Erin",cleaneddata[[#This Row],[Region]]="South","Sam",cleaneddata[[#This Row],[Region]]="West","William")</f>
        <v>Chris</v>
      </c>
    </row>
    <row r="1905" spans="1:26" x14ac:dyDescent="0.3">
      <c r="A1905">
        <v>3209</v>
      </c>
      <c r="B1905" t="s">
        <v>2984</v>
      </c>
      <c r="C1905" t="s">
        <v>27</v>
      </c>
      <c r="D1905">
        <v>0.03</v>
      </c>
      <c r="E1905">
        <v>4.9800000000000004</v>
      </c>
      <c r="F1905">
        <v>4.62</v>
      </c>
      <c r="G1905" t="s">
        <v>89</v>
      </c>
      <c r="H1905" t="s">
        <v>96</v>
      </c>
      <c r="I1905" t="s">
        <v>42</v>
      </c>
      <c r="J1905" t="s">
        <v>43</v>
      </c>
      <c r="K1905" t="s">
        <v>44</v>
      </c>
      <c r="L1905" t="s">
        <v>1223</v>
      </c>
      <c r="M1905">
        <v>0.64</v>
      </c>
      <c r="N1905" t="s">
        <v>34</v>
      </c>
      <c r="O1905" t="s">
        <v>61</v>
      </c>
      <c r="P1905" t="s">
        <v>92</v>
      </c>
      <c r="Q1905" t="s">
        <v>2985</v>
      </c>
      <c r="R1905">
        <v>90210</v>
      </c>
      <c r="S1905" s="1">
        <v>42183</v>
      </c>
      <c r="T1905" s="1">
        <v>42184</v>
      </c>
      <c r="U1905">
        <v>-30.45</v>
      </c>
      <c r="V1905">
        <v>8</v>
      </c>
      <c r="W1905">
        <v>44.24</v>
      </c>
      <c r="X1905">
        <v>90739</v>
      </c>
      <c r="Y1905">
        <f>cleaneddata[[#This Row],[Unit Price]]-cleaneddata[[#This Row],[Discount]]</f>
        <v>4.95</v>
      </c>
      <c r="Z1905" t="str">
        <f>_xlfn.IFS(cleaneddata[[#This Row],[Region]]="Central","Chris",cleaneddata[[#This Row],[Region]]="East","Erin",cleaneddata[[#This Row],[Region]]="South","Sam",cleaneddata[[#This Row],[Region]]="West","William")</f>
        <v>William</v>
      </c>
    </row>
    <row r="1906" spans="1:26" x14ac:dyDescent="0.3">
      <c r="A1906">
        <v>1357</v>
      </c>
      <c r="B1906" t="s">
        <v>2752</v>
      </c>
      <c r="C1906" t="s">
        <v>39</v>
      </c>
      <c r="D1906">
        <v>7.0000000000000007E-2</v>
      </c>
      <c r="E1906">
        <v>119.99</v>
      </c>
      <c r="F1906">
        <v>16.8</v>
      </c>
      <c r="G1906" t="s">
        <v>28</v>
      </c>
      <c r="H1906" t="s">
        <v>73</v>
      </c>
      <c r="I1906" t="s">
        <v>42</v>
      </c>
      <c r="J1906" t="s">
        <v>58</v>
      </c>
      <c r="K1906" t="s">
        <v>32</v>
      </c>
      <c r="L1906" t="s">
        <v>2986</v>
      </c>
      <c r="M1906">
        <v>0.35</v>
      </c>
      <c r="N1906" t="s">
        <v>34</v>
      </c>
      <c r="O1906" t="s">
        <v>54</v>
      </c>
      <c r="P1906" t="s">
        <v>189</v>
      </c>
      <c r="Q1906" t="s">
        <v>2753</v>
      </c>
      <c r="R1906">
        <v>78596</v>
      </c>
      <c r="S1906" s="1">
        <v>42183</v>
      </c>
      <c r="T1906" s="1">
        <v>42185</v>
      </c>
      <c r="U1906">
        <v>1206.5961</v>
      </c>
      <c r="V1906">
        <v>15</v>
      </c>
      <c r="W1906">
        <v>1748.69</v>
      </c>
      <c r="X1906">
        <v>88185</v>
      </c>
      <c r="Y1906">
        <f>cleaneddata[[#This Row],[Unit Price]]-cleaneddata[[#This Row],[Discount]]</f>
        <v>119.92</v>
      </c>
      <c r="Z1906" t="str">
        <f>_xlfn.IFS(cleaneddata[[#This Row],[Region]]="Central","Chris",cleaneddata[[#This Row],[Region]]="East","Erin",cleaneddata[[#This Row],[Region]]="South","Sam",cleaneddata[[#This Row],[Region]]="West","William")</f>
        <v>Chris</v>
      </c>
    </row>
    <row r="1907" spans="1:26" x14ac:dyDescent="0.3">
      <c r="A1907">
        <v>1733</v>
      </c>
      <c r="B1907" t="s">
        <v>2003</v>
      </c>
      <c r="C1907" t="s">
        <v>39</v>
      </c>
      <c r="D1907">
        <v>0.02</v>
      </c>
      <c r="E1907">
        <v>30.98</v>
      </c>
      <c r="F1907">
        <v>17.079999999999998</v>
      </c>
      <c r="G1907" t="s">
        <v>40</v>
      </c>
      <c r="H1907" t="s">
        <v>29</v>
      </c>
      <c r="I1907" t="s">
        <v>50</v>
      </c>
      <c r="J1907" t="s">
        <v>90</v>
      </c>
      <c r="K1907" t="s">
        <v>75</v>
      </c>
      <c r="L1907" t="s">
        <v>2987</v>
      </c>
      <c r="M1907">
        <v>0.4</v>
      </c>
      <c r="N1907" t="s">
        <v>34</v>
      </c>
      <c r="O1907" t="s">
        <v>113</v>
      </c>
      <c r="P1907" t="s">
        <v>376</v>
      </c>
      <c r="Q1907" t="s">
        <v>68</v>
      </c>
      <c r="R1907">
        <v>20012</v>
      </c>
      <c r="S1907" s="1">
        <v>42183</v>
      </c>
      <c r="T1907" s="1">
        <v>42184</v>
      </c>
      <c r="U1907">
        <v>-32.28</v>
      </c>
      <c r="V1907">
        <v>13</v>
      </c>
      <c r="W1907">
        <v>438.25</v>
      </c>
      <c r="X1907">
        <v>59937</v>
      </c>
      <c r="Y1907">
        <f>cleaneddata[[#This Row],[Unit Price]]-cleaneddata[[#This Row],[Discount]]</f>
        <v>30.96</v>
      </c>
      <c r="Z1907" t="str">
        <f>_xlfn.IFS(cleaneddata[[#This Row],[Region]]="Central","Chris",cleaneddata[[#This Row],[Region]]="East","Erin",cleaneddata[[#This Row],[Region]]="South","Sam",cleaneddata[[#This Row],[Region]]="West","William")</f>
        <v>Erin</v>
      </c>
    </row>
    <row r="1908" spans="1:26" x14ac:dyDescent="0.3">
      <c r="A1908">
        <v>1735</v>
      </c>
      <c r="B1908" t="s">
        <v>2988</v>
      </c>
      <c r="C1908" t="s">
        <v>39</v>
      </c>
      <c r="D1908">
        <v>0.02</v>
      </c>
      <c r="E1908">
        <v>30.98</v>
      </c>
      <c r="F1908">
        <v>17.079999999999998</v>
      </c>
      <c r="G1908" t="s">
        <v>40</v>
      </c>
      <c r="H1908" t="s">
        <v>29</v>
      </c>
      <c r="I1908" t="s">
        <v>50</v>
      </c>
      <c r="J1908" t="s">
        <v>90</v>
      </c>
      <c r="K1908" t="s">
        <v>75</v>
      </c>
      <c r="L1908" t="s">
        <v>2987</v>
      </c>
      <c r="M1908">
        <v>0.4</v>
      </c>
      <c r="N1908" t="s">
        <v>34</v>
      </c>
      <c r="O1908" t="s">
        <v>113</v>
      </c>
      <c r="P1908" t="s">
        <v>114</v>
      </c>
      <c r="Q1908" t="s">
        <v>2989</v>
      </c>
      <c r="R1908">
        <v>11550</v>
      </c>
      <c r="S1908" s="1">
        <v>42183</v>
      </c>
      <c r="T1908" s="1">
        <v>42184</v>
      </c>
      <c r="U1908">
        <v>-16.14</v>
      </c>
      <c r="V1908">
        <v>3</v>
      </c>
      <c r="W1908">
        <v>101.13</v>
      </c>
      <c r="X1908">
        <v>88444</v>
      </c>
      <c r="Y1908">
        <f>cleaneddata[[#This Row],[Unit Price]]-cleaneddata[[#This Row],[Discount]]</f>
        <v>30.96</v>
      </c>
      <c r="Z1908" t="str">
        <f>_xlfn.IFS(cleaneddata[[#This Row],[Region]]="Central","Chris",cleaneddata[[#This Row],[Region]]="East","Erin",cleaneddata[[#This Row],[Region]]="South","Sam",cleaneddata[[#This Row],[Region]]="West","William")</f>
        <v>Erin</v>
      </c>
    </row>
    <row r="1909" spans="1:26" x14ac:dyDescent="0.3">
      <c r="A1909">
        <v>1191</v>
      </c>
      <c r="B1909" t="s">
        <v>2990</v>
      </c>
      <c r="C1909" t="s">
        <v>49</v>
      </c>
      <c r="D1909">
        <v>0.03</v>
      </c>
      <c r="E1909">
        <v>28.53</v>
      </c>
      <c r="F1909">
        <v>1.49</v>
      </c>
      <c r="G1909" t="s">
        <v>40</v>
      </c>
      <c r="H1909" t="s">
        <v>29</v>
      </c>
      <c r="I1909" t="s">
        <v>50</v>
      </c>
      <c r="J1909" t="s">
        <v>74</v>
      </c>
      <c r="K1909" t="s">
        <v>75</v>
      </c>
      <c r="L1909" t="s">
        <v>1834</v>
      </c>
      <c r="M1909">
        <v>0.38</v>
      </c>
      <c r="N1909" t="s">
        <v>34</v>
      </c>
      <c r="O1909" t="s">
        <v>113</v>
      </c>
      <c r="P1909" t="s">
        <v>250</v>
      </c>
      <c r="Q1909" t="s">
        <v>2991</v>
      </c>
      <c r="R1909">
        <v>6050</v>
      </c>
      <c r="S1909" s="1">
        <v>42183</v>
      </c>
      <c r="T1909" s="1">
        <v>42186</v>
      </c>
      <c r="U1909">
        <v>59.4405</v>
      </c>
      <c r="V1909">
        <v>3</v>
      </c>
      <c r="W1909">
        <v>88.84</v>
      </c>
      <c r="X1909">
        <v>87587</v>
      </c>
      <c r="Y1909">
        <f>cleaneddata[[#This Row],[Unit Price]]-cleaneddata[[#This Row],[Discount]]</f>
        <v>28.5</v>
      </c>
      <c r="Z1909" t="str">
        <f>_xlfn.IFS(cleaneddata[[#This Row],[Region]]="Central","Chris",cleaneddata[[#This Row],[Region]]="East","Erin",cleaneddata[[#This Row],[Region]]="South","Sam",cleaneddata[[#This Row],[Region]]="West","William")</f>
        <v>Erin</v>
      </c>
    </row>
    <row r="1910" spans="1:26" x14ac:dyDescent="0.3">
      <c r="A1910">
        <v>1193</v>
      </c>
      <c r="B1910" t="s">
        <v>1353</v>
      </c>
      <c r="C1910" t="s">
        <v>49</v>
      </c>
      <c r="D1910">
        <v>0.09</v>
      </c>
      <c r="E1910">
        <v>49.99</v>
      </c>
      <c r="F1910">
        <v>19.989999999999998</v>
      </c>
      <c r="G1910" t="s">
        <v>40</v>
      </c>
      <c r="H1910" t="s">
        <v>29</v>
      </c>
      <c r="I1910" t="s">
        <v>42</v>
      </c>
      <c r="J1910" t="s">
        <v>43</v>
      </c>
      <c r="K1910" t="s">
        <v>75</v>
      </c>
      <c r="L1910" t="s">
        <v>1290</v>
      </c>
      <c r="M1910">
        <v>0.41</v>
      </c>
      <c r="N1910" t="s">
        <v>34</v>
      </c>
      <c r="O1910" t="s">
        <v>113</v>
      </c>
      <c r="P1910" t="s">
        <v>376</v>
      </c>
      <c r="Q1910" t="s">
        <v>68</v>
      </c>
      <c r="R1910">
        <v>20016</v>
      </c>
      <c r="S1910" s="1">
        <v>42183</v>
      </c>
      <c r="T1910" s="1">
        <v>42185</v>
      </c>
      <c r="U1910">
        <v>-17.03</v>
      </c>
      <c r="V1910">
        <v>48</v>
      </c>
      <c r="W1910">
        <v>2373.3200000000002</v>
      </c>
      <c r="X1910">
        <v>11206</v>
      </c>
      <c r="Y1910">
        <f>cleaneddata[[#This Row],[Unit Price]]-cleaneddata[[#This Row],[Discount]]</f>
        <v>49.9</v>
      </c>
      <c r="Z1910" t="str">
        <f>_xlfn.IFS(cleaneddata[[#This Row],[Region]]="Central","Chris",cleaneddata[[#This Row],[Region]]="East","Erin",cleaneddata[[#This Row],[Region]]="South","Sam",cleaneddata[[#This Row],[Region]]="West","William")</f>
        <v>Erin</v>
      </c>
    </row>
    <row r="1911" spans="1:26" x14ac:dyDescent="0.3">
      <c r="A1911">
        <v>1193</v>
      </c>
      <c r="B1911" t="s">
        <v>1353</v>
      </c>
      <c r="C1911" t="s">
        <v>49</v>
      </c>
      <c r="D1911">
        <v>0.03</v>
      </c>
      <c r="E1911">
        <v>28.53</v>
      </c>
      <c r="F1911">
        <v>1.49</v>
      </c>
      <c r="G1911" t="s">
        <v>40</v>
      </c>
      <c r="H1911" t="s">
        <v>29</v>
      </c>
      <c r="I1911" t="s">
        <v>50</v>
      </c>
      <c r="J1911" t="s">
        <v>74</v>
      </c>
      <c r="K1911" t="s">
        <v>75</v>
      </c>
      <c r="L1911" t="s">
        <v>1834</v>
      </c>
      <c r="M1911">
        <v>0.38</v>
      </c>
      <c r="N1911" t="s">
        <v>34</v>
      </c>
      <c r="O1911" t="s">
        <v>113</v>
      </c>
      <c r="P1911" t="s">
        <v>376</v>
      </c>
      <c r="Q1911" t="s">
        <v>68</v>
      </c>
      <c r="R1911">
        <v>20016</v>
      </c>
      <c r="S1911" s="1">
        <v>42183</v>
      </c>
      <c r="T1911" s="1">
        <v>42186</v>
      </c>
      <c r="U1911">
        <v>39.627000000000002</v>
      </c>
      <c r="V1911">
        <v>11</v>
      </c>
      <c r="W1911">
        <v>325.73</v>
      </c>
      <c r="X1911">
        <v>11206</v>
      </c>
      <c r="Y1911">
        <f>cleaneddata[[#This Row],[Unit Price]]-cleaneddata[[#This Row],[Discount]]</f>
        <v>28.5</v>
      </c>
      <c r="Z1911" t="str">
        <f>_xlfn.IFS(cleaneddata[[#This Row],[Region]]="Central","Chris",cleaneddata[[#This Row],[Region]]="East","Erin",cleaneddata[[#This Row],[Region]]="South","Sam",cleaneddata[[#This Row],[Region]]="West","William")</f>
        <v>Erin</v>
      </c>
    </row>
    <row r="1912" spans="1:26" x14ac:dyDescent="0.3">
      <c r="A1912">
        <v>1203</v>
      </c>
      <c r="B1912" t="s">
        <v>2992</v>
      </c>
      <c r="C1912" t="s">
        <v>49</v>
      </c>
      <c r="D1912">
        <v>0.09</v>
      </c>
      <c r="E1912">
        <v>49.99</v>
      </c>
      <c r="F1912">
        <v>19.989999999999998</v>
      </c>
      <c r="G1912" t="s">
        <v>40</v>
      </c>
      <c r="H1912" t="s">
        <v>29</v>
      </c>
      <c r="I1912" t="s">
        <v>42</v>
      </c>
      <c r="J1912" t="s">
        <v>43</v>
      </c>
      <c r="K1912" t="s">
        <v>75</v>
      </c>
      <c r="L1912" t="s">
        <v>1290</v>
      </c>
      <c r="M1912">
        <v>0.41</v>
      </c>
      <c r="N1912" t="s">
        <v>34</v>
      </c>
      <c r="O1912" t="s">
        <v>113</v>
      </c>
      <c r="P1912" t="s">
        <v>586</v>
      </c>
      <c r="Q1912" t="s">
        <v>587</v>
      </c>
      <c r="R1912">
        <v>2920</v>
      </c>
      <c r="S1912" s="1">
        <v>42183</v>
      </c>
      <c r="T1912" s="1">
        <v>42185</v>
      </c>
      <c r="U1912">
        <v>-8.5150000000000006</v>
      </c>
      <c r="V1912">
        <v>12</v>
      </c>
      <c r="W1912">
        <v>593.33000000000004</v>
      </c>
      <c r="X1912">
        <v>87587</v>
      </c>
      <c r="Y1912">
        <f>cleaneddata[[#This Row],[Unit Price]]-cleaneddata[[#This Row],[Discount]]</f>
        <v>49.9</v>
      </c>
      <c r="Z1912" t="str">
        <f>_xlfn.IFS(cleaneddata[[#This Row],[Region]]="Central","Chris",cleaneddata[[#This Row],[Region]]="East","Erin",cleaneddata[[#This Row],[Region]]="South","Sam",cleaneddata[[#This Row],[Region]]="West","William")</f>
        <v>Erin</v>
      </c>
    </row>
    <row r="1913" spans="1:26" x14ac:dyDescent="0.3">
      <c r="A1913">
        <v>2801</v>
      </c>
      <c r="B1913" t="s">
        <v>2993</v>
      </c>
      <c r="C1913" t="s">
        <v>49</v>
      </c>
      <c r="D1913">
        <v>0</v>
      </c>
      <c r="E1913">
        <v>17.52</v>
      </c>
      <c r="F1913">
        <v>8.17</v>
      </c>
      <c r="G1913" t="s">
        <v>40</v>
      </c>
      <c r="H1913" t="s">
        <v>73</v>
      </c>
      <c r="I1913" t="s">
        <v>50</v>
      </c>
      <c r="J1913" t="s">
        <v>97</v>
      </c>
      <c r="K1913" t="s">
        <v>146</v>
      </c>
      <c r="L1913" t="s">
        <v>2994</v>
      </c>
      <c r="M1913">
        <v>0.5</v>
      </c>
      <c r="N1913" t="s">
        <v>34</v>
      </c>
      <c r="O1913" t="s">
        <v>61</v>
      </c>
      <c r="P1913" t="s">
        <v>590</v>
      </c>
      <c r="Q1913" t="s">
        <v>1720</v>
      </c>
      <c r="R1913">
        <v>85224</v>
      </c>
      <c r="S1913" s="1">
        <v>42183</v>
      </c>
      <c r="T1913" s="1">
        <v>42188</v>
      </c>
      <c r="U1913">
        <v>52.764000000000003</v>
      </c>
      <c r="V1913">
        <v>15</v>
      </c>
      <c r="W1913">
        <v>284.33999999999997</v>
      </c>
      <c r="X1913">
        <v>91049</v>
      </c>
      <c r="Y1913">
        <f>cleaneddata[[#This Row],[Unit Price]]-cleaneddata[[#This Row],[Discount]]</f>
        <v>17.52</v>
      </c>
      <c r="Z1913" t="str">
        <f>_xlfn.IFS(cleaneddata[[#This Row],[Region]]="Central","Chris",cleaneddata[[#This Row],[Region]]="East","Erin",cleaneddata[[#This Row],[Region]]="South","Sam",cleaneddata[[#This Row],[Region]]="West","William")</f>
        <v>William</v>
      </c>
    </row>
    <row r="1914" spans="1:26" x14ac:dyDescent="0.3">
      <c r="A1914">
        <v>3226</v>
      </c>
      <c r="B1914" t="s">
        <v>503</v>
      </c>
      <c r="C1914" t="s">
        <v>118</v>
      </c>
      <c r="D1914">
        <v>0.06</v>
      </c>
      <c r="E1914">
        <v>22.24</v>
      </c>
      <c r="F1914">
        <v>1.99</v>
      </c>
      <c r="G1914" t="s">
        <v>40</v>
      </c>
      <c r="H1914" t="s">
        <v>29</v>
      </c>
      <c r="I1914" t="s">
        <v>42</v>
      </c>
      <c r="J1914" t="s">
        <v>43</v>
      </c>
      <c r="K1914" t="s">
        <v>44</v>
      </c>
      <c r="L1914" t="s">
        <v>2995</v>
      </c>
      <c r="M1914">
        <v>0.43</v>
      </c>
      <c r="N1914" t="s">
        <v>34</v>
      </c>
      <c r="O1914" t="s">
        <v>35</v>
      </c>
      <c r="P1914" t="s">
        <v>402</v>
      </c>
      <c r="Q1914" t="s">
        <v>505</v>
      </c>
      <c r="R1914">
        <v>37075</v>
      </c>
      <c r="S1914" s="1">
        <v>42183</v>
      </c>
      <c r="T1914" s="1">
        <v>42185</v>
      </c>
      <c r="U1914">
        <v>95.388000000000005</v>
      </c>
      <c r="V1914">
        <v>12</v>
      </c>
      <c r="W1914">
        <v>255.88</v>
      </c>
      <c r="X1914">
        <v>86509</v>
      </c>
      <c r="Y1914">
        <f>cleaneddata[[#This Row],[Unit Price]]-cleaneddata[[#This Row],[Discount]]</f>
        <v>22.18</v>
      </c>
      <c r="Z1914" t="str">
        <f>_xlfn.IFS(cleaneddata[[#This Row],[Region]]="Central","Chris",cleaneddata[[#This Row],[Region]]="East","Erin",cleaneddata[[#This Row],[Region]]="South","Sam",cleaneddata[[#This Row],[Region]]="West","William")</f>
        <v>Sam</v>
      </c>
    </row>
    <row r="1915" spans="1:26" x14ac:dyDescent="0.3">
      <c r="A1915">
        <v>2448</v>
      </c>
      <c r="B1915" t="s">
        <v>2996</v>
      </c>
      <c r="C1915" t="s">
        <v>39</v>
      </c>
      <c r="D1915">
        <v>0.09</v>
      </c>
      <c r="E1915">
        <v>6.48</v>
      </c>
      <c r="F1915">
        <v>7.03</v>
      </c>
      <c r="G1915" t="s">
        <v>40</v>
      </c>
      <c r="H1915" t="s">
        <v>41</v>
      </c>
      <c r="I1915" t="s">
        <v>50</v>
      </c>
      <c r="J1915" t="s">
        <v>90</v>
      </c>
      <c r="K1915" t="s">
        <v>75</v>
      </c>
      <c r="L1915" t="s">
        <v>2525</v>
      </c>
      <c r="M1915">
        <v>0.37</v>
      </c>
      <c r="N1915" t="s">
        <v>34</v>
      </c>
      <c r="O1915" t="s">
        <v>54</v>
      </c>
      <c r="P1915" t="s">
        <v>86</v>
      </c>
      <c r="Q1915" t="s">
        <v>161</v>
      </c>
      <c r="R1915">
        <v>55410</v>
      </c>
      <c r="S1915" s="1">
        <v>42184</v>
      </c>
      <c r="T1915" s="1">
        <v>42186</v>
      </c>
      <c r="U1915">
        <v>-126.208</v>
      </c>
      <c r="V1915">
        <v>16</v>
      </c>
      <c r="W1915">
        <v>96.96</v>
      </c>
      <c r="X1915">
        <v>87790</v>
      </c>
      <c r="Y1915">
        <f>cleaneddata[[#This Row],[Unit Price]]-cleaneddata[[#This Row],[Discount]]</f>
        <v>6.3900000000000006</v>
      </c>
      <c r="Z1915" t="str">
        <f>_xlfn.IFS(cleaneddata[[#This Row],[Region]]="Central","Chris",cleaneddata[[#This Row],[Region]]="East","Erin",cleaneddata[[#This Row],[Region]]="South","Sam",cleaneddata[[#This Row],[Region]]="West","William")</f>
        <v>Chris</v>
      </c>
    </row>
    <row r="1916" spans="1:26" x14ac:dyDescent="0.3">
      <c r="A1916">
        <v>3374</v>
      </c>
      <c r="B1916" t="s">
        <v>2744</v>
      </c>
      <c r="C1916" t="s">
        <v>39</v>
      </c>
      <c r="D1916">
        <v>0.05</v>
      </c>
      <c r="E1916">
        <v>73.98</v>
      </c>
      <c r="F1916">
        <v>12.14</v>
      </c>
      <c r="G1916" t="s">
        <v>40</v>
      </c>
      <c r="H1916" t="s">
        <v>73</v>
      </c>
      <c r="I1916" t="s">
        <v>42</v>
      </c>
      <c r="J1916" t="s">
        <v>43</v>
      </c>
      <c r="K1916" t="s">
        <v>75</v>
      </c>
      <c r="L1916" t="s">
        <v>735</v>
      </c>
      <c r="M1916">
        <v>0.67</v>
      </c>
      <c r="N1916" t="s">
        <v>34</v>
      </c>
      <c r="O1916" t="s">
        <v>113</v>
      </c>
      <c r="P1916" t="s">
        <v>420</v>
      </c>
      <c r="Q1916" t="s">
        <v>2745</v>
      </c>
      <c r="R1916">
        <v>21113</v>
      </c>
      <c r="S1916" s="1">
        <v>42184</v>
      </c>
      <c r="T1916" s="1">
        <v>42185</v>
      </c>
      <c r="U1916">
        <v>-1.9039999999999999</v>
      </c>
      <c r="V1916">
        <v>8</v>
      </c>
      <c r="W1916">
        <v>600.4</v>
      </c>
      <c r="X1916">
        <v>87474</v>
      </c>
      <c r="Y1916">
        <f>cleaneddata[[#This Row],[Unit Price]]-cleaneddata[[#This Row],[Discount]]</f>
        <v>73.930000000000007</v>
      </c>
      <c r="Z1916" t="str">
        <f>_xlfn.IFS(cleaneddata[[#This Row],[Region]]="Central","Chris",cleaneddata[[#This Row],[Region]]="East","Erin",cleaneddata[[#This Row],[Region]]="South","Sam",cleaneddata[[#This Row],[Region]]="West","William")</f>
        <v>Erin</v>
      </c>
    </row>
    <row r="1917" spans="1:26" x14ac:dyDescent="0.3">
      <c r="A1917">
        <v>3374</v>
      </c>
      <c r="B1917" t="s">
        <v>2744</v>
      </c>
      <c r="C1917" t="s">
        <v>39</v>
      </c>
      <c r="D1917">
        <v>0</v>
      </c>
      <c r="E1917">
        <v>5.98</v>
      </c>
      <c r="F1917">
        <v>7.15</v>
      </c>
      <c r="G1917" t="s">
        <v>40</v>
      </c>
      <c r="H1917" t="s">
        <v>73</v>
      </c>
      <c r="I1917" t="s">
        <v>50</v>
      </c>
      <c r="J1917" t="s">
        <v>90</v>
      </c>
      <c r="K1917" t="s">
        <v>75</v>
      </c>
      <c r="L1917" t="s">
        <v>2540</v>
      </c>
      <c r="M1917">
        <v>0.36</v>
      </c>
      <c r="N1917" t="s">
        <v>34</v>
      </c>
      <c r="O1917" t="s">
        <v>113</v>
      </c>
      <c r="P1917" t="s">
        <v>420</v>
      </c>
      <c r="Q1917" t="s">
        <v>2745</v>
      </c>
      <c r="R1917">
        <v>21113</v>
      </c>
      <c r="S1917" s="1">
        <v>42184</v>
      </c>
      <c r="T1917" s="1">
        <v>42186</v>
      </c>
      <c r="U1917">
        <v>-37.048000000000002</v>
      </c>
      <c r="V1917">
        <v>5</v>
      </c>
      <c r="W1917">
        <v>34.25</v>
      </c>
      <c r="X1917">
        <v>87474</v>
      </c>
      <c r="Y1917">
        <f>cleaneddata[[#This Row],[Unit Price]]-cleaneddata[[#This Row],[Discount]]</f>
        <v>5.98</v>
      </c>
      <c r="Z1917" t="str">
        <f>_xlfn.IFS(cleaneddata[[#This Row],[Region]]="Central","Chris",cleaneddata[[#This Row],[Region]]="East","Erin",cleaneddata[[#This Row],[Region]]="South","Sam",cleaneddata[[#This Row],[Region]]="West","William")</f>
        <v>Erin</v>
      </c>
    </row>
    <row r="1918" spans="1:26" x14ac:dyDescent="0.3">
      <c r="A1918">
        <v>3374</v>
      </c>
      <c r="B1918" t="s">
        <v>2744</v>
      </c>
      <c r="C1918" t="s">
        <v>39</v>
      </c>
      <c r="D1918">
        <v>0.09</v>
      </c>
      <c r="E1918">
        <v>3.57</v>
      </c>
      <c r="F1918">
        <v>4.17</v>
      </c>
      <c r="G1918" t="s">
        <v>40</v>
      </c>
      <c r="H1918" t="s">
        <v>73</v>
      </c>
      <c r="I1918" t="s">
        <v>50</v>
      </c>
      <c r="J1918" t="s">
        <v>51</v>
      </c>
      <c r="K1918" t="s">
        <v>44</v>
      </c>
      <c r="L1918" t="s">
        <v>794</v>
      </c>
      <c r="M1918">
        <v>0.59</v>
      </c>
      <c r="N1918" t="s">
        <v>34</v>
      </c>
      <c r="O1918" t="s">
        <v>113</v>
      </c>
      <c r="P1918" t="s">
        <v>420</v>
      </c>
      <c r="Q1918" t="s">
        <v>2745</v>
      </c>
      <c r="R1918">
        <v>21113</v>
      </c>
      <c r="S1918" s="1">
        <v>42184</v>
      </c>
      <c r="T1918" s="1">
        <v>42186</v>
      </c>
      <c r="U1918">
        <v>-56.887999999999998</v>
      </c>
      <c r="V1918">
        <v>9</v>
      </c>
      <c r="W1918">
        <v>31.45</v>
      </c>
      <c r="X1918">
        <v>87474</v>
      </c>
      <c r="Y1918">
        <f>cleaneddata[[#This Row],[Unit Price]]-cleaneddata[[#This Row],[Discount]]</f>
        <v>3.48</v>
      </c>
      <c r="Z1918" t="str">
        <f>_xlfn.IFS(cleaneddata[[#This Row],[Region]]="Central","Chris",cleaneddata[[#This Row],[Region]]="East","Erin",cleaneddata[[#This Row],[Region]]="South","Sam",cleaneddata[[#This Row],[Region]]="West","William")</f>
        <v>Erin</v>
      </c>
    </row>
    <row r="1919" spans="1:26" x14ac:dyDescent="0.3">
      <c r="A1919">
        <v>1502</v>
      </c>
      <c r="B1919" t="s">
        <v>2439</v>
      </c>
      <c r="C1919" t="s">
        <v>49</v>
      </c>
      <c r="D1919">
        <v>0.08</v>
      </c>
      <c r="E1919">
        <v>5.84</v>
      </c>
      <c r="F1919">
        <v>1</v>
      </c>
      <c r="G1919" t="s">
        <v>89</v>
      </c>
      <c r="H1919" t="s">
        <v>29</v>
      </c>
      <c r="I1919" t="s">
        <v>50</v>
      </c>
      <c r="J1919" t="s">
        <v>51</v>
      </c>
      <c r="K1919" t="s">
        <v>52</v>
      </c>
      <c r="L1919" t="s">
        <v>2997</v>
      </c>
      <c r="M1919">
        <v>0.38</v>
      </c>
      <c r="N1919" t="s">
        <v>34</v>
      </c>
      <c r="O1919" t="s">
        <v>35</v>
      </c>
      <c r="P1919" t="s">
        <v>125</v>
      </c>
      <c r="Q1919" t="s">
        <v>2440</v>
      </c>
      <c r="R1919">
        <v>33065</v>
      </c>
      <c r="S1919" s="1">
        <v>42184</v>
      </c>
      <c r="T1919" s="1">
        <v>42188</v>
      </c>
      <c r="U1919">
        <v>731.92200000000003</v>
      </c>
      <c r="V1919">
        <v>11</v>
      </c>
      <c r="W1919">
        <v>61.39</v>
      </c>
      <c r="X1919">
        <v>89194</v>
      </c>
      <c r="Y1919">
        <f>cleaneddata[[#This Row],[Unit Price]]-cleaneddata[[#This Row],[Discount]]</f>
        <v>5.76</v>
      </c>
      <c r="Z1919" t="str">
        <f>_xlfn.IFS(cleaneddata[[#This Row],[Region]]="Central","Chris",cleaneddata[[#This Row],[Region]]="East","Erin",cleaneddata[[#This Row],[Region]]="South","Sam",cleaneddata[[#This Row],[Region]]="West","William")</f>
        <v>Sam</v>
      </c>
    </row>
    <row r="1920" spans="1:26" x14ac:dyDescent="0.3">
      <c r="A1920">
        <v>1502</v>
      </c>
      <c r="B1920" t="s">
        <v>2439</v>
      </c>
      <c r="C1920" t="s">
        <v>49</v>
      </c>
      <c r="D1920">
        <v>0</v>
      </c>
      <c r="E1920">
        <v>205.99</v>
      </c>
      <c r="F1920">
        <v>8.99</v>
      </c>
      <c r="G1920" t="s">
        <v>40</v>
      </c>
      <c r="H1920" t="s">
        <v>29</v>
      </c>
      <c r="I1920" t="s">
        <v>42</v>
      </c>
      <c r="J1920" t="s">
        <v>137</v>
      </c>
      <c r="K1920" t="s">
        <v>75</v>
      </c>
      <c r="L1920" t="s">
        <v>1034</v>
      </c>
      <c r="M1920">
        <v>0.6</v>
      </c>
      <c r="N1920" t="s">
        <v>34</v>
      </c>
      <c r="O1920" t="s">
        <v>35</v>
      </c>
      <c r="P1920" t="s">
        <v>125</v>
      </c>
      <c r="Q1920" t="s">
        <v>2440</v>
      </c>
      <c r="R1920">
        <v>33065</v>
      </c>
      <c r="S1920" s="1">
        <v>42184</v>
      </c>
      <c r="T1920" s="1">
        <v>42187</v>
      </c>
      <c r="U1920">
        <v>186.55799999999999</v>
      </c>
      <c r="V1920">
        <v>13</v>
      </c>
      <c r="W1920">
        <v>2435.52</v>
      </c>
      <c r="X1920">
        <v>89194</v>
      </c>
      <c r="Y1920">
        <f>cleaneddata[[#This Row],[Unit Price]]-cleaneddata[[#This Row],[Discount]]</f>
        <v>205.99</v>
      </c>
      <c r="Z1920" t="str">
        <f>_xlfn.IFS(cleaneddata[[#This Row],[Region]]="Central","Chris",cleaneddata[[#This Row],[Region]]="East","Erin",cleaneddata[[#This Row],[Region]]="South","Sam",cleaneddata[[#This Row],[Region]]="West","William")</f>
        <v>Sam</v>
      </c>
    </row>
    <row r="1921" spans="1:26" x14ac:dyDescent="0.3">
      <c r="A1921">
        <v>1109</v>
      </c>
      <c r="B1921" t="s">
        <v>2998</v>
      </c>
      <c r="C1921" t="s">
        <v>118</v>
      </c>
      <c r="D1921">
        <v>0.08</v>
      </c>
      <c r="E1921">
        <v>8.3699999999999992</v>
      </c>
      <c r="F1921">
        <v>10.16</v>
      </c>
      <c r="G1921" t="s">
        <v>40</v>
      </c>
      <c r="H1921" t="s">
        <v>41</v>
      </c>
      <c r="I1921" t="s">
        <v>30</v>
      </c>
      <c r="J1921" t="s">
        <v>128</v>
      </c>
      <c r="K1921" t="s">
        <v>66</v>
      </c>
      <c r="L1921" t="s">
        <v>1574</v>
      </c>
      <c r="M1921">
        <v>0.59</v>
      </c>
      <c r="N1921" t="s">
        <v>34</v>
      </c>
      <c r="O1921" t="s">
        <v>54</v>
      </c>
      <c r="P1921" t="s">
        <v>189</v>
      </c>
      <c r="Q1921" t="s">
        <v>2999</v>
      </c>
      <c r="R1921">
        <v>78041</v>
      </c>
      <c r="S1921" s="1">
        <v>42184</v>
      </c>
      <c r="T1921" s="1">
        <v>42184</v>
      </c>
      <c r="U1921">
        <v>-169.232</v>
      </c>
      <c r="V1921">
        <v>13</v>
      </c>
      <c r="W1921">
        <v>108.99</v>
      </c>
      <c r="X1921">
        <v>86410</v>
      </c>
      <c r="Y1921">
        <f>cleaneddata[[#This Row],[Unit Price]]-cleaneddata[[#This Row],[Discount]]</f>
        <v>8.2899999999999991</v>
      </c>
      <c r="Z1921" t="str">
        <f>_xlfn.IFS(cleaneddata[[#This Row],[Region]]="Central","Chris",cleaneddata[[#This Row],[Region]]="East","Erin",cleaneddata[[#This Row],[Region]]="South","Sam",cleaneddata[[#This Row],[Region]]="West","William")</f>
        <v>Chris</v>
      </c>
    </row>
    <row r="1922" spans="1:26" x14ac:dyDescent="0.3">
      <c r="A1922">
        <v>1183</v>
      </c>
      <c r="B1922" t="s">
        <v>3000</v>
      </c>
      <c r="C1922" t="s">
        <v>72</v>
      </c>
      <c r="D1922">
        <v>0.04</v>
      </c>
      <c r="E1922">
        <v>35.99</v>
      </c>
      <c r="F1922">
        <v>3.3</v>
      </c>
      <c r="G1922" t="s">
        <v>40</v>
      </c>
      <c r="H1922" t="s">
        <v>73</v>
      </c>
      <c r="I1922" t="s">
        <v>42</v>
      </c>
      <c r="J1922" t="s">
        <v>137</v>
      </c>
      <c r="K1922" t="s">
        <v>44</v>
      </c>
      <c r="L1922" t="s">
        <v>1912</v>
      </c>
      <c r="M1922">
        <v>0.39</v>
      </c>
      <c r="N1922" t="s">
        <v>34</v>
      </c>
      <c r="O1922" t="s">
        <v>61</v>
      </c>
      <c r="P1922" t="s">
        <v>148</v>
      </c>
      <c r="Q1922" t="s">
        <v>3001</v>
      </c>
      <c r="R1922">
        <v>84663</v>
      </c>
      <c r="S1922" s="1">
        <v>42184</v>
      </c>
      <c r="T1922" s="1">
        <v>42184</v>
      </c>
      <c r="U1922">
        <v>184.19550000000001</v>
      </c>
      <c r="V1922">
        <v>9</v>
      </c>
      <c r="W1922">
        <v>266.95</v>
      </c>
      <c r="X1922">
        <v>86914</v>
      </c>
      <c r="Y1922">
        <f>cleaneddata[[#This Row],[Unit Price]]-cleaneddata[[#This Row],[Discount]]</f>
        <v>35.950000000000003</v>
      </c>
      <c r="Z1922" t="str">
        <f>_xlfn.IFS(cleaneddata[[#This Row],[Region]]="Central","Chris",cleaneddata[[#This Row],[Region]]="East","Erin",cleaneddata[[#This Row],[Region]]="South","Sam",cleaneddata[[#This Row],[Region]]="West","William")</f>
        <v>William</v>
      </c>
    </row>
    <row r="1923" spans="1:26" x14ac:dyDescent="0.3">
      <c r="A1923">
        <v>699</v>
      </c>
      <c r="B1923" t="s">
        <v>863</v>
      </c>
      <c r="C1923" t="s">
        <v>39</v>
      </c>
      <c r="D1923">
        <v>0.01</v>
      </c>
      <c r="E1923">
        <v>7.89</v>
      </c>
      <c r="F1923">
        <v>2.82</v>
      </c>
      <c r="G1923" t="s">
        <v>40</v>
      </c>
      <c r="H1923" t="s">
        <v>41</v>
      </c>
      <c r="I1923" t="s">
        <v>50</v>
      </c>
      <c r="J1923" t="s">
        <v>178</v>
      </c>
      <c r="K1923" t="s">
        <v>52</v>
      </c>
      <c r="L1923" t="s">
        <v>3002</v>
      </c>
      <c r="M1923">
        <v>0.4</v>
      </c>
      <c r="N1923" t="s">
        <v>34</v>
      </c>
      <c r="O1923" t="s">
        <v>61</v>
      </c>
      <c r="P1923" t="s">
        <v>92</v>
      </c>
      <c r="Q1923" t="s">
        <v>102</v>
      </c>
      <c r="R1923">
        <v>90041</v>
      </c>
      <c r="S1923" s="1">
        <v>42185</v>
      </c>
      <c r="T1923" s="1">
        <v>42186</v>
      </c>
      <c r="U1923">
        <v>38.700000000000003</v>
      </c>
      <c r="V1923">
        <v>32</v>
      </c>
      <c r="W1923">
        <v>274.26</v>
      </c>
      <c r="X1923">
        <v>36647</v>
      </c>
      <c r="Y1923">
        <f>cleaneddata[[#This Row],[Unit Price]]-cleaneddata[[#This Row],[Discount]]</f>
        <v>7.88</v>
      </c>
      <c r="Z1923" t="str">
        <f>_xlfn.IFS(cleaneddata[[#This Row],[Region]]="Central","Chris",cleaneddata[[#This Row],[Region]]="East","Erin",cleaneddata[[#This Row],[Region]]="South","Sam",cleaneddata[[#This Row],[Region]]="West","William")</f>
        <v>William</v>
      </c>
    </row>
    <row r="1924" spans="1:26" x14ac:dyDescent="0.3">
      <c r="A1924">
        <v>699</v>
      </c>
      <c r="B1924" t="s">
        <v>863</v>
      </c>
      <c r="C1924" t="s">
        <v>39</v>
      </c>
      <c r="D1924">
        <v>0.09</v>
      </c>
      <c r="E1924">
        <v>3.68</v>
      </c>
      <c r="F1924">
        <v>1.32</v>
      </c>
      <c r="G1924" t="s">
        <v>40</v>
      </c>
      <c r="H1924" t="s">
        <v>41</v>
      </c>
      <c r="I1924" t="s">
        <v>50</v>
      </c>
      <c r="J1924" t="s">
        <v>570</v>
      </c>
      <c r="K1924" t="s">
        <v>52</v>
      </c>
      <c r="L1924" t="s">
        <v>2528</v>
      </c>
      <c r="M1924">
        <v>0.83</v>
      </c>
      <c r="N1924" t="s">
        <v>34</v>
      </c>
      <c r="O1924" t="s">
        <v>61</v>
      </c>
      <c r="P1924" t="s">
        <v>92</v>
      </c>
      <c r="Q1924" t="s">
        <v>102</v>
      </c>
      <c r="R1924">
        <v>90041</v>
      </c>
      <c r="S1924" s="1">
        <v>42185</v>
      </c>
      <c r="T1924" s="1">
        <v>42186</v>
      </c>
      <c r="U1924">
        <v>-21.91</v>
      </c>
      <c r="V1924">
        <v>24</v>
      </c>
      <c r="W1924">
        <v>83.16</v>
      </c>
      <c r="X1924">
        <v>36647</v>
      </c>
      <c r="Y1924">
        <f>cleaneddata[[#This Row],[Unit Price]]-cleaneddata[[#This Row],[Discount]]</f>
        <v>3.5900000000000003</v>
      </c>
      <c r="Z1924" t="str">
        <f>_xlfn.IFS(cleaneddata[[#This Row],[Region]]="Central","Chris",cleaneddata[[#This Row],[Region]]="East","Erin",cleaneddata[[#This Row],[Region]]="South","Sam",cleaneddata[[#This Row],[Region]]="West","William")</f>
        <v>William</v>
      </c>
    </row>
    <row r="1925" spans="1:26" x14ac:dyDescent="0.3">
      <c r="A1925">
        <v>699</v>
      </c>
      <c r="B1925" t="s">
        <v>863</v>
      </c>
      <c r="C1925" t="s">
        <v>39</v>
      </c>
      <c r="D1925">
        <v>0.1</v>
      </c>
      <c r="E1925">
        <v>9.7100000000000009</v>
      </c>
      <c r="F1925">
        <v>9.4499999999999993</v>
      </c>
      <c r="G1925" t="s">
        <v>40</v>
      </c>
      <c r="H1925" t="s">
        <v>41</v>
      </c>
      <c r="I1925" t="s">
        <v>50</v>
      </c>
      <c r="J1925" t="s">
        <v>80</v>
      </c>
      <c r="K1925" t="s">
        <v>75</v>
      </c>
      <c r="L1925" t="s">
        <v>1205</v>
      </c>
      <c r="M1925">
        <v>0.6</v>
      </c>
      <c r="N1925" t="s">
        <v>34</v>
      </c>
      <c r="O1925" t="s">
        <v>61</v>
      </c>
      <c r="P1925" t="s">
        <v>92</v>
      </c>
      <c r="Q1925" t="s">
        <v>102</v>
      </c>
      <c r="R1925">
        <v>90041</v>
      </c>
      <c r="S1925" s="1">
        <v>42185</v>
      </c>
      <c r="T1925" s="1">
        <v>42188</v>
      </c>
      <c r="U1925">
        <v>-119.77</v>
      </c>
      <c r="V1925">
        <v>27</v>
      </c>
      <c r="W1925">
        <v>261.93</v>
      </c>
      <c r="X1925">
        <v>36647</v>
      </c>
      <c r="Y1925">
        <f>cleaneddata[[#This Row],[Unit Price]]-cleaneddata[[#This Row],[Discount]]</f>
        <v>9.6100000000000012</v>
      </c>
      <c r="Z1925" t="str">
        <f>_xlfn.IFS(cleaneddata[[#This Row],[Region]]="Central","Chris",cleaneddata[[#This Row],[Region]]="East","Erin",cleaneddata[[#This Row],[Region]]="South","Sam",cleaneddata[[#This Row],[Region]]="West","William")</f>
        <v>William</v>
      </c>
    </row>
    <row r="1926" spans="1:26" x14ac:dyDescent="0.3">
      <c r="A1926">
        <v>702</v>
      </c>
      <c r="B1926" t="s">
        <v>2278</v>
      </c>
      <c r="C1926" t="s">
        <v>39</v>
      </c>
      <c r="D1926">
        <v>0.01</v>
      </c>
      <c r="E1926">
        <v>7.89</v>
      </c>
      <c r="F1926">
        <v>2.82</v>
      </c>
      <c r="G1926" t="s">
        <v>40</v>
      </c>
      <c r="H1926" t="s">
        <v>41</v>
      </c>
      <c r="I1926" t="s">
        <v>50</v>
      </c>
      <c r="J1926" t="s">
        <v>178</v>
      </c>
      <c r="K1926" t="s">
        <v>52</v>
      </c>
      <c r="L1926" t="s">
        <v>3002</v>
      </c>
      <c r="M1926">
        <v>0.4</v>
      </c>
      <c r="N1926" t="s">
        <v>34</v>
      </c>
      <c r="O1926" t="s">
        <v>61</v>
      </c>
      <c r="P1926" t="s">
        <v>92</v>
      </c>
      <c r="Q1926" t="s">
        <v>2279</v>
      </c>
      <c r="R1926">
        <v>95404</v>
      </c>
      <c r="S1926" s="1">
        <v>42185</v>
      </c>
      <c r="T1926" s="1">
        <v>42186</v>
      </c>
      <c r="U1926">
        <v>46.44</v>
      </c>
      <c r="V1926">
        <v>8</v>
      </c>
      <c r="W1926">
        <v>68.56</v>
      </c>
      <c r="X1926">
        <v>87979</v>
      </c>
      <c r="Y1926">
        <f>cleaneddata[[#This Row],[Unit Price]]-cleaneddata[[#This Row],[Discount]]</f>
        <v>7.88</v>
      </c>
      <c r="Z1926" t="str">
        <f>_xlfn.IFS(cleaneddata[[#This Row],[Region]]="Central","Chris",cleaneddata[[#This Row],[Region]]="East","Erin",cleaneddata[[#This Row],[Region]]="South","Sam",cleaneddata[[#This Row],[Region]]="West","William")</f>
        <v>William</v>
      </c>
    </row>
    <row r="1927" spans="1:26" x14ac:dyDescent="0.3">
      <c r="A1927">
        <v>702</v>
      </c>
      <c r="B1927" t="s">
        <v>2278</v>
      </c>
      <c r="C1927" t="s">
        <v>39</v>
      </c>
      <c r="D1927">
        <v>0.09</v>
      </c>
      <c r="E1927">
        <v>3.68</v>
      </c>
      <c r="F1927">
        <v>1.32</v>
      </c>
      <c r="G1927" t="s">
        <v>40</v>
      </c>
      <c r="H1927" t="s">
        <v>41</v>
      </c>
      <c r="I1927" t="s">
        <v>50</v>
      </c>
      <c r="J1927" t="s">
        <v>570</v>
      </c>
      <c r="K1927" t="s">
        <v>52</v>
      </c>
      <c r="L1927" t="s">
        <v>2528</v>
      </c>
      <c r="M1927">
        <v>0.83</v>
      </c>
      <c r="N1927" t="s">
        <v>34</v>
      </c>
      <c r="O1927" t="s">
        <v>61</v>
      </c>
      <c r="P1927" t="s">
        <v>92</v>
      </c>
      <c r="Q1927" t="s">
        <v>2279</v>
      </c>
      <c r="R1927">
        <v>95404</v>
      </c>
      <c r="S1927" s="1">
        <v>42185</v>
      </c>
      <c r="T1927" s="1">
        <v>42186</v>
      </c>
      <c r="U1927">
        <v>-17.527999999999999</v>
      </c>
      <c r="V1927">
        <v>6</v>
      </c>
      <c r="W1927">
        <v>20.79</v>
      </c>
      <c r="X1927">
        <v>87979</v>
      </c>
      <c r="Y1927">
        <f>cleaneddata[[#This Row],[Unit Price]]-cleaneddata[[#This Row],[Discount]]</f>
        <v>3.5900000000000003</v>
      </c>
      <c r="Z1927" t="str">
        <f>_xlfn.IFS(cleaneddata[[#This Row],[Region]]="Central","Chris",cleaneddata[[#This Row],[Region]]="East","Erin",cleaneddata[[#This Row],[Region]]="South","Sam",cleaneddata[[#This Row],[Region]]="West","William")</f>
        <v>William</v>
      </c>
    </row>
    <row r="1928" spans="1:26" x14ac:dyDescent="0.3">
      <c r="A1928">
        <v>702</v>
      </c>
      <c r="B1928" t="s">
        <v>2278</v>
      </c>
      <c r="C1928" t="s">
        <v>39</v>
      </c>
      <c r="D1928">
        <v>0.1</v>
      </c>
      <c r="E1928">
        <v>9.7100000000000009</v>
      </c>
      <c r="F1928">
        <v>9.4499999999999993</v>
      </c>
      <c r="G1928" t="s">
        <v>40</v>
      </c>
      <c r="H1928" t="s">
        <v>41</v>
      </c>
      <c r="I1928" t="s">
        <v>50</v>
      </c>
      <c r="J1928" t="s">
        <v>80</v>
      </c>
      <c r="K1928" t="s">
        <v>75</v>
      </c>
      <c r="L1928" t="s">
        <v>1205</v>
      </c>
      <c r="M1928">
        <v>0.6</v>
      </c>
      <c r="N1928" t="s">
        <v>34</v>
      </c>
      <c r="O1928" t="s">
        <v>61</v>
      </c>
      <c r="P1928" t="s">
        <v>92</v>
      </c>
      <c r="Q1928" t="s">
        <v>2279</v>
      </c>
      <c r="R1928">
        <v>95404</v>
      </c>
      <c r="S1928" s="1">
        <v>42185</v>
      </c>
      <c r="T1928" s="1">
        <v>42188</v>
      </c>
      <c r="U1928">
        <v>-95.816000000000003</v>
      </c>
      <c r="V1928">
        <v>7</v>
      </c>
      <c r="W1928">
        <v>67.91</v>
      </c>
      <c r="X1928">
        <v>87979</v>
      </c>
      <c r="Y1928">
        <f>cleaneddata[[#This Row],[Unit Price]]-cleaneddata[[#This Row],[Discount]]</f>
        <v>9.6100000000000012</v>
      </c>
      <c r="Z1928" t="str">
        <f>_xlfn.IFS(cleaneddata[[#This Row],[Region]]="Central","Chris",cleaneddata[[#This Row],[Region]]="East","Erin",cleaneddata[[#This Row],[Region]]="South","Sam",cleaneddata[[#This Row],[Region]]="West","William")</f>
        <v>William</v>
      </c>
    </row>
    <row r="1929" spans="1:26" x14ac:dyDescent="0.3">
      <c r="A1929">
        <v>1307</v>
      </c>
      <c r="B1929" t="s">
        <v>3003</v>
      </c>
      <c r="C1929" t="s">
        <v>49</v>
      </c>
      <c r="D1929">
        <v>0.04</v>
      </c>
      <c r="E1929">
        <v>8.33</v>
      </c>
      <c r="F1929">
        <v>1.99</v>
      </c>
      <c r="G1929" t="s">
        <v>40</v>
      </c>
      <c r="H1929" t="s">
        <v>29</v>
      </c>
      <c r="I1929" t="s">
        <v>42</v>
      </c>
      <c r="J1929" t="s">
        <v>43</v>
      </c>
      <c r="K1929" t="s">
        <v>44</v>
      </c>
      <c r="L1929" t="s">
        <v>1176</v>
      </c>
      <c r="M1929">
        <v>0.52</v>
      </c>
      <c r="N1929" t="s">
        <v>34</v>
      </c>
      <c r="O1929" t="s">
        <v>61</v>
      </c>
      <c r="P1929" t="s">
        <v>141</v>
      </c>
      <c r="Q1929" t="s">
        <v>2287</v>
      </c>
      <c r="R1929">
        <v>97420</v>
      </c>
      <c r="S1929" s="1">
        <v>42185</v>
      </c>
      <c r="T1929" s="1">
        <v>42192</v>
      </c>
      <c r="U1929">
        <v>44.892000000000003</v>
      </c>
      <c r="V1929">
        <v>16</v>
      </c>
      <c r="W1929">
        <v>131.26</v>
      </c>
      <c r="X1929">
        <v>91451</v>
      </c>
      <c r="Y1929">
        <f>cleaneddata[[#This Row],[Unit Price]]-cleaneddata[[#This Row],[Discount]]</f>
        <v>8.2900000000000009</v>
      </c>
      <c r="Z1929" t="str">
        <f>_xlfn.IFS(cleaneddata[[#This Row],[Region]]="Central","Chris",cleaneddata[[#This Row],[Region]]="East","Erin",cleaneddata[[#This Row],[Region]]="South","Sam",cleaneddata[[#This Row],[Region]]="West","William")</f>
        <v>William</v>
      </c>
    </row>
    <row r="1930" spans="1:26" x14ac:dyDescent="0.3">
      <c r="A1930">
        <v>2089</v>
      </c>
      <c r="B1930" t="s">
        <v>3004</v>
      </c>
      <c r="C1930" t="s">
        <v>49</v>
      </c>
      <c r="D1930">
        <v>0.06</v>
      </c>
      <c r="E1930">
        <v>38.06</v>
      </c>
      <c r="F1930">
        <v>4.5</v>
      </c>
      <c r="G1930" t="s">
        <v>40</v>
      </c>
      <c r="H1930" t="s">
        <v>96</v>
      </c>
      <c r="I1930" t="s">
        <v>50</v>
      </c>
      <c r="J1930" t="s">
        <v>97</v>
      </c>
      <c r="K1930" t="s">
        <v>75</v>
      </c>
      <c r="L1930" t="s">
        <v>3005</v>
      </c>
      <c r="M1930">
        <v>0.56000000000000005</v>
      </c>
      <c r="N1930" t="s">
        <v>34</v>
      </c>
      <c r="O1930" t="s">
        <v>113</v>
      </c>
      <c r="P1930" t="s">
        <v>114</v>
      </c>
      <c r="Q1930" t="s">
        <v>3006</v>
      </c>
      <c r="R1930">
        <v>10956</v>
      </c>
      <c r="S1930" s="1">
        <v>42185</v>
      </c>
      <c r="T1930" s="1">
        <v>42191</v>
      </c>
      <c r="U1930">
        <v>450.45960000000002</v>
      </c>
      <c r="V1930">
        <v>17</v>
      </c>
      <c r="W1930">
        <v>652.84</v>
      </c>
      <c r="X1930">
        <v>88348</v>
      </c>
      <c r="Y1930">
        <f>cleaneddata[[#This Row],[Unit Price]]-cleaneddata[[#This Row],[Discount]]</f>
        <v>38</v>
      </c>
      <c r="Z1930" t="str">
        <f>_xlfn.IFS(cleaneddata[[#This Row],[Region]]="Central","Chris",cleaneddata[[#This Row],[Region]]="East","Erin",cleaneddata[[#This Row],[Region]]="South","Sam",cleaneddata[[#This Row],[Region]]="West","William")</f>
        <v>Erin</v>
      </c>
    </row>
    <row r="1931" spans="1:26" x14ac:dyDescent="0.3">
      <c r="A1931">
        <v>2089</v>
      </c>
      <c r="B1931" t="s">
        <v>3004</v>
      </c>
      <c r="C1931" t="s">
        <v>49</v>
      </c>
      <c r="D1931">
        <v>0.08</v>
      </c>
      <c r="E1931">
        <v>599.99</v>
      </c>
      <c r="F1931">
        <v>24.49</v>
      </c>
      <c r="G1931" t="s">
        <v>40</v>
      </c>
      <c r="H1931" t="s">
        <v>96</v>
      </c>
      <c r="I1931" t="s">
        <v>42</v>
      </c>
      <c r="J1931" t="s">
        <v>65</v>
      </c>
      <c r="K1931" t="s">
        <v>66</v>
      </c>
      <c r="L1931" t="s">
        <v>3007</v>
      </c>
      <c r="M1931">
        <v>0.37</v>
      </c>
      <c r="N1931" t="s">
        <v>34</v>
      </c>
      <c r="O1931" t="s">
        <v>113</v>
      </c>
      <c r="P1931" t="s">
        <v>114</v>
      </c>
      <c r="Q1931" t="s">
        <v>3006</v>
      </c>
      <c r="R1931">
        <v>10956</v>
      </c>
      <c r="S1931" s="1">
        <v>42185</v>
      </c>
      <c r="T1931" s="1">
        <v>42193</v>
      </c>
      <c r="U1931">
        <v>8798.1831000000002</v>
      </c>
      <c r="V1931">
        <v>22</v>
      </c>
      <c r="W1931">
        <v>12750.99</v>
      </c>
      <c r="X1931">
        <v>88348</v>
      </c>
      <c r="Y1931">
        <f>cleaneddata[[#This Row],[Unit Price]]-cleaneddata[[#This Row],[Discount]]</f>
        <v>599.91</v>
      </c>
      <c r="Z1931" t="str">
        <f>_xlfn.IFS(cleaneddata[[#This Row],[Region]]="Central","Chris",cleaneddata[[#This Row],[Region]]="East","Erin",cleaneddata[[#This Row],[Region]]="South","Sam",cleaneddata[[#This Row],[Region]]="West","William")</f>
        <v>Erin</v>
      </c>
    </row>
    <row r="1932" spans="1:26" x14ac:dyDescent="0.3">
      <c r="A1932">
        <v>2089</v>
      </c>
      <c r="B1932" t="s">
        <v>3004</v>
      </c>
      <c r="C1932" t="s">
        <v>49</v>
      </c>
      <c r="D1932">
        <v>0.1</v>
      </c>
      <c r="E1932">
        <v>3.98</v>
      </c>
      <c r="F1932">
        <v>2.97</v>
      </c>
      <c r="G1932" t="s">
        <v>89</v>
      </c>
      <c r="H1932" t="s">
        <v>96</v>
      </c>
      <c r="I1932" t="s">
        <v>50</v>
      </c>
      <c r="J1932" t="s">
        <v>90</v>
      </c>
      <c r="K1932" t="s">
        <v>52</v>
      </c>
      <c r="L1932" t="s">
        <v>3008</v>
      </c>
      <c r="M1932">
        <v>0.35</v>
      </c>
      <c r="N1932" t="s">
        <v>34</v>
      </c>
      <c r="O1932" t="s">
        <v>113</v>
      </c>
      <c r="P1932" t="s">
        <v>114</v>
      </c>
      <c r="Q1932" t="s">
        <v>3006</v>
      </c>
      <c r="R1932">
        <v>10956</v>
      </c>
      <c r="S1932" s="1">
        <v>42185</v>
      </c>
      <c r="T1932" s="1">
        <v>42189</v>
      </c>
      <c r="U1932">
        <v>-5.3849999999999998</v>
      </c>
      <c r="V1932">
        <v>5</v>
      </c>
      <c r="W1932">
        <v>20.54</v>
      </c>
      <c r="X1932">
        <v>88348</v>
      </c>
      <c r="Y1932">
        <f>cleaneddata[[#This Row],[Unit Price]]-cleaneddata[[#This Row],[Discount]]</f>
        <v>3.88</v>
      </c>
      <c r="Z1932" t="str">
        <f>_xlfn.IFS(cleaneddata[[#This Row],[Region]]="Central","Chris",cleaneddata[[#This Row],[Region]]="East","Erin",cleaneddata[[#This Row],[Region]]="South","Sam",cleaneddata[[#This Row],[Region]]="West","William")</f>
        <v>Erin</v>
      </c>
    </row>
    <row r="1933" spans="1:26" x14ac:dyDescent="0.3">
      <c r="A1933">
        <v>2882</v>
      </c>
      <c r="B1933" t="s">
        <v>673</v>
      </c>
      <c r="C1933" t="s">
        <v>49</v>
      </c>
      <c r="D1933">
        <v>0.05</v>
      </c>
      <c r="E1933">
        <v>63.94</v>
      </c>
      <c r="F1933">
        <v>14.48</v>
      </c>
      <c r="G1933" t="s">
        <v>89</v>
      </c>
      <c r="H1933" t="s">
        <v>41</v>
      </c>
      <c r="I1933" t="s">
        <v>30</v>
      </c>
      <c r="J1933" t="s">
        <v>128</v>
      </c>
      <c r="K1933" t="s">
        <v>75</v>
      </c>
      <c r="L1933" t="s">
        <v>1996</v>
      </c>
      <c r="M1933">
        <v>0.46</v>
      </c>
      <c r="N1933" t="s">
        <v>34</v>
      </c>
      <c r="O1933" t="s">
        <v>35</v>
      </c>
      <c r="P1933" t="s">
        <v>99</v>
      </c>
      <c r="Q1933" t="s">
        <v>675</v>
      </c>
      <c r="R1933">
        <v>28206</v>
      </c>
      <c r="S1933" s="1">
        <v>42185</v>
      </c>
      <c r="T1933" s="1">
        <v>42192</v>
      </c>
      <c r="U1933">
        <v>270.87430000000001</v>
      </c>
      <c r="V1933">
        <v>21</v>
      </c>
      <c r="W1933">
        <v>1336.35</v>
      </c>
      <c r="X1933">
        <v>40224</v>
      </c>
      <c r="Y1933">
        <f>cleaneddata[[#This Row],[Unit Price]]-cleaneddata[[#This Row],[Discount]]</f>
        <v>63.89</v>
      </c>
      <c r="Z1933" t="str">
        <f>_xlfn.IFS(cleaneddata[[#This Row],[Region]]="Central","Chris",cleaneddata[[#This Row],[Region]]="East","Erin",cleaneddata[[#This Row],[Region]]="South","Sam",cleaneddata[[#This Row],[Region]]="West","William")</f>
        <v>Sam</v>
      </c>
    </row>
    <row r="1934" spans="1:26" x14ac:dyDescent="0.3">
      <c r="A1934">
        <v>2885</v>
      </c>
      <c r="B1934" t="s">
        <v>3009</v>
      </c>
      <c r="C1934" t="s">
        <v>49</v>
      </c>
      <c r="D1934">
        <v>0.05</v>
      </c>
      <c r="E1934">
        <v>63.94</v>
      </c>
      <c r="F1934">
        <v>14.48</v>
      </c>
      <c r="G1934" t="s">
        <v>89</v>
      </c>
      <c r="H1934" t="s">
        <v>41</v>
      </c>
      <c r="I1934" t="s">
        <v>30</v>
      </c>
      <c r="J1934" t="s">
        <v>128</v>
      </c>
      <c r="K1934" t="s">
        <v>75</v>
      </c>
      <c r="L1934" t="s">
        <v>1996</v>
      </c>
      <c r="M1934">
        <v>0.46</v>
      </c>
      <c r="N1934" t="s">
        <v>34</v>
      </c>
      <c r="O1934" t="s">
        <v>113</v>
      </c>
      <c r="P1934" t="s">
        <v>319</v>
      </c>
      <c r="Q1934" t="s">
        <v>3010</v>
      </c>
      <c r="R1934">
        <v>44133</v>
      </c>
      <c r="S1934" s="1">
        <v>42185</v>
      </c>
      <c r="T1934" s="1">
        <v>42192</v>
      </c>
      <c r="U1934">
        <v>219.54419999999999</v>
      </c>
      <c r="V1934">
        <v>5</v>
      </c>
      <c r="W1934">
        <v>318.18</v>
      </c>
      <c r="X1934">
        <v>87634</v>
      </c>
      <c r="Y1934">
        <f>cleaneddata[[#This Row],[Unit Price]]-cleaneddata[[#This Row],[Discount]]</f>
        <v>63.89</v>
      </c>
      <c r="Z1934" t="str">
        <f>_xlfn.IFS(cleaneddata[[#This Row],[Region]]="Central","Chris",cleaneddata[[#This Row],[Region]]="East","Erin",cleaneddata[[#This Row],[Region]]="South","Sam",cleaneddata[[#This Row],[Region]]="West","William")</f>
        <v>Erin</v>
      </c>
    </row>
    <row r="1935" spans="1:26" x14ac:dyDescent="0.3">
      <c r="A1935">
        <v>1384</v>
      </c>
      <c r="B1935" t="s">
        <v>2793</v>
      </c>
      <c r="C1935" t="s">
        <v>72</v>
      </c>
      <c r="D1935">
        <v>7.0000000000000007E-2</v>
      </c>
      <c r="E1935">
        <v>11.29</v>
      </c>
      <c r="F1935">
        <v>5.03</v>
      </c>
      <c r="G1935" t="s">
        <v>40</v>
      </c>
      <c r="H1935" t="s">
        <v>41</v>
      </c>
      <c r="I1935" t="s">
        <v>50</v>
      </c>
      <c r="J1935" t="s">
        <v>80</v>
      </c>
      <c r="K1935" t="s">
        <v>75</v>
      </c>
      <c r="L1935" t="s">
        <v>1262</v>
      </c>
      <c r="M1935">
        <v>0.59</v>
      </c>
      <c r="N1935" t="s">
        <v>34</v>
      </c>
      <c r="O1935" t="s">
        <v>35</v>
      </c>
      <c r="P1935" t="s">
        <v>244</v>
      </c>
      <c r="Q1935" t="s">
        <v>2734</v>
      </c>
      <c r="R1935">
        <v>22304</v>
      </c>
      <c r="S1935" s="1">
        <v>42185</v>
      </c>
      <c r="T1935" s="1">
        <v>42187</v>
      </c>
      <c r="U1935">
        <v>-163.03</v>
      </c>
      <c r="V1935">
        <v>11</v>
      </c>
      <c r="W1935">
        <v>123.18</v>
      </c>
      <c r="X1935">
        <v>89407</v>
      </c>
      <c r="Y1935">
        <f>cleaneddata[[#This Row],[Unit Price]]-cleaneddata[[#This Row],[Discount]]</f>
        <v>11.219999999999999</v>
      </c>
      <c r="Z1935" t="str">
        <f>_xlfn.IFS(cleaneddata[[#This Row],[Region]]="Central","Chris",cleaneddata[[#This Row],[Region]]="East","Erin",cleaneddata[[#This Row],[Region]]="South","Sam",cleaneddata[[#This Row],[Region]]="West","William")</f>
        <v>Sam</v>
      </c>
    </row>
    <row r="1936" spans="1:26" x14ac:dyDescent="0.3">
      <c r="A1936">
        <v>1472</v>
      </c>
      <c r="B1936" t="s">
        <v>2671</v>
      </c>
      <c r="C1936" t="s">
        <v>72</v>
      </c>
      <c r="D1936">
        <v>0.02</v>
      </c>
      <c r="E1936">
        <v>30.98</v>
      </c>
      <c r="F1936">
        <v>6.5</v>
      </c>
      <c r="G1936" t="s">
        <v>89</v>
      </c>
      <c r="H1936" t="s">
        <v>73</v>
      </c>
      <c r="I1936" t="s">
        <v>42</v>
      </c>
      <c r="J1936" t="s">
        <v>43</v>
      </c>
      <c r="K1936" t="s">
        <v>75</v>
      </c>
      <c r="L1936" t="s">
        <v>2857</v>
      </c>
      <c r="M1936">
        <v>0.79</v>
      </c>
      <c r="N1936" t="s">
        <v>34</v>
      </c>
      <c r="O1936" t="s">
        <v>113</v>
      </c>
      <c r="P1936" t="s">
        <v>319</v>
      </c>
      <c r="Q1936" t="s">
        <v>2672</v>
      </c>
      <c r="R1936">
        <v>44145</v>
      </c>
      <c r="S1936" s="1">
        <v>42185</v>
      </c>
      <c r="T1936" s="1">
        <v>42186</v>
      </c>
      <c r="U1936">
        <v>-44.624000000000002</v>
      </c>
      <c r="V1936">
        <v>17</v>
      </c>
      <c r="W1936">
        <v>552.89</v>
      </c>
      <c r="X1936">
        <v>87078</v>
      </c>
      <c r="Y1936">
        <f>cleaneddata[[#This Row],[Unit Price]]-cleaneddata[[#This Row],[Discount]]</f>
        <v>30.96</v>
      </c>
      <c r="Z1936" t="str">
        <f>_xlfn.IFS(cleaneddata[[#This Row],[Region]]="Central","Chris",cleaneddata[[#This Row],[Region]]="East","Erin",cleaneddata[[#This Row],[Region]]="South","Sam",cleaneddata[[#This Row],[Region]]="West","William")</f>
        <v>Erin</v>
      </c>
    </row>
    <row r="1937" spans="1:26" x14ac:dyDescent="0.3">
      <c r="A1937">
        <v>2276</v>
      </c>
      <c r="B1937" t="s">
        <v>3011</v>
      </c>
      <c r="C1937" t="s">
        <v>72</v>
      </c>
      <c r="D1937">
        <v>0.01</v>
      </c>
      <c r="E1937">
        <v>195.99</v>
      </c>
      <c r="F1937">
        <v>8.99</v>
      </c>
      <c r="G1937" t="s">
        <v>40</v>
      </c>
      <c r="H1937" t="s">
        <v>41</v>
      </c>
      <c r="I1937" t="s">
        <v>42</v>
      </c>
      <c r="J1937" t="s">
        <v>137</v>
      </c>
      <c r="K1937" t="s">
        <v>75</v>
      </c>
      <c r="L1937" t="s">
        <v>1345</v>
      </c>
      <c r="M1937">
        <v>0.6</v>
      </c>
      <c r="N1937" t="s">
        <v>34</v>
      </c>
      <c r="O1937" t="s">
        <v>113</v>
      </c>
      <c r="P1937" t="s">
        <v>114</v>
      </c>
      <c r="Q1937" t="s">
        <v>3012</v>
      </c>
      <c r="R1937">
        <v>14304</v>
      </c>
      <c r="S1937" s="1">
        <v>42185</v>
      </c>
      <c r="T1937" s="1">
        <v>42185</v>
      </c>
      <c r="U1937">
        <v>2653.7813999999998</v>
      </c>
      <c r="V1937">
        <v>22</v>
      </c>
      <c r="W1937">
        <v>3846.06</v>
      </c>
      <c r="X1937">
        <v>91502</v>
      </c>
      <c r="Y1937">
        <f>cleaneddata[[#This Row],[Unit Price]]-cleaneddata[[#This Row],[Discount]]</f>
        <v>195.98000000000002</v>
      </c>
      <c r="Z1937" t="str">
        <f>_xlfn.IFS(cleaneddata[[#This Row],[Region]]="Central","Chris",cleaneddata[[#This Row],[Region]]="East","Erin",cleaneddata[[#This Row],[Region]]="South","Sam",cleaneddata[[#This Row],[Region]]="West","William")</f>
        <v>Erin</v>
      </c>
    </row>
    <row r="1938" spans="1:26" x14ac:dyDescent="0.3">
      <c r="J1938">
        <f>COUNT(cleaneddata[Product Sub-Category])</f>
        <v>0</v>
      </c>
      <c r="S1938" s="1"/>
      <c r="T1938" s="1"/>
      <c r="U1938">
        <f>SUM(cleaneddata[Profit])</f>
        <v>215023.39973715012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825-1B70-4A2E-B7A9-52BBD1783F3B}">
  <dimension ref="F1:N3"/>
  <sheetViews>
    <sheetView showGridLines="0" showRowColHeaders="0" tabSelected="1" zoomScale="40" zoomScaleNormal="41" workbookViewId="0">
      <selection activeCell="AZ1" sqref="AZ1"/>
    </sheetView>
  </sheetViews>
  <sheetFormatPr defaultRowHeight="14.4" x14ac:dyDescent="0.3"/>
  <cols>
    <col min="44" max="44" width="12.5546875" customWidth="1"/>
    <col min="56" max="56" width="14.5546875" customWidth="1"/>
    <col min="57" max="64" width="13.6640625" customWidth="1"/>
    <col min="65" max="65" width="14.77734375" customWidth="1"/>
  </cols>
  <sheetData>
    <row r="1" spans="6:14" ht="51.6" customHeight="1" x14ac:dyDescent="0.3"/>
    <row r="2" spans="6:14" ht="21" x14ac:dyDescent="0.3">
      <c r="F2" s="10"/>
      <c r="G2" s="11"/>
      <c r="H2" s="11"/>
      <c r="I2" s="11"/>
      <c r="J2" s="11"/>
      <c r="K2" s="11"/>
      <c r="L2" s="11"/>
      <c r="M2" s="11"/>
      <c r="N2" s="11"/>
    </row>
    <row r="3" spans="6:14" ht="21" x14ac:dyDescent="0.3">
      <c r="F3" s="10"/>
      <c r="G3" s="11"/>
      <c r="H3" s="11"/>
      <c r="I3" s="11"/>
      <c r="J3" s="11"/>
      <c r="K3" s="11"/>
      <c r="L3" s="11"/>
      <c r="M3" s="11"/>
      <c r="N3" s="11"/>
    </row>
  </sheetData>
  <phoneticPr fontId="3" type="noConversion"/>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5E8E0-B7C0-4552-BF61-082D5DAEA85E}">
  <dimension ref="A3:B183"/>
  <sheetViews>
    <sheetView showGridLines="0" zoomScale="86" workbookViewId="0">
      <selection activeCell="B8" sqref="B8"/>
    </sheetView>
  </sheetViews>
  <sheetFormatPr defaultRowHeight="14.4" x14ac:dyDescent="0.3"/>
  <cols>
    <col min="1" max="1" width="12.5546875" bestFit="1" customWidth="1"/>
    <col min="2" max="2" width="11.6640625" bestFit="1" customWidth="1"/>
  </cols>
  <sheetData>
    <row r="3" spans="1:2" x14ac:dyDescent="0.3">
      <c r="A3" s="2" t="s">
        <v>3013</v>
      </c>
      <c r="B3" t="s">
        <v>3075</v>
      </c>
    </row>
    <row r="4" spans="1:2" x14ac:dyDescent="0.3">
      <c r="A4" s="5" t="s">
        <v>3090</v>
      </c>
      <c r="B4" s="4">
        <v>8666.18</v>
      </c>
    </row>
    <row r="5" spans="1:2" x14ac:dyDescent="0.3">
      <c r="A5" s="5" t="s">
        <v>3091</v>
      </c>
      <c r="B5" s="4">
        <v>24319.920000000002</v>
      </c>
    </row>
    <row r="6" spans="1:2" x14ac:dyDescent="0.3">
      <c r="A6" s="5" t="s">
        <v>3092</v>
      </c>
      <c r="B6" s="4">
        <v>10134.420000000002</v>
      </c>
    </row>
    <row r="7" spans="1:2" x14ac:dyDescent="0.3">
      <c r="A7" s="5" t="s">
        <v>3093</v>
      </c>
      <c r="B7" s="4">
        <v>5470.58</v>
      </c>
    </row>
    <row r="8" spans="1:2" x14ac:dyDescent="0.3">
      <c r="A8" s="5" t="s">
        <v>3094</v>
      </c>
      <c r="B8" s="4">
        <v>20160.509999999998</v>
      </c>
    </row>
    <row r="9" spans="1:2" x14ac:dyDescent="0.3">
      <c r="A9" s="5" t="s">
        <v>3095</v>
      </c>
      <c r="B9" s="4">
        <v>11123.41</v>
      </c>
    </row>
    <row r="10" spans="1:2" x14ac:dyDescent="0.3">
      <c r="A10" s="5" t="s">
        <v>3096</v>
      </c>
      <c r="B10" s="4">
        <v>16551.82</v>
      </c>
    </row>
    <row r="11" spans="1:2" x14ac:dyDescent="0.3">
      <c r="A11" s="5" t="s">
        <v>3097</v>
      </c>
      <c r="B11" s="4">
        <v>5388.8399999999992</v>
      </c>
    </row>
    <row r="12" spans="1:2" x14ac:dyDescent="0.3">
      <c r="A12" s="5" t="s">
        <v>3098</v>
      </c>
      <c r="B12" s="4">
        <v>13926.830000000002</v>
      </c>
    </row>
    <row r="13" spans="1:2" x14ac:dyDescent="0.3">
      <c r="A13" s="5" t="s">
        <v>3099</v>
      </c>
      <c r="B13" s="4">
        <v>11520.37</v>
      </c>
    </row>
    <row r="14" spans="1:2" x14ac:dyDescent="0.3">
      <c r="A14" s="5" t="s">
        <v>3100</v>
      </c>
      <c r="B14" s="4">
        <v>3355.1199999999994</v>
      </c>
    </row>
    <row r="15" spans="1:2" x14ac:dyDescent="0.3">
      <c r="A15" s="5" t="s">
        <v>3101</v>
      </c>
      <c r="B15" s="4">
        <v>14882.67</v>
      </c>
    </row>
    <row r="16" spans="1:2" x14ac:dyDescent="0.3">
      <c r="A16" s="5" t="s">
        <v>3102</v>
      </c>
      <c r="B16" s="4">
        <v>1772.04</v>
      </c>
    </row>
    <row r="17" spans="1:2" x14ac:dyDescent="0.3">
      <c r="A17" s="5" t="s">
        <v>3103</v>
      </c>
      <c r="B17" s="4">
        <v>5200.1900000000005</v>
      </c>
    </row>
    <row r="18" spans="1:2" x14ac:dyDescent="0.3">
      <c r="A18" s="5" t="s">
        <v>3104</v>
      </c>
      <c r="B18" s="4">
        <v>4829.95</v>
      </c>
    </row>
    <row r="19" spans="1:2" x14ac:dyDescent="0.3">
      <c r="A19" s="5" t="s">
        <v>3105</v>
      </c>
      <c r="B19" s="4">
        <v>3964.13</v>
      </c>
    </row>
    <row r="20" spans="1:2" x14ac:dyDescent="0.3">
      <c r="A20" s="5" t="s">
        <v>3106</v>
      </c>
      <c r="B20" s="4">
        <v>6667.6900000000005</v>
      </c>
    </row>
    <row r="21" spans="1:2" x14ac:dyDescent="0.3">
      <c r="A21" s="5" t="s">
        <v>3107</v>
      </c>
      <c r="B21" s="4">
        <v>2987.38</v>
      </c>
    </row>
    <row r="22" spans="1:2" x14ac:dyDescent="0.3">
      <c r="A22" s="5" t="s">
        <v>3108</v>
      </c>
      <c r="B22" s="4">
        <v>1652.89</v>
      </c>
    </row>
    <row r="23" spans="1:2" x14ac:dyDescent="0.3">
      <c r="A23" s="5" t="s">
        <v>3109</v>
      </c>
      <c r="B23" s="4">
        <v>6109.01</v>
      </c>
    </row>
    <row r="24" spans="1:2" x14ac:dyDescent="0.3">
      <c r="A24" s="5" t="s">
        <v>3110</v>
      </c>
      <c r="B24" s="4">
        <v>12281.51</v>
      </c>
    </row>
    <row r="25" spans="1:2" x14ac:dyDescent="0.3">
      <c r="A25" s="5" t="s">
        <v>3111</v>
      </c>
      <c r="B25" s="4">
        <v>13513.64</v>
      </c>
    </row>
    <row r="26" spans="1:2" x14ac:dyDescent="0.3">
      <c r="A26" s="5" t="s">
        <v>3112</v>
      </c>
      <c r="B26" s="4">
        <v>765.90000000000009</v>
      </c>
    </row>
    <row r="27" spans="1:2" x14ac:dyDescent="0.3">
      <c r="A27" s="5" t="s">
        <v>3113</v>
      </c>
      <c r="B27" s="4">
        <v>8376.5799999999981</v>
      </c>
    </row>
    <row r="28" spans="1:2" x14ac:dyDescent="0.3">
      <c r="A28" s="5" t="s">
        <v>3114</v>
      </c>
      <c r="B28" s="4">
        <v>445.25</v>
      </c>
    </row>
    <row r="29" spans="1:2" x14ac:dyDescent="0.3">
      <c r="A29" s="5" t="s">
        <v>3115</v>
      </c>
      <c r="B29" s="4">
        <v>7035.7300000000005</v>
      </c>
    </row>
    <row r="30" spans="1:2" x14ac:dyDescent="0.3">
      <c r="A30" s="5" t="s">
        <v>3116</v>
      </c>
      <c r="B30" s="4">
        <v>4036.3900000000003</v>
      </c>
    </row>
    <row r="31" spans="1:2" x14ac:dyDescent="0.3">
      <c r="A31" s="5" t="s">
        <v>3117</v>
      </c>
      <c r="B31" s="4">
        <v>6617.65</v>
      </c>
    </row>
    <row r="32" spans="1:2" x14ac:dyDescent="0.3">
      <c r="A32" s="5" t="s">
        <v>3118</v>
      </c>
      <c r="B32" s="4">
        <v>11666.61</v>
      </c>
    </row>
    <row r="33" spans="1:2" x14ac:dyDescent="0.3">
      <c r="A33" s="5" t="s">
        <v>3119</v>
      </c>
      <c r="B33" s="4">
        <v>5276.23</v>
      </c>
    </row>
    <row r="34" spans="1:2" x14ac:dyDescent="0.3">
      <c r="A34" s="5" t="s">
        <v>3120</v>
      </c>
      <c r="B34" s="4">
        <v>16299.11</v>
      </c>
    </row>
    <row r="35" spans="1:2" x14ac:dyDescent="0.3">
      <c r="A35" s="5" t="s">
        <v>3016</v>
      </c>
      <c r="B35" s="4">
        <v>7529.03</v>
      </c>
    </row>
    <row r="36" spans="1:2" x14ac:dyDescent="0.3">
      <c r="A36" s="5" t="s">
        <v>3017</v>
      </c>
      <c r="B36" s="4">
        <v>20691.02</v>
      </c>
    </row>
    <row r="37" spans="1:2" x14ac:dyDescent="0.3">
      <c r="A37" s="5" t="s">
        <v>3084</v>
      </c>
      <c r="B37" s="4">
        <v>3485.71</v>
      </c>
    </row>
    <row r="38" spans="1:2" x14ac:dyDescent="0.3">
      <c r="A38" s="5" t="s">
        <v>3018</v>
      </c>
      <c r="B38" s="4">
        <v>8893.91</v>
      </c>
    </row>
    <row r="39" spans="1:2" x14ac:dyDescent="0.3">
      <c r="A39" s="5" t="s">
        <v>3019</v>
      </c>
      <c r="B39" s="4">
        <v>17906.149999999998</v>
      </c>
    </row>
    <row r="40" spans="1:2" x14ac:dyDescent="0.3">
      <c r="A40" s="5" t="s">
        <v>3020</v>
      </c>
      <c r="B40" s="4">
        <v>9149.27</v>
      </c>
    </row>
    <row r="41" spans="1:2" x14ac:dyDescent="0.3">
      <c r="A41" s="5" t="s">
        <v>3021</v>
      </c>
      <c r="B41" s="4">
        <v>4720.2899999999991</v>
      </c>
    </row>
    <row r="42" spans="1:2" x14ac:dyDescent="0.3">
      <c r="A42" s="5" t="s">
        <v>3085</v>
      </c>
      <c r="B42" s="4">
        <v>1404.04</v>
      </c>
    </row>
    <row r="43" spans="1:2" x14ac:dyDescent="0.3">
      <c r="A43" s="5" t="s">
        <v>3022</v>
      </c>
      <c r="B43" s="4">
        <v>570.14</v>
      </c>
    </row>
    <row r="44" spans="1:2" x14ac:dyDescent="0.3">
      <c r="A44" s="5" t="s">
        <v>3023</v>
      </c>
      <c r="B44" s="4">
        <v>13160.580000000004</v>
      </c>
    </row>
    <row r="45" spans="1:2" x14ac:dyDescent="0.3">
      <c r="A45" s="5" t="s">
        <v>3024</v>
      </c>
      <c r="B45" s="4">
        <v>23856.929999999993</v>
      </c>
    </row>
    <row r="46" spans="1:2" x14ac:dyDescent="0.3">
      <c r="A46" s="5" t="s">
        <v>3025</v>
      </c>
      <c r="B46" s="4">
        <v>3233.9</v>
      </c>
    </row>
    <row r="47" spans="1:2" x14ac:dyDescent="0.3">
      <c r="A47" s="5" t="s">
        <v>3026</v>
      </c>
      <c r="B47" s="4">
        <v>14090.4</v>
      </c>
    </row>
    <row r="48" spans="1:2" x14ac:dyDescent="0.3">
      <c r="A48" s="5" t="s">
        <v>3027</v>
      </c>
      <c r="B48" s="4">
        <v>22401.480000000003</v>
      </c>
    </row>
    <row r="49" spans="1:2" x14ac:dyDescent="0.3">
      <c r="A49" s="5" t="s">
        <v>3028</v>
      </c>
      <c r="B49" s="4">
        <v>16533.18</v>
      </c>
    </row>
    <row r="50" spans="1:2" x14ac:dyDescent="0.3">
      <c r="A50" s="5" t="s">
        <v>3029</v>
      </c>
      <c r="B50" s="4">
        <v>16120.570000000002</v>
      </c>
    </row>
    <row r="51" spans="1:2" x14ac:dyDescent="0.3">
      <c r="A51" s="5" t="s">
        <v>3030</v>
      </c>
      <c r="B51" s="4">
        <v>1076.3899999999999</v>
      </c>
    </row>
    <row r="52" spans="1:2" x14ac:dyDescent="0.3">
      <c r="A52" s="5" t="s">
        <v>3031</v>
      </c>
      <c r="B52" s="4">
        <v>28264.33</v>
      </c>
    </row>
    <row r="53" spans="1:2" x14ac:dyDescent="0.3">
      <c r="A53" s="5" t="s">
        <v>3032</v>
      </c>
      <c r="B53" s="4">
        <v>2676.23</v>
      </c>
    </row>
    <row r="54" spans="1:2" x14ac:dyDescent="0.3">
      <c r="A54" s="5" t="s">
        <v>3033</v>
      </c>
      <c r="B54" s="4">
        <v>5978.24</v>
      </c>
    </row>
    <row r="55" spans="1:2" x14ac:dyDescent="0.3">
      <c r="A55" s="5" t="s">
        <v>3034</v>
      </c>
      <c r="B55" s="4">
        <v>56764.539999999994</v>
      </c>
    </row>
    <row r="56" spans="1:2" x14ac:dyDescent="0.3">
      <c r="A56" s="5" t="s">
        <v>3035</v>
      </c>
      <c r="B56" s="4">
        <v>11464.77</v>
      </c>
    </row>
    <row r="57" spans="1:2" x14ac:dyDescent="0.3">
      <c r="A57" s="5" t="s">
        <v>3036</v>
      </c>
      <c r="B57" s="4">
        <v>6812.64</v>
      </c>
    </row>
    <row r="58" spans="1:2" x14ac:dyDescent="0.3">
      <c r="A58" s="5" t="s">
        <v>3037</v>
      </c>
      <c r="B58" s="4">
        <v>5160.96</v>
      </c>
    </row>
    <row r="59" spans="1:2" x14ac:dyDescent="0.3">
      <c r="A59" s="5" t="s">
        <v>3038</v>
      </c>
      <c r="B59" s="4">
        <v>10752.130000000001</v>
      </c>
    </row>
    <row r="60" spans="1:2" x14ac:dyDescent="0.3">
      <c r="A60" s="5" t="s">
        <v>3039</v>
      </c>
      <c r="B60" s="4">
        <v>5425.5</v>
      </c>
    </row>
    <row r="61" spans="1:2" x14ac:dyDescent="0.3">
      <c r="A61" s="5" t="s">
        <v>3040</v>
      </c>
      <c r="B61" s="4">
        <v>3537.5</v>
      </c>
    </row>
    <row r="62" spans="1:2" x14ac:dyDescent="0.3">
      <c r="A62" s="5" t="s">
        <v>3041</v>
      </c>
      <c r="B62" s="4">
        <v>3842.61</v>
      </c>
    </row>
    <row r="63" spans="1:2" x14ac:dyDescent="0.3">
      <c r="A63" s="5" t="s">
        <v>3043</v>
      </c>
      <c r="B63" s="4">
        <v>14138.970000000001</v>
      </c>
    </row>
    <row r="64" spans="1:2" x14ac:dyDescent="0.3">
      <c r="A64" s="5" t="s">
        <v>3044</v>
      </c>
      <c r="B64" s="4">
        <v>6407.95</v>
      </c>
    </row>
    <row r="65" spans="1:2" x14ac:dyDescent="0.3">
      <c r="A65" s="5" t="s">
        <v>3045</v>
      </c>
      <c r="B65" s="4">
        <v>262.78000000000003</v>
      </c>
    </row>
    <row r="66" spans="1:2" x14ac:dyDescent="0.3">
      <c r="A66" s="5" t="s">
        <v>3046</v>
      </c>
      <c r="B66" s="4">
        <v>14738.710000000001</v>
      </c>
    </row>
    <row r="67" spans="1:2" x14ac:dyDescent="0.3">
      <c r="A67" s="5" t="s">
        <v>3047</v>
      </c>
      <c r="B67" s="4">
        <v>6541.1299999999992</v>
      </c>
    </row>
    <row r="68" spans="1:2" x14ac:dyDescent="0.3">
      <c r="A68" s="5" t="s">
        <v>3048</v>
      </c>
      <c r="B68" s="4">
        <v>2218.25</v>
      </c>
    </row>
    <row r="69" spans="1:2" x14ac:dyDescent="0.3">
      <c r="A69" s="5" t="s">
        <v>3049</v>
      </c>
      <c r="B69" s="4">
        <v>2711.04</v>
      </c>
    </row>
    <row r="70" spans="1:2" x14ac:dyDescent="0.3">
      <c r="A70" s="5" t="s">
        <v>3050</v>
      </c>
      <c r="B70" s="4">
        <v>5373.52</v>
      </c>
    </row>
    <row r="71" spans="1:2" x14ac:dyDescent="0.3">
      <c r="A71" s="5" t="s">
        <v>3051</v>
      </c>
      <c r="B71" s="4">
        <v>3255.53</v>
      </c>
    </row>
    <row r="72" spans="1:2" x14ac:dyDescent="0.3">
      <c r="A72" s="5" t="s">
        <v>3052</v>
      </c>
      <c r="B72" s="4">
        <v>7421.7899999999991</v>
      </c>
    </row>
    <row r="73" spans="1:2" x14ac:dyDescent="0.3">
      <c r="A73" s="5" t="s">
        <v>3053</v>
      </c>
      <c r="B73" s="4">
        <v>2619.3700000000003</v>
      </c>
    </row>
    <row r="74" spans="1:2" x14ac:dyDescent="0.3">
      <c r="A74" s="5" t="s">
        <v>3054</v>
      </c>
      <c r="B74" s="4">
        <v>6679.66</v>
      </c>
    </row>
    <row r="75" spans="1:2" x14ac:dyDescent="0.3">
      <c r="A75" s="5" t="s">
        <v>3055</v>
      </c>
      <c r="B75" s="4">
        <v>6648.4900000000007</v>
      </c>
    </row>
    <row r="76" spans="1:2" x14ac:dyDescent="0.3">
      <c r="A76" s="5" t="s">
        <v>3056</v>
      </c>
      <c r="B76" s="4">
        <v>25783.09</v>
      </c>
    </row>
    <row r="77" spans="1:2" x14ac:dyDescent="0.3">
      <c r="A77" s="5" t="s">
        <v>3057</v>
      </c>
      <c r="B77" s="4">
        <v>2943.8199999999997</v>
      </c>
    </row>
    <row r="78" spans="1:2" x14ac:dyDescent="0.3">
      <c r="A78" s="5" t="s">
        <v>3058</v>
      </c>
      <c r="B78" s="4">
        <v>16728.53</v>
      </c>
    </row>
    <row r="79" spans="1:2" x14ac:dyDescent="0.3">
      <c r="A79" s="5" t="s">
        <v>3059</v>
      </c>
      <c r="B79" s="4">
        <v>5244.52</v>
      </c>
    </row>
    <row r="80" spans="1:2" x14ac:dyDescent="0.3">
      <c r="A80" s="5" t="s">
        <v>3060</v>
      </c>
      <c r="B80" s="4">
        <v>16840.650000000001</v>
      </c>
    </row>
    <row r="81" spans="1:2" x14ac:dyDescent="0.3">
      <c r="A81" s="5" t="s">
        <v>3061</v>
      </c>
      <c r="B81" s="4">
        <v>5402.4800000000005</v>
      </c>
    </row>
    <row r="82" spans="1:2" x14ac:dyDescent="0.3">
      <c r="A82" s="5" t="s">
        <v>3062</v>
      </c>
      <c r="B82" s="4">
        <v>16675.579999999998</v>
      </c>
    </row>
    <row r="83" spans="1:2" x14ac:dyDescent="0.3">
      <c r="A83" s="5" t="s">
        <v>3063</v>
      </c>
      <c r="B83" s="4">
        <v>25857.3</v>
      </c>
    </row>
    <row r="84" spans="1:2" x14ac:dyDescent="0.3">
      <c r="A84" s="5" t="s">
        <v>3064</v>
      </c>
      <c r="B84" s="4">
        <v>9403.5600000000013</v>
      </c>
    </row>
    <row r="85" spans="1:2" x14ac:dyDescent="0.3">
      <c r="A85" s="5" t="s">
        <v>3065</v>
      </c>
      <c r="B85" s="4">
        <v>3850.97</v>
      </c>
    </row>
    <row r="86" spans="1:2" x14ac:dyDescent="0.3">
      <c r="A86" s="5" t="s">
        <v>3066</v>
      </c>
      <c r="B86" s="4">
        <v>7449.4500000000007</v>
      </c>
    </row>
    <row r="87" spans="1:2" x14ac:dyDescent="0.3">
      <c r="A87" s="5" t="s">
        <v>3067</v>
      </c>
      <c r="B87" s="4">
        <v>9686.0699999999979</v>
      </c>
    </row>
    <row r="88" spans="1:2" x14ac:dyDescent="0.3">
      <c r="A88" s="5" t="s">
        <v>3068</v>
      </c>
      <c r="B88" s="4">
        <v>5237.6000000000004</v>
      </c>
    </row>
    <row r="89" spans="1:2" x14ac:dyDescent="0.3">
      <c r="A89" s="5" t="s">
        <v>3069</v>
      </c>
      <c r="B89" s="4">
        <v>15468.489999999998</v>
      </c>
    </row>
    <row r="90" spans="1:2" x14ac:dyDescent="0.3">
      <c r="A90" s="5" t="s">
        <v>3070</v>
      </c>
      <c r="B90" s="4">
        <v>2783.93</v>
      </c>
    </row>
    <row r="91" spans="1:2" x14ac:dyDescent="0.3">
      <c r="A91" s="5" t="s">
        <v>3071</v>
      </c>
      <c r="B91" s="4">
        <v>1516.49</v>
      </c>
    </row>
    <row r="92" spans="1:2" x14ac:dyDescent="0.3">
      <c r="A92" s="5" t="s">
        <v>3072</v>
      </c>
      <c r="B92" s="4">
        <v>15175.699999999997</v>
      </c>
    </row>
    <row r="93" spans="1:2" x14ac:dyDescent="0.3">
      <c r="A93" s="5" t="s">
        <v>3073</v>
      </c>
      <c r="B93" s="4">
        <v>101.71</v>
      </c>
    </row>
    <row r="94" spans="1:2" x14ac:dyDescent="0.3">
      <c r="A94" s="5" t="s">
        <v>3121</v>
      </c>
      <c r="B94" s="4">
        <v>5203.5200000000004</v>
      </c>
    </row>
    <row r="95" spans="1:2" x14ac:dyDescent="0.3">
      <c r="A95" s="5" t="s">
        <v>3122</v>
      </c>
      <c r="B95" s="4">
        <v>25267.499999999996</v>
      </c>
    </row>
    <row r="96" spans="1:2" x14ac:dyDescent="0.3">
      <c r="A96" s="5" t="s">
        <v>3123</v>
      </c>
      <c r="B96" s="4">
        <v>67267.77</v>
      </c>
    </row>
    <row r="97" spans="1:2" x14ac:dyDescent="0.3">
      <c r="A97" s="5" t="s">
        <v>3124</v>
      </c>
      <c r="B97" s="4">
        <v>10775.669999999998</v>
      </c>
    </row>
    <row r="98" spans="1:2" x14ac:dyDescent="0.3">
      <c r="A98" s="5" t="s">
        <v>3125</v>
      </c>
      <c r="B98" s="4">
        <v>16890.22</v>
      </c>
    </row>
    <row r="99" spans="1:2" x14ac:dyDescent="0.3">
      <c r="A99" s="5" t="s">
        <v>3126</v>
      </c>
      <c r="B99" s="4">
        <v>13355.85</v>
      </c>
    </row>
    <row r="100" spans="1:2" x14ac:dyDescent="0.3">
      <c r="A100" s="5" t="s">
        <v>3127</v>
      </c>
      <c r="B100" s="4">
        <v>3637.02</v>
      </c>
    </row>
    <row r="101" spans="1:2" x14ac:dyDescent="0.3">
      <c r="A101" s="5" t="s">
        <v>3128</v>
      </c>
      <c r="B101" s="4">
        <v>19709.510000000002</v>
      </c>
    </row>
    <row r="102" spans="1:2" x14ac:dyDescent="0.3">
      <c r="A102" s="5" t="s">
        <v>3129</v>
      </c>
      <c r="B102" s="4">
        <v>13636.130000000001</v>
      </c>
    </row>
    <row r="103" spans="1:2" x14ac:dyDescent="0.3">
      <c r="A103" s="5" t="s">
        <v>3130</v>
      </c>
      <c r="B103" s="4">
        <v>954.94</v>
      </c>
    </row>
    <row r="104" spans="1:2" x14ac:dyDescent="0.3">
      <c r="A104" s="5" t="s">
        <v>3131</v>
      </c>
      <c r="B104" s="4">
        <v>490</v>
      </c>
    </row>
    <row r="105" spans="1:2" x14ac:dyDescent="0.3">
      <c r="A105" s="5" t="s">
        <v>3132</v>
      </c>
      <c r="B105" s="4">
        <v>3318.9299999999994</v>
      </c>
    </row>
    <row r="106" spans="1:2" x14ac:dyDescent="0.3">
      <c r="A106" s="5" t="s">
        <v>3133</v>
      </c>
      <c r="B106" s="4">
        <v>1809.72</v>
      </c>
    </row>
    <row r="107" spans="1:2" x14ac:dyDescent="0.3">
      <c r="A107" s="5" t="s">
        <v>3134</v>
      </c>
      <c r="B107" s="4">
        <v>6553.25</v>
      </c>
    </row>
    <row r="108" spans="1:2" x14ac:dyDescent="0.3">
      <c r="A108" s="5" t="s">
        <v>3135</v>
      </c>
      <c r="B108" s="4">
        <v>5886.630000000001</v>
      </c>
    </row>
    <row r="109" spans="1:2" x14ac:dyDescent="0.3">
      <c r="A109" s="5" t="s">
        <v>3136</v>
      </c>
      <c r="B109" s="4">
        <v>13273.29</v>
      </c>
    </row>
    <row r="110" spans="1:2" x14ac:dyDescent="0.3">
      <c r="A110" s="5" t="s">
        <v>3137</v>
      </c>
      <c r="B110" s="4">
        <v>10317.049999999999</v>
      </c>
    </row>
    <row r="111" spans="1:2" x14ac:dyDescent="0.3">
      <c r="A111" s="5" t="s">
        <v>3138</v>
      </c>
      <c r="B111" s="4">
        <v>7818.3</v>
      </c>
    </row>
    <row r="112" spans="1:2" x14ac:dyDescent="0.3">
      <c r="A112" s="5" t="s">
        <v>3139</v>
      </c>
      <c r="B112" s="4">
        <v>19795.489999999998</v>
      </c>
    </row>
    <row r="113" spans="1:2" x14ac:dyDescent="0.3">
      <c r="A113" s="5" t="s">
        <v>3140</v>
      </c>
      <c r="B113" s="4">
        <v>23413.18</v>
      </c>
    </row>
    <row r="114" spans="1:2" x14ac:dyDescent="0.3">
      <c r="A114" s="5" t="s">
        <v>3141</v>
      </c>
      <c r="B114" s="4">
        <v>2565.9</v>
      </c>
    </row>
    <row r="115" spans="1:2" x14ac:dyDescent="0.3">
      <c r="A115" s="5" t="s">
        <v>3142</v>
      </c>
      <c r="B115" s="4">
        <v>10621.21</v>
      </c>
    </row>
    <row r="116" spans="1:2" x14ac:dyDescent="0.3">
      <c r="A116" s="5" t="s">
        <v>3143</v>
      </c>
      <c r="B116" s="4">
        <v>2152.5299999999997</v>
      </c>
    </row>
    <row r="117" spans="1:2" x14ac:dyDescent="0.3">
      <c r="A117" s="5" t="s">
        <v>3144</v>
      </c>
      <c r="B117" s="4">
        <v>37768.200000000004</v>
      </c>
    </row>
    <row r="118" spans="1:2" x14ac:dyDescent="0.3">
      <c r="A118" s="5" t="s">
        <v>3145</v>
      </c>
      <c r="B118" s="4">
        <v>12354.359999999999</v>
      </c>
    </row>
    <row r="119" spans="1:2" x14ac:dyDescent="0.3">
      <c r="A119" s="5" t="s">
        <v>3146</v>
      </c>
      <c r="B119" s="4">
        <v>5296.63</v>
      </c>
    </row>
    <row r="120" spans="1:2" x14ac:dyDescent="0.3">
      <c r="A120" s="5" t="s">
        <v>3147</v>
      </c>
      <c r="B120" s="4">
        <v>31319.000000000007</v>
      </c>
    </row>
    <row r="121" spans="1:2" x14ac:dyDescent="0.3">
      <c r="A121" s="5" t="s">
        <v>3148</v>
      </c>
      <c r="B121" s="4">
        <v>3561.5900000000006</v>
      </c>
    </row>
    <row r="122" spans="1:2" x14ac:dyDescent="0.3">
      <c r="A122" s="5" t="s">
        <v>3149</v>
      </c>
      <c r="B122" s="4">
        <v>9015.7999999999993</v>
      </c>
    </row>
    <row r="123" spans="1:2" x14ac:dyDescent="0.3">
      <c r="A123" s="5" t="s">
        <v>3150</v>
      </c>
      <c r="B123" s="4">
        <v>1701.6</v>
      </c>
    </row>
    <row r="124" spans="1:2" x14ac:dyDescent="0.3">
      <c r="A124" s="5" t="s">
        <v>3151</v>
      </c>
      <c r="B124" s="4">
        <v>12530.77</v>
      </c>
    </row>
    <row r="125" spans="1:2" x14ac:dyDescent="0.3">
      <c r="A125" s="5" t="s">
        <v>3152</v>
      </c>
      <c r="B125" s="4">
        <v>21562.16</v>
      </c>
    </row>
    <row r="126" spans="1:2" x14ac:dyDescent="0.3">
      <c r="A126" s="5" t="s">
        <v>3153</v>
      </c>
      <c r="B126" s="4">
        <v>7375.22</v>
      </c>
    </row>
    <row r="127" spans="1:2" x14ac:dyDescent="0.3">
      <c r="A127" s="5" t="s">
        <v>3154</v>
      </c>
      <c r="B127" s="4">
        <v>25136.13</v>
      </c>
    </row>
    <row r="128" spans="1:2" x14ac:dyDescent="0.3">
      <c r="A128" s="5" t="s">
        <v>3155</v>
      </c>
      <c r="B128" s="4">
        <v>992.06999999999994</v>
      </c>
    </row>
    <row r="129" spans="1:2" x14ac:dyDescent="0.3">
      <c r="A129" s="5" t="s">
        <v>3156</v>
      </c>
      <c r="B129" s="4">
        <v>3652.4900000000002</v>
      </c>
    </row>
    <row r="130" spans="1:2" x14ac:dyDescent="0.3">
      <c r="A130" s="5" t="s">
        <v>3157</v>
      </c>
      <c r="B130" s="4">
        <v>8591.7799999999988</v>
      </c>
    </row>
    <row r="131" spans="1:2" x14ac:dyDescent="0.3">
      <c r="A131" s="5" t="s">
        <v>3158</v>
      </c>
      <c r="B131" s="4">
        <v>909.09</v>
      </c>
    </row>
    <row r="132" spans="1:2" x14ac:dyDescent="0.3">
      <c r="A132" s="5" t="s">
        <v>3159</v>
      </c>
      <c r="B132" s="4">
        <v>4957.99</v>
      </c>
    </row>
    <row r="133" spans="1:2" x14ac:dyDescent="0.3">
      <c r="A133" s="5" t="s">
        <v>3160</v>
      </c>
      <c r="B133" s="4">
        <v>10693.7</v>
      </c>
    </row>
    <row r="134" spans="1:2" x14ac:dyDescent="0.3">
      <c r="A134" s="5" t="s">
        <v>3161</v>
      </c>
      <c r="B134" s="4">
        <v>6177.1699999999992</v>
      </c>
    </row>
    <row r="135" spans="1:2" x14ac:dyDescent="0.3">
      <c r="A135" s="5" t="s">
        <v>3162</v>
      </c>
      <c r="B135" s="4">
        <v>2629.9400000000005</v>
      </c>
    </row>
    <row r="136" spans="1:2" x14ac:dyDescent="0.3">
      <c r="A136" s="5" t="s">
        <v>3163</v>
      </c>
      <c r="B136" s="4">
        <v>7935.95</v>
      </c>
    </row>
    <row r="137" spans="1:2" x14ac:dyDescent="0.3">
      <c r="A137" s="5" t="s">
        <v>3164</v>
      </c>
      <c r="B137" s="4">
        <v>6688.9899999999989</v>
      </c>
    </row>
    <row r="138" spans="1:2" x14ac:dyDescent="0.3">
      <c r="A138" s="5" t="s">
        <v>3165</v>
      </c>
      <c r="B138" s="4">
        <v>10835.31</v>
      </c>
    </row>
    <row r="139" spans="1:2" x14ac:dyDescent="0.3">
      <c r="A139" s="5" t="s">
        <v>3166</v>
      </c>
      <c r="B139" s="4">
        <v>7930.9</v>
      </c>
    </row>
    <row r="140" spans="1:2" x14ac:dyDescent="0.3">
      <c r="A140" s="5" t="s">
        <v>3167</v>
      </c>
      <c r="B140" s="4">
        <v>1916.8</v>
      </c>
    </row>
    <row r="141" spans="1:2" x14ac:dyDescent="0.3">
      <c r="A141" s="5" t="s">
        <v>3168</v>
      </c>
      <c r="B141" s="4">
        <v>7445.03</v>
      </c>
    </row>
    <row r="142" spans="1:2" x14ac:dyDescent="0.3">
      <c r="A142" s="5" t="s">
        <v>3169</v>
      </c>
      <c r="B142" s="4">
        <v>24061.33</v>
      </c>
    </row>
    <row r="143" spans="1:2" x14ac:dyDescent="0.3">
      <c r="A143" s="5" t="s">
        <v>3170</v>
      </c>
      <c r="B143" s="4">
        <v>6585.4</v>
      </c>
    </row>
    <row r="144" spans="1:2" x14ac:dyDescent="0.3">
      <c r="A144" s="5" t="s">
        <v>3171</v>
      </c>
      <c r="B144" s="4">
        <v>13664.44</v>
      </c>
    </row>
    <row r="145" spans="1:2" x14ac:dyDescent="0.3">
      <c r="A145" s="5" t="s">
        <v>3172</v>
      </c>
      <c r="B145" s="4">
        <v>20716.77</v>
      </c>
    </row>
    <row r="146" spans="1:2" x14ac:dyDescent="0.3">
      <c r="A146" s="5" t="s">
        <v>3173</v>
      </c>
      <c r="B146" s="4">
        <v>11562.93</v>
      </c>
    </row>
    <row r="147" spans="1:2" x14ac:dyDescent="0.3">
      <c r="A147" s="5" t="s">
        <v>3174</v>
      </c>
      <c r="B147" s="4">
        <v>12568.219999999998</v>
      </c>
    </row>
    <row r="148" spans="1:2" x14ac:dyDescent="0.3">
      <c r="A148" s="5" t="s">
        <v>3175</v>
      </c>
      <c r="B148" s="4">
        <v>3439.7799999999993</v>
      </c>
    </row>
    <row r="149" spans="1:2" x14ac:dyDescent="0.3">
      <c r="A149" s="5" t="s">
        <v>3176</v>
      </c>
      <c r="B149" s="4">
        <v>1071.55</v>
      </c>
    </row>
    <row r="150" spans="1:2" x14ac:dyDescent="0.3">
      <c r="A150" s="5" t="s">
        <v>3177</v>
      </c>
      <c r="B150" s="4">
        <v>5378.71</v>
      </c>
    </row>
    <row r="151" spans="1:2" x14ac:dyDescent="0.3">
      <c r="A151" s="5" t="s">
        <v>3178</v>
      </c>
      <c r="B151" s="4">
        <v>36735.800000000003</v>
      </c>
    </row>
    <row r="152" spans="1:2" x14ac:dyDescent="0.3">
      <c r="A152" s="5" t="s">
        <v>3179</v>
      </c>
      <c r="B152" s="4">
        <v>4782.83</v>
      </c>
    </row>
    <row r="153" spans="1:2" x14ac:dyDescent="0.3">
      <c r="A153" s="5" t="s">
        <v>3180</v>
      </c>
      <c r="B153" s="4">
        <v>6929.8200000000006</v>
      </c>
    </row>
    <row r="154" spans="1:2" x14ac:dyDescent="0.3">
      <c r="A154" s="5" t="s">
        <v>3181</v>
      </c>
      <c r="B154" s="4">
        <v>4790.6899999999996</v>
      </c>
    </row>
    <row r="155" spans="1:2" x14ac:dyDescent="0.3">
      <c r="A155" s="5" t="s">
        <v>3182</v>
      </c>
      <c r="B155" s="4">
        <v>10096.130000000001</v>
      </c>
    </row>
    <row r="156" spans="1:2" x14ac:dyDescent="0.3">
      <c r="A156" s="5" t="s">
        <v>3183</v>
      </c>
      <c r="B156" s="4">
        <v>4178.5700000000006</v>
      </c>
    </row>
    <row r="157" spans="1:2" x14ac:dyDescent="0.3">
      <c r="A157" s="5" t="s">
        <v>3184</v>
      </c>
      <c r="B157" s="4">
        <v>30105.889999999996</v>
      </c>
    </row>
    <row r="158" spans="1:2" x14ac:dyDescent="0.3">
      <c r="A158" s="5" t="s">
        <v>3185</v>
      </c>
      <c r="B158" s="4">
        <v>23121.019999999997</v>
      </c>
    </row>
    <row r="159" spans="1:2" x14ac:dyDescent="0.3">
      <c r="A159" s="5" t="s">
        <v>3186</v>
      </c>
      <c r="B159" s="4">
        <v>16260.810000000001</v>
      </c>
    </row>
    <row r="160" spans="1:2" x14ac:dyDescent="0.3">
      <c r="A160" s="5" t="s">
        <v>3187</v>
      </c>
      <c r="B160" s="4">
        <v>5137.93</v>
      </c>
    </row>
    <row r="161" spans="1:2" x14ac:dyDescent="0.3">
      <c r="A161" s="5" t="s">
        <v>3188</v>
      </c>
      <c r="B161" s="4">
        <v>1229.0700000000002</v>
      </c>
    </row>
    <row r="162" spans="1:2" x14ac:dyDescent="0.3">
      <c r="A162" s="5" t="s">
        <v>3189</v>
      </c>
      <c r="B162" s="4">
        <v>1807.72</v>
      </c>
    </row>
    <row r="163" spans="1:2" x14ac:dyDescent="0.3">
      <c r="A163" s="5" t="s">
        <v>3190</v>
      </c>
      <c r="B163" s="4">
        <v>19228.73</v>
      </c>
    </row>
    <row r="164" spans="1:2" x14ac:dyDescent="0.3">
      <c r="A164" s="5" t="s">
        <v>3191</v>
      </c>
      <c r="B164" s="4">
        <v>26689.089999999997</v>
      </c>
    </row>
    <row r="165" spans="1:2" x14ac:dyDescent="0.3">
      <c r="A165" s="5" t="s">
        <v>3192</v>
      </c>
      <c r="B165" s="4">
        <v>10284.630000000001</v>
      </c>
    </row>
    <row r="166" spans="1:2" x14ac:dyDescent="0.3">
      <c r="A166" s="5" t="s">
        <v>3193</v>
      </c>
      <c r="B166" s="4">
        <v>26719.229999999996</v>
      </c>
    </row>
    <row r="167" spans="1:2" x14ac:dyDescent="0.3">
      <c r="A167" s="5" t="s">
        <v>3194</v>
      </c>
      <c r="B167" s="4">
        <v>3011.6000000000004</v>
      </c>
    </row>
    <row r="168" spans="1:2" x14ac:dyDescent="0.3">
      <c r="A168" s="5" t="s">
        <v>3195</v>
      </c>
      <c r="B168" s="4">
        <v>3219.8900000000003</v>
      </c>
    </row>
    <row r="169" spans="1:2" x14ac:dyDescent="0.3">
      <c r="A169" s="5" t="s">
        <v>3196</v>
      </c>
      <c r="B169" s="4">
        <v>3968.5299999999993</v>
      </c>
    </row>
    <row r="170" spans="1:2" x14ac:dyDescent="0.3">
      <c r="A170" s="5" t="s">
        <v>3197</v>
      </c>
      <c r="B170" s="4">
        <v>10185.36</v>
      </c>
    </row>
    <row r="171" spans="1:2" x14ac:dyDescent="0.3">
      <c r="A171" s="5" t="s">
        <v>3198</v>
      </c>
      <c r="B171" s="4">
        <v>12684.679999999998</v>
      </c>
    </row>
    <row r="172" spans="1:2" x14ac:dyDescent="0.3">
      <c r="A172" s="5" t="s">
        <v>3199</v>
      </c>
      <c r="B172" s="4">
        <v>49028.219999999994</v>
      </c>
    </row>
    <row r="173" spans="1:2" x14ac:dyDescent="0.3">
      <c r="A173" s="5" t="s">
        <v>3200</v>
      </c>
      <c r="B173" s="4">
        <v>2367.9900000000002</v>
      </c>
    </row>
    <row r="174" spans="1:2" x14ac:dyDescent="0.3">
      <c r="A174" s="5" t="s">
        <v>3201</v>
      </c>
      <c r="B174" s="4">
        <v>13650.95</v>
      </c>
    </row>
    <row r="175" spans="1:2" x14ac:dyDescent="0.3">
      <c r="A175" s="5" t="s">
        <v>3202</v>
      </c>
      <c r="B175" s="4">
        <v>15196.84</v>
      </c>
    </row>
    <row r="176" spans="1:2" x14ac:dyDescent="0.3">
      <c r="A176" s="5" t="s">
        <v>3203</v>
      </c>
      <c r="B176" s="4">
        <v>572.28</v>
      </c>
    </row>
    <row r="177" spans="1:2" x14ac:dyDescent="0.3">
      <c r="A177" s="5" t="s">
        <v>3204</v>
      </c>
      <c r="B177" s="4">
        <v>10768.77</v>
      </c>
    </row>
    <row r="178" spans="1:2" x14ac:dyDescent="0.3">
      <c r="A178" s="5" t="s">
        <v>3205</v>
      </c>
      <c r="B178" s="4">
        <v>7888.86</v>
      </c>
    </row>
    <row r="179" spans="1:2" x14ac:dyDescent="0.3">
      <c r="A179" s="5" t="s">
        <v>3206</v>
      </c>
      <c r="B179" s="4">
        <v>338.41</v>
      </c>
    </row>
    <row r="180" spans="1:2" x14ac:dyDescent="0.3">
      <c r="A180" s="5" t="s">
        <v>3207</v>
      </c>
      <c r="B180" s="4">
        <v>7990.0900000000011</v>
      </c>
    </row>
    <row r="181" spans="1:2" x14ac:dyDescent="0.3">
      <c r="A181" s="5" t="s">
        <v>3208</v>
      </c>
      <c r="B181" s="4">
        <v>3635.91</v>
      </c>
    </row>
    <row r="182" spans="1:2" x14ac:dyDescent="0.3">
      <c r="A182" s="5" t="s">
        <v>3209</v>
      </c>
      <c r="B182" s="4">
        <v>20508.900000000001</v>
      </c>
    </row>
    <row r="183" spans="1:2" x14ac:dyDescent="0.3">
      <c r="A183" s="5" t="s">
        <v>3014</v>
      </c>
      <c r="B183" s="4">
        <v>1881524.7699999998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51765-E382-4417-81E9-D3FAFB7AD15A}">
  <dimension ref="A3:C24"/>
  <sheetViews>
    <sheetView showGridLines="0" workbookViewId="0">
      <selection activeCell="A5" sqref="A5"/>
    </sheetView>
  </sheetViews>
  <sheetFormatPr defaultRowHeight="14.4" x14ac:dyDescent="0.3"/>
  <cols>
    <col min="1" max="1" width="31.5546875" bestFit="1" customWidth="1"/>
    <col min="2" max="2" width="11.6640625" bestFit="1" customWidth="1"/>
    <col min="3" max="3" width="12.109375" bestFit="1" customWidth="1"/>
  </cols>
  <sheetData>
    <row r="3" spans="1:3" x14ac:dyDescent="0.3">
      <c r="A3" s="2" t="s">
        <v>3013</v>
      </c>
      <c r="B3" t="s">
        <v>3075</v>
      </c>
      <c r="C3" t="s">
        <v>3074</v>
      </c>
    </row>
    <row r="4" spans="1:3" x14ac:dyDescent="0.3">
      <c r="A4" s="3" t="s">
        <v>30</v>
      </c>
      <c r="B4" s="8">
        <v>619578.75000000012</v>
      </c>
      <c r="C4" s="8">
        <v>49515.527436350007</v>
      </c>
    </row>
    <row r="5" spans="1:3" x14ac:dyDescent="0.3">
      <c r="A5" s="9" t="s">
        <v>119</v>
      </c>
      <c r="B5" s="8">
        <v>107796.09000000004</v>
      </c>
      <c r="C5" s="8">
        <v>-930.43840000000046</v>
      </c>
    </row>
    <row r="6" spans="1:3" x14ac:dyDescent="0.3">
      <c r="A6" s="9" t="s">
        <v>111</v>
      </c>
      <c r="B6" s="8">
        <v>241200.42000000007</v>
      </c>
      <c r="C6" s="8">
        <v>39808.485999999997</v>
      </c>
    </row>
    <row r="7" spans="1:3" x14ac:dyDescent="0.3">
      <c r="A7" s="9" t="s">
        <v>128</v>
      </c>
      <c r="B7" s="8">
        <v>98070.909999999989</v>
      </c>
      <c r="C7" s="8">
        <v>18724.1191</v>
      </c>
    </row>
    <row r="8" spans="1:3" x14ac:dyDescent="0.3">
      <c r="A8" s="9" t="s">
        <v>31</v>
      </c>
      <c r="B8" s="8">
        <v>172511.33000000002</v>
      </c>
      <c r="C8" s="8">
        <v>-8086.6392636499986</v>
      </c>
    </row>
    <row r="9" spans="1:3" x14ac:dyDescent="0.3">
      <c r="A9" s="3" t="s">
        <v>50</v>
      </c>
      <c r="B9" s="8">
        <v>549681.06999999983</v>
      </c>
      <c r="C9" s="8">
        <v>90204.715936799985</v>
      </c>
    </row>
    <row r="10" spans="1:3" x14ac:dyDescent="0.3">
      <c r="A10" s="9" t="s">
        <v>97</v>
      </c>
      <c r="B10" s="8">
        <v>82201.150000000009</v>
      </c>
      <c r="C10" s="8">
        <v>12594.820600000001</v>
      </c>
    </row>
    <row r="11" spans="1:3" x14ac:dyDescent="0.3">
      <c r="A11" s="9" t="s">
        <v>74</v>
      </c>
      <c r="B11" s="8">
        <v>185928.13999999984</v>
      </c>
      <c r="C11" s="8">
        <v>59296.389429999988</v>
      </c>
    </row>
    <row r="12" spans="1:3" x14ac:dyDescent="0.3">
      <c r="A12" s="9" t="s">
        <v>347</v>
      </c>
      <c r="B12" s="8">
        <v>10479.769999999999</v>
      </c>
      <c r="C12" s="8">
        <v>-1194.4125000000008</v>
      </c>
    </row>
    <row r="13" spans="1:3" x14ac:dyDescent="0.3">
      <c r="A13" s="9" t="s">
        <v>154</v>
      </c>
      <c r="B13" s="8">
        <v>4914.82</v>
      </c>
      <c r="C13" s="8">
        <v>7028.1595000000016</v>
      </c>
    </row>
    <row r="14" spans="1:3" x14ac:dyDescent="0.3">
      <c r="A14" s="9" t="s">
        <v>90</v>
      </c>
      <c r="B14" s="8">
        <v>55813.920000000035</v>
      </c>
      <c r="C14" s="8">
        <v>7769.3150699999978</v>
      </c>
    </row>
    <row r="15" spans="1:3" x14ac:dyDescent="0.3">
      <c r="A15" s="9" t="s">
        <v>51</v>
      </c>
      <c r="B15" s="8">
        <v>26071.610000000004</v>
      </c>
      <c r="C15" s="8">
        <v>-257.62880000000007</v>
      </c>
    </row>
    <row r="16" spans="1:3" x14ac:dyDescent="0.3">
      <c r="A16" s="9" t="s">
        <v>178</v>
      </c>
      <c r="B16" s="8">
        <v>1789.4299999999998</v>
      </c>
      <c r="C16" s="8">
        <v>-1544.8260631999995</v>
      </c>
    </row>
    <row r="17" spans="1:3" x14ac:dyDescent="0.3">
      <c r="A17" s="9" t="s">
        <v>570</v>
      </c>
      <c r="B17" s="8">
        <v>6752.18</v>
      </c>
      <c r="C17" s="8">
        <v>-1291.0959000000003</v>
      </c>
    </row>
    <row r="18" spans="1:3" x14ac:dyDescent="0.3">
      <c r="A18" s="9" t="s">
        <v>80</v>
      </c>
      <c r="B18" s="8">
        <v>175730.04999999996</v>
      </c>
      <c r="C18" s="8">
        <v>7803.9946</v>
      </c>
    </row>
    <row r="19" spans="1:3" x14ac:dyDescent="0.3">
      <c r="A19" s="3" t="s">
        <v>42</v>
      </c>
      <c r="B19" s="8">
        <v>712264.94999999984</v>
      </c>
      <c r="C19" s="8">
        <v>75303.156364000009</v>
      </c>
    </row>
    <row r="20" spans="1:3" x14ac:dyDescent="0.3">
      <c r="A20" s="9" t="s">
        <v>43</v>
      </c>
      <c r="B20" s="8">
        <v>96261.300000000017</v>
      </c>
      <c r="C20" s="8">
        <v>1698.0439799999999</v>
      </c>
    </row>
    <row r="21" spans="1:3" x14ac:dyDescent="0.3">
      <c r="A21" s="9" t="s">
        <v>65</v>
      </c>
      <c r="B21" s="8">
        <v>99069.48</v>
      </c>
      <c r="C21" s="8">
        <v>23990.207579999998</v>
      </c>
    </row>
    <row r="22" spans="1:3" x14ac:dyDescent="0.3">
      <c r="A22" s="9" t="s">
        <v>58</v>
      </c>
      <c r="B22" s="8">
        <v>318169.67999999993</v>
      </c>
      <c r="C22" s="8">
        <v>8824.3905639999939</v>
      </c>
    </row>
    <row r="23" spans="1:3" x14ac:dyDescent="0.3">
      <c r="A23" s="9" t="s">
        <v>137</v>
      </c>
      <c r="B23" s="8">
        <v>198764.48999999985</v>
      </c>
      <c r="C23" s="8">
        <v>40790.514240000019</v>
      </c>
    </row>
    <row r="24" spans="1:3" x14ac:dyDescent="0.3">
      <c r="A24" s="3" t="s">
        <v>3014</v>
      </c>
      <c r="B24" s="8">
        <v>1881524.7699999998</v>
      </c>
      <c r="C24" s="8">
        <v>215023.39973715003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22BB1-E6D5-4027-BF77-4A564455082A}">
  <dimension ref="A3:E54"/>
  <sheetViews>
    <sheetView showGridLines="0" workbookViewId="0">
      <selection activeCell="B12" sqref="B12"/>
    </sheetView>
  </sheetViews>
  <sheetFormatPr defaultRowHeight="14.4" x14ac:dyDescent="0.3"/>
  <cols>
    <col min="1" max="1" width="21.33203125" bestFit="1" customWidth="1"/>
    <col min="2" max="2" width="11.6640625" bestFit="1" customWidth="1"/>
  </cols>
  <sheetData>
    <row r="3" spans="1:5" x14ac:dyDescent="0.3">
      <c r="A3" s="2" t="s">
        <v>3013</v>
      </c>
      <c r="B3" t="s">
        <v>3075</v>
      </c>
      <c r="D3" t="s">
        <v>3013</v>
      </c>
      <c r="E3" t="s">
        <v>3075</v>
      </c>
    </row>
    <row r="4" spans="1:5" x14ac:dyDescent="0.3">
      <c r="A4" s="3" t="s">
        <v>34</v>
      </c>
      <c r="B4" s="4">
        <v>1881524.7700000003</v>
      </c>
      <c r="D4" t="s">
        <v>34</v>
      </c>
      <c r="E4">
        <v>1881524.7700000003</v>
      </c>
    </row>
    <row r="5" spans="1:5" x14ac:dyDescent="0.3">
      <c r="A5" s="9" t="s">
        <v>166</v>
      </c>
      <c r="B5" s="4">
        <v>46826.450000000004</v>
      </c>
      <c r="D5" t="s">
        <v>166</v>
      </c>
      <c r="E5">
        <v>46826.450000000004</v>
      </c>
    </row>
    <row r="6" spans="1:5" x14ac:dyDescent="0.3">
      <c r="A6" s="9" t="s">
        <v>590</v>
      </c>
      <c r="B6" s="4">
        <v>14367.86</v>
      </c>
      <c r="D6" t="s">
        <v>590</v>
      </c>
      <c r="E6">
        <v>14367.86</v>
      </c>
    </row>
    <row r="7" spans="1:5" x14ac:dyDescent="0.3">
      <c r="A7" s="9" t="s">
        <v>46</v>
      </c>
      <c r="B7" s="4">
        <v>11724.43</v>
      </c>
      <c r="D7" t="s">
        <v>46</v>
      </c>
      <c r="E7">
        <v>11724.43</v>
      </c>
    </row>
    <row r="8" spans="1:5" x14ac:dyDescent="0.3">
      <c r="A8" s="9" t="s">
        <v>92</v>
      </c>
      <c r="B8" s="4">
        <v>284805.40999999986</v>
      </c>
      <c r="D8" t="s">
        <v>92</v>
      </c>
      <c r="E8">
        <v>284805.40999999986</v>
      </c>
    </row>
    <row r="9" spans="1:5" x14ac:dyDescent="0.3">
      <c r="A9" s="9" t="s">
        <v>62</v>
      </c>
      <c r="B9" s="4">
        <v>45843.450000000012</v>
      </c>
      <c r="D9" t="s">
        <v>62</v>
      </c>
      <c r="E9">
        <v>45843.450000000012</v>
      </c>
    </row>
    <row r="10" spans="1:5" x14ac:dyDescent="0.3">
      <c r="A10" s="9" t="s">
        <v>250</v>
      </c>
      <c r="B10" s="4">
        <v>6540.5400000000009</v>
      </c>
      <c r="D10" t="s">
        <v>250</v>
      </c>
      <c r="E10">
        <v>6540.5400000000009</v>
      </c>
    </row>
    <row r="11" spans="1:5" x14ac:dyDescent="0.3">
      <c r="A11" s="9" t="s">
        <v>1610</v>
      </c>
      <c r="B11" s="4">
        <v>1257.76</v>
      </c>
      <c r="D11" t="s">
        <v>1610</v>
      </c>
      <c r="E11">
        <v>1257.76</v>
      </c>
    </row>
    <row r="12" spans="1:5" x14ac:dyDescent="0.3">
      <c r="A12" s="9" t="s">
        <v>376</v>
      </c>
      <c r="B12" s="4">
        <v>68946.660000000018</v>
      </c>
      <c r="D12" t="s">
        <v>376</v>
      </c>
      <c r="E12">
        <v>68946.660000000018</v>
      </c>
    </row>
    <row r="13" spans="1:5" x14ac:dyDescent="0.3">
      <c r="A13" s="9" t="s">
        <v>125</v>
      </c>
      <c r="B13" s="4">
        <v>81205.22</v>
      </c>
      <c r="D13" t="s">
        <v>125</v>
      </c>
      <c r="E13">
        <v>81205.22</v>
      </c>
    </row>
    <row r="14" spans="1:5" x14ac:dyDescent="0.3">
      <c r="A14" s="9" t="s">
        <v>77</v>
      </c>
      <c r="B14" s="4">
        <v>29050.789999999997</v>
      </c>
      <c r="D14" t="s">
        <v>77</v>
      </c>
      <c r="E14">
        <v>29050.789999999997</v>
      </c>
    </row>
    <row r="15" spans="1:5" x14ac:dyDescent="0.3">
      <c r="A15" s="9" t="s">
        <v>492</v>
      </c>
      <c r="B15" s="4">
        <v>13922.919999999996</v>
      </c>
      <c r="D15" t="s">
        <v>492</v>
      </c>
      <c r="E15">
        <v>13922.919999999996</v>
      </c>
    </row>
    <row r="16" spans="1:5" x14ac:dyDescent="0.3">
      <c r="A16" s="9" t="s">
        <v>105</v>
      </c>
      <c r="B16" s="4">
        <v>98971.250000000029</v>
      </c>
      <c r="D16" t="s">
        <v>105</v>
      </c>
      <c r="E16">
        <v>98971.250000000029</v>
      </c>
    </row>
    <row r="17" spans="1:5" x14ac:dyDescent="0.3">
      <c r="A17" s="9" t="s">
        <v>55</v>
      </c>
      <c r="B17" s="4">
        <v>39314.550000000003</v>
      </c>
      <c r="D17" t="s">
        <v>55</v>
      </c>
      <c r="E17">
        <v>39314.550000000003</v>
      </c>
    </row>
    <row r="18" spans="1:5" x14ac:dyDescent="0.3">
      <c r="A18" s="9" t="s">
        <v>215</v>
      </c>
      <c r="B18" s="4">
        <v>10977.690000000002</v>
      </c>
      <c r="D18" t="s">
        <v>215</v>
      </c>
      <c r="E18">
        <v>10977.690000000002</v>
      </c>
    </row>
    <row r="19" spans="1:5" x14ac:dyDescent="0.3">
      <c r="A19" s="9" t="s">
        <v>539</v>
      </c>
      <c r="B19" s="4">
        <v>29678.210000000003</v>
      </c>
      <c r="D19" t="s">
        <v>539</v>
      </c>
      <c r="E19">
        <v>29678.210000000003</v>
      </c>
    </row>
    <row r="20" spans="1:5" x14ac:dyDescent="0.3">
      <c r="A20" s="9" t="s">
        <v>390</v>
      </c>
      <c r="B20" s="4">
        <v>14737.27</v>
      </c>
      <c r="D20" t="s">
        <v>390</v>
      </c>
      <c r="E20">
        <v>14737.27</v>
      </c>
    </row>
    <row r="21" spans="1:5" x14ac:dyDescent="0.3">
      <c r="A21" s="9" t="s">
        <v>170</v>
      </c>
      <c r="B21" s="4">
        <v>14909.429999999995</v>
      </c>
      <c r="D21" t="s">
        <v>170</v>
      </c>
      <c r="E21">
        <v>14909.429999999995</v>
      </c>
    </row>
    <row r="22" spans="1:5" x14ac:dyDescent="0.3">
      <c r="A22" s="9" t="s">
        <v>333</v>
      </c>
      <c r="B22" s="4">
        <v>30532.709999999995</v>
      </c>
      <c r="D22" t="s">
        <v>333</v>
      </c>
      <c r="E22">
        <v>30532.709999999995</v>
      </c>
    </row>
    <row r="23" spans="1:5" x14ac:dyDescent="0.3">
      <c r="A23" s="9" t="s">
        <v>420</v>
      </c>
      <c r="B23" s="4">
        <v>15403.560000000001</v>
      </c>
      <c r="D23" t="s">
        <v>420</v>
      </c>
      <c r="E23">
        <v>15403.560000000001</v>
      </c>
    </row>
    <row r="24" spans="1:5" x14ac:dyDescent="0.3">
      <c r="A24" s="9" t="s">
        <v>405</v>
      </c>
      <c r="B24" s="4">
        <v>59114.820000000007</v>
      </c>
      <c r="D24" t="s">
        <v>405</v>
      </c>
      <c r="E24">
        <v>59114.820000000007</v>
      </c>
    </row>
    <row r="25" spans="1:5" x14ac:dyDescent="0.3">
      <c r="A25" s="9" t="s">
        <v>291</v>
      </c>
      <c r="B25" s="4">
        <v>69641.81</v>
      </c>
      <c r="D25" t="s">
        <v>291</v>
      </c>
      <c r="E25">
        <v>69641.81</v>
      </c>
    </row>
    <row r="26" spans="1:5" x14ac:dyDescent="0.3">
      <c r="A26" s="9" t="s">
        <v>86</v>
      </c>
      <c r="B26" s="4">
        <v>37752.280000000006</v>
      </c>
      <c r="D26" t="s">
        <v>86</v>
      </c>
      <c r="E26">
        <v>37752.280000000006</v>
      </c>
    </row>
    <row r="27" spans="1:5" x14ac:dyDescent="0.3">
      <c r="A27" s="9" t="s">
        <v>36</v>
      </c>
      <c r="B27" s="4">
        <v>9689.5799999999981</v>
      </c>
      <c r="D27" t="s">
        <v>36</v>
      </c>
      <c r="E27">
        <v>9689.5799999999981</v>
      </c>
    </row>
    <row r="28" spans="1:5" x14ac:dyDescent="0.3">
      <c r="A28" s="9" t="s">
        <v>82</v>
      </c>
      <c r="B28" s="4">
        <v>10903.080000000002</v>
      </c>
      <c r="D28" t="s">
        <v>82</v>
      </c>
      <c r="E28">
        <v>10903.080000000002</v>
      </c>
    </row>
    <row r="29" spans="1:5" x14ac:dyDescent="0.3">
      <c r="A29" s="9" t="s">
        <v>279</v>
      </c>
      <c r="B29" s="4">
        <v>12593.59</v>
      </c>
      <c r="D29" t="s">
        <v>279</v>
      </c>
      <c r="E29">
        <v>12593.59</v>
      </c>
    </row>
    <row r="30" spans="1:5" x14ac:dyDescent="0.3">
      <c r="A30" s="9" t="s">
        <v>135</v>
      </c>
      <c r="B30" s="4">
        <v>15764.51</v>
      </c>
      <c r="D30" t="s">
        <v>135</v>
      </c>
      <c r="E30">
        <v>15764.51</v>
      </c>
    </row>
    <row r="31" spans="1:5" x14ac:dyDescent="0.3">
      <c r="A31" s="9" t="s">
        <v>298</v>
      </c>
      <c r="B31" s="4">
        <v>8864.5399999999991</v>
      </c>
      <c r="D31" t="s">
        <v>298</v>
      </c>
      <c r="E31">
        <v>8864.5399999999991</v>
      </c>
    </row>
    <row r="32" spans="1:5" x14ac:dyDescent="0.3">
      <c r="A32" s="9" t="s">
        <v>1358</v>
      </c>
      <c r="B32" s="4">
        <v>7619.7</v>
      </c>
      <c r="D32" t="s">
        <v>1358</v>
      </c>
      <c r="E32">
        <v>7619.7</v>
      </c>
    </row>
    <row r="33" spans="1:5" x14ac:dyDescent="0.3">
      <c r="A33" s="9" t="s">
        <v>399</v>
      </c>
      <c r="B33" s="4">
        <v>21943.91</v>
      </c>
      <c r="D33" t="s">
        <v>399</v>
      </c>
      <c r="E33">
        <v>21943.91</v>
      </c>
    </row>
    <row r="34" spans="1:5" x14ac:dyDescent="0.3">
      <c r="A34" s="9" t="s">
        <v>642</v>
      </c>
      <c r="B34" s="4">
        <v>5593.18</v>
      </c>
      <c r="D34" t="s">
        <v>642</v>
      </c>
      <c r="E34">
        <v>5593.18</v>
      </c>
    </row>
    <row r="35" spans="1:5" x14ac:dyDescent="0.3">
      <c r="A35" s="9" t="s">
        <v>114</v>
      </c>
      <c r="B35" s="4">
        <v>223930.48000000004</v>
      </c>
      <c r="D35" t="s">
        <v>114</v>
      </c>
      <c r="E35">
        <v>223930.48000000004</v>
      </c>
    </row>
    <row r="36" spans="1:5" x14ac:dyDescent="0.3">
      <c r="A36" s="9" t="s">
        <v>99</v>
      </c>
      <c r="B36" s="4">
        <v>38147.890000000007</v>
      </c>
      <c r="D36" t="s">
        <v>99</v>
      </c>
      <c r="E36">
        <v>38147.890000000007</v>
      </c>
    </row>
    <row r="37" spans="1:5" x14ac:dyDescent="0.3">
      <c r="A37" s="9" t="s">
        <v>567</v>
      </c>
      <c r="B37" s="4">
        <v>5300.2300000000005</v>
      </c>
      <c r="D37" t="s">
        <v>567</v>
      </c>
      <c r="E37">
        <v>5300.2300000000005</v>
      </c>
    </row>
    <row r="38" spans="1:5" x14ac:dyDescent="0.3">
      <c r="A38" s="9" t="s">
        <v>319</v>
      </c>
      <c r="B38" s="4">
        <v>69452.819999999963</v>
      </c>
      <c r="D38" t="s">
        <v>319</v>
      </c>
      <c r="E38">
        <v>69452.819999999963</v>
      </c>
    </row>
    <row r="39" spans="1:5" x14ac:dyDescent="0.3">
      <c r="A39" s="9" t="s">
        <v>209</v>
      </c>
      <c r="B39" s="4">
        <v>6884.0399999999981</v>
      </c>
      <c r="D39" t="s">
        <v>209</v>
      </c>
      <c r="E39">
        <v>6884.0399999999981</v>
      </c>
    </row>
    <row r="40" spans="1:5" x14ac:dyDescent="0.3">
      <c r="A40" s="9" t="s">
        <v>141</v>
      </c>
      <c r="B40" s="4">
        <v>21821.829999999987</v>
      </c>
      <c r="D40" t="s">
        <v>141</v>
      </c>
      <c r="E40">
        <v>21821.829999999987</v>
      </c>
    </row>
    <row r="41" spans="1:5" x14ac:dyDescent="0.3">
      <c r="A41" s="9" t="s">
        <v>322</v>
      </c>
      <c r="B41" s="4">
        <v>45780.85</v>
      </c>
      <c r="D41" t="s">
        <v>322</v>
      </c>
      <c r="E41">
        <v>45780.85</v>
      </c>
    </row>
    <row r="42" spans="1:5" x14ac:dyDescent="0.3">
      <c r="A42" s="9" t="s">
        <v>586</v>
      </c>
      <c r="B42" s="4">
        <v>10027.83</v>
      </c>
      <c r="D42" t="s">
        <v>586</v>
      </c>
      <c r="E42">
        <v>10027.83</v>
      </c>
    </row>
    <row r="43" spans="1:5" x14ac:dyDescent="0.3">
      <c r="A43" s="9" t="s">
        <v>273</v>
      </c>
      <c r="B43" s="4">
        <v>16544.629999999997</v>
      </c>
      <c r="D43" t="s">
        <v>273</v>
      </c>
      <c r="E43">
        <v>16544.629999999997</v>
      </c>
    </row>
    <row r="44" spans="1:5" x14ac:dyDescent="0.3">
      <c r="A44" s="9" t="s">
        <v>1073</v>
      </c>
      <c r="B44" s="4">
        <v>1550.49</v>
      </c>
      <c r="D44" t="s">
        <v>1073</v>
      </c>
      <c r="E44">
        <v>1550.49</v>
      </c>
    </row>
    <row r="45" spans="1:5" x14ac:dyDescent="0.3">
      <c r="A45" s="9" t="s">
        <v>402</v>
      </c>
      <c r="B45" s="4">
        <v>33209.759999999995</v>
      </c>
      <c r="D45" t="s">
        <v>402</v>
      </c>
      <c r="E45">
        <v>33209.759999999995</v>
      </c>
    </row>
    <row r="46" spans="1:5" x14ac:dyDescent="0.3">
      <c r="A46" s="9" t="s">
        <v>189</v>
      </c>
      <c r="B46" s="4">
        <v>91937.13</v>
      </c>
      <c r="D46" t="s">
        <v>189</v>
      </c>
      <c r="E46">
        <v>91937.13</v>
      </c>
    </row>
    <row r="47" spans="1:5" x14ac:dyDescent="0.3">
      <c r="A47" s="9" t="s">
        <v>148</v>
      </c>
      <c r="B47" s="4">
        <v>26981.670000000002</v>
      </c>
      <c r="D47" t="s">
        <v>148</v>
      </c>
      <c r="E47">
        <v>26981.670000000002</v>
      </c>
    </row>
    <row r="48" spans="1:5" x14ac:dyDescent="0.3">
      <c r="A48" s="9" t="s">
        <v>635</v>
      </c>
      <c r="B48" s="4">
        <v>13491</v>
      </c>
      <c r="D48" t="s">
        <v>635</v>
      </c>
      <c r="E48">
        <v>13491</v>
      </c>
    </row>
    <row r="49" spans="1:5" x14ac:dyDescent="0.3">
      <c r="A49" s="9" t="s">
        <v>244</v>
      </c>
      <c r="B49" s="4">
        <v>45282.869999999995</v>
      </c>
      <c r="D49" t="s">
        <v>244</v>
      </c>
      <c r="E49">
        <v>45282.869999999995</v>
      </c>
    </row>
    <row r="50" spans="1:5" x14ac:dyDescent="0.3">
      <c r="A50" s="9" t="s">
        <v>68</v>
      </c>
      <c r="B50" s="4">
        <v>78048.650000000009</v>
      </c>
      <c r="D50" t="s">
        <v>68</v>
      </c>
      <c r="E50">
        <v>78048.650000000009</v>
      </c>
    </row>
    <row r="51" spans="1:5" x14ac:dyDescent="0.3">
      <c r="A51" s="9" t="s">
        <v>905</v>
      </c>
      <c r="B51" s="4">
        <v>10681.55</v>
      </c>
      <c r="D51" t="s">
        <v>905</v>
      </c>
      <c r="E51">
        <v>10681.55</v>
      </c>
    </row>
    <row r="52" spans="1:5" x14ac:dyDescent="0.3">
      <c r="A52" s="9" t="s">
        <v>359</v>
      </c>
      <c r="B52" s="4">
        <v>22770.35</v>
      </c>
      <c r="D52" t="s">
        <v>359</v>
      </c>
      <c r="E52">
        <v>22770.35</v>
      </c>
    </row>
    <row r="53" spans="1:5" x14ac:dyDescent="0.3">
      <c r="A53" s="9" t="s">
        <v>1062</v>
      </c>
      <c r="B53" s="4">
        <v>1183.5400000000002</v>
      </c>
      <c r="D53" t="s">
        <v>1062</v>
      </c>
      <c r="E53">
        <v>1183.5400000000002</v>
      </c>
    </row>
    <row r="54" spans="1:5" x14ac:dyDescent="0.3">
      <c r="A54" s="3" t="s">
        <v>3014</v>
      </c>
      <c r="B54" s="4">
        <v>1881524.7700000003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8AAFF-74DE-4DB7-8C2F-01BA4FC33214}">
  <dimension ref="A3:C8"/>
  <sheetViews>
    <sheetView showGridLines="0" workbookViewId="0">
      <selection activeCell="B5" sqref="B5"/>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2" t="s">
        <v>3013</v>
      </c>
      <c r="B3" t="s">
        <v>3075</v>
      </c>
      <c r="C3" t="s">
        <v>3074</v>
      </c>
    </row>
    <row r="4" spans="1:3" x14ac:dyDescent="0.3">
      <c r="A4" s="3" t="s">
        <v>3083</v>
      </c>
      <c r="B4" s="4">
        <v>441445.61999999982</v>
      </c>
      <c r="C4" s="8">
        <v>78645.775268600017</v>
      </c>
    </row>
    <row r="5" spans="1:3" x14ac:dyDescent="0.3">
      <c r="A5" s="3" t="s">
        <v>3080</v>
      </c>
      <c r="B5" s="4">
        <v>584724.18999999983</v>
      </c>
      <c r="C5" s="8">
        <v>85577.445846000017</v>
      </c>
    </row>
    <row r="6" spans="1:3" x14ac:dyDescent="0.3">
      <c r="A6" s="3" t="s">
        <v>3076</v>
      </c>
      <c r="B6" s="4">
        <v>341328.31999999966</v>
      </c>
      <c r="C6" s="8">
        <v>-17431.355779449979</v>
      </c>
    </row>
    <row r="7" spans="1:3" x14ac:dyDescent="0.3">
      <c r="A7" s="3" t="s">
        <v>3077</v>
      </c>
      <c r="B7" s="4">
        <v>514026.64000000019</v>
      </c>
      <c r="C7" s="8">
        <v>68231.534402000005</v>
      </c>
    </row>
    <row r="8" spans="1:3" x14ac:dyDescent="0.3">
      <c r="A8" s="3" t="s">
        <v>3014</v>
      </c>
      <c r="B8" s="4">
        <v>1881524.7699999993</v>
      </c>
      <c r="C8" s="8">
        <v>215023.39973715006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59461-AFC3-48C4-B520-235C069D2E30}">
  <dimension ref="A3:E9"/>
  <sheetViews>
    <sheetView showGridLines="0" workbookViewId="0">
      <selection activeCell="C3" sqref="C3:E3"/>
      <pivotSelection pane="bottomRight" activeRow="2" activeCol="2" click="1" r:id="rId1">
        <pivotArea type="topRight" dataOnly="0" labelOnly="1" outline="0" fieldPosition="0"/>
      </pivotSelection>
    </sheetView>
  </sheetViews>
  <sheetFormatPr defaultRowHeight="14.4" x14ac:dyDescent="0.3"/>
  <cols>
    <col min="1" max="1" width="12.5546875" bestFit="1" customWidth="1"/>
    <col min="2" max="2" width="15.5546875" bestFit="1" customWidth="1"/>
    <col min="3" max="3" width="10" bestFit="1" customWidth="1"/>
    <col min="4" max="4" width="10.109375" bestFit="1" customWidth="1"/>
    <col min="5" max="6" width="11" bestFit="1" customWidth="1"/>
  </cols>
  <sheetData>
    <row r="3" spans="1:5" x14ac:dyDescent="0.3">
      <c r="A3" s="2" t="s">
        <v>3075</v>
      </c>
      <c r="B3" s="2" t="s">
        <v>3210</v>
      </c>
    </row>
    <row r="4" spans="1:5" x14ac:dyDescent="0.3">
      <c r="A4" s="2" t="s">
        <v>3013</v>
      </c>
      <c r="B4" t="s">
        <v>28</v>
      </c>
      <c r="C4" t="s">
        <v>89</v>
      </c>
      <c r="D4" t="s">
        <v>40</v>
      </c>
      <c r="E4" t="s">
        <v>3014</v>
      </c>
    </row>
    <row r="5" spans="1:5" x14ac:dyDescent="0.3">
      <c r="A5" s="3" t="s">
        <v>54</v>
      </c>
      <c r="B5" s="4">
        <v>178180.05000000005</v>
      </c>
      <c r="C5" s="4">
        <v>17756.169999999998</v>
      </c>
      <c r="D5" s="4">
        <v>245509.39999999967</v>
      </c>
      <c r="E5" s="4">
        <v>441445.6199999997</v>
      </c>
    </row>
    <row r="6" spans="1:5" x14ac:dyDescent="0.3">
      <c r="A6" s="3" t="s">
        <v>113</v>
      </c>
      <c r="B6" s="4">
        <v>226582.8000000001</v>
      </c>
      <c r="C6" s="4">
        <v>52669.93</v>
      </c>
      <c r="D6" s="4">
        <v>305471.46000000008</v>
      </c>
      <c r="E6" s="4">
        <v>584724.19000000018</v>
      </c>
    </row>
    <row r="7" spans="1:5" x14ac:dyDescent="0.3">
      <c r="A7" s="3" t="s">
        <v>35</v>
      </c>
      <c r="B7" s="4">
        <v>99009.770000000019</v>
      </c>
      <c r="C7" s="4">
        <v>33547.070000000014</v>
      </c>
      <c r="D7" s="4">
        <v>208771.47999999989</v>
      </c>
      <c r="E7" s="4">
        <v>341328.31999999995</v>
      </c>
    </row>
    <row r="8" spans="1:5" x14ac:dyDescent="0.3">
      <c r="A8" s="3" t="s">
        <v>61</v>
      </c>
      <c r="B8" s="4">
        <v>264209.58999999985</v>
      </c>
      <c r="C8" s="4">
        <v>38272.609999999986</v>
      </c>
      <c r="D8" s="4">
        <v>211544.44</v>
      </c>
      <c r="E8" s="4">
        <v>514026.63999999984</v>
      </c>
    </row>
    <row r="9" spans="1:5" x14ac:dyDescent="0.3">
      <c r="A9" s="3" t="s">
        <v>3014</v>
      </c>
      <c r="B9" s="4">
        <v>767982.21</v>
      </c>
      <c r="C9" s="4">
        <v>142245.78</v>
      </c>
      <c r="D9" s="4">
        <v>971296.77999999956</v>
      </c>
      <c r="E9" s="4">
        <v>1881524.7699999998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4A276-42C4-4966-B6D6-56F9E210D664}">
  <dimension ref="A3:B8"/>
  <sheetViews>
    <sheetView showGridLines="0" workbookViewId="0">
      <selection activeCell="AZ2" sqref="AZ2"/>
    </sheetView>
  </sheetViews>
  <sheetFormatPr defaultRowHeight="14.4" x14ac:dyDescent="0.3"/>
  <cols>
    <col min="1" max="1" width="12.6640625" bestFit="1" customWidth="1"/>
    <col min="2" max="2" width="12.109375" bestFit="1" customWidth="1"/>
    <col min="3" max="3" width="14.88671875" bestFit="1" customWidth="1"/>
  </cols>
  <sheetData>
    <row r="3" spans="1:2" x14ac:dyDescent="0.3">
      <c r="A3" s="2" t="s">
        <v>3013</v>
      </c>
      <c r="B3" t="s">
        <v>3074</v>
      </c>
    </row>
    <row r="4" spans="1:2" x14ac:dyDescent="0.3">
      <c r="A4" s="3" t="s">
        <v>41</v>
      </c>
      <c r="B4" s="8">
        <v>46524.707372600009</v>
      </c>
    </row>
    <row r="5" spans="1:2" x14ac:dyDescent="0.3">
      <c r="A5" s="3" t="s">
        <v>96</v>
      </c>
      <c r="B5" s="8">
        <v>52542.787802400002</v>
      </c>
    </row>
    <row r="6" spans="1:2" x14ac:dyDescent="0.3">
      <c r="A6" s="3" t="s">
        <v>73</v>
      </c>
      <c r="B6" s="8">
        <v>51665.445270920027</v>
      </c>
    </row>
    <row r="7" spans="1:2" x14ac:dyDescent="0.3">
      <c r="A7" s="3" t="s">
        <v>29</v>
      </c>
      <c r="B7" s="8">
        <v>64290.459291230021</v>
      </c>
    </row>
    <row r="8" spans="1:2" x14ac:dyDescent="0.3">
      <c r="A8" s="3" t="s">
        <v>3014</v>
      </c>
      <c r="B8" s="8">
        <v>215023.39973715006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766D8-B07B-4D07-9B3C-EC38CB6625F2}">
  <dimension ref="A3:B8"/>
  <sheetViews>
    <sheetView showGridLines="0" workbookViewId="0">
      <selection activeCell="B5" sqref="B5"/>
    </sheetView>
  </sheetViews>
  <sheetFormatPr defaultRowHeight="14.4" x14ac:dyDescent="0.3"/>
  <cols>
    <col min="1" max="1" width="12.5546875" bestFit="1" customWidth="1"/>
    <col min="2" max="2" width="12.109375" bestFit="1" customWidth="1"/>
  </cols>
  <sheetData>
    <row r="3" spans="1:2" x14ac:dyDescent="0.3">
      <c r="A3" s="2" t="s">
        <v>3013</v>
      </c>
      <c r="B3" t="s">
        <v>3074</v>
      </c>
    </row>
    <row r="4" spans="1:2" x14ac:dyDescent="0.3">
      <c r="A4" s="3" t="s">
        <v>54</v>
      </c>
      <c r="B4" s="8">
        <v>78645.775268600017</v>
      </c>
    </row>
    <row r="5" spans="1:2" x14ac:dyDescent="0.3">
      <c r="A5" s="3" t="s">
        <v>113</v>
      </c>
      <c r="B5" s="8">
        <v>85577.445846000017</v>
      </c>
    </row>
    <row r="6" spans="1:2" x14ac:dyDescent="0.3">
      <c r="A6" s="3" t="s">
        <v>35</v>
      </c>
      <c r="B6" s="8">
        <v>-17431.355779449979</v>
      </c>
    </row>
    <row r="7" spans="1:2" x14ac:dyDescent="0.3">
      <c r="A7" s="3" t="s">
        <v>61</v>
      </c>
      <c r="B7" s="8">
        <v>68231.534402000005</v>
      </c>
    </row>
    <row r="8" spans="1:2" x14ac:dyDescent="0.3">
      <c r="A8" s="3" t="s">
        <v>3014</v>
      </c>
      <c r="B8" s="8">
        <v>215023.39973715006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C1014-35A0-4EBC-A30E-C1E8EFA1152A}">
  <dimension ref="A3:B9"/>
  <sheetViews>
    <sheetView showGridLines="0" workbookViewId="0">
      <selection activeCell="A7" sqref="A7"/>
    </sheetView>
  </sheetViews>
  <sheetFormatPr defaultRowHeight="14.4" x14ac:dyDescent="0.3"/>
  <cols>
    <col min="1" max="1" width="14.5546875" bestFit="1" customWidth="1"/>
    <col min="2" max="2" width="20.33203125" bestFit="1" customWidth="1"/>
  </cols>
  <sheetData>
    <row r="3" spans="1:2" x14ac:dyDescent="0.3">
      <c r="A3" s="2" t="s">
        <v>2</v>
      </c>
      <c r="B3" t="s">
        <v>3078</v>
      </c>
    </row>
    <row r="4" spans="1:2" x14ac:dyDescent="0.3">
      <c r="A4" s="3" t="s">
        <v>118</v>
      </c>
      <c r="B4" s="6">
        <v>0.19369834710743802</v>
      </c>
    </row>
    <row r="5" spans="1:2" x14ac:dyDescent="0.3">
      <c r="A5" s="3" t="s">
        <v>27</v>
      </c>
      <c r="B5" s="6">
        <v>0.19886363636363635</v>
      </c>
    </row>
    <row r="6" spans="1:2" x14ac:dyDescent="0.3">
      <c r="A6" s="3" t="s">
        <v>39</v>
      </c>
      <c r="B6" s="6">
        <v>0.20041322314049587</v>
      </c>
    </row>
    <row r="7" spans="1:2" x14ac:dyDescent="0.3">
      <c r="A7" s="3" t="s">
        <v>72</v>
      </c>
      <c r="B7" s="6">
        <v>0.2024793388429752</v>
      </c>
    </row>
    <row r="8" spans="1:2" x14ac:dyDescent="0.3">
      <c r="A8" s="3" t="s">
        <v>49</v>
      </c>
      <c r="B8" s="6">
        <v>0.20454545454545456</v>
      </c>
    </row>
    <row r="9" spans="1:2" x14ac:dyDescent="0.3">
      <c r="A9" s="3" t="s">
        <v>3014</v>
      </c>
      <c r="B9" s="6">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236DD-623B-4F8F-BBB2-D7ABB2A873FA}">
  <dimension ref="A3:B21"/>
  <sheetViews>
    <sheetView showGridLines="0" showRowColHeaders="0" workbookViewId="0">
      <selection activeCell="N23" sqref="N23"/>
    </sheetView>
  </sheetViews>
  <sheetFormatPr defaultRowHeight="14.4" x14ac:dyDescent="0.3"/>
  <cols>
    <col min="1" max="1" width="27.5546875" bestFit="1" customWidth="1"/>
    <col min="2" max="2" width="12.6640625" bestFit="1" customWidth="1"/>
  </cols>
  <sheetData>
    <row r="3" spans="1:2" x14ac:dyDescent="0.3">
      <c r="A3" s="2" t="s">
        <v>3013</v>
      </c>
      <c r="B3" t="s">
        <v>3079</v>
      </c>
    </row>
    <row r="4" spans="1:2" x14ac:dyDescent="0.3">
      <c r="A4" s="3" t="s">
        <v>97</v>
      </c>
      <c r="B4" s="4">
        <v>12594.820600000001</v>
      </c>
    </row>
    <row r="5" spans="1:2" x14ac:dyDescent="0.3">
      <c r="A5" s="3" t="s">
        <v>74</v>
      </c>
      <c r="B5" s="4">
        <v>59296.389429999988</v>
      </c>
    </row>
    <row r="6" spans="1:2" x14ac:dyDescent="0.3">
      <c r="A6" s="3" t="s">
        <v>119</v>
      </c>
      <c r="B6" s="4">
        <v>-930.43840000000046</v>
      </c>
    </row>
    <row r="7" spans="1:2" x14ac:dyDescent="0.3">
      <c r="A7" s="3" t="s">
        <v>111</v>
      </c>
      <c r="B7" s="4">
        <v>39808.485999999997</v>
      </c>
    </row>
    <row r="8" spans="1:2" x14ac:dyDescent="0.3">
      <c r="A8" s="3" t="s">
        <v>43</v>
      </c>
      <c r="B8" s="4">
        <v>1698.0439799999999</v>
      </c>
    </row>
    <row r="9" spans="1:2" x14ac:dyDescent="0.3">
      <c r="A9" s="3" t="s">
        <v>65</v>
      </c>
      <c r="B9" s="4">
        <v>23990.207579999998</v>
      </c>
    </row>
    <row r="10" spans="1:2" x14ac:dyDescent="0.3">
      <c r="A10" s="3" t="s">
        <v>347</v>
      </c>
      <c r="B10" s="4">
        <v>-1194.4125000000008</v>
      </c>
    </row>
    <row r="11" spans="1:2" x14ac:dyDescent="0.3">
      <c r="A11" s="3" t="s">
        <v>154</v>
      </c>
      <c r="B11" s="4">
        <v>7028.1595000000016</v>
      </c>
    </row>
    <row r="12" spans="1:2" x14ac:dyDescent="0.3">
      <c r="A12" s="3" t="s">
        <v>128</v>
      </c>
      <c r="B12" s="4">
        <v>18724.1191</v>
      </c>
    </row>
    <row r="13" spans="1:2" x14ac:dyDescent="0.3">
      <c r="A13" s="3" t="s">
        <v>58</v>
      </c>
      <c r="B13" s="4">
        <v>8824.3905639999939</v>
      </c>
    </row>
    <row r="14" spans="1:2" x14ac:dyDescent="0.3">
      <c r="A14" s="3" t="s">
        <v>90</v>
      </c>
      <c r="B14" s="4">
        <v>7769.3150699999978</v>
      </c>
    </row>
    <row r="15" spans="1:2" x14ac:dyDescent="0.3">
      <c r="A15" s="3" t="s">
        <v>51</v>
      </c>
      <c r="B15" s="4">
        <v>-257.62880000000007</v>
      </c>
    </row>
    <row r="16" spans="1:2" x14ac:dyDescent="0.3">
      <c r="A16" s="3" t="s">
        <v>178</v>
      </c>
      <c r="B16" s="4">
        <v>-1544.8260631999995</v>
      </c>
    </row>
    <row r="17" spans="1:2" x14ac:dyDescent="0.3">
      <c r="A17" s="3" t="s">
        <v>570</v>
      </c>
      <c r="B17" s="4">
        <v>-1291.0959000000003</v>
      </c>
    </row>
    <row r="18" spans="1:2" x14ac:dyDescent="0.3">
      <c r="A18" s="3" t="s">
        <v>80</v>
      </c>
      <c r="B18" s="4">
        <v>7803.9946</v>
      </c>
    </row>
    <row r="19" spans="1:2" x14ac:dyDescent="0.3">
      <c r="A19" s="3" t="s">
        <v>31</v>
      </c>
      <c r="B19" s="4">
        <v>-8086.6392636499986</v>
      </c>
    </row>
    <row r="20" spans="1:2" x14ac:dyDescent="0.3">
      <c r="A20" s="3" t="s">
        <v>137</v>
      </c>
      <c r="B20" s="4">
        <v>40790.514240000019</v>
      </c>
    </row>
    <row r="21" spans="1:2" x14ac:dyDescent="0.3">
      <c r="A21" s="3" t="s">
        <v>3014</v>
      </c>
      <c r="B21" s="4">
        <v>215023.39973715006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03EBA-9703-4B7C-AB32-ABA6CE2FF0C5}">
  <dimension ref="A3:C21"/>
  <sheetViews>
    <sheetView showGridLines="0" workbookViewId="0">
      <selection activeCell="B7" sqref="B7"/>
    </sheetView>
  </sheetViews>
  <sheetFormatPr defaultRowHeight="14.4" x14ac:dyDescent="0.3"/>
  <cols>
    <col min="1" max="1" width="27.5546875" bestFit="1" customWidth="1"/>
    <col min="2" max="2" width="11.6640625" bestFit="1" customWidth="1"/>
    <col min="3" max="3" width="12.6640625" bestFit="1" customWidth="1"/>
  </cols>
  <sheetData>
    <row r="3" spans="1:3" x14ac:dyDescent="0.3">
      <c r="A3" s="2" t="s">
        <v>3013</v>
      </c>
      <c r="B3" t="s">
        <v>3075</v>
      </c>
      <c r="C3" t="s">
        <v>3074</v>
      </c>
    </row>
    <row r="4" spans="1:3" x14ac:dyDescent="0.3">
      <c r="A4" s="3" t="s">
        <v>97</v>
      </c>
      <c r="B4" s="4">
        <v>82201.150000000009</v>
      </c>
      <c r="C4" s="4">
        <v>12594.820600000001</v>
      </c>
    </row>
    <row r="5" spans="1:3" x14ac:dyDescent="0.3">
      <c r="A5" s="3" t="s">
        <v>74</v>
      </c>
      <c r="B5" s="4">
        <v>185928.13999999984</v>
      </c>
      <c r="C5" s="4">
        <v>59296.389429999988</v>
      </c>
    </row>
    <row r="6" spans="1:3" x14ac:dyDescent="0.3">
      <c r="A6" s="3" t="s">
        <v>119</v>
      </c>
      <c r="B6" s="4">
        <v>107796.09000000004</v>
      </c>
      <c r="C6" s="4">
        <v>-930.43840000000046</v>
      </c>
    </row>
    <row r="7" spans="1:3" x14ac:dyDescent="0.3">
      <c r="A7" s="3" t="s">
        <v>111</v>
      </c>
      <c r="B7" s="4">
        <v>241200.42000000007</v>
      </c>
      <c r="C7" s="4">
        <v>39808.485999999997</v>
      </c>
    </row>
    <row r="8" spans="1:3" x14ac:dyDescent="0.3">
      <c r="A8" s="3" t="s">
        <v>43</v>
      </c>
      <c r="B8" s="4">
        <v>96261.300000000017</v>
      </c>
      <c r="C8" s="4">
        <v>1698.0439799999999</v>
      </c>
    </row>
    <row r="9" spans="1:3" x14ac:dyDescent="0.3">
      <c r="A9" s="3" t="s">
        <v>65</v>
      </c>
      <c r="B9" s="4">
        <v>99069.48</v>
      </c>
      <c r="C9" s="4">
        <v>23990.207579999998</v>
      </c>
    </row>
    <row r="10" spans="1:3" x14ac:dyDescent="0.3">
      <c r="A10" s="3" t="s">
        <v>347</v>
      </c>
      <c r="B10" s="4">
        <v>10479.769999999999</v>
      </c>
      <c r="C10" s="4">
        <v>-1194.4125000000008</v>
      </c>
    </row>
    <row r="11" spans="1:3" x14ac:dyDescent="0.3">
      <c r="A11" s="3" t="s">
        <v>154</v>
      </c>
      <c r="B11" s="4">
        <v>4914.82</v>
      </c>
      <c r="C11" s="4">
        <v>7028.1595000000016</v>
      </c>
    </row>
    <row r="12" spans="1:3" x14ac:dyDescent="0.3">
      <c r="A12" s="3" t="s">
        <v>128</v>
      </c>
      <c r="B12" s="4">
        <v>98070.909999999989</v>
      </c>
      <c r="C12" s="4">
        <v>18724.1191</v>
      </c>
    </row>
    <row r="13" spans="1:3" x14ac:dyDescent="0.3">
      <c r="A13" s="3" t="s">
        <v>58</v>
      </c>
      <c r="B13" s="4">
        <v>318169.67999999993</v>
      </c>
      <c r="C13" s="4">
        <v>8824.3905639999939</v>
      </c>
    </row>
    <row r="14" spans="1:3" x14ac:dyDescent="0.3">
      <c r="A14" s="3" t="s">
        <v>90</v>
      </c>
      <c r="B14" s="4">
        <v>55813.920000000035</v>
      </c>
      <c r="C14" s="4">
        <v>7769.3150699999978</v>
      </c>
    </row>
    <row r="15" spans="1:3" x14ac:dyDescent="0.3">
      <c r="A15" s="3" t="s">
        <v>51</v>
      </c>
      <c r="B15" s="4">
        <v>26071.610000000004</v>
      </c>
      <c r="C15" s="4">
        <v>-257.62880000000007</v>
      </c>
    </row>
    <row r="16" spans="1:3" x14ac:dyDescent="0.3">
      <c r="A16" s="3" t="s">
        <v>178</v>
      </c>
      <c r="B16" s="4">
        <v>1789.4299999999998</v>
      </c>
      <c r="C16" s="4">
        <v>-1544.8260631999995</v>
      </c>
    </row>
    <row r="17" spans="1:3" x14ac:dyDescent="0.3">
      <c r="A17" s="3" t="s">
        <v>570</v>
      </c>
      <c r="B17" s="4">
        <v>6752.18</v>
      </c>
      <c r="C17" s="4">
        <v>-1291.0959000000003</v>
      </c>
    </row>
    <row r="18" spans="1:3" x14ac:dyDescent="0.3">
      <c r="A18" s="3" t="s">
        <v>80</v>
      </c>
      <c r="B18" s="4">
        <v>175730.04999999996</v>
      </c>
      <c r="C18" s="4">
        <v>7803.9946</v>
      </c>
    </row>
    <row r="19" spans="1:3" x14ac:dyDescent="0.3">
      <c r="A19" s="3" t="s">
        <v>31</v>
      </c>
      <c r="B19" s="4">
        <v>172511.33000000002</v>
      </c>
      <c r="C19" s="4">
        <v>-8086.6392636499986</v>
      </c>
    </row>
    <row r="20" spans="1:3" x14ac:dyDescent="0.3">
      <c r="A20" s="3" t="s">
        <v>137</v>
      </c>
      <c r="B20" s="4">
        <v>198764.48999999985</v>
      </c>
      <c r="C20" s="4">
        <v>40790.514240000019</v>
      </c>
    </row>
    <row r="21" spans="1:3" x14ac:dyDescent="0.3">
      <c r="A21" s="3" t="s">
        <v>3014</v>
      </c>
      <c r="B21" s="4">
        <v>1881524.7699999996</v>
      </c>
      <c r="C21" s="4">
        <v>215023.39973715006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16A7B-D663-495F-91D9-5A29309EB6D5}">
  <dimension ref="A3:Q45"/>
  <sheetViews>
    <sheetView topLeftCell="D1" workbookViewId="0">
      <selection activeCell="J21" sqref="J21"/>
    </sheetView>
  </sheetViews>
  <sheetFormatPr defaultRowHeight="14.4" x14ac:dyDescent="0.3"/>
  <cols>
    <col min="1" max="1" width="27.5546875" bestFit="1" customWidth="1"/>
    <col min="2" max="2" width="17.88671875" customWidth="1"/>
    <col min="3" max="3" width="16.5546875" bestFit="1" customWidth="1"/>
    <col min="4" max="4" width="28.6640625" bestFit="1" customWidth="1"/>
    <col min="5" max="5" width="15.44140625" bestFit="1" customWidth="1"/>
    <col min="6" max="6" width="16.5546875" bestFit="1" customWidth="1"/>
    <col min="7" max="7" width="12" bestFit="1" customWidth="1"/>
    <col min="8" max="8" width="12.6640625" bestFit="1" customWidth="1"/>
    <col min="9" max="9" width="9.21875" bestFit="1" customWidth="1"/>
    <col min="10" max="10" width="27.5546875" bestFit="1" customWidth="1"/>
    <col min="11" max="11" width="9.21875" bestFit="1" customWidth="1"/>
    <col min="12" max="12" width="7" bestFit="1" customWidth="1"/>
    <col min="13" max="13" width="9.21875" bestFit="1" customWidth="1"/>
    <col min="14" max="14" width="7" bestFit="1" customWidth="1"/>
    <col min="15" max="15" width="9.21875" bestFit="1" customWidth="1"/>
    <col min="16" max="16" width="7" bestFit="1" customWidth="1"/>
    <col min="17" max="17" width="14.109375" customWidth="1"/>
    <col min="18" max="18" width="7" bestFit="1" customWidth="1"/>
    <col min="19" max="19" width="9.21875" bestFit="1" customWidth="1"/>
    <col min="20" max="20" width="4.44140625" bestFit="1" customWidth="1"/>
    <col min="21" max="21" width="6.6640625" bestFit="1" customWidth="1"/>
    <col min="22" max="22" width="7" bestFit="1" customWidth="1"/>
    <col min="23" max="23" width="9.21875" bestFit="1" customWidth="1"/>
    <col min="24" max="24" width="7" bestFit="1" customWidth="1"/>
    <col min="25" max="25" width="9.21875" bestFit="1" customWidth="1"/>
    <col min="26" max="26" width="7" bestFit="1" customWidth="1"/>
    <col min="27" max="27" width="9.21875" bestFit="1" customWidth="1"/>
    <col min="28" max="28" width="7" bestFit="1" customWidth="1"/>
    <col min="29" max="29" width="9.21875" bestFit="1" customWidth="1"/>
    <col min="30" max="30" width="7" bestFit="1" customWidth="1"/>
    <col min="31" max="31" width="9.21875" bestFit="1" customWidth="1"/>
    <col min="32" max="32" width="7" bestFit="1" customWidth="1"/>
    <col min="33" max="33" width="9.21875" bestFit="1" customWidth="1"/>
    <col min="34" max="34" width="6" bestFit="1" customWidth="1"/>
    <col min="35" max="35" width="8.21875" bestFit="1" customWidth="1"/>
    <col min="36" max="36" width="7" bestFit="1" customWidth="1"/>
    <col min="37" max="37" width="9.21875" bestFit="1" customWidth="1"/>
    <col min="38" max="38" width="7" bestFit="1" customWidth="1"/>
    <col min="39" max="39" width="9.21875" bestFit="1" customWidth="1"/>
    <col min="40" max="40" width="6" bestFit="1" customWidth="1"/>
    <col min="41" max="41" width="8.21875" bestFit="1" customWidth="1"/>
    <col min="42" max="42" width="6" bestFit="1" customWidth="1"/>
    <col min="43" max="43" width="8.21875" bestFit="1" customWidth="1"/>
    <col min="44" max="44" width="7" bestFit="1" customWidth="1"/>
    <col min="45" max="45" width="9.21875" bestFit="1" customWidth="1"/>
    <col min="46" max="46" width="7" bestFit="1" customWidth="1"/>
    <col min="47" max="47" width="9.21875" bestFit="1" customWidth="1"/>
    <col min="48" max="48" width="7" bestFit="1" customWidth="1"/>
    <col min="49" max="49" width="9.21875" bestFit="1" customWidth="1"/>
    <col min="50" max="50" width="6" bestFit="1" customWidth="1"/>
    <col min="51" max="51" width="8.21875" bestFit="1" customWidth="1"/>
    <col min="52" max="52" width="7" bestFit="1" customWidth="1"/>
    <col min="53" max="53" width="9.21875" bestFit="1" customWidth="1"/>
    <col min="54" max="54" width="7" bestFit="1" customWidth="1"/>
    <col min="55" max="55" width="9.21875" bestFit="1" customWidth="1"/>
    <col min="56" max="56" width="7" bestFit="1" customWidth="1"/>
    <col min="57" max="57" width="9.21875" bestFit="1" customWidth="1"/>
    <col min="58" max="58" width="7" bestFit="1" customWidth="1"/>
    <col min="59" max="59" width="9.21875" bestFit="1" customWidth="1"/>
    <col min="60" max="60" width="6" bestFit="1" customWidth="1"/>
    <col min="61" max="61" width="4.77734375" bestFit="1" customWidth="1"/>
    <col min="62" max="62" width="8.21875" bestFit="1" customWidth="1"/>
    <col min="63" max="63" width="7" bestFit="1" customWidth="1"/>
    <col min="64" max="64" width="9.21875" bestFit="1" customWidth="1"/>
    <col min="65" max="65" width="7" bestFit="1" customWidth="1"/>
    <col min="66" max="66" width="9.21875" bestFit="1" customWidth="1"/>
    <col min="67" max="67" width="7" bestFit="1" customWidth="1"/>
    <col min="68" max="68" width="9.21875" bestFit="1" customWidth="1"/>
    <col min="69" max="69" width="7" bestFit="1" customWidth="1"/>
    <col min="70" max="70" width="9.21875" bestFit="1" customWidth="1"/>
    <col min="71" max="71" width="7" bestFit="1" customWidth="1"/>
    <col min="72" max="72" width="9.21875" bestFit="1" customWidth="1"/>
    <col min="73" max="73" width="7" bestFit="1" customWidth="1"/>
    <col min="74" max="74" width="9.21875" bestFit="1" customWidth="1"/>
    <col min="75" max="75" width="7" bestFit="1" customWidth="1"/>
    <col min="76" max="76" width="9.21875" bestFit="1" customWidth="1"/>
    <col min="77" max="77" width="7" bestFit="1" customWidth="1"/>
    <col min="78" max="78" width="9.21875" bestFit="1" customWidth="1"/>
    <col min="79" max="79" width="7" bestFit="1" customWidth="1"/>
    <col min="80" max="80" width="9.21875" bestFit="1" customWidth="1"/>
    <col min="81" max="81" width="7" bestFit="1" customWidth="1"/>
    <col min="82" max="82" width="9.21875" bestFit="1" customWidth="1"/>
    <col min="83" max="83" width="7" bestFit="1" customWidth="1"/>
    <col min="84" max="84" width="9.21875" bestFit="1" customWidth="1"/>
    <col min="85" max="85" width="6" bestFit="1" customWidth="1"/>
    <col min="86" max="86" width="8.21875" bestFit="1" customWidth="1"/>
    <col min="87" max="87" width="7" bestFit="1" customWidth="1"/>
    <col min="88" max="88" width="9.21875" bestFit="1" customWidth="1"/>
    <col min="89" max="89" width="7" bestFit="1" customWidth="1"/>
    <col min="90" max="90" width="9.21875" bestFit="1" customWidth="1"/>
    <col min="91" max="91" width="7" bestFit="1" customWidth="1"/>
    <col min="92" max="92" width="9.21875" bestFit="1" customWidth="1"/>
    <col min="93" max="93" width="7" bestFit="1" customWidth="1"/>
    <col min="94" max="94" width="9.21875" bestFit="1" customWidth="1"/>
    <col min="95" max="95" width="8" bestFit="1" customWidth="1"/>
    <col min="96" max="96" width="10.21875" bestFit="1" customWidth="1"/>
    <col min="97" max="97" width="8" bestFit="1" customWidth="1"/>
    <col min="98" max="98" width="10.21875" bestFit="1" customWidth="1"/>
    <col min="99" max="99" width="8" bestFit="1" customWidth="1"/>
    <col min="100" max="100" width="10.21875" bestFit="1" customWidth="1"/>
    <col min="101" max="101" width="8" bestFit="1" customWidth="1"/>
    <col min="102" max="102" width="10.21875" bestFit="1" customWidth="1"/>
    <col min="103" max="103" width="8" bestFit="1" customWidth="1"/>
    <col min="104" max="104" width="10.21875" bestFit="1" customWidth="1"/>
    <col min="105" max="105" width="8" bestFit="1" customWidth="1"/>
    <col min="106" max="106" width="10.21875" bestFit="1" customWidth="1"/>
    <col min="107" max="107" width="8" bestFit="1" customWidth="1"/>
    <col min="108" max="108" width="10.21875" bestFit="1" customWidth="1"/>
    <col min="109" max="109" width="8" bestFit="1" customWidth="1"/>
    <col min="110" max="110" width="10.21875" bestFit="1" customWidth="1"/>
    <col min="111" max="111" width="8" bestFit="1" customWidth="1"/>
    <col min="112" max="112" width="10.21875" bestFit="1" customWidth="1"/>
    <col min="113" max="113" width="8" bestFit="1" customWidth="1"/>
    <col min="114" max="114" width="10.21875" bestFit="1" customWidth="1"/>
    <col min="115" max="115" width="8" bestFit="1" customWidth="1"/>
    <col min="116" max="116" width="10.21875" bestFit="1" customWidth="1"/>
    <col min="117" max="117" width="8" bestFit="1" customWidth="1"/>
    <col min="118" max="118" width="10.21875" bestFit="1" customWidth="1"/>
    <col min="119" max="119" width="8" bestFit="1" customWidth="1"/>
    <col min="120" max="120" width="10.21875" bestFit="1" customWidth="1"/>
    <col min="121" max="121" width="8" bestFit="1" customWidth="1"/>
    <col min="122" max="122" width="10.21875" bestFit="1" customWidth="1"/>
    <col min="123" max="123" width="8" bestFit="1" customWidth="1"/>
    <col min="124" max="124" width="10.21875" bestFit="1" customWidth="1"/>
    <col min="125" max="125" width="8" bestFit="1" customWidth="1"/>
    <col min="126" max="126" width="10.21875" bestFit="1" customWidth="1"/>
    <col min="127" max="127" width="8" bestFit="1" customWidth="1"/>
    <col min="128" max="128" width="10.21875" bestFit="1" customWidth="1"/>
    <col min="129" max="129" width="8" bestFit="1" customWidth="1"/>
    <col min="130" max="130" width="10.21875" bestFit="1" customWidth="1"/>
    <col min="131" max="131" width="8" bestFit="1" customWidth="1"/>
    <col min="132" max="132" width="10.21875" bestFit="1" customWidth="1"/>
    <col min="133" max="133" width="8" bestFit="1" customWidth="1"/>
    <col min="134" max="134" width="10.21875" bestFit="1" customWidth="1"/>
    <col min="135" max="135" width="8" bestFit="1" customWidth="1"/>
    <col min="136" max="136" width="10.21875" bestFit="1" customWidth="1"/>
    <col min="137" max="137" width="7" bestFit="1" customWidth="1"/>
    <col min="138" max="138" width="9.21875" bestFit="1" customWidth="1"/>
    <col min="139" max="139" width="8" bestFit="1" customWidth="1"/>
    <col min="140" max="140" width="10.21875" bestFit="1" customWidth="1"/>
    <col min="141" max="141" width="8" bestFit="1" customWidth="1"/>
    <col min="142" max="142" width="10.21875" bestFit="1" customWidth="1"/>
    <col min="143" max="143" width="8" bestFit="1" customWidth="1"/>
    <col min="144" max="144" width="10.21875" bestFit="1" customWidth="1"/>
    <col min="145" max="145" width="8" bestFit="1" customWidth="1"/>
    <col min="146" max="146" width="10.21875" bestFit="1" customWidth="1"/>
    <col min="147" max="147" width="8" bestFit="1" customWidth="1"/>
    <col min="148" max="148" width="10.21875" bestFit="1" customWidth="1"/>
    <col min="149" max="149" width="8" bestFit="1" customWidth="1"/>
    <col min="150" max="150" width="10.21875" bestFit="1" customWidth="1"/>
    <col min="151" max="151" width="8" bestFit="1" customWidth="1"/>
    <col min="152" max="152" width="10.21875" bestFit="1" customWidth="1"/>
    <col min="153" max="153" width="8" bestFit="1" customWidth="1"/>
    <col min="154" max="154" width="10.21875" bestFit="1" customWidth="1"/>
    <col min="155" max="155" width="7" bestFit="1" customWidth="1"/>
    <col min="156" max="156" width="9.21875" bestFit="1" customWidth="1"/>
    <col min="157" max="157" width="8" bestFit="1" customWidth="1"/>
    <col min="158" max="158" width="10.21875" bestFit="1" customWidth="1"/>
    <col min="159" max="159" width="8" bestFit="1" customWidth="1"/>
    <col min="160" max="160" width="10.21875" bestFit="1" customWidth="1"/>
    <col min="161" max="161" width="8" bestFit="1" customWidth="1"/>
    <col min="162" max="162" width="10.21875" bestFit="1" customWidth="1"/>
    <col min="163" max="163" width="8" bestFit="1" customWidth="1"/>
    <col min="164" max="164" width="4" bestFit="1" customWidth="1"/>
    <col min="165" max="165" width="10.21875" bestFit="1" customWidth="1"/>
    <col min="166" max="166" width="8" bestFit="1" customWidth="1"/>
    <col min="167" max="167" width="10.21875" bestFit="1" customWidth="1"/>
    <col min="168" max="168" width="8" bestFit="1" customWidth="1"/>
    <col min="169" max="169" width="10.21875" bestFit="1" customWidth="1"/>
    <col min="170" max="170" width="8" bestFit="1" customWidth="1"/>
    <col min="171" max="171" width="10.21875" bestFit="1" customWidth="1"/>
    <col min="172" max="172" width="8" bestFit="1" customWidth="1"/>
    <col min="173" max="173" width="10.21875" bestFit="1" customWidth="1"/>
    <col min="174" max="174" width="8" bestFit="1" customWidth="1"/>
    <col min="175" max="175" width="10.21875" bestFit="1" customWidth="1"/>
    <col min="176" max="176" width="7" bestFit="1" customWidth="1"/>
    <col min="177" max="177" width="9.21875" bestFit="1" customWidth="1"/>
    <col min="178" max="178" width="8" bestFit="1" customWidth="1"/>
    <col min="179" max="179" width="10.21875" bestFit="1" customWidth="1"/>
    <col min="180" max="180" width="8" bestFit="1" customWidth="1"/>
    <col min="181" max="181" width="10.21875" bestFit="1" customWidth="1"/>
    <col min="182" max="182" width="8" bestFit="1" customWidth="1"/>
    <col min="183" max="183" width="10.21875" bestFit="1" customWidth="1"/>
    <col min="184" max="184" width="7" bestFit="1" customWidth="1"/>
    <col min="185" max="185" width="9.21875" bestFit="1" customWidth="1"/>
    <col min="186" max="186" width="8" bestFit="1" customWidth="1"/>
    <col min="187" max="187" width="10.21875" bestFit="1" customWidth="1"/>
    <col min="188" max="188" width="8" bestFit="1" customWidth="1"/>
    <col min="189" max="189" width="10.21875" bestFit="1" customWidth="1"/>
    <col min="190" max="190" width="8" bestFit="1" customWidth="1"/>
    <col min="191" max="191" width="10.21875" bestFit="1" customWidth="1"/>
    <col min="192" max="192" width="8" bestFit="1" customWidth="1"/>
    <col min="193" max="193" width="10.21875" bestFit="1" customWidth="1"/>
    <col min="194" max="194" width="8" bestFit="1" customWidth="1"/>
    <col min="195" max="195" width="10.21875" bestFit="1" customWidth="1"/>
    <col min="196" max="196" width="8" bestFit="1" customWidth="1"/>
    <col min="197" max="197" width="10.21875" bestFit="1" customWidth="1"/>
    <col min="198" max="198" width="7" bestFit="1" customWidth="1"/>
    <col min="199" max="199" width="9.21875" bestFit="1" customWidth="1"/>
    <col min="200" max="200" width="7" bestFit="1" customWidth="1"/>
    <col min="201" max="201" width="9.21875" bestFit="1" customWidth="1"/>
    <col min="202" max="202" width="8" bestFit="1" customWidth="1"/>
    <col min="203" max="203" width="10.21875" bestFit="1" customWidth="1"/>
    <col min="204" max="204" width="8" bestFit="1" customWidth="1"/>
    <col min="205" max="205" width="10.21875" bestFit="1" customWidth="1"/>
    <col min="206" max="206" width="8" bestFit="1" customWidth="1"/>
    <col min="207" max="207" width="10.21875" bestFit="1" customWidth="1"/>
    <col min="208" max="208" width="8" bestFit="1" customWidth="1"/>
    <col min="209" max="209" width="10.21875" bestFit="1" customWidth="1"/>
    <col min="210" max="210" width="7" bestFit="1" customWidth="1"/>
    <col min="211" max="211" width="9.21875" bestFit="1" customWidth="1"/>
    <col min="212" max="212" width="8" bestFit="1" customWidth="1"/>
    <col min="213" max="213" width="4" bestFit="1" customWidth="1"/>
    <col min="214" max="214" width="10.21875" bestFit="1" customWidth="1"/>
    <col min="215" max="215" width="8" bestFit="1" customWidth="1"/>
    <col min="216" max="216" width="10.21875" bestFit="1" customWidth="1"/>
    <col min="217" max="217" width="8" bestFit="1" customWidth="1"/>
    <col min="218" max="218" width="10.21875" bestFit="1" customWidth="1"/>
    <col min="219" max="219" width="8" bestFit="1" customWidth="1"/>
    <col min="220" max="220" width="10.21875" bestFit="1" customWidth="1"/>
    <col min="221" max="221" width="8" bestFit="1" customWidth="1"/>
    <col min="222" max="222" width="10.21875" bestFit="1" customWidth="1"/>
    <col min="223" max="223" width="8" bestFit="1" customWidth="1"/>
    <col min="224" max="224" width="10.21875" bestFit="1" customWidth="1"/>
    <col min="225" max="225" width="8" bestFit="1" customWidth="1"/>
    <col min="226" max="226" width="10.21875" bestFit="1" customWidth="1"/>
    <col min="227" max="227" width="8" bestFit="1" customWidth="1"/>
    <col min="228" max="228" width="10.21875" bestFit="1" customWidth="1"/>
    <col min="229" max="229" width="8" bestFit="1" customWidth="1"/>
    <col min="230" max="230" width="10.21875" bestFit="1" customWidth="1"/>
    <col min="231" max="231" width="8" bestFit="1" customWidth="1"/>
    <col min="232" max="232" width="10.21875" bestFit="1" customWidth="1"/>
    <col min="233" max="233" width="8" bestFit="1" customWidth="1"/>
    <col min="234" max="234" width="3.88671875" bestFit="1" customWidth="1"/>
    <col min="235" max="235" width="10.21875" bestFit="1" customWidth="1"/>
    <col min="236" max="236" width="8" bestFit="1" customWidth="1"/>
    <col min="237" max="237" width="10.21875" bestFit="1" customWidth="1"/>
    <col min="238" max="238" width="8" bestFit="1" customWidth="1"/>
    <col min="239" max="239" width="10.21875" bestFit="1" customWidth="1"/>
    <col min="240" max="240" width="8" bestFit="1" customWidth="1"/>
    <col min="241" max="241" width="10.21875" bestFit="1" customWidth="1"/>
    <col min="242" max="242" width="8" bestFit="1" customWidth="1"/>
    <col min="243" max="243" width="10.21875" bestFit="1" customWidth="1"/>
    <col min="244" max="244" width="8" bestFit="1" customWidth="1"/>
    <col min="245" max="245" width="10.21875" bestFit="1" customWidth="1"/>
    <col min="246" max="246" width="8" bestFit="1" customWidth="1"/>
    <col min="247" max="247" width="10.21875" bestFit="1" customWidth="1"/>
    <col min="248" max="248" width="7" bestFit="1" customWidth="1"/>
    <col min="249" max="249" width="9.21875" bestFit="1" customWidth="1"/>
    <col min="250" max="250" width="8" bestFit="1" customWidth="1"/>
    <col min="251" max="251" width="10.21875" bestFit="1" customWidth="1"/>
    <col min="252" max="252" width="8" bestFit="1" customWidth="1"/>
    <col min="253" max="253" width="10.21875" bestFit="1" customWidth="1"/>
    <col min="254" max="254" width="8" bestFit="1" customWidth="1"/>
    <col min="255" max="255" width="10.21875" bestFit="1" customWidth="1"/>
    <col min="256" max="256" width="8" bestFit="1" customWidth="1"/>
    <col min="257" max="257" width="10.21875" bestFit="1" customWidth="1"/>
    <col min="258" max="258" width="8" bestFit="1" customWidth="1"/>
    <col min="259" max="259" width="10.21875" bestFit="1" customWidth="1"/>
    <col min="260" max="260" width="8" bestFit="1" customWidth="1"/>
    <col min="261" max="261" width="3.88671875" bestFit="1" customWidth="1"/>
    <col min="262" max="262" width="10.21875" bestFit="1" customWidth="1"/>
    <col min="263" max="263" width="8" bestFit="1" customWidth="1"/>
    <col min="264" max="264" width="10.21875" bestFit="1" customWidth="1"/>
    <col min="265" max="265" width="8" bestFit="1" customWidth="1"/>
    <col min="266" max="266" width="10.21875" bestFit="1" customWidth="1"/>
    <col min="267" max="267" width="8" bestFit="1" customWidth="1"/>
    <col min="268" max="268" width="10.21875" bestFit="1" customWidth="1"/>
    <col min="269" max="269" width="8" bestFit="1" customWidth="1"/>
    <col min="270" max="270" width="10.21875" bestFit="1" customWidth="1"/>
    <col min="271" max="271" width="8" bestFit="1" customWidth="1"/>
    <col min="272" max="272" width="10.21875" bestFit="1" customWidth="1"/>
    <col min="273" max="273" width="8" bestFit="1" customWidth="1"/>
    <col min="274" max="274" width="10.21875" bestFit="1" customWidth="1"/>
    <col min="275" max="275" width="8" bestFit="1" customWidth="1"/>
    <col min="276" max="276" width="10.21875" bestFit="1" customWidth="1"/>
    <col min="277" max="277" width="8" bestFit="1" customWidth="1"/>
    <col min="278" max="278" width="10.21875" bestFit="1" customWidth="1"/>
    <col min="279" max="279" width="8" bestFit="1" customWidth="1"/>
    <col min="280" max="280" width="10.21875" bestFit="1" customWidth="1"/>
    <col min="281" max="281" width="8" bestFit="1" customWidth="1"/>
    <col min="282" max="282" width="10.21875" bestFit="1" customWidth="1"/>
    <col min="283" max="283" width="8" bestFit="1" customWidth="1"/>
    <col min="284" max="284" width="10.21875" bestFit="1" customWidth="1"/>
    <col min="285" max="285" width="8" bestFit="1" customWidth="1"/>
    <col min="286" max="286" width="10.21875" bestFit="1" customWidth="1"/>
    <col min="287" max="287" width="8" bestFit="1" customWidth="1"/>
    <col min="288" max="288" width="10.21875" bestFit="1" customWidth="1"/>
    <col min="289" max="289" width="8" bestFit="1" customWidth="1"/>
    <col min="290" max="290" width="10.21875" bestFit="1" customWidth="1"/>
    <col min="291" max="291" width="8" bestFit="1" customWidth="1"/>
    <col min="292" max="292" width="10.21875" bestFit="1" customWidth="1"/>
    <col min="293" max="293" width="8" bestFit="1" customWidth="1"/>
    <col min="294" max="294" width="10.21875" bestFit="1" customWidth="1"/>
    <col min="295" max="295" width="8" bestFit="1" customWidth="1"/>
    <col min="296" max="296" width="10.21875" bestFit="1" customWidth="1"/>
    <col min="297" max="297" width="8" bestFit="1" customWidth="1"/>
    <col min="298" max="298" width="10.21875" bestFit="1" customWidth="1"/>
    <col min="299" max="299" width="8" bestFit="1" customWidth="1"/>
    <col min="300" max="300" width="10.21875" bestFit="1" customWidth="1"/>
    <col min="301" max="301" width="7" bestFit="1" customWidth="1"/>
    <col min="302" max="302" width="9.21875" bestFit="1" customWidth="1"/>
    <col min="303" max="303" width="8" bestFit="1" customWidth="1"/>
    <col min="304" max="304" width="10.21875" bestFit="1" customWidth="1"/>
    <col min="305" max="305" width="8" bestFit="1" customWidth="1"/>
    <col min="306" max="306" width="10.21875" bestFit="1" customWidth="1"/>
    <col min="307" max="307" width="8" bestFit="1" customWidth="1"/>
    <col min="308" max="308" width="10.21875" bestFit="1" customWidth="1"/>
    <col min="309" max="309" width="8" bestFit="1" customWidth="1"/>
    <col min="310" max="310" width="10.21875" bestFit="1" customWidth="1"/>
    <col min="311" max="311" width="8" bestFit="1" customWidth="1"/>
    <col min="312" max="312" width="10.21875" bestFit="1" customWidth="1"/>
    <col min="313" max="313" width="8" bestFit="1" customWidth="1"/>
    <col min="314" max="314" width="10.21875" bestFit="1" customWidth="1"/>
    <col min="315" max="315" width="8" bestFit="1" customWidth="1"/>
    <col min="316" max="316" width="10.21875" bestFit="1" customWidth="1"/>
    <col min="317" max="317" width="8" bestFit="1" customWidth="1"/>
    <col min="318" max="318" width="10.21875" bestFit="1" customWidth="1"/>
    <col min="319" max="319" width="8" bestFit="1" customWidth="1"/>
    <col min="320" max="320" width="10.21875" bestFit="1" customWidth="1"/>
    <col min="321" max="321" width="8" bestFit="1" customWidth="1"/>
    <col min="322" max="322" width="10.21875" bestFit="1" customWidth="1"/>
    <col min="323" max="323" width="8" bestFit="1" customWidth="1"/>
    <col min="324" max="324" width="10.21875" bestFit="1" customWidth="1"/>
    <col min="325" max="325" width="8" bestFit="1" customWidth="1"/>
    <col min="326" max="326" width="10.21875" bestFit="1" customWidth="1"/>
    <col min="327" max="327" width="8" bestFit="1" customWidth="1"/>
    <col min="328" max="328" width="10.21875" bestFit="1" customWidth="1"/>
    <col min="329" max="329" width="8" bestFit="1" customWidth="1"/>
    <col min="330" max="330" width="10.21875" bestFit="1" customWidth="1"/>
    <col min="331" max="331" width="8" bestFit="1" customWidth="1"/>
    <col min="332" max="332" width="10.21875" bestFit="1" customWidth="1"/>
    <col min="333" max="333" width="8" bestFit="1" customWidth="1"/>
    <col min="334" max="334" width="10.21875" bestFit="1" customWidth="1"/>
    <col min="335" max="335" width="8" bestFit="1" customWidth="1"/>
    <col min="336" max="336" width="10.21875" bestFit="1" customWidth="1"/>
    <col min="337" max="337" width="8" bestFit="1" customWidth="1"/>
    <col min="338" max="338" width="10.21875" bestFit="1" customWidth="1"/>
    <col min="339" max="339" width="8" bestFit="1" customWidth="1"/>
    <col min="340" max="340" width="10.21875" bestFit="1" customWidth="1"/>
    <col min="341" max="341" width="8" bestFit="1" customWidth="1"/>
    <col min="342" max="342" width="10.21875" bestFit="1" customWidth="1"/>
    <col min="343" max="343" width="8" bestFit="1" customWidth="1"/>
    <col min="344" max="344" width="10.21875" bestFit="1" customWidth="1"/>
    <col min="345" max="345" width="8" bestFit="1" customWidth="1"/>
    <col min="346" max="346" width="10.21875" bestFit="1" customWidth="1"/>
    <col min="347" max="347" width="8" bestFit="1" customWidth="1"/>
    <col min="348" max="348" width="10.21875" bestFit="1" customWidth="1"/>
    <col min="349" max="349" width="8" bestFit="1" customWidth="1"/>
    <col min="350" max="350" width="10.21875" bestFit="1" customWidth="1"/>
    <col min="351" max="351" width="8" bestFit="1" customWidth="1"/>
    <col min="352" max="352" width="10.21875" bestFit="1" customWidth="1"/>
    <col min="353" max="353" width="8" bestFit="1" customWidth="1"/>
    <col min="354" max="354" width="10.21875" bestFit="1" customWidth="1"/>
    <col min="355" max="355" width="8" bestFit="1" customWidth="1"/>
    <col min="356" max="356" width="10.21875" bestFit="1" customWidth="1"/>
    <col min="357" max="357" width="8" bestFit="1" customWidth="1"/>
    <col min="358" max="358" width="10.21875" bestFit="1" customWidth="1"/>
    <col min="359" max="359" width="8" bestFit="1" customWidth="1"/>
    <col min="360" max="360" width="10.21875" bestFit="1" customWidth="1"/>
    <col min="361" max="361" width="8" bestFit="1" customWidth="1"/>
    <col min="362" max="362" width="3.88671875" bestFit="1" customWidth="1"/>
    <col min="363" max="363" width="10.21875" bestFit="1" customWidth="1"/>
    <col min="364" max="364" width="8" bestFit="1" customWidth="1"/>
    <col min="365" max="365" width="10.21875" bestFit="1" customWidth="1"/>
    <col min="366" max="366" width="8" bestFit="1" customWidth="1"/>
    <col min="367" max="367" width="4.44140625" bestFit="1" customWidth="1"/>
    <col min="368" max="368" width="10.21875" bestFit="1" customWidth="1"/>
    <col min="369" max="369" width="8" bestFit="1" customWidth="1"/>
    <col min="370" max="370" width="10.21875" bestFit="1" customWidth="1"/>
    <col min="371" max="371" width="8" bestFit="1" customWidth="1"/>
    <col min="372" max="372" width="10.21875" bestFit="1" customWidth="1"/>
    <col min="373" max="373" width="8" bestFit="1" customWidth="1"/>
    <col min="374" max="374" width="10.21875" bestFit="1" customWidth="1"/>
    <col min="375" max="375" width="7" bestFit="1" customWidth="1"/>
    <col min="376" max="376" width="9.21875" bestFit="1" customWidth="1"/>
    <col min="377" max="377" width="8" bestFit="1" customWidth="1"/>
    <col min="378" max="378" width="10.21875" bestFit="1" customWidth="1"/>
    <col min="379" max="379" width="8" bestFit="1" customWidth="1"/>
    <col min="380" max="380" width="10.21875" bestFit="1" customWidth="1"/>
    <col min="381" max="381" width="8" bestFit="1" customWidth="1"/>
    <col min="382" max="382" width="10.21875" bestFit="1" customWidth="1"/>
    <col min="383" max="383" width="8" bestFit="1" customWidth="1"/>
    <col min="384" max="384" width="10.21875" bestFit="1" customWidth="1"/>
    <col min="385" max="385" width="8" bestFit="1" customWidth="1"/>
    <col min="386" max="386" width="10.21875" bestFit="1" customWidth="1"/>
    <col min="387" max="387" width="8" bestFit="1" customWidth="1"/>
    <col min="388" max="388" width="10.21875" bestFit="1" customWidth="1"/>
    <col min="389" max="389" width="8" bestFit="1" customWidth="1"/>
    <col min="390" max="390" width="10.21875" bestFit="1" customWidth="1"/>
    <col min="391" max="391" width="8" bestFit="1" customWidth="1"/>
    <col min="392" max="392" width="10.21875" bestFit="1" customWidth="1"/>
    <col min="393" max="393" width="8" bestFit="1" customWidth="1"/>
    <col min="394" max="394" width="10.21875" bestFit="1" customWidth="1"/>
    <col min="395" max="395" width="8" bestFit="1" customWidth="1"/>
    <col min="396" max="396" width="10.21875" bestFit="1" customWidth="1"/>
    <col min="397" max="397" width="7" bestFit="1" customWidth="1"/>
    <col min="398" max="398" width="9.21875" bestFit="1" customWidth="1"/>
    <col min="399" max="399" width="8" bestFit="1" customWidth="1"/>
    <col min="400" max="400" width="10.21875" bestFit="1" customWidth="1"/>
    <col min="401" max="401" width="8" bestFit="1" customWidth="1"/>
    <col min="402" max="402" width="10.21875" bestFit="1" customWidth="1"/>
    <col min="403" max="403" width="8" bestFit="1" customWidth="1"/>
    <col min="404" max="404" width="10.21875" bestFit="1" customWidth="1"/>
    <col min="405" max="405" width="8" bestFit="1" customWidth="1"/>
    <col min="406" max="406" width="10.21875" bestFit="1" customWidth="1"/>
    <col min="407" max="407" width="8" bestFit="1" customWidth="1"/>
    <col min="408" max="408" width="10.21875" bestFit="1" customWidth="1"/>
    <col min="409" max="409" width="8" bestFit="1" customWidth="1"/>
    <col min="410" max="410" width="10.21875" bestFit="1" customWidth="1"/>
    <col min="411" max="411" width="8" bestFit="1" customWidth="1"/>
    <col min="412" max="412" width="10.21875" bestFit="1" customWidth="1"/>
    <col min="413" max="413" width="8" bestFit="1" customWidth="1"/>
    <col min="414" max="414" width="10.21875" bestFit="1" customWidth="1"/>
    <col min="415" max="415" width="8" bestFit="1" customWidth="1"/>
    <col min="416" max="416" width="10.21875" bestFit="1" customWidth="1"/>
    <col min="417" max="417" width="5" bestFit="1" customWidth="1"/>
    <col min="418" max="418" width="7.6640625" bestFit="1" customWidth="1"/>
    <col min="419" max="419" width="8" bestFit="1" customWidth="1"/>
    <col min="420" max="420" width="10.21875" bestFit="1" customWidth="1"/>
    <col min="421" max="421" width="8" bestFit="1" customWidth="1"/>
    <col min="422" max="422" width="10.21875" bestFit="1" customWidth="1"/>
    <col min="423" max="423" width="8" bestFit="1" customWidth="1"/>
    <col min="424" max="424" width="10.21875" bestFit="1" customWidth="1"/>
    <col min="425" max="425" width="8" bestFit="1" customWidth="1"/>
    <col min="426" max="426" width="10.21875" bestFit="1" customWidth="1"/>
    <col min="427" max="427" width="7" bestFit="1" customWidth="1"/>
    <col min="428" max="428" width="9.21875" bestFit="1" customWidth="1"/>
    <col min="429" max="429" width="8" bestFit="1" customWidth="1"/>
    <col min="430" max="430" width="10.21875" bestFit="1" customWidth="1"/>
    <col min="431" max="431" width="8" bestFit="1" customWidth="1"/>
    <col min="432" max="432" width="10.21875" bestFit="1" customWidth="1"/>
    <col min="433" max="433" width="8" bestFit="1" customWidth="1"/>
    <col min="434" max="434" width="10.21875" bestFit="1" customWidth="1"/>
    <col min="435" max="435" width="8" bestFit="1" customWidth="1"/>
    <col min="436" max="436" width="3.88671875" bestFit="1" customWidth="1"/>
    <col min="437" max="437" width="10.21875" bestFit="1" customWidth="1"/>
    <col min="438" max="438" width="8" bestFit="1" customWidth="1"/>
    <col min="439" max="439" width="10.21875" bestFit="1" customWidth="1"/>
    <col min="440" max="440" width="8" bestFit="1" customWidth="1"/>
    <col min="441" max="441" width="10.21875" bestFit="1" customWidth="1"/>
    <col min="442" max="442" width="8" bestFit="1" customWidth="1"/>
    <col min="443" max="443" width="10.21875" bestFit="1" customWidth="1"/>
    <col min="444" max="444" width="8" bestFit="1" customWidth="1"/>
    <col min="445" max="445" width="4" bestFit="1" customWidth="1"/>
    <col min="446" max="446" width="10.21875" bestFit="1" customWidth="1"/>
    <col min="447" max="447" width="8" bestFit="1" customWidth="1"/>
    <col min="448" max="448" width="10.21875" bestFit="1" customWidth="1"/>
    <col min="449" max="449" width="7" bestFit="1" customWidth="1"/>
    <col min="450" max="450" width="9.21875" bestFit="1" customWidth="1"/>
    <col min="451" max="451" width="8" bestFit="1" customWidth="1"/>
    <col min="452" max="452" width="10.21875" bestFit="1" customWidth="1"/>
    <col min="453" max="453" width="8" bestFit="1" customWidth="1"/>
    <col min="454" max="454" width="10.21875" bestFit="1" customWidth="1"/>
    <col min="455" max="455" width="8" bestFit="1" customWidth="1"/>
    <col min="456" max="456" width="10.21875" bestFit="1" customWidth="1"/>
    <col min="457" max="457" width="8" bestFit="1" customWidth="1"/>
    <col min="458" max="458" width="10.21875" bestFit="1" customWidth="1"/>
    <col min="459" max="459" width="8" bestFit="1" customWidth="1"/>
    <col min="460" max="460" width="10.21875" bestFit="1" customWidth="1"/>
    <col min="461" max="461" width="8" bestFit="1" customWidth="1"/>
    <col min="462" max="462" width="10.21875" bestFit="1" customWidth="1"/>
    <col min="463" max="463" width="8" bestFit="1" customWidth="1"/>
    <col min="464" max="464" width="10.21875" bestFit="1" customWidth="1"/>
    <col min="465" max="465" width="8" bestFit="1" customWidth="1"/>
    <col min="466" max="466" width="10.21875" bestFit="1" customWidth="1"/>
    <col min="467" max="467" width="7" bestFit="1" customWidth="1"/>
    <col min="468" max="468" width="9.21875" bestFit="1" customWidth="1"/>
    <col min="469" max="469" width="8" bestFit="1" customWidth="1"/>
    <col min="470" max="470" width="10.21875" bestFit="1" customWidth="1"/>
    <col min="471" max="471" width="8" bestFit="1" customWidth="1"/>
    <col min="472" max="472" width="10.21875" bestFit="1" customWidth="1"/>
    <col min="473" max="473" width="8" bestFit="1" customWidth="1"/>
    <col min="474" max="474" width="10.21875" bestFit="1" customWidth="1"/>
    <col min="475" max="475" width="8" bestFit="1" customWidth="1"/>
    <col min="476" max="476" width="10.21875" bestFit="1" customWidth="1"/>
    <col min="477" max="477" width="7" bestFit="1" customWidth="1"/>
    <col min="478" max="478" width="9.21875" bestFit="1" customWidth="1"/>
    <col min="479" max="479" width="8" bestFit="1" customWidth="1"/>
    <col min="480" max="480" width="10.21875" bestFit="1" customWidth="1"/>
    <col min="481" max="481" width="8" bestFit="1" customWidth="1"/>
    <col min="482" max="482" width="10.21875" bestFit="1" customWidth="1"/>
    <col min="483" max="483" width="8" bestFit="1" customWidth="1"/>
    <col min="484" max="484" width="10.21875" bestFit="1" customWidth="1"/>
    <col min="485" max="485" width="8" bestFit="1" customWidth="1"/>
    <col min="486" max="486" width="10.21875" bestFit="1" customWidth="1"/>
    <col min="487" max="487" width="8" bestFit="1" customWidth="1"/>
    <col min="488" max="488" width="10.21875" bestFit="1" customWidth="1"/>
    <col min="489" max="489" width="8" bestFit="1" customWidth="1"/>
    <col min="490" max="490" width="10.21875" bestFit="1" customWidth="1"/>
    <col min="491" max="491" width="8" bestFit="1" customWidth="1"/>
    <col min="492" max="492" width="10.21875" bestFit="1" customWidth="1"/>
    <col min="493" max="493" width="8" bestFit="1" customWidth="1"/>
    <col min="494" max="494" width="10.21875" bestFit="1" customWidth="1"/>
    <col min="495" max="495" width="8" bestFit="1" customWidth="1"/>
    <col min="496" max="496" width="10.21875" bestFit="1" customWidth="1"/>
    <col min="497" max="497" width="8" bestFit="1" customWidth="1"/>
    <col min="498" max="498" width="10.21875" bestFit="1" customWidth="1"/>
    <col min="499" max="499" width="8" bestFit="1" customWidth="1"/>
    <col min="500" max="500" width="10.21875" bestFit="1" customWidth="1"/>
    <col min="501" max="501" width="8" bestFit="1" customWidth="1"/>
    <col min="502" max="502" width="10.21875" bestFit="1" customWidth="1"/>
    <col min="503" max="503" width="8" bestFit="1" customWidth="1"/>
    <col min="504" max="504" width="10.21875" bestFit="1" customWidth="1"/>
    <col min="505" max="505" width="8" bestFit="1" customWidth="1"/>
    <col min="506" max="506" width="10.21875" bestFit="1" customWidth="1"/>
    <col min="507" max="507" width="8" bestFit="1" customWidth="1"/>
    <col min="508" max="508" width="10.21875" bestFit="1" customWidth="1"/>
    <col min="509" max="509" width="8" bestFit="1" customWidth="1"/>
    <col min="510" max="510" width="10.21875" bestFit="1" customWidth="1"/>
    <col min="511" max="511" width="7" bestFit="1" customWidth="1"/>
    <col min="512" max="512" width="9.21875" bestFit="1" customWidth="1"/>
    <col min="513" max="513" width="7" bestFit="1" customWidth="1"/>
    <col min="514" max="514" width="9.21875" bestFit="1" customWidth="1"/>
    <col min="515" max="515" width="7" bestFit="1" customWidth="1"/>
    <col min="516" max="516" width="9.21875" bestFit="1" customWidth="1"/>
    <col min="517" max="517" width="8" bestFit="1" customWidth="1"/>
    <col min="518" max="518" width="10.21875" bestFit="1" customWidth="1"/>
    <col min="519" max="519" width="8" bestFit="1" customWidth="1"/>
    <col min="520" max="520" width="10.21875" bestFit="1" customWidth="1"/>
    <col min="521" max="521" width="8" bestFit="1" customWidth="1"/>
    <col min="522" max="522" width="10.21875" bestFit="1" customWidth="1"/>
    <col min="523" max="523" width="8" bestFit="1" customWidth="1"/>
    <col min="524" max="524" width="10.21875" bestFit="1" customWidth="1"/>
    <col min="525" max="525" width="8" bestFit="1" customWidth="1"/>
    <col min="526" max="526" width="10.21875" bestFit="1" customWidth="1"/>
    <col min="527" max="527" width="8" bestFit="1" customWidth="1"/>
    <col min="528" max="528" width="10.21875" bestFit="1" customWidth="1"/>
    <col min="529" max="529" width="8" bestFit="1" customWidth="1"/>
    <col min="530" max="530" width="10.21875" bestFit="1" customWidth="1"/>
    <col min="531" max="531" width="8" bestFit="1" customWidth="1"/>
    <col min="532" max="532" width="10.21875" bestFit="1" customWidth="1"/>
    <col min="533" max="533" width="8" bestFit="1" customWidth="1"/>
    <col min="534" max="534" width="10.21875" bestFit="1" customWidth="1"/>
    <col min="535" max="535" width="8" bestFit="1" customWidth="1"/>
    <col min="536" max="536" width="10.21875" bestFit="1" customWidth="1"/>
    <col min="537" max="537" width="8" bestFit="1" customWidth="1"/>
    <col min="538" max="538" width="10.21875" bestFit="1" customWidth="1"/>
    <col min="539" max="539" width="8" bestFit="1" customWidth="1"/>
    <col min="540" max="540" width="10.21875" bestFit="1" customWidth="1"/>
    <col min="541" max="541" width="8" bestFit="1" customWidth="1"/>
    <col min="542" max="542" width="10.21875" bestFit="1" customWidth="1"/>
    <col min="543" max="543" width="8" bestFit="1" customWidth="1"/>
    <col min="544" max="544" width="10.21875" bestFit="1" customWidth="1"/>
    <col min="545" max="545" width="8" bestFit="1" customWidth="1"/>
    <col min="546" max="546" width="10.21875" bestFit="1" customWidth="1"/>
    <col min="547" max="547" width="8" bestFit="1" customWidth="1"/>
    <col min="548" max="548" width="10.21875" bestFit="1" customWidth="1"/>
    <col min="549" max="549" width="8" bestFit="1" customWidth="1"/>
    <col min="550" max="550" width="10.21875" bestFit="1" customWidth="1"/>
    <col min="551" max="551" width="8" bestFit="1" customWidth="1"/>
    <col min="552" max="552" width="10.21875" bestFit="1" customWidth="1"/>
    <col min="553" max="553" width="8" bestFit="1" customWidth="1"/>
    <col min="554" max="554" width="10.21875" bestFit="1" customWidth="1"/>
    <col min="555" max="555" width="8" bestFit="1" customWidth="1"/>
    <col min="556" max="556" width="10.21875" bestFit="1" customWidth="1"/>
    <col min="557" max="557" width="8" bestFit="1" customWidth="1"/>
    <col min="558" max="558" width="10.21875" bestFit="1" customWidth="1"/>
    <col min="559" max="559" width="8" bestFit="1" customWidth="1"/>
    <col min="560" max="560" width="10.21875" bestFit="1" customWidth="1"/>
    <col min="561" max="561" width="8" bestFit="1" customWidth="1"/>
    <col min="562" max="562" width="10.21875" bestFit="1" customWidth="1"/>
    <col min="563" max="563" width="8" bestFit="1" customWidth="1"/>
    <col min="564" max="564" width="10.21875" bestFit="1" customWidth="1"/>
    <col min="565" max="565" width="8" bestFit="1" customWidth="1"/>
    <col min="566" max="566" width="10.21875" bestFit="1" customWidth="1"/>
    <col min="567" max="567" width="8" bestFit="1" customWidth="1"/>
    <col min="568" max="568" width="10.21875" bestFit="1" customWidth="1"/>
    <col min="569" max="569" width="8" bestFit="1" customWidth="1"/>
    <col min="570" max="570" width="10.21875" bestFit="1" customWidth="1"/>
    <col min="571" max="571" width="8" bestFit="1" customWidth="1"/>
    <col min="572" max="572" width="10.21875" bestFit="1" customWidth="1"/>
    <col min="573" max="573" width="8" bestFit="1" customWidth="1"/>
    <col min="574" max="574" width="4" bestFit="1" customWidth="1"/>
    <col min="575" max="575" width="10.21875" bestFit="1" customWidth="1"/>
    <col min="576" max="576" width="8" bestFit="1" customWidth="1"/>
    <col min="577" max="577" width="10.21875" bestFit="1" customWidth="1"/>
    <col min="578" max="578" width="8" bestFit="1" customWidth="1"/>
    <col min="579" max="579" width="10.21875" bestFit="1" customWidth="1"/>
    <col min="580" max="580" width="8" bestFit="1" customWidth="1"/>
    <col min="581" max="581" width="4" bestFit="1" customWidth="1"/>
    <col min="582" max="582" width="10.21875" bestFit="1" customWidth="1"/>
    <col min="583" max="583" width="5" bestFit="1" customWidth="1"/>
    <col min="584" max="584" width="7.6640625" bestFit="1" customWidth="1"/>
    <col min="585" max="585" width="8" bestFit="1" customWidth="1"/>
    <col min="586" max="586" width="10.21875" bestFit="1" customWidth="1"/>
    <col min="587" max="587" width="7" bestFit="1" customWidth="1"/>
    <col min="588" max="588" width="9.21875" bestFit="1" customWidth="1"/>
    <col min="589" max="589" width="8" bestFit="1" customWidth="1"/>
    <col min="590" max="590" width="10.21875" bestFit="1" customWidth="1"/>
    <col min="591" max="591" width="8" bestFit="1" customWidth="1"/>
    <col min="592" max="592" width="10.21875" bestFit="1" customWidth="1"/>
    <col min="593" max="593" width="8" bestFit="1" customWidth="1"/>
    <col min="594" max="594" width="10.21875" bestFit="1" customWidth="1"/>
    <col min="595" max="595" width="8" bestFit="1" customWidth="1"/>
    <col min="596" max="596" width="10.21875" bestFit="1" customWidth="1"/>
    <col min="597" max="597" width="8" bestFit="1" customWidth="1"/>
    <col min="598" max="598" width="10.21875" bestFit="1" customWidth="1"/>
    <col min="599" max="599" width="8" bestFit="1" customWidth="1"/>
    <col min="600" max="600" width="10.21875" bestFit="1" customWidth="1"/>
    <col min="601" max="601" width="8" bestFit="1" customWidth="1"/>
    <col min="602" max="602" width="10.21875" bestFit="1" customWidth="1"/>
    <col min="603" max="603" width="7" bestFit="1" customWidth="1"/>
    <col min="604" max="604" width="9.21875" bestFit="1" customWidth="1"/>
    <col min="605" max="605" width="8" bestFit="1" customWidth="1"/>
    <col min="606" max="606" width="10.21875" bestFit="1" customWidth="1"/>
    <col min="607" max="607" width="8" bestFit="1" customWidth="1"/>
    <col min="608" max="608" width="10.21875" bestFit="1" customWidth="1"/>
    <col min="609" max="609" width="8" bestFit="1" customWidth="1"/>
    <col min="610" max="610" width="10.21875" bestFit="1" customWidth="1"/>
    <col min="611" max="611" width="8" bestFit="1" customWidth="1"/>
    <col min="612" max="612" width="10.21875" bestFit="1" customWidth="1"/>
    <col min="613" max="613" width="8" bestFit="1" customWidth="1"/>
    <col min="614" max="614" width="10.21875" bestFit="1" customWidth="1"/>
    <col min="615" max="615" width="8" bestFit="1" customWidth="1"/>
    <col min="616" max="616" width="10.21875" bestFit="1" customWidth="1"/>
    <col min="617" max="617" width="8" bestFit="1" customWidth="1"/>
    <col min="618" max="618" width="10.21875" bestFit="1" customWidth="1"/>
    <col min="619" max="619" width="8" bestFit="1" customWidth="1"/>
    <col min="620" max="620" width="10.21875" bestFit="1" customWidth="1"/>
    <col min="621" max="621" width="8" bestFit="1" customWidth="1"/>
    <col min="622" max="622" width="4" bestFit="1" customWidth="1"/>
    <col min="623" max="623" width="10.21875" bestFit="1" customWidth="1"/>
    <col min="624" max="624" width="8" bestFit="1" customWidth="1"/>
    <col min="625" max="625" width="10.21875" bestFit="1" customWidth="1"/>
    <col min="626" max="626" width="8" bestFit="1" customWidth="1"/>
    <col min="627" max="627" width="10.21875" bestFit="1" customWidth="1"/>
    <col min="628" max="628" width="8" bestFit="1" customWidth="1"/>
    <col min="629" max="629" width="10.21875" bestFit="1" customWidth="1"/>
    <col min="630" max="630" width="8" bestFit="1" customWidth="1"/>
    <col min="631" max="631" width="10.21875" bestFit="1" customWidth="1"/>
    <col min="632" max="632" width="8" bestFit="1" customWidth="1"/>
    <col min="633" max="633" width="10.21875" bestFit="1" customWidth="1"/>
    <col min="634" max="634" width="8" bestFit="1" customWidth="1"/>
    <col min="635" max="635" width="10.21875" bestFit="1" customWidth="1"/>
    <col min="636" max="636" width="8" bestFit="1" customWidth="1"/>
    <col min="637" max="637" width="10.21875" bestFit="1" customWidth="1"/>
    <col min="638" max="638" width="8" bestFit="1" customWidth="1"/>
    <col min="639" max="639" width="10.21875" bestFit="1" customWidth="1"/>
    <col min="640" max="640" width="8" bestFit="1" customWidth="1"/>
    <col min="641" max="641" width="10.21875" bestFit="1" customWidth="1"/>
    <col min="642" max="642" width="8" bestFit="1" customWidth="1"/>
    <col min="643" max="643" width="10.21875" bestFit="1" customWidth="1"/>
    <col min="644" max="644" width="8" bestFit="1" customWidth="1"/>
    <col min="645" max="645" width="10.21875" bestFit="1" customWidth="1"/>
    <col min="646" max="646" width="8" bestFit="1" customWidth="1"/>
    <col min="647" max="647" width="10.21875" bestFit="1" customWidth="1"/>
    <col min="648" max="648" width="8" bestFit="1" customWidth="1"/>
    <col min="649" max="649" width="10.21875" bestFit="1" customWidth="1"/>
    <col min="650" max="650" width="8" bestFit="1" customWidth="1"/>
    <col min="651" max="651" width="10.21875" bestFit="1" customWidth="1"/>
    <col min="652" max="652" width="8" bestFit="1" customWidth="1"/>
    <col min="653" max="653" width="10.21875" bestFit="1" customWidth="1"/>
    <col min="654" max="654" width="8" bestFit="1" customWidth="1"/>
    <col min="655" max="655" width="10.21875" bestFit="1" customWidth="1"/>
    <col min="656" max="656" width="8" bestFit="1" customWidth="1"/>
    <col min="657" max="657" width="10.21875" bestFit="1" customWidth="1"/>
    <col min="658" max="658" width="7" bestFit="1" customWidth="1"/>
    <col min="659" max="659" width="9.21875" bestFit="1" customWidth="1"/>
    <col min="660" max="660" width="8" bestFit="1" customWidth="1"/>
    <col min="661" max="661" width="10.21875" bestFit="1" customWidth="1"/>
    <col min="662" max="662" width="8" bestFit="1" customWidth="1"/>
    <col min="663" max="663" width="10.21875" bestFit="1" customWidth="1"/>
    <col min="664" max="664" width="7" bestFit="1" customWidth="1"/>
    <col min="665" max="665" width="9.21875" bestFit="1" customWidth="1"/>
    <col min="666" max="666" width="8" bestFit="1" customWidth="1"/>
    <col min="667" max="667" width="10.21875" bestFit="1" customWidth="1"/>
    <col min="668" max="668" width="8" bestFit="1" customWidth="1"/>
    <col min="669" max="669" width="10.21875" bestFit="1" customWidth="1"/>
    <col min="670" max="670" width="8" bestFit="1" customWidth="1"/>
    <col min="671" max="671" width="10.21875" bestFit="1" customWidth="1"/>
    <col min="672" max="672" width="8" bestFit="1" customWidth="1"/>
    <col min="673" max="673" width="10.21875" bestFit="1" customWidth="1"/>
    <col min="674" max="674" width="7" bestFit="1" customWidth="1"/>
    <col min="675" max="675" width="9.21875" bestFit="1" customWidth="1"/>
    <col min="676" max="676" width="7" bestFit="1" customWidth="1"/>
    <col min="677" max="677" width="9.21875" bestFit="1" customWidth="1"/>
    <col min="678" max="678" width="8" bestFit="1" customWidth="1"/>
    <col min="679" max="679" width="10.21875" bestFit="1" customWidth="1"/>
    <col min="680" max="680" width="8" bestFit="1" customWidth="1"/>
    <col min="681" max="681" width="10.21875" bestFit="1" customWidth="1"/>
    <col min="682" max="682" width="8" bestFit="1" customWidth="1"/>
    <col min="683" max="683" width="10.21875" bestFit="1" customWidth="1"/>
    <col min="684" max="684" width="8" bestFit="1" customWidth="1"/>
    <col min="685" max="685" width="10.21875" bestFit="1" customWidth="1"/>
    <col min="686" max="686" width="8" bestFit="1" customWidth="1"/>
    <col min="687" max="687" width="10.21875" bestFit="1" customWidth="1"/>
    <col min="688" max="688" width="8" bestFit="1" customWidth="1"/>
    <col min="689" max="689" width="10.21875" bestFit="1" customWidth="1"/>
    <col min="690" max="690" width="8" bestFit="1" customWidth="1"/>
    <col min="691" max="691" width="10.21875" bestFit="1" customWidth="1"/>
    <col min="692" max="692" width="8" bestFit="1" customWidth="1"/>
    <col min="693" max="693" width="3.88671875" bestFit="1" customWidth="1"/>
    <col min="694" max="694" width="10.21875" bestFit="1" customWidth="1"/>
    <col min="695" max="695" width="8" bestFit="1" customWidth="1"/>
    <col min="696" max="696" width="10.21875" bestFit="1" customWidth="1"/>
    <col min="697" max="697" width="8" bestFit="1" customWidth="1"/>
    <col min="698" max="698" width="10.21875" bestFit="1" customWidth="1"/>
    <col min="699" max="699" width="8" bestFit="1" customWidth="1"/>
    <col min="700" max="700" width="10.21875" bestFit="1" customWidth="1"/>
    <col min="701" max="701" width="8" bestFit="1" customWidth="1"/>
    <col min="702" max="702" width="10.21875" bestFit="1" customWidth="1"/>
    <col min="703" max="703" width="8" bestFit="1" customWidth="1"/>
    <col min="704" max="704" width="10.21875" bestFit="1" customWidth="1"/>
    <col min="705" max="705" width="8" bestFit="1" customWidth="1"/>
    <col min="706" max="706" width="10.21875" bestFit="1" customWidth="1"/>
    <col min="707" max="707" width="8" bestFit="1" customWidth="1"/>
    <col min="708" max="708" width="4" bestFit="1" customWidth="1"/>
    <col min="709" max="709" width="10.21875" bestFit="1" customWidth="1"/>
    <col min="710" max="710" width="8" bestFit="1" customWidth="1"/>
    <col min="711" max="711" width="10.21875" bestFit="1" customWidth="1"/>
    <col min="712" max="712" width="8" bestFit="1" customWidth="1"/>
    <col min="713" max="713" width="10.21875" bestFit="1" customWidth="1"/>
    <col min="714" max="714" width="8" bestFit="1" customWidth="1"/>
    <col min="715" max="715" width="10.21875" bestFit="1" customWidth="1"/>
    <col min="716" max="716" width="8" bestFit="1" customWidth="1"/>
    <col min="717" max="717" width="10.21875" bestFit="1" customWidth="1"/>
    <col min="718" max="718" width="8" bestFit="1" customWidth="1"/>
    <col min="719" max="719" width="10.21875" bestFit="1" customWidth="1"/>
    <col min="720" max="720" width="8" bestFit="1" customWidth="1"/>
    <col min="721" max="721" width="10.21875" bestFit="1" customWidth="1"/>
    <col min="722" max="722" width="8" bestFit="1" customWidth="1"/>
    <col min="723" max="723" width="10.21875" bestFit="1" customWidth="1"/>
    <col min="724" max="724" width="8" bestFit="1" customWidth="1"/>
    <col min="725" max="725" width="10.21875" bestFit="1" customWidth="1"/>
    <col min="726" max="726" width="8" bestFit="1" customWidth="1"/>
    <col min="727" max="727" width="10.21875" bestFit="1" customWidth="1"/>
    <col min="728" max="728" width="8" bestFit="1" customWidth="1"/>
    <col min="729" max="729" width="10.21875" bestFit="1" customWidth="1"/>
    <col min="730" max="730" width="8" bestFit="1" customWidth="1"/>
    <col min="731" max="731" width="3.88671875" bestFit="1" customWidth="1"/>
    <col min="732" max="732" width="10.21875" bestFit="1" customWidth="1"/>
    <col min="733" max="733" width="7" bestFit="1" customWidth="1"/>
    <col min="734" max="734" width="9.21875" bestFit="1" customWidth="1"/>
    <col min="735" max="735" width="8" bestFit="1" customWidth="1"/>
    <col min="736" max="736" width="10.21875" bestFit="1" customWidth="1"/>
    <col min="737" max="737" width="5" bestFit="1" customWidth="1"/>
    <col min="738" max="738" width="4.77734375" bestFit="1" customWidth="1"/>
    <col min="739" max="739" width="7.6640625" bestFit="1" customWidth="1"/>
    <col min="740" max="740" width="8" bestFit="1" customWidth="1"/>
    <col min="741" max="741" width="10.21875" bestFit="1" customWidth="1"/>
    <col min="742" max="742" width="8" bestFit="1" customWidth="1"/>
    <col min="743" max="743" width="10.21875" bestFit="1" customWidth="1"/>
    <col min="744" max="744" width="8" bestFit="1" customWidth="1"/>
    <col min="745" max="745" width="10.21875" bestFit="1" customWidth="1"/>
    <col min="746" max="746" width="8" bestFit="1" customWidth="1"/>
    <col min="747" max="747" width="10.21875" bestFit="1" customWidth="1"/>
    <col min="748" max="748" width="8" bestFit="1" customWidth="1"/>
    <col min="749" max="749" width="10.21875" bestFit="1" customWidth="1"/>
    <col min="750" max="750" width="8" bestFit="1" customWidth="1"/>
    <col min="751" max="751" width="10.21875" bestFit="1" customWidth="1"/>
    <col min="752" max="752" width="8" bestFit="1" customWidth="1"/>
    <col min="753" max="753" width="10.21875" bestFit="1" customWidth="1"/>
    <col min="754" max="754" width="8" bestFit="1" customWidth="1"/>
    <col min="755" max="755" width="10.21875" bestFit="1" customWidth="1"/>
    <col min="756" max="756" width="8" bestFit="1" customWidth="1"/>
    <col min="757" max="757" width="10.21875" bestFit="1" customWidth="1"/>
    <col min="758" max="758" width="8" bestFit="1" customWidth="1"/>
    <col min="759" max="759" width="10.21875" bestFit="1" customWidth="1"/>
    <col min="760" max="760" width="8" bestFit="1" customWidth="1"/>
    <col min="761" max="761" width="10.21875" bestFit="1" customWidth="1"/>
    <col min="762" max="762" width="7" bestFit="1" customWidth="1"/>
    <col min="763" max="763" width="9.21875" bestFit="1" customWidth="1"/>
    <col min="764" max="764" width="8" bestFit="1" customWidth="1"/>
    <col min="765" max="765" width="10.21875" bestFit="1" customWidth="1"/>
    <col min="766" max="766" width="8" bestFit="1" customWidth="1"/>
    <col min="767" max="767" width="10.21875" bestFit="1" customWidth="1"/>
    <col min="768" max="768" width="8" bestFit="1" customWidth="1"/>
    <col min="769" max="769" width="10.21875" bestFit="1" customWidth="1"/>
    <col min="770" max="770" width="8" bestFit="1" customWidth="1"/>
    <col min="771" max="771" width="10.21875" bestFit="1" customWidth="1"/>
    <col min="772" max="772" width="8" bestFit="1" customWidth="1"/>
    <col min="773" max="773" width="10.21875" bestFit="1" customWidth="1"/>
    <col min="774" max="774" width="8" bestFit="1" customWidth="1"/>
    <col min="775" max="775" width="10.21875" bestFit="1" customWidth="1"/>
    <col min="776" max="776" width="8" bestFit="1" customWidth="1"/>
    <col min="777" max="777" width="10.21875" bestFit="1" customWidth="1"/>
    <col min="778" max="778" width="8" bestFit="1" customWidth="1"/>
    <col min="779" max="779" width="10.21875" bestFit="1" customWidth="1"/>
    <col min="780" max="780" width="8" bestFit="1" customWidth="1"/>
    <col min="781" max="781" width="10.21875" bestFit="1" customWidth="1"/>
    <col min="782" max="782" width="8" bestFit="1" customWidth="1"/>
    <col min="783" max="783" width="10.21875" bestFit="1" customWidth="1"/>
    <col min="784" max="784" width="7" bestFit="1" customWidth="1"/>
    <col min="785" max="785" width="9.21875" bestFit="1" customWidth="1"/>
    <col min="786" max="786" width="8" bestFit="1" customWidth="1"/>
    <col min="787" max="787" width="10.21875" bestFit="1" customWidth="1"/>
    <col min="788" max="788" width="8" bestFit="1" customWidth="1"/>
    <col min="789" max="789" width="10.21875" bestFit="1" customWidth="1"/>
    <col min="790" max="790" width="7" bestFit="1" customWidth="1"/>
    <col min="791" max="791" width="9.21875" bestFit="1" customWidth="1"/>
    <col min="792" max="792" width="8" bestFit="1" customWidth="1"/>
    <col min="793" max="793" width="10.21875" bestFit="1" customWidth="1"/>
    <col min="794" max="794" width="7" bestFit="1" customWidth="1"/>
    <col min="795" max="795" width="9.21875" bestFit="1" customWidth="1"/>
    <col min="796" max="796" width="8" bestFit="1" customWidth="1"/>
    <col min="797" max="797" width="10.21875" bestFit="1" customWidth="1"/>
    <col min="798" max="798" width="8" bestFit="1" customWidth="1"/>
    <col min="799" max="799" width="10.21875" bestFit="1" customWidth="1"/>
    <col min="800" max="800" width="8" bestFit="1" customWidth="1"/>
    <col min="801" max="801" width="10.21875" bestFit="1" customWidth="1"/>
    <col min="802" max="802" width="8" bestFit="1" customWidth="1"/>
    <col min="803" max="803" width="10.21875" bestFit="1" customWidth="1"/>
    <col min="804" max="804" width="8" bestFit="1" customWidth="1"/>
    <col min="805" max="805" width="10.21875" bestFit="1" customWidth="1"/>
    <col min="806" max="806" width="7" bestFit="1" customWidth="1"/>
    <col min="807" max="807" width="9.21875" bestFit="1" customWidth="1"/>
    <col min="808" max="808" width="8" bestFit="1" customWidth="1"/>
    <col min="809" max="809" width="10.21875" bestFit="1" customWidth="1"/>
    <col min="810" max="810" width="8" bestFit="1" customWidth="1"/>
    <col min="811" max="811" width="10.21875" bestFit="1" customWidth="1"/>
    <col min="812" max="812" width="8" bestFit="1" customWidth="1"/>
    <col min="813" max="813" width="10.21875" bestFit="1" customWidth="1"/>
    <col min="814" max="814" width="8" bestFit="1" customWidth="1"/>
    <col min="815" max="815" width="10.21875" bestFit="1" customWidth="1"/>
    <col min="816" max="816" width="8" bestFit="1" customWidth="1"/>
    <col min="817" max="817" width="10.21875" bestFit="1" customWidth="1"/>
    <col min="818" max="818" width="8" bestFit="1" customWidth="1"/>
    <col min="819" max="819" width="10.21875" bestFit="1" customWidth="1"/>
    <col min="820" max="820" width="8" bestFit="1" customWidth="1"/>
    <col min="821" max="821" width="10.21875" bestFit="1" customWidth="1"/>
    <col min="822" max="822" width="8" bestFit="1" customWidth="1"/>
    <col min="823" max="823" width="10.21875" bestFit="1" customWidth="1"/>
    <col min="824" max="824" width="8" bestFit="1" customWidth="1"/>
    <col min="825" max="825" width="10.21875" bestFit="1" customWidth="1"/>
    <col min="826" max="826" width="8" bestFit="1" customWidth="1"/>
    <col min="827" max="827" width="10.21875" bestFit="1" customWidth="1"/>
    <col min="828" max="828" width="8" bestFit="1" customWidth="1"/>
    <col min="829" max="829" width="10.21875" bestFit="1" customWidth="1"/>
    <col min="830" max="830" width="8" bestFit="1" customWidth="1"/>
    <col min="831" max="831" width="10.21875" bestFit="1" customWidth="1"/>
    <col min="832" max="832" width="7" bestFit="1" customWidth="1"/>
    <col min="833" max="833" width="9.21875" bestFit="1" customWidth="1"/>
    <col min="834" max="834" width="8" bestFit="1" customWidth="1"/>
    <col min="835" max="835" width="10.21875" bestFit="1" customWidth="1"/>
    <col min="836" max="836" width="8" bestFit="1" customWidth="1"/>
    <col min="837" max="837" width="10.21875" bestFit="1" customWidth="1"/>
    <col min="838" max="838" width="8" bestFit="1" customWidth="1"/>
    <col min="839" max="839" width="10.21875" bestFit="1" customWidth="1"/>
    <col min="840" max="840" width="8" bestFit="1" customWidth="1"/>
    <col min="841" max="841" width="10.21875" bestFit="1" customWidth="1"/>
    <col min="842" max="842" width="8" bestFit="1" customWidth="1"/>
    <col min="843" max="843" width="10.21875" bestFit="1" customWidth="1"/>
    <col min="844" max="844" width="8" bestFit="1" customWidth="1"/>
    <col min="845" max="845" width="10.21875" bestFit="1" customWidth="1"/>
    <col min="846" max="846" width="7" bestFit="1" customWidth="1"/>
    <col min="847" max="847" width="9.21875" bestFit="1" customWidth="1"/>
    <col min="848" max="848" width="8" bestFit="1" customWidth="1"/>
    <col min="849" max="849" width="10.21875" bestFit="1" customWidth="1"/>
    <col min="850" max="850" width="8" bestFit="1" customWidth="1"/>
    <col min="851" max="851" width="10.21875" bestFit="1" customWidth="1"/>
    <col min="852" max="852" width="8" bestFit="1" customWidth="1"/>
    <col min="853" max="853" width="10.21875" bestFit="1" customWidth="1"/>
    <col min="854" max="854" width="8" bestFit="1" customWidth="1"/>
    <col min="855" max="855" width="10.21875" bestFit="1" customWidth="1"/>
    <col min="856" max="856" width="8" bestFit="1" customWidth="1"/>
    <col min="857" max="857" width="4" bestFit="1" customWidth="1"/>
    <col min="858" max="858" width="10.21875" bestFit="1" customWidth="1"/>
    <col min="859" max="859" width="8" bestFit="1" customWidth="1"/>
    <col min="860" max="860" width="10.21875" bestFit="1" customWidth="1"/>
    <col min="861" max="861" width="7" bestFit="1" customWidth="1"/>
    <col min="862" max="862" width="9.21875" bestFit="1" customWidth="1"/>
    <col min="863" max="863" width="8" bestFit="1" customWidth="1"/>
    <col min="864" max="864" width="10.21875" bestFit="1" customWidth="1"/>
    <col min="865" max="865" width="8" bestFit="1" customWidth="1"/>
    <col min="866" max="866" width="10.21875" bestFit="1" customWidth="1"/>
    <col min="867" max="867" width="7" bestFit="1" customWidth="1"/>
    <col min="868" max="868" width="9.21875" bestFit="1" customWidth="1"/>
    <col min="869" max="869" width="8" bestFit="1" customWidth="1"/>
    <col min="870" max="870" width="10.21875" bestFit="1" customWidth="1"/>
    <col min="871" max="871" width="8" bestFit="1" customWidth="1"/>
    <col min="872" max="872" width="10.21875" bestFit="1" customWidth="1"/>
    <col min="873" max="873" width="8" bestFit="1" customWidth="1"/>
    <col min="874" max="874" width="10.21875" bestFit="1" customWidth="1"/>
    <col min="875" max="875" width="8" bestFit="1" customWidth="1"/>
    <col min="876" max="876" width="10.21875" bestFit="1" customWidth="1"/>
    <col min="877" max="877" width="8" bestFit="1" customWidth="1"/>
    <col min="878" max="878" width="10.21875" bestFit="1" customWidth="1"/>
    <col min="879" max="879" width="8" bestFit="1" customWidth="1"/>
    <col min="880" max="880" width="10.21875" bestFit="1" customWidth="1"/>
    <col min="881" max="881" width="8" bestFit="1" customWidth="1"/>
    <col min="882" max="882" width="10.21875" bestFit="1" customWidth="1"/>
    <col min="883" max="883" width="8" bestFit="1" customWidth="1"/>
    <col min="884" max="884" width="10.21875" bestFit="1" customWidth="1"/>
    <col min="885" max="885" width="8" bestFit="1" customWidth="1"/>
    <col min="886" max="886" width="10.21875" bestFit="1" customWidth="1"/>
    <col min="887" max="887" width="8" bestFit="1" customWidth="1"/>
    <col min="888" max="888" width="10.21875" bestFit="1" customWidth="1"/>
    <col min="889" max="889" width="8" bestFit="1" customWidth="1"/>
    <col min="890" max="890" width="10.21875" bestFit="1" customWidth="1"/>
    <col min="891" max="891" width="8" bestFit="1" customWidth="1"/>
    <col min="892" max="892" width="10.21875" bestFit="1" customWidth="1"/>
    <col min="893" max="893" width="8" bestFit="1" customWidth="1"/>
    <col min="894" max="894" width="10.21875" bestFit="1" customWidth="1"/>
    <col min="895" max="895" width="8" bestFit="1" customWidth="1"/>
    <col min="896" max="896" width="10.21875" bestFit="1" customWidth="1"/>
    <col min="897" max="897" width="8" bestFit="1" customWidth="1"/>
    <col min="898" max="898" width="10.21875" bestFit="1" customWidth="1"/>
    <col min="899" max="899" width="7" bestFit="1" customWidth="1"/>
    <col min="900" max="900" width="9.21875" bestFit="1" customWidth="1"/>
    <col min="901" max="901" width="8" bestFit="1" customWidth="1"/>
    <col min="902" max="902" width="10.21875" bestFit="1" customWidth="1"/>
    <col min="903" max="903" width="8" bestFit="1" customWidth="1"/>
    <col min="904" max="904" width="10.21875" bestFit="1" customWidth="1"/>
    <col min="905" max="905" width="8" bestFit="1" customWidth="1"/>
    <col min="906" max="906" width="10.21875" bestFit="1" customWidth="1"/>
    <col min="907" max="907" width="8" bestFit="1" customWidth="1"/>
    <col min="908" max="908" width="10.21875" bestFit="1" customWidth="1"/>
    <col min="909" max="909" width="8" bestFit="1" customWidth="1"/>
    <col min="910" max="910" width="10.21875" bestFit="1" customWidth="1"/>
    <col min="911" max="911" width="8" bestFit="1" customWidth="1"/>
    <col min="912" max="912" width="10.21875" bestFit="1" customWidth="1"/>
    <col min="913" max="913" width="7" bestFit="1" customWidth="1"/>
    <col min="914" max="914" width="9.21875" bestFit="1" customWidth="1"/>
    <col min="915" max="915" width="8" bestFit="1" customWidth="1"/>
    <col min="916" max="916" width="10.21875" bestFit="1" customWidth="1"/>
    <col min="917" max="917" width="8" bestFit="1" customWidth="1"/>
    <col min="918" max="918" width="10.21875" bestFit="1" customWidth="1"/>
    <col min="919" max="919" width="8" bestFit="1" customWidth="1"/>
    <col min="920" max="920" width="10.21875" bestFit="1" customWidth="1"/>
    <col min="921" max="921" width="8" bestFit="1" customWidth="1"/>
    <col min="922" max="922" width="10.21875" bestFit="1" customWidth="1"/>
    <col min="923" max="923" width="8" bestFit="1" customWidth="1"/>
    <col min="924" max="924" width="10.21875" bestFit="1" customWidth="1"/>
    <col min="925" max="925" width="8" bestFit="1" customWidth="1"/>
    <col min="926" max="926" width="10.21875" bestFit="1" customWidth="1"/>
    <col min="927" max="927" width="8" bestFit="1" customWidth="1"/>
    <col min="928" max="928" width="10.21875" bestFit="1" customWidth="1"/>
    <col min="929" max="929" width="8" bestFit="1" customWidth="1"/>
    <col min="930" max="930" width="10.21875" bestFit="1" customWidth="1"/>
    <col min="931" max="931" width="8" bestFit="1" customWidth="1"/>
    <col min="932" max="932" width="10.21875" bestFit="1" customWidth="1"/>
    <col min="933" max="933" width="8" bestFit="1" customWidth="1"/>
    <col min="934" max="934" width="10.21875" bestFit="1" customWidth="1"/>
    <col min="935" max="935" width="8" bestFit="1" customWidth="1"/>
    <col min="936" max="936" width="10.21875" bestFit="1" customWidth="1"/>
    <col min="937" max="937" width="7" bestFit="1" customWidth="1"/>
    <col min="938" max="938" width="9.21875" bestFit="1" customWidth="1"/>
    <col min="939" max="939" width="8" bestFit="1" customWidth="1"/>
    <col min="940" max="940" width="10.21875" bestFit="1" customWidth="1"/>
    <col min="941" max="941" width="8" bestFit="1" customWidth="1"/>
    <col min="942" max="942" width="10.21875" bestFit="1" customWidth="1"/>
    <col min="943" max="943" width="8" bestFit="1" customWidth="1"/>
    <col min="944" max="944" width="10.21875" bestFit="1" customWidth="1"/>
    <col min="945" max="945" width="8" bestFit="1" customWidth="1"/>
    <col min="946" max="946" width="10.21875" bestFit="1" customWidth="1"/>
    <col min="947" max="947" width="7" bestFit="1" customWidth="1"/>
    <col min="948" max="948" width="9.21875" bestFit="1" customWidth="1"/>
    <col min="949" max="949" width="8" bestFit="1" customWidth="1"/>
    <col min="950" max="950" width="10.21875" bestFit="1" customWidth="1"/>
    <col min="951" max="951" width="8" bestFit="1" customWidth="1"/>
    <col min="952" max="952" width="10.21875" bestFit="1" customWidth="1"/>
    <col min="953" max="953" width="8" bestFit="1" customWidth="1"/>
    <col min="954" max="954" width="10.21875" bestFit="1" customWidth="1"/>
    <col min="955" max="955" width="7" bestFit="1" customWidth="1"/>
    <col min="956" max="956" width="9.21875" bestFit="1" customWidth="1"/>
    <col min="957" max="957" width="8" bestFit="1" customWidth="1"/>
    <col min="958" max="958" width="10.21875" bestFit="1" customWidth="1"/>
    <col min="959" max="959" width="8" bestFit="1" customWidth="1"/>
    <col min="960" max="960" width="10.21875" bestFit="1" customWidth="1"/>
    <col min="961" max="961" width="8" bestFit="1" customWidth="1"/>
    <col min="962" max="962" width="10.21875" bestFit="1" customWidth="1"/>
    <col min="963" max="963" width="8" bestFit="1" customWidth="1"/>
    <col min="964" max="964" width="10.21875" bestFit="1" customWidth="1"/>
    <col min="965" max="965" width="7" bestFit="1" customWidth="1"/>
    <col min="966" max="966" width="9.21875" bestFit="1" customWidth="1"/>
    <col min="967" max="967" width="8" bestFit="1" customWidth="1"/>
    <col min="968" max="968" width="10.21875" bestFit="1" customWidth="1"/>
    <col min="969" max="969" width="8" bestFit="1" customWidth="1"/>
    <col min="970" max="970" width="10.21875" bestFit="1" customWidth="1"/>
    <col min="971" max="971" width="8" bestFit="1" customWidth="1"/>
    <col min="972" max="972" width="10.21875" bestFit="1" customWidth="1"/>
    <col min="973" max="973" width="8" bestFit="1" customWidth="1"/>
    <col min="974" max="974" width="10.21875" bestFit="1" customWidth="1"/>
    <col min="975" max="975" width="7" bestFit="1" customWidth="1"/>
    <col min="976" max="976" width="9.21875" bestFit="1" customWidth="1"/>
    <col min="977" max="977" width="8" bestFit="1" customWidth="1"/>
    <col min="978" max="978" width="10.21875" bestFit="1" customWidth="1"/>
    <col min="979" max="979" width="8" bestFit="1" customWidth="1"/>
    <col min="980" max="980" width="10.21875" bestFit="1" customWidth="1"/>
    <col min="981" max="981" width="8" bestFit="1" customWidth="1"/>
    <col min="982" max="982" width="10.21875" bestFit="1" customWidth="1"/>
    <col min="983" max="983" width="8" bestFit="1" customWidth="1"/>
    <col min="984" max="984" width="10.21875" bestFit="1" customWidth="1"/>
    <col min="985" max="985" width="7" bestFit="1" customWidth="1"/>
    <col min="986" max="986" width="9.21875" bestFit="1" customWidth="1"/>
    <col min="987" max="987" width="8" bestFit="1" customWidth="1"/>
    <col min="988" max="988" width="10.21875" bestFit="1" customWidth="1"/>
    <col min="989" max="989" width="8" bestFit="1" customWidth="1"/>
    <col min="990" max="990" width="10.21875" bestFit="1" customWidth="1"/>
    <col min="991" max="991" width="7" bestFit="1" customWidth="1"/>
    <col min="992" max="992" width="9.21875" bestFit="1" customWidth="1"/>
    <col min="993" max="993" width="8" bestFit="1" customWidth="1"/>
    <col min="994" max="994" width="10.21875" bestFit="1" customWidth="1"/>
    <col min="995" max="995" width="8" bestFit="1" customWidth="1"/>
    <col min="996" max="996" width="10.21875" bestFit="1" customWidth="1"/>
    <col min="997" max="997" width="8" bestFit="1" customWidth="1"/>
    <col min="998" max="998" width="10.21875" bestFit="1" customWidth="1"/>
    <col min="999" max="999" width="8" bestFit="1" customWidth="1"/>
    <col min="1000" max="1000" width="10.21875" bestFit="1" customWidth="1"/>
    <col min="1001" max="1001" width="8" bestFit="1" customWidth="1"/>
    <col min="1002" max="1002" width="10.21875" bestFit="1" customWidth="1"/>
    <col min="1003" max="1003" width="8" bestFit="1" customWidth="1"/>
    <col min="1004" max="1004" width="10.21875" bestFit="1" customWidth="1"/>
    <col min="1005" max="1005" width="8" bestFit="1" customWidth="1"/>
    <col min="1006" max="1006" width="10.21875" bestFit="1" customWidth="1"/>
    <col min="1007" max="1007" width="8" bestFit="1" customWidth="1"/>
    <col min="1008" max="1008" width="10.21875" bestFit="1" customWidth="1"/>
    <col min="1009" max="1009" width="8" bestFit="1" customWidth="1"/>
    <col min="1010" max="1010" width="10.21875" bestFit="1" customWidth="1"/>
    <col min="1011" max="1011" width="8" bestFit="1" customWidth="1"/>
    <col min="1012" max="1012" width="10.21875" bestFit="1" customWidth="1"/>
    <col min="1013" max="1013" width="8" bestFit="1" customWidth="1"/>
    <col min="1014" max="1014" width="10.21875" bestFit="1" customWidth="1"/>
    <col min="1015" max="1015" width="8" bestFit="1" customWidth="1"/>
    <col min="1016" max="1016" width="10.21875" bestFit="1" customWidth="1"/>
    <col min="1017" max="1017" width="7" bestFit="1" customWidth="1"/>
    <col min="1018" max="1018" width="9.21875" bestFit="1" customWidth="1"/>
    <col min="1019" max="1019" width="8" bestFit="1" customWidth="1"/>
    <col min="1020" max="1020" width="10.21875" bestFit="1" customWidth="1"/>
    <col min="1021" max="1021" width="8" bestFit="1" customWidth="1"/>
    <col min="1022" max="1022" width="10.21875" bestFit="1" customWidth="1"/>
    <col min="1023" max="1023" width="8" bestFit="1" customWidth="1"/>
    <col min="1024" max="1024" width="10.21875" bestFit="1" customWidth="1"/>
    <col min="1025" max="1025" width="8" bestFit="1" customWidth="1"/>
    <col min="1026" max="1026" width="10.21875" bestFit="1" customWidth="1"/>
    <col min="1027" max="1027" width="8" bestFit="1" customWidth="1"/>
    <col min="1028" max="1028" width="10.21875" bestFit="1" customWidth="1"/>
    <col min="1029" max="1029" width="8" bestFit="1" customWidth="1"/>
    <col min="1030" max="1030" width="10.21875" bestFit="1" customWidth="1"/>
    <col min="1031" max="1031" width="8" bestFit="1" customWidth="1"/>
    <col min="1032" max="1032" width="10.21875" bestFit="1" customWidth="1"/>
    <col min="1033" max="1033" width="8" bestFit="1" customWidth="1"/>
    <col min="1034" max="1034" width="10.21875" bestFit="1" customWidth="1"/>
    <col min="1035" max="1035" width="7" bestFit="1" customWidth="1"/>
    <col min="1036" max="1036" width="9.21875" bestFit="1" customWidth="1"/>
    <col min="1037" max="1037" width="8" bestFit="1" customWidth="1"/>
    <col min="1038" max="1038" width="10.21875" bestFit="1" customWidth="1"/>
    <col min="1039" max="1039" width="8" bestFit="1" customWidth="1"/>
    <col min="1040" max="1040" width="10.21875" bestFit="1" customWidth="1"/>
    <col min="1041" max="1041" width="8" bestFit="1" customWidth="1"/>
    <col min="1042" max="1042" width="10.21875" bestFit="1" customWidth="1"/>
    <col min="1043" max="1043" width="8" bestFit="1" customWidth="1"/>
    <col min="1044" max="1044" width="10.21875" bestFit="1" customWidth="1"/>
    <col min="1045" max="1045" width="8" bestFit="1" customWidth="1"/>
    <col min="1046" max="1046" width="10.21875" bestFit="1" customWidth="1"/>
    <col min="1047" max="1047" width="8" bestFit="1" customWidth="1"/>
    <col min="1048" max="1048" width="4.44140625" bestFit="1" customWidth="1"/>
    <col min="1049" max="1049" width="10.21875" bestFit="1" customWidth="1"/>
    <col min="1050" max="1050" width="8" bestFit="1" customWidth="1"/>
    <col min="1051" max="1051" width="10.21875" bestFit="1" customWidth="1"/>
    <col min="1052" max="1052" width="8" bestFit="1" customWidth="1"/>
    <col min="1053" max="1053" width="10.21875" bestFit="1" customWidth="1"/>
    <col min="1054" max="1054" width="8" bestFit="1" customWidth="1"/>
    <col min="1055" max="1055" width="10.21875" bestFit="1" customWidth="1"/>
    <col min="1056" max="1056" width="7" bestFit="1" customWidth="1"/>
    <col min="1057" max="1057" width="9.21875" bestFit="1" customWidth="1"/>
    <col min="1058" max="1058" width="8" bestFit="1" customWidth="1"/>
    <col min="1059" max="1059" width="10.21875" bestFit="1" customWidth="1"/>
    <col min="1060" max="1060" width="8" bestFit="1" customWidth="1"/>
    <col min="1061" max="1061" width="10.21875" bestFit="1" customWidth="1"/>
    <col min="1062" max="1062" width="8" bestFit="1" customWidth="1"/>
    <col min="1063" max="1063" width="10.21875" bestFit="1" customWidth="1"/>
    <col min="1064" max="1064" width="8" bestFit="1" customWidth="1"/>
    <col min="1065" max="1065" width="10.21875" bestFit="1" customWidth="1"/>
    <col min="1066" max="1066" width="7" bestFit="1" customWidth="1"/>
    <col min="1067" max="1067" width="9.21875" bestFit="1" customWidth="1"/>
    <col min="1068" max="1068" width="8" bestFit="1" customWidth="1"/>
    <col min="1069" max="1069" width="10.21875" bestFit="1" customWidth="1"/>
    <col min="1070" max="1070" width="8" bestFit="1" customWidth="1"/>
    <col min="1071" max="1071" width="10.21875" bestFit="1" customWidth="1"/>
    <col min="1072" max="1072" width="8" bestFit="1" customWidth="1"/>
    <col min="1073" max="1073" width="10.21875" bestFit="1" customWidth="1"/>
    <col min="1074" max="1074" width="8" bestFit="1" customWidth="1"/>
    <col min="1075" max="1075" width="10.21875" bestFit="1" customWidth="1"/>
    <col min="1076" max="1076" width="8" bestFit="1" customWidth="1"/>
    <col min="1077" max="1077" width="10.21875" bestFit="1" customWidth="1"/>
    <col min="1078" max="1078" width="8" bestFit="1" customWidth="1"/>
    <col min="1079" max="1079" width="10.21875" bestFit="1" customWidth="1"/>
    <col min="1080" max="1080" width="8" bestFit="1" customWidth="1"/>
    <col min="1081" max="1081" width="10.21875" bestFit="1" customWidth="1"/>
    <col min="1082" max="1082" width="8" bestFit="1" customWidth="1"/>
    <col min="1083" max="1083" width="10.21875" bestFit="1" customWidth="1"/>
    <col min="1084" max="1084" width="8" bestFit="1" customWidth="1"/>
    <col min="1085" max="1085" width="10.21875" bestFit="1" customWidth="1"/>
    <col min="1086" max="1086" width="8" bestFit="1" customWidth="1"/>
    <col min="1087" max="1087" width="10.21875" bestFit="1" customWidth="1"/>
    <col min="1088" max="1088" width="8" bestFit="1" customWidth="1"/>
    <col min="1089" max="1089" width="10.21875" bestFit="1" customWidth="1"/>
    <col min="1090" max="1090" width="8" bestFit="1" customWidth="1"/>
    <col min="1091" max="1091" width="10.21875" bestFit="1" customWidth="1"/>
    <col min="1092" max="1092" width="8" bestFit="1" customWidth="1"/>
    <col min="1093" max="1093" width="10.21875" bestFit="1" customWidth="1"/>
    <col min="1094" max="1094" width="8" bestFit="1" customWidth="1"/>
    <col min="1095" max="1095" width="10.21875" bestFit="1" customWidth="1"/>
    <col min="1096" max="1096" width="8" bestFit="1" customWidth="1"/>
    <col min="1097" max="1097" width="10.21875" bestFit="1" customWidth="1"/>
    <col min="1098" max="1098" width="8" bestFit="1" customWidth="1"/>
    <col min="1099" max="1099" width="10.21875" bestFit="1" customWidth="1"/>
    <col min="1100" max="1100" width="8" bestFit="1" customWidth="1"/>
    <col min="1101" max="1101" width="10.21875" bestFit="1" customWidth="1"/>
    <col min="1102" max="1102" width="8" bestFit="1" customWidth="1"/>
    <col min="1103" max="1103" width="10.21875" bestFit="1" customWidth="1"/>
    <col min="1104" max="1104" width="8" bestFit="1" customWidth="1"/>
    <col min="1105" max="1105" width="10.21875" bestFit="1" customWidth="1"/>
    <col min="1106" max="1106" width="8" bestFit="1" customWidth="1"/>
    <col min="1107" max="1107" width="10.21875" bestFit="1" customWidth="1"/>
    <col min="1108" max="1108" width="8" bestFit="1" customWidth="1"/>
    <col min="1109" max="1109" width="10.21875" bestFit="1" customWidth="1"/>
    <col min="1110" max="1110" width="8" bestFit="1" customWidth="1"/>
    <col min="1111" max="1111" width="10.21875" bestFit="1" customWidth="1"/>
    <col min="1112" max="1112" width="8" bestFit="1" customWidth="1"/>
    <col min="1113" max="1113" width="10.21875" bestFit="1" customWidth="1"/>
    <col min="1114" max="1114" width="8" bestFit="1" customWidth="1"/>
    <col min="1115" max="1115" width="10.21875" bestFit="1" customWidth="1"/>
    <col min="1116" max="1116" width="8" bestFit="1" customWidth="1"/>
    <col min="1117" max="1117" width="10.21875" bestFit="1" customWidth="1"/>
    <col min="1118" max="1118" width="8" bestFit="1" customWidth="1"/>
    <col min="1119" max="1119" width="10.21875" bestFit="1" customWidth="1"/>
    <col min="1120" max="1120" width="8" bestFit="1" customWidth="1"/>
    <col min="1121" max="1121" width="10.21875" bestFit="1" customWidth="1"/>
    <col min="1122" max="1122" width="8" bestFit="1" customWidth="1"/>
    <col min="1123" max="1123" width="10.21875" bestFit="1" customWidth="1"/>
    <col min="1124" max="1124" width="8" bestFit="1" customWidth="1"/>
    <col min="1125" max="1125" width="10.21875" bestFit="1" customWidth="1"/>
    <col min="1126" max="1126" width="8" bestFit="1" customWidth="1"/>
    <col min="1127" max="1127" width="10.21875" bestFit="1" customWidth="1"/>
    <col min="1128" max="1128" width="8" bestFit="1" customWidth="1"/>
    <col min="1129" max="1129" width="10.21875" bestFit="1" customWidth="1"/>
    <col min="1130" max="1130" width="7" bestFit="1" customWidth="1"/>
    <col min="1131" max="1131" width="9.21875" bestFit="1" customWidth="1"/>
    <col min="1132" max="1132" width="8" bestFit="1" customWidth="1"/>
    <col min="1133" max="1133" width="10.21875" bestFit="1" customWidth="1"/>
    <col min="1134" max="1134" width="8" bestFit="1" customWidth="1"/>
    <col min="1135" max="1135" width="10.21875" bestFit="1" customWidth="1"/>
    <col min="1136" max="1136" width="8" bestFit="1" customWidth="1"/>
    <col min="1137" max="1137" width="10.21875" bestFit="1" customWidth="1"/>
    <col min="1138" max="1138" width="8" bestFit="1" customWidth="1"/>
    <col min="1139" max="1139" width="10.21875" bestFit="1" customWidth="1"/>
    <col min="1140" max="1140" width="8" bestFit="1" customWidth="1"/>
    <col min="1141" max="1141" width="10.21875" bestFit="1" customWidth="1"/>
    <col min="1142" max="1142" width="8" bestFit="1" customWidth="1"/>
    <col min="1143" max="1143" width="10.21875" bestFit="1" customWidth="1"/>
    <col min="1144" max="1144" width="8" bestFit="1" customWidth="1"/>
    <col min="1145" max="1145" width="10.21875" bestFit="1" customWidth="1"/>
    <col min="1146" max="1146" width="8" bestFit="1" customWidth="1"/>
    <col min="1147" max="1147" width="10.21875" bestFit="1" customWidth="1"/>
    <col min="1148" max="1148" width="8" bestFit="1" customWidth="1"/>
    <col min="1149" max="1149" width="10.21875" bestFit="1" customWidth="1"/>
    <col min="1150" max="1150" width="8" bestFit="1" customWidth="1"/>
    <col min="1151" max="1151" width="10.21875" bestFit="1" customWidth="1"/>
    <col min="1152" max="1152" width="8" bestFit="1" customWidth="1"/>
    <col min="1153" max="1153" width="10.21875" bestFit="1" customWidth="1"/>
    <col min="1154" max="1154" width="8" bestFit="1" customWidth="1"/>
    <col min="1155" max="1155" width="10.21875" bestFit="1" customWidth="1"/>
    <col min="1156" max="1156" width="8" bestFit="1" customWidth="1"/>
    <col min="1157" max="1157" width="10.21875" bestFit="1" customWidth="1"/>
    <col min="1158" max="1158" width="8" bestFit="1" customWidth="1"/>
    <col min="1159" max="1159" width="10.21875" bestFit="1" customWidth="1"/>
    <col min="1160" max="1160" width="8" bestFit="1" customWidth="1"/>
    <col min="1161" max="1161" width="10.21875" bestFit="1" customWidth="1"/>
    <col min="1162" max="1162" width="8" bestFit="1" customWidth="1"/>
    <col min="1163" max="1163" width="10.21875" bestFit="1" customWidth="1"/>
    <col min="1164" max="1164" width="8" bestFit="1" customWidth="1"/>
    <col min="1165" max="1165" width="10.21875" bestFit="1" customWidth="1"/>
    <col min="1166" max="1166" width="8" bestFit="1" customWidth="1"/>
    <col min="1167" max="1167" width="10.21875" bestFit="1" customWidth="1"/>
    <col min="1168" max="1168" width="8" bestFit="1" customWidth="1"/>
    <col min="1169" max="1169" width="10.21875" bestFit="1" customWidth="1"/>
    <col min="1170" max="1170" width="8" bestFit="1" customWidth="1"/>
    <col min="1171" max="1171" width="10.21875" bestFit="1" customWidth="1"/>
    <col min="1172" max="1172" width="8" bestFit="1" customWidth="1"/>
    <col min="1173" max="1173" width="10.21875" bestFit="1" customWidth="1"/>
    <col min="1174" max="1174" width="7" bestFit="1" customWidth="1"/>
    <col min="1175" max="1175" width="9.21875" bestFit="1" customWidth="1"/>
    <col min="1176" max="1176" width="8" bestFit="1" customWidth="1"/>
    <col min="1177" max="1177" width="10.21875" bestFit="1" customWidth="1"/>
    <col min="1178" max="1178" width="8" bestFit="1" customWidth="1"/>
    <col min="1179" max="1179" width="10.21875" bestFit="1" customWidth="1"/>
    <col min="1180" max="1180" width="8" bestFit="1" customWidth="1"/>
    <col min="1181" max="1181" width="10.21875" bestFit="1" customWidth="1"/>
    <col min="1182" max="1182" width="8" bestFit="1" customWidth="1"/>
    <col min="1183" max="1183" width="10.21875" bestFit="1" customWidth="1"/>
    <col min="1184" max="1184" width="8" bestFit="1" customWidth="1"/>
    <col min="1185" max="1185" width="10.21875" bestFit="1" customWidth="1"/>
    <col min="1186" max="1186" width="8" bestFit="1" customWidth="1"/>
    <col min="1187" max="1187" width="10.21875" bestFit="1" customWidth="1"/>
    <col min="1188" max="1188" width="8" bestFit="1" customWidth="1"/>
    <col min="1189" max="1189" width="10.21875" bestFit="1" customWidth="1"/>
    <col min="1190" max="1190" width="8" bestFit="1" customWidth="1"/>
    <col min="1191" max="1191" width="10.21875" bestFit="1" customWidth="1"/>
    <col min="1192" max="1192" width="8" bestFit="1" customWidth="1"/>
    <col min="1193" max="1193" width="10.21875" bestFit="1" customWidth="1"/>
    <col min="1194" max="1194" width="8" bestFit="1" customWidth="1"/>
    <col min="1195" max="1195" width="10.21875" bestFit="1" customWidth="1"/>
    <col min="1196" max="1196" width="8" bestFit="1" customWidth="1"/>
    <col min="1197" max="1197" width="10.21875" bestFit="1" customWidth="1"/>
    <col min="1198" max="1198" width="8" bestFit="1" customWidth="1"/>
    <col min="1199" max="1199" width="10.21875" bestFit="1" customWidth="1"/>
    <col min="1200" max="1200" width="7" bestFit="1" customWidth="1"/>
    <col min="1201" max="1201" width="9.21875" bestFit="1" customWidth="1"/>
    <col min="1202" max="1202" width="8" bestFit="1" customWidth="1"/>
    <col min="1203" max="1203" width="10.21875" bestFit="1" customWidth="1"/>
    <col min="1204" max="1204" width="8" bestFit="1" customWidth="1"/>
    <col min="1205" max="1205" width="10.21875" bestFit="1" customWidth="1"/>
    <col min="1206" max="1206" width="8" bestFit="1" customWidth="1"/>
    <col min="1207" max="1207" width="10.21875" bestFit="1" customWidth="1"/>
    <col min="1208" max="1208" width="8" bestFit="1" customWidth="1"/>
    <col min="1209" max="1209" width="10.21875" bestFit="1" customWidth="1"/>
    <col min="1210" max="1210" width="8" bestFit="1" customWidth="1"/>
    <col min="1211" max="1211" width="10.21875" bestFit="1" customWidth="1"/>
    <col min="1212" max="1212" width="8" bestFit="1" customWidth="1"/>
    <col min="1213" max="1213" width="10.21875" bestFit="1" customWidth="1"/>
    <col min="1214" max="1214" width="7" bestFit="1" customWidth="1"/>
    <col min="1215" max="1215" width="9.21875" bestFit="1" customWidth="1"/>
    <col min="1216" max="1216" width="8" bestFit="1" customWidth="1"/>
    <col min="1217" max="1217" width="10.21875" bestFit="1" customWidth="1"/>
    <col min="1218" max="1218" width="8" bestFit="1" customWidth="1"/>
    <col min="1219" max="1219" width="10.21875" bestFit="1" customWidth="1"/>
    <col min="1220" max="1220" width="8" bestFit="1" customWidth="1"/>
    <col min="1221" max="1221" width="10.21875" bestFit="1" customWidth="1"/>
    <col min="1222" max="1222" width="8" bestFit="1" customWidth="1"/>
    <col min="1223" max="1223" width="10.21875" bestFit="1" customWidth="1"/>
    <col min="1224" max="1224" width="8" bestFit="1" customWidth="1"/>
    <col min="1225" max="1225" width="10.21875" bestFit="1" customWidth="1"/>
    <col min="1226" max="1226" width="8" bestFit="1" customWidth="1"/>
    <col min="1227" max="1227" width="10.21875" bestFit="1" customWidth="1"/>
    <col min="1228" max="1228" width="8" bestFit="1" customWidth="1"/>
    <col min="1229" max="1229" width="10.21875" bestFit="1" customWidth="1"/>
    <col min="1230" max="1230" width="7" bestFit="1" customWidth="1"/>
    <col min="1231" max="1231" width="9.21875" bestFit="1" customWidth="1"/>
    <col min="1232" max="1232" width="8" bestFit="1" customWidth="1"/>
    <col min="1233" max="1233" width="10.21875" bestFit="1" customWidth="1"/>
    <col min="1234" max="1234" width="8" bestFit="1" customWidth="1"/>
    <col min="1235" max="1235" width="10.21875" bestFit="1" customWidth="1"/>
    <col min="1236" max="1236" width="7" bestFit="1" customWidth="1"/>
    <col min="1237" max="1237" width="9.21875" bestFit="1" customWidth="1"/>
    <col min="1238" max="1238" width="8" bestFit="1" customWidth="1"/>
    <col min="1239" max="1239" width="10.21875" bestFit="1" customWidth="1"/>
    <col min="1240" max="1240" width="8" bestFit="1" customWidth="1"/>
    <col min="1241" max="1241" width="10.21875" bestFit="1" customWidth="1"/>
    <col min="1242" max="1242" width="8" bestFit="1" customWidth="1"/>
    <col min="1243" max="1243" width="10.21875" bestFit="1" customWidth="1"/>
    <col min="1244" max="1244" width="8" bestFit="1" customWidth="1"/>
    <col min="1245" max="1245" width="10.21875" bestFit="1" customWidth="1"/>
    <col min="1246" max="1246" width="8" bestFit="1" customWidth="1"/>
    <col min="1247" max="1247" width="10.21875" bestFit="1" customWidth="1"/>
    <col min="1248" max="1248" width="8" bestFit="1" customWidth="1"/>
    <col min="1249" max="1249" width="10.21875" bestFit="1" customWidth="1"/>
    <col min="1250" max="1250" width="8" bestFit="1" customWidth="1"/>
    <col min="1251" max="1251" width="10.21875" bestFit="1" customWidth="1"/>
    <col min="1252" max="1252" width="8" bestFit="1" customWidth="1"/>
    <col min="1253" max="1253" width="10.21875" bestFit="1" customWidth="1"/>
    <col min="1254" max="1254" width="8" bestFit="1" customWidth="1"/>
    <col min="1255" max="1255" width="10.21875" bestFit="1" customWidth="1"/>
    <col min="1256" max="1256" width="8" bestFit="1" customWidth="1"/>
    <col min="1257" max="1257" width="10.21875" bestFit="1" customWidth="1"/>
    <col min="1258" max="1258" width="8" bestFit="1" customWidth="1"/>
    <col min="1259" max="1259" width="10.21875" bestFit="1" customWidth="1"/>
    <col min="1260" max="1260" width="7" bestFit="1" customWidth="1"/>
    <col min="1261" max="1261" width="9.21875" bestFit="1" customWidth="1"/>
    <col min="1262" max="1262" width="8" bestFit="1" customWidth="1"/>
    <col min="1263" max="1263" width="10.21875" bestFit="1" customWidth="1"/>
    <col min="1264" max="1264" width="8" bestFit="1" customWidth="1"/>
    <col min="1265" max="1265" width="10.21875" bestFit="1" customWidth="1"/>
    <col min="1266" max="1266" width="8" bestFit="1" customWidth="1"/>
    <col min="1267" max="1267" width="10.21875" bestFit="1" customWidth="1"/>
    <col min="1268" max="1268" width="8" bestFit="1" customWidth="1"/>
    <col min="1269" max="1269" width="10.21875" bestFit="1" customWidth="1"/>
    <col min="1270" max="1270" width="8" bestFit="1" customWidth="1"/>
    <col min="1271" max="1271" width="10.21875" bestFit="1" customWidth="1"/>
    <col min="1272" max="1272" width="8" bestFit="1" customWidth="1"/>
    <col min="1273" max="1273" width="10.21875" bestFit="1" customWidth="1"/>
    <col min="1274" max="1274" width="7" bestFit="1" customWidth="1"/>
    <col min="1275" max="1275" width="9.21875" bestFit="1" customWidth="1"/>
    <col min="1276" max="1276" width="7" bestFit="1" customWidth="1"/>
    <col min="1277" max="1277" width="9.21875" bestFit="1" customWidth="1"/>
    <col min="1278" max="1278" width="8" bestFit="1" customWidth="1"/>
    <col min="1279" max="1279" width="10.21875" bestFit="1" customWidth="1"/>
    <col min="1280" max="1280" width="8" bestFit="1" customWidth="1"/>
    <col min="1281" max="1281" width="10.21875" bestFit="1" customWidth="1"/>
    <col min="1282" max="1282" width="8" bestFit="1" customWidth="1"/>
    <col min="1283" max="1283" width="10.21875" bestFit="1" customWidth="1"/>
    <col min="1284" max="1284" width="8" bestFit="1" customWidth="1"/>
    <col min="1285" max="1285" width="10.21875" bestFit="1" customWidth="1"/>
    <col min="1286" max="1286" width="8" bestFit="1" customWidth="1"/>
    <col min="1287" max="1287" width="10.21875" bestFit="1" customWidth="1"/>
    <col min="1288" max="1288" width="8" bestFit="1" customWidth="1"/>
    <col min="1289" max="1289" width="10.21875" bestFit="1" customWidth="1"/>
    <col min="1290" max="1290" width="8" bestFit="1" customWidth="1"/>
    <col min="1291" max="1291" width="10.21875" bestFit="1" customWidth="1"/>
    <col min="1292" max="1292" width="7" bestFit="1" customWidth="1"/>
    <col min="1293" max="1293" width="9.21875" bestFit="1" customWidth="1"/>
    <col min="1294" max="1294" width="8" bestFit="1" customWidth="1"/>
    <col min="1295" max="1295" width="10.21875" bestFit="1" customWidth="1"/>
    <col min="1296" max="1296" width="8" bestFit="1" customWidth="1"/>
    <col min="1297" max="1297" width="10.21875" bestFit="1" customWidth="1"/>
    <col min="1298" max="1298" width="8" bestFit="1" customWidth="1"/>
    <col min="1299" max="1299" width="10.21875" bestFit="1" customWidth="1"/>
    <col min="1300" max="1300" width="8" bestFit="1" customWidth="1"/>
    <col min="1301" max="1301" width="10.21875" bestFit="1" customWidth="1"/>
    <col min="1302" max="1302" width="8" bestFit="1" customWidth="1"/>
    <col min="1303" max="1303" width="10.21875" bestFit="1" customWidth="1"/>
    <col min="1304" max="1304" width="8" bestFit="1" customWidth="1"/>
    <col min="1305" max="1305" width="10.21875" bestFit="1" customWidth="1"/>
    <col min="1306" max="1306" width="8" bestFit="1" customWidth="1"/>
    <col min="1307" max="1307" width="10.21875" bestFit="1" customWidth="1"/>
    <col min="1308" max="1308" width="8" bestFit="1" customWidth="1"/>
    <col min="1309" max="1309" width="10.21875" bestFit="1" customWidth="1"/>
    <col min="1310" max="1310" width="8" bestFit="1" customWidth="1"/>
    <col min="1311" max="1311" width="10.21875" bestFit="1" customWidth="1"/>
    <col min="1312" max="1312" width="8" bestFit="1" customWidth="1"/>
    <col min="1313" max="1313" width="10.21875" bestFit="1" customWidth="1"/>
    <col min="1314" max="1314" width="8" bestFit="1" customWidth="1"/>
    <col min="1315" max="1315" width="10.21875" bestFit="1" customWidth="1"/>
    <col min="1316" max="1316" width="8" bestFit="1" customWidth="1"/>
    <col min="1317" max="1317" width="10.21875" bestFit="1" customWidth="1"/>
    <col min="1318" max="1318" width="8" bestFit="1" customWidth="1"/>
    <col min="1319" max="1319" width="10.21875" bestFit="1" customWidth="1"/>
    <col min="1320" max="1320" width="8" bestFit="1" customWidth="1"/>
    <col min="1321" max="1321" width="10.21875" bestFit="1" customWidth="1"/>
    <col min="1322" max="1322" width="8" bestFit="1" customWidth="1"/>
    <col min="1323" max="1323" width="10.21875" bestFit="1" customWidth="1"/>
    <col min="1324" max="1324" width="8" bestFit="1" customWidth="1"/>
    <col min="1325" max="1325" width="4.44140625" bestFit="1" customWidth="1"/>
    <col min="1326" max="1326" width="10.21875" bestFit="1" customWidth="1"/>
    <col min="1327" max="1327" width="8" bestFit="1" customWidth="1"/>
    <col min="1328" max="1328" width="10.21875" bestFit="1" customWidth="1"/>
    <col min="1329" max="1329" width="8" bestFit="1" customWidth="1"/>
    <col min="1330" max="1330" width="10.21875" bestFit="1" customWidth="1"/>
    <col min="1331" max="1331" width="8" bestFit="1" customWidth="1"/>
    <col min="1332" max="1332" width="10.21875" bestFit="1" customWidth="1"/>
    <col min="1333" max="1333" width="8" bestFit="1" customWidth="1"/>
    <col min="1334" max="1334" width="10.21875" bestFit="1" customWidth="1"/>
    <col min="1335" max="1335" width="8" bestFit="1" customWidth="1"/>
    <col min="1336" max="1336" width="10.21875" bestFit="1" customWidth="1"/>
    <col min="1337" max="1337" width="8" bestFit="1" customWidth="1"/>
    <col min="1338" max="1338" width="10.21875" bestFit="1" customWidth="1"/>
    <col min="1339" max="1339" width="8" bestFit="1" customWidth="1"/>
    <col min="1340" max="1340" width="10.21875" bestFit="1" customWidth="1"/>
    <col min="1341" max="1341" width="8" bestFit="1" customWidth="1"/>
    <col min="1342" max="1342" width="10.21875" bestFit="1" customWidth="1"/>
    <col min="1343" max="1343" width="8" bestFit="1" customWidth="1"/>
    <col min="1344" max="1344" width="10.21875" bestFit="1" customWidth="1"/>
    <col min="1345" max="1345" width="8" bestFit="1" customWidth="1"/>
    <col min="1346" max="1346" width="10.21875" bestFit="1" customWidth="1"/>
    <col min="1347" max="1347" width="8" bestFit="1" customWidth="1"/>
    <col min="1348" max="1348" width="4" bestFit="1" customWidth="1"/>
    <col min="1349" max="1349" width="10.21875" bestFit="1" customWidth="1"/>
    <col min="1350" max="1350" width="8" bestFit="1" customWidth="1"/>
    <col min="1351" max="1351" width="10.21875" bestFit="1" customWidth="1"/>
    <col min="1352" max="1352" width="7" bestFit="1" customWidth="1"/>
    <col min="1353" max="1353" width="9.21875" bestFit="1" customWidth="1"/>
    <col min="1354" max="1354" width="8" bestFit="1" customWidth="1"/>
    <col min="1355" max="1355" width="10.21875" bestFit="1" customWidth="1"/>
    <col min="1356" max="1356" width="7" bestFit="1" customWidth="1"/>
    <col min="1357" max="1357" width="9.21875" bestFit="1" customWidth="1"/>
    <col min="1358" max="1358" width="8" bestFit="1" customWidth="1"/>
    <col min="1359" max="1359" width="10.21875" bestFit="1" customWidth="1"/>
    <col min="1360" max="1360" width="5" bestFit="1" customWidth="1"/>
    <col min="1361" max="1361" width="7.6640625" bestFit="1" customWidth="1"/>
    <col min="1362" max="1362" width="7" bestFit="1" customWidth="1"/>
    <col min="1363" max="1363" width="9.21875" bestFit="1" customWidth="1"/>
    <col min="1364" max="1364" width="8" bestFit="1" customWidth="1"/>
    <col min="1365" max="1365" width="10.21875" bestFit="1" customWidth="1"/>
    <col min="1366" max="1366" width="8" bestFit="1" customWidth="1"/>
    <col min="1367" max="1367" width="10.21875" bestFit="1" customWidth="1"/>
    <col min="1368" max="1368" width="7" bestFit="1" customWidth="1"/>
    <col min="1369" max="1369" width="9.21875" bestFit="1" customWidth="1"/>
    <col min="1370" max="1370" width="8" bestFit="1" customWidth="1"/>
    <col min="1371" max="1371" width="10.21875" bestFit="1" customWidth="1"/>
    <col min="1372" max="1372" width="8" bestFit="1" customWidth="1"/>
    <col min="1373" max="1373" width="10.21875" bestFit="1" customWidth="1"/>
    <col min="1374" max="1374" width="8" bestFit="1" customWidth="1"/>
    <col min="1375" max="1375" width="10.21875" bestFit="1" customWidth="1"/>
    <col min="1376" max="1376" width="8" bestFit="1" customWidth="1"/>
    <col min="1377" max="1377" width="10.21875" bestFit="1" customWidth="1"/>
    <col min="1378" max="1378" width="8" bestFit="1" customWidth="1"/>
    <col min="1379" max="1379" width="10.21875" bestFit="1" customWidth="1"/>
    <col min="1380" max="1380" width="8" bestFit="1" customWidth="1"/>
    <col min="1381" max="1381" width="10.21875" bestFit="1" customWidth="1"/>
    <col min="1382" max="1382" width="8" bestFit="1" customWidth="1"/>
    <col min="1383" max="1383" width="10.21875" bestFit="1" customWidth="1"/>
    <col min="1384" max="1384" width="8" bestFit="1" customWidth="1"/>
    <col min="1385" max="1385" width="10.21875" bestFit="1" customWidth="1"/>
    <col min="1386" max="1386" width="7" bestFit="1" customWidth="1"/>
    <col min="1387" max="1387" width="9.21875" bestFit="1" customWidth="1"/>
    <col min="1388" max="1388" width="8" bestFit="1" customWidth="1"/>
    <col min="1389" max="1389" width="10.21875" bestFit="1" customWidth="1"/>
    <col min="1390" max="1390" width="8" bestFit="1" customWidth="1"/>
    <col min="1391" max="1391" width="10.21875" bestFit="1" customWidth="1"/>
    <col min="1392" max="1392" width="8" bestFit="1" customWidth="1"/>
    <col min="1393" max="1393" width="10.21875" bestFit="1" customWidth="1"/>
    <col min="1394" max="1394" width="8" bestFit="1" customWidth="1"/>
    <col min="1395" max="1395" width="10.21875" bestFit="1" customWidth="1"/>
    <col min="1396" max="1396" width="8" bestFit="1" customWidth="1"/>
    <col min="1397" max="1397" width="10.21875" bestFit="1" customWidth="1"/>
    <col min="1398" max="1398" width="8" bestFit="1" customWidth="1"/>
    <col min="1399" max="1399" width="10.21875" bestFit="1" customWidth="1"/>
    <col min="1400" max="1400" width="8" bestFit="1" customWidth="1"/>
    <col min="1401" max="1401" width="4" bestFit="1" customWidth="1"/>
    <col min="1402" max="1402" width="10.21875" bestFit="1" customWidth="1"/>
    <col min="1403" max="1403" width="8" bestFit="1" customWidth="1"/>
    <col min="1404" max="1404" width="10.21875" bestFit="1" customWidth="1"/>
    <col min="1405" max="1405" width="8" bestFit="1" customWidth="1"/>
    <col min="1406" max="1406" width="10.21875" bestFit="1" customWidth="1"/>
    <col min="1407" max="1407" width="9" bestFit="1" customWidth="1"/>
    <col min="1408" max="1408" width="11.21875" bestFit="1" customWidth="1"/>
    <col min="1409" max="1409" width="9" bestFit="1" customWidth="1"/>
    <col min="1410" max="1410" width="11.21875" bestFit="1" customWidth="1"/>
    <col min="1411" max="1411" width="9" bestFit="1" customWidth="1"/>
    <col min="1412" max="1412" width="11.21875" bestFit="1" customWidth="1"/>
    <col min="1413" max="1413" width="9" bestFit="1" customWidth="1"/>
    <col min="1414" max="1414" width="11.21875" bestFit="1" customWidth="1"/>
    <col min="1415" max="1415" width="9" bestFit="1" customWidth="1"/>
    <col min="1416" max="1416" width="11.21875" bestFit="1" customWidth="1"/>
    <col min="1417" max="1417" width="9" bestFit="1" customWidth="1"/>
    <col min="1418" max="1418" width="11.21875" bestFit="1" customWidth="1"/>
    <col min="1419" max="1419" width="9" bestFit="1" customWidth="1"/>
    <col min="1420" max="1420" width="11.21875" bestFit="1" customWidth="1"/>
    <col min="1421" max="1421" width="9" bestFit="1" customWidth="1"/>
    <col min="1422" max="1422" width="11.21875" bestFit="1" customWidth="1"/>
    <col min="1423" max="1423" width="9" bestFit="1" customWidth="1"/>
    <col min="1424" max="1424" width="11.21875" bestFit="1" customWidth="1"/>
    <col min="1425" max="1425" width="9" bestFit="1" customWidth="1"/>
    <col min="1426" max="1426" width="11.21875" bestFit="1" customWidth="1"/>
    <col min="1427" max="1427" width="9" bestFit="1" customWidth="1"/>
    <col min="1428" max="1428" width="11.21875" bestFit="1" customWidth="1"/>
    <col min="1429" max="1429" width="9" bestFit="1" customWidth="1"/>
    <col min="1430" max="1430" width="11.21875" bestFit="1" customWidth="1"/>
    <col min="1431" max="1431" width="9" bestFit="1" customWidth="1"/>
    <col min="1432" max="1432" width="11.21875" bestFit="1" customWidth="1"/>
    <col min="1433" max="1433" width="9" bestFit="1" customWidth="1"/>
    <col min="1434" max="1434" width="11.21875" bestFit="1" customWidth="1"/>
    <col min="1435" max="1435" width="9" bestFit="1" customWidth="1"/>
    <col min="1436" max="1436" width="11.21875" bestFit="1" customWidth="1"/>
    <col min="1437" max="1437" width="9" bestFit="1" customWidth="1"/>
    <col min="1438" max="1438" width="11.21875" bestFit="1" customWidth="1"/>
    <col min="1439" max="1439" width="9" bestFit="1" customWidth="1"/>
    <col min="1440" max="1440" width="11.21875" bestFit="1" customWidth="1"/>
    <col min="1441" max="1441" width="9" bestFit="1" customWidth="1"/>
    <col min="1442" max="1442" width="11.21875" bestFit="1" customWidth="1"/>
    <col min="1443" max="1443" width="9" bestFit="1" customWidth="1"/>
    <col min="1444" max="1444" width="11.21875" bestFit="1" customWidth="1"/>
    <col min="1445" max="1445" width="9" bestFit="1" customWidth="1"/>
    <col min="1446" max="1446" width="11.21875" bestFit="1" customWidth="1"/>
    <col min="1447" max="1447" width="9" bestFit="1" customWidth="1"/>
    <col min="1448" max="1448" width="11.21875" bestFit="1" customWidth="1"/>
    <col min="1449" max="1449" width="9" bestFit="1" customWidth="1"/>
    <col min="1450" max="1450" width="11.21875" bestFit="1" customWidth="1"/>
    <col min="1451" max="1451" width="9" bestFit="1" customWidth="1"/>
    <col min="1452" max="1452" width="11.21875" bestFit="1" customWidth="1"/>
    <col min="1453" max="1453" width="8" bestFit="1" customWidth="1"/>
    <col min="1454" max="1454" width="10.21875" bestFit="1" customWidth="1"/>
    <col min="1455" max="1455" width="9" bestFit="1" customWidth="1"/>
    <col min="1456" max="1456" width="11.21875" bestFit="1" customWidth="1"/>
    <col min="1457" max="1457" width="9" bestFit="1" customWidth="1"/>
    <col min="1458" max="1458" width="11.21875" bestFit="1" customWidth="1"/>
    <col min="1459" max="1459" width="9" bestFit="1" customWidth="1"/>
    <col min="1460" max="1460" width="11.21875" bestFit="1" customWidth="1"/>
    <col min="1461" max="1461" width="9" bestFit="1" customWidth="1"/>
    <col min="1462" max="1462" width="11.21875" bestFit="1" customWidth="1"/>
    <col min="1463" max="1463" width="9" bestFit="1" customWidth="1"/>
    <col min="1464" max="1464" width="11.21875" bestFit="1" customWidth="1"/>
    <col min="1465" max="1465" width="9" bestFit="1" customWidth="1"/>
    <col min="1466" max="1466" width="11.21875" bestFit="1" customWidth="1"/>
    <col min="1467" max="1467" width="9" bestFit="1" customWidth="1"/>
    <col min="1468" max="1468" width="11.21875" bestFit="1" customWidth="1"/>
    <col min="1469" max="1469" width="9" bestFit="1" customWidth="1"/>
    <col min="1470" max="1470" width="11.21875" bestFit="1" customWidth="1"/>
    <col min="1471" max="1471" width="9" bestFit="1" customWidth="1"/>
    <col min="1472" max="1472" width="11.21875" bestFit="1" customWidth="1"/>
    <col min="1473" max="1473" width="9" bestFit="1" customWidth="1"/>
    <col min="1474" max="1474" width="11.21875" bestFit="1" customWidth="1"/>
    <col min="1475" max="1475" width="9" bestFit="1" customWidth="1"/>
    <col min="1476" max="1476" width="4" bestFit="1" customWidth="1"/>
    <col min="1477" max="1477" width="11.21875" bestFit="1" customWidth="1"/>
    <col min="1478" max="1478" width="9" bestFit="1" customWidth="1"/>
    <col min="1479" max="1479" width="11.21875" bestFit="1" customWidth="1"/>
    <col min="1480" max="1480" width="9" bestFit="1" customWidth="1"/>
    <col min="1481" max="1481" width="11.21875" bestFit="1" customWidth="1"/>
    <col min="1482" max="1482" width="9" bestFit="1" customWidth="1"/>
    <col min="1483" max="1483" width="11.21875" bestFit="1" customWidth="1"/>
    <col min="1484" max="1484" width="9" bestFit="1" customWidth="1"/>
    <col min="1485" max="1485" width="11.21875" bestFit="1" customWidth="1"/>
    <col min="1486" max="1486" width="9" bestFit="1" customWidth="1"/>
    <col min="1487" max="1487" width="11.21875" bestFit="1" customWidth="1"/>
    <col min="1488" max="1488" width="9" bestFit="1" customWidth="1"/>
    <col min="1489" max="1489" width="11.21875" bestFit="1" customWidth="1"/>
    <col min="1490" max="1490" width="9" bestFit="1" customWidth="1"/>
    <col min="1491" max="1491" width="11.21875" bestFit="1" customWidth="1"/>
    <col min="1492" max="1492" width="9" bestFit="1" customWidth="1"/>
    <col min="1493" max="1493" width="11.21875" bestFit="1" customWidth="1"/>
    <col min="1494" max="1494" width="9" bestFit="1" customWidth="1"/>
    <col min="1495" max="1495" width="11.21875" bestFit="1" customWidth="1"/>
    <col min="1496" max="1496" width="9" bestFit="1" customWidth="1"/>
    <col min="1497" max="1497" width="11.21875" bestFit="1" customWidth="1"/>
    <col min="1498" max="1498" width="9" bestFit="1" customWidth="1"/>
    <col min="1499" max="1499" width="11.21875" bestFit="1" customWidth="1"/>
    <col min="1500" max="1500" width="9" bestFit="1" customWidth="1"/>
    <col min="1501" max="1501" width="11.21875" bestFit="1" customWidth="1"/>
    <col min="1502" max="1502" width="9" bestFit="1" customWidth="1"/>
    <col min="1503" max="1503" width="11.21875" bestFit="1" customWidth="1"/>
    <col min="1504" max="1504" width="9" bestFit="1" customWidth="1"/>
    <col min="1505" max="1505" width="11.21875" bestFit="1" customWidth="1"/>
    <col min="1506" max="1506" width="9" bestFit="1" customWidth="1"/>
    <col min="1507" max="1507" width="11.21875" bestFit="1" customWidth="1"/>
    <col min="1508" max="1508" width="9" bestFit="1" customWidth="1"/>
    <col min="1509" max="1509" width="11.21875" bestFit="1" customWidth="1"/>
    <col min="1510" max="1510" width="9" bestFit="1" customWidth="1"/>
    <col min="1511" max="1511" width="11.21875" bestFit="1" customWidth="1"/>
    <col min="1512" max="1512" width="9" bestFit="1" customWidth="1"/>
    <col min="1513" max="1513" width="11.21875" bestFit="1" customWidth="1"/>
    <col min="1514" max="1514" width="9" bestFit="1" customWidth="1"/>
    <col min="1515" max="1515" width="11.21875" bestFit="1" customWidth="1"/>
    <col min="1516" max="1516" width="9" bestFit="1" customWidth="1"/>
    <col min="1517" max="1517" width="11.21875" bestFit="1" customWidth="1"/>
    <col min="1518" max="1518" width="8" bestFit="1" customWidth="1"/>
    <col min="1519" max="1519" width="10.21875" bestFit="1" customWidth="1"/>
    <col min="1520" max="1520" width="9" bestFit="1" customWidth="1"/>
    <col min="1521" max="1521" width="11.21875" bestFit="1" customWidth="1"/>
    <col min="1522" max="1522" width="9" bestFit="1" customWidth="1"/>
    <col min="1523" max="1523" width="11.21875" bestFit="1" customWidth="1"/>
    <col min="1524" max="1524" width="9" bestFit="1" customWidth="1"/>
    <col min="1525" max="1525" width="11.21875" bestFit="1" customWidth="1"/>
    <col min="1526" max="1526" width="9" bestFit="1" customWidth="1"/>
    <col min="1527" max="1527" width="11.21875" bestFit="1" customWidth="1"/>
    <col min="1528" max="1528" width="9" bestFit="1" customWidth="1"/>
    <col min="1529" max="1529" width="11.21875" bestFit="1" customWidth="1"/>
    <col min="1530" max="1530" width="9" bestFit="1" customWidth="1"/>
    <col min="1531" max="1531" width="11.21875" bestFit="1" customWidth="1"/>
    <col min="1532" max="1532" width="9" bestFit="1" customWidth="1"/>
    <col min="1533" max="1533" width="11.21875" bestFit="1" customWidth="1"/>
    <col min="1534" max="1534" width="9" bestFit="1" customWidth="1"/>
    <col min="1535" max="1535" width="11.21875" bestFit="1" customWidth="1"/>
    <col min="1536" max="1536" width="8" bestFit="1" customWidth="1"/>
    <col min="1537" max="1537" width="10.21875" bestFit="1" customWidth="1"/>
    <col min="1538" max="1538" width="9" bestFit="1" customWidth="1"/>
    <col min="1539" max="1539" width="11.21875" bestFit="1" customWidth="1"/>
    <col min="1540" max="1540" width="9" bestFit="1" customWidth="1"/>
    <col min="1541" max="1541" width="4.77734375" bestFit="1" customWidth="1"/>
    <col min="1542" max="1542" width="11.21875" bestFit="1" customWidth="1"/>
    <col min="1543" max="1543" width="9" bestFit="1" customWidth="1"/>
    <col min="1544" max="1544" width="11.21875" bestFit="1" customWidth="1"/>
    <col min="1545" max="1545" width="9" bestFit="1" customWidth="1"/>
    <col min="1546" max="1546" width="11.21875" bestFit="1" customWidth="1"/>
    <col min="1547" max="1547" width="9" bestFit="1" customWidth="1"/>
    <col min="1548" max="1548" width="11.21875" bestFit="1" customWidth="1"/>
    <col min="1549" max="1549" width="9" bestFit="1" customWidth="1"/>
    <col min="1550" max="1550" width="11.21875" bestFit="1" customWidth="1"/>
    <col min="1551" max="1551" width="9" bestFit="1" customWidth="1"/>
    <col min="1552" max="1552" width="11.21875" bestFit="1" customWidth="1"/>
    <col min="1553" max="1553" width="9" bestFit="1" customWidth="1"/>
    <col min="1554" max="1554" width="11.21875" bestFit="1" customWidth="1"/>
    <col min="1555" max="1555" width="9" bestFit="1" customWidth="1"/>
    <col min="1556" max="1556" width="11.21875" bestFit="1" customWidth="1"/>
    <col min="1557" max="1557" width="9" bestFit="1" customWidth="1"/>
    <col min="1558" max="1558" width="11.21875" bestFit="1" customWidth="1"/>
    <col min="1559" max="1559" width="9" bestFit="1" customWidth="1"/>
    <col min="1560" max="1560" width="11.21875" bestFit="1" customWidth="1"/>
    <col min="1561" max="1561" width="9" bestFit="1" customWidth="1"/>
    <col min="1562" max="1562" width="11.21875" bestFit="1" customWidth="1"/>
    <col min="1563" max="1563" width="8" bestFit="1" customWidth="1"/>
    <col min="1564" max="1564" width="10.21875" bestFit="1" customWidth="1"/>
    <col min="1565" max="1565" width="9" bestFit="1" customWidth="1"/>
    <col min="1566" max="1566" width="11.21875" bestFit="1" customWidth="1"/>
    <col min="1567" max="1567" width="6" bestFit="1" customWidth="1"/>
    <col min="1568" max="1568" width="8.6640625" bestFit="1" customWidth="1"/>
    <col min="1569" max="1569" width="9" bestFit="1" customWidth="1"/>
    <col min="1570" max="1570" width="11.21875" bestFit="1" customWidth="1"/>
    <col min="1571" max="1571" width="9" bestFit="1" customWidth="1"/>
    <col min="1572" max="1572" width="11.21875" bestFit="1" customWidth="1"/>
    <col min="1573" max="1573" width="9" bestFit="1" customWidth="1"/>
    <col min="1574" max="1574" width="11.21875" bestFit="1" customWidth="1"/>
    <col min="1575" max="1575" width="9" bestFit="1" customWidth="1"/>
    <col min="1576" max="1576" width="11.21875" bestFit="1" customWidth="1"/>
    <col min="1577" max="1577" width="9" bestFit="1" customWidth="1"/>
    <col min="1578" max="1578" width="11.21875" bestFit="1" customWidth="1"/>
    <col min="1579" max="1579" width="9" bestFit="1" customWidth="1"/>
    <col min="1580" max="1580" width="11.21875" bestFit="1" customWidth="1"/>
    <col min="1581" max="1581" width="9" bestFit="1" customWidth="1"/>
    <col min="1582" max="1582" width="11.21875" bestFit="1" customWidth="1"/>
    <col min="1583" max="1583" width="8" bestFit="1" customWidth="1"/>
    <col min="1584" max="1584" width="10.21875" bestFit="1" customWidth="1"/>
    <col min="1585" max="1585" width="9" bestFit="1" customWidth="1"/>
    <col min="1586" max="1586" width="11.21875" bestFit="1" customWidth="1"/>
    <col min="1587" max="1587" width="8" bestFit="1" customWidth="1"/>
    <col min="1588" max="1588" width="10.21875" bestFit="1" customWidth="1"/>
    <col min="1589" max="1589" width="9" bestFit="1" customWidth="1"/>
    <col min="1590" max="1590" width="11.21875" bestFit="1" customWidth="1"/>
    <col min="1591" max="1591" width="9" bestFit="1" customWidth="1"/>
    <col min="1592" max="1592" width="11.21875" bestFit="1" customWidth="1"/>
    <col min="1593" max="1593" width="9" bestFit="1" customWidth="1"/>
    <col min="1594" max="1594" width="11.21875" bestFit="1" customWidth="1"/>
    <col min="1595" max="1595" width="9" bestFit="1" customWidth="1"/>
    <col min="1596" max="1596" width="11.21875" bestFit="1" customWidth="1"/>
    <col min="1597" max="1597" width="9" bestFit="1" customWidth="1"/>
    <col min="1598" max="1598" width="11.21875" bestFit="1" customWidth="1"/>
    <col min="1599" max="1599" width="9" bestFit="1" customWidth="1"/>
    <col min="1600" max="1600" width="11.21875" bestFit="1" customWidth="1"/>
    <col min="1601" max="1601" width="9" bestFit="1" customWidth="1"/>
    <col min="1602" max="1602" width="11.21875" bestFit="1" customWidth="1"/>
    <col min="1603" max="1603" width="9" bestFit="1" customWidth="1"/>
    <col min="1604" max="1604" width="11.21875" bestFit="1" customWidth="1"/>
    <col min="1605" max="1605" width="9" bestFit="1" customWidth="1"/>
    <col min="1606" max="1606" width="11.21875" bestFit="1" customWidth="1"/>
    <col min="1607" max="1607" width="9" bestFit="1" customWidth="1"/>
    <col min="1608" max="1608" width="11.21875" bestFit="1" customWidth="1"/>
    <col min="1609" max="1609" width="9" bestFit="1" customWidth="1"/>
    <col min="1610" max="1610" width="11.21875" bestFit="1" customWidth="1"/>
    <col min="1611" max="1611" width="9" bestFit="1" customWidth="1"/>
    <col min="1612" max="1612" width="11.21875" bestFit="1" customWidth="1"/>
    <col min="1613" max="1613" width="9" bestFit="1" customWidth="1"/>
    <col min="1614" max="1614" width="11.21875" bestFit="1" customWidth="1"/>
    <col min="1615" max="1615" width="9" bestFit="1" customWidth="1"/>
    <col min="1616" max="1616" width="11.21875" bestFit="1" customWidth="1"/>
    <col min="1617" max="1617" width="9" bestFit="1" customWidth="1"/>
    <col min="1618" max="1618" width="11.21875" bestFit="1" customWidth="1"/>
    <col min="1619" max="1619" width="9" bestFit="1" customWidth="1"/>
    <col min="1620" max="1620" width="11.21875" bestFit="1" customWidth="1"/>
    <col min="1621" max="1621" width="9" bestFit="1" customWidth="1"/>
    <col min="1622" max="1622" width="11.21875" bestFit="1" customWidth="1"/>
    <col min="1623" max="1623" width="9" bestFit="1" customWidth="1"/>
    <col min="1624" max="1624" width="11.21875" bestFit="1" customWidth="1"/>
    <col min="1625" max="1625" width="9" bestFit="1" customWidth="1"/>
    <col min="1626" max="1626" width="11.21875" bestFit="1" customWidth="1"/>
    <col min="1627" max="1627" width="9" bestFit="1" customWidth="1"/>
    <col min="1628" max="1628" width="11.21875" bestFit="1" customWidth="1"/>
    <col min="1629" max="1629" width="9" bestFit="1" customWidth="1"/>
    <col min="1630" max="1630" width="11.21875" bestFit="1" customWidth="1"/>
    <col min="1631" max="1631" width="9" bestFit="1" customWidth="1"/>
    <col min="1632" max="1632" width="11.21875" bestFit="1" customWidth="1"/>
    <col min="1633" max="1633" width="9" bestFit="1" customWidth="1"/>
    <col min="1634" max="1634" width="11.21875" bestFit="1" customWidth="1"/>
    <col min="1635" max="1635" width="9" bestFit="1" customWidth="1"/>
    <col min="1636" max="1636" width="11.21875" bestFit="1" customWidth="1"/>
    <col min="1637" max="1637" width="9" bestFit="1" customWidth="1"/>
    <col min="1638" max="1638" width="11.21875" bestFit="1" customWidth="1"/>
    <col min="1639" max="1639" width="9" bestFit="1" customWidth="1"/>
    <col min="1640" max="1640" width="11.21875" bestFit="1" customWidth="1"/>
    <col min="1641" max="1641" width="9" bestFit="1" customWidth="1"/>
    <col min="1642" max="1642" width="11.21875" bestFit="1" customWidth="1"/>
    <col min="1643" max="1643" width="9" bestFit="1" customWidth="1"/>
    <col min="1644" max="1644" width="11.21875" bestFit="1" customWidth="1"/>
    <col min="1645" max="1645" width="9" bestFit="1" customWidth="1"/>
    <col min="1646" max="1646" width="11.21875" bestFit="1" customWidth="1"/>
    <col min="1647" max="1647" width="9" bestFit="1" customWidth="1"/>
    <col min="1648" max="1648" width="11.21875" bestFit="1" customWidth="1"/>
    <col min="1649" max="1649" width="9" bestFit="1" customWidth="1"/>
    <col min="1650" max="1650" width="11.21875" bestFit="1" customWidth="1"/>
    <col min="1651" max="1651" width="9" bestFit="1" customWidth="1"/>
    <col min="1652" max="1652" width="11.21875" bestFit="1" customWidth="1"/>
    <col min="1653" max="1653" width="9" bestFit="1" customWidth="1"/>
    <col min="1654" max="1654" width="11.21875" bestFit="1" customWidth="1"/>
    <col min="1655" max="1655" width="9" bestFit="1" customWidth="1"/>
    <col min="1656" max="1656" width="11.21875" bestFit="1" customWidth="1"/>
    <col min="1657" max="1657" width="9" bestFit="1" customWidth="1"/>
    <col min="1658" max="1658" width="11.21875" bestFit="1" customWidth="1"/>
    <col min="1659" max="1659" width="9" bestFit="1" customWidth="1"/>
    <col min="1660" max="1660" width="11.21875" bestFit="1" customWidth="1"/>
    <col min="1661" max="1661" width="8" bestFit="1" customWidth="1"/>
    <col min="1662" max="1662" width="10.21875" bestFit="1" customWidth="1"/>
    <col min="1663" max="1663" width="8" bestFit="1" customWidth="1"/>
    <col min="1664" max="1664" width="10.21875" bestFit="1" customWidth="1"/>
    <col min="1665" max="1665" width="9" bestFit="1" customWidth="1"/>
    <col min="1666" max="1666" width="11.21875" bestFit="1" customWidth="1"/>
    <col min="1667" max="1667" width="9" bestFit="1" customWidth="1"/>
    <col min="1668" max="1668" width="11.21875" bestFit="1" customWidth="1"/>
    <col min="1669" max="1669" width="9" bestFit="1" customWidth="1"/>
    <col min="1670" max="1670" width="11.21875" bestFit="1" customWidth="1"/>
    <col min="1671" max="1671" width="9" bestFit="1" customWidth="1"/>
    <col min="1672" max="1672" width="11.21875" bestFit="1" customWidth="1"/>
    <col min="1673" max="1673" width="9" bestFit="1" customWidth="1"/>
    <col min="1674" max="1674" width="11.21875" bestFit="1" customWidth="1"/>
    <col min="1675" max="1675" width="9" bestFit="1" customWidth="1"/>
    <col min="1676" max="1676" width="11.21875" bestFit="1" customWidth="1"/>
    <col min="1677" max="1677" width="9" bestFit="1" customWidth="1"/>
    <col min="1678" max="1678" width="11.21875" bestFit="1" customWidth="1"/>
    <col min="1679" max="1679" width="9" bestFit="1" customWidth="1"/>
    <col min="1680" max="1680" width="11.21875" bestFit="1" customWidth="1"/>
    <col min="1681" max="1681" width="9" bestFit="1" customWidth="1"/>
    <col min="1682" max="1682" width="11.21875" bestFit="1" customWidth="1"/>
    <col min="1683" max="1683" width="9" bestFit="1" customWidth="1"/>
    <col min="1684" max="1684" width="11.21875" bestFit="1" customWidth="1"/>
    <col min="1685" max="1685" width="9" bestFit="1" customWidth="1"/>
    <col min="1686" max="1686" width="11.21875" bestFit="1" customWidth="1"/>
    <col min="1687" max="1687" width="9" bestFit="1" customWidth="1"/>
    <col min="1688" max="1688" width="11.21875" bestFit="1" customWidth="1"/>
    <col min="1689" max="1689" width="9" bestFit="1" customWidth="1"/>
    <col min="1690" max="1690" width="11.21875" bestFit="1" customWidth="1"/>
    <col min="1691" max="1691" width="8" bestFit="1" customWidth="1"/>
    <col min="1692" max="1692" width="10.21875" bestFit="1" customWidth="1"/>
    <col min="1693" max="1693" width="9" bestFit="1" customWidth="1"/>
    <col min="1694" max="1694" width="11.21875" bestFit="1" customWidth="1"/>
    <col min="1695" max="1695" width="9" bestFit="1" customWidth="1"/>
    <col min="1696" max="1696" width="11.21875" bestFit="1" customWidth="1"/>
    <col min="1697" max="1697" width="9" bestFit="1" customWidth="1"/>
    <col min="1698" max="1698" width="11.21875" bestFit="1" customWidth="1"/>
    <col min="1699" max="1699" width="9" bestFit="1" customWidth="1"/>
    <col min="1700" max="1700" width="11.21875" bestFit="1" customWidth="1"/>
    <col min="1701" max="1701" width="9" bestFit="1" customWidth="1"/>
    <col min="1702" max="1702" width="11.21875" bestFit="1" customWidth="1"/>
    <col min="1703" max="1703" width="9" bestFit="1" customWidth="1"/>
    <col min="1704" max="1704" width="11.21875" bestFit="1" customWidth="1"/>
    <col min="1705" max="1705" width="9" bestFit="1" customWidth="1"/>
    <col min="1706" max="1706" width="11.21875" bestFit="1" customWidth="1"/>
    <col min="1707" max="1707" width="9" bestFit="1" customWidth="1"/>
    <col min="1708" max="1708" width="11.21875" bestFit="1" customWidth="1"/>
    <col min="1709" max="1709" width="8" bestFit="1" customWidth="1"/>
    <col min="1710" max="1710" width="10.21875" bestFit="1" customWidth="1"/>
    <col min="1711" max="1711" width="9" bestFit="1" customWidth="1"/>
    <col min="1712" max="1712" width="11.21875" bestFit="1" customWidth="1"/>
    <col min="1713" max="1713" width="9" bestFit="1" customWidth="1"/>
    <col min="1714" max="1714" width="11.21875" bestFit="1" customWidth="1"/>
    <col min="1715" max="1715" width="9" bestFit="1" customWidth="1"/>
    <col min="1716" max="1716" width="11.21875" bestFit="1" customWidth="1"/>
    <col min="1717" max="1717" width="9" bestFit="1" customWidth="1"/>
    <col min="1718" max="1718" width="11.21875" bestFit="1" customWidth="1"/>
    <col min="1719" max="1719" width="9" bestFit="1" customWidth="1"/>
    <col min="1720" max="1720" width="11.21875" bestFit="1" customWidth="1"/>
    <col min="1721" max="1721" width="8" bestFit="1" customWidth="1"/>
    <col min="1722" max="1722" width="10.21875" bestFit="1" customWidth="1"/>
    <col min="1723" max="1723" width="9" bestFit="1" customWidth="1"/>
    <col min="1724" max="1724" width="11.21875" bestFit="1" customWidth="1"/>
    <col min="1725" max="1725" width="9" bestFit="1" customWidth="1"/>
    <col min="1726" max="1726" width="11.21875" bestFit="1" customWidth="1"/>
    <col min="1727" max="1727" width="9" bestFit="1" customWidth="1"/>
    <col min="1728" max="1728" width="11.21875" bestFit="1" customWidth="1"/>
    <col min="1729" max="1729" width="9" bestFit="1" customWidth="1"/>
    <col min="1730" max="1730" width="11.21875" bestFit="1" customWidth="1"/>
    <col min="1731" max="1731" width="9" bestFit="1" customWidth="1"/>
    <col min="1732" max="1732" width="11.21875" bestFit="1" customWidth="1"/>
    <col min="1733" max="1733" width="9" bestFit="1" customWidth="1"/>
    <col min="1734" max="1734" width="11.21875" bestFit="1" customWidth="1"/>
    <col min="1735" max="1735" width="9" bestFit="1" customWidth="1"/>
    <col min="1736" max="1736" width="11.21875" bestFit="1" customWidth="1"/>
    <col min="1737" max="1737" width="9" bestFit="1" customWidth="1"/>
    <col min="1738" max="1738" width="11.21875" bestFit="1" customWidth="1"/>
    <col min="1739" max="1739" width="9" bestFit="1" customWidth="1"/>
    <col min="1740" max="1740" width="11.21875" bestFit="1" customWidth="1"/>
    <col min="1741" max="1741" width="9" bestFit="1" customWidth="1"/>
    <col min="1742" max="1742" width="11.21875" bestFit="1" customWidth="1"/>
    <col min="1743" max="1743" width="9" bestFit="1" customWidth="1"/>
    <col min="1744" max="1744" width="11.21875" bestFit="1" customWidth="1"/>
    <col min="1745" max="1745" width="9" bestFit="1" customWidth="1"/>
    <col min="1746" max="1746" width="11.21875" bestFit="1" customWidth="1"/>
    <col min="1747" max="1747" width="9" bestFit="1" customWidth="1"/>
    <col min="1748" max="1748" width="11.21875" bestFit="1" customWidth="1"/>
    <col min="1749" max="1749" width="9" bestFit="1" customWidth="1"/>
    <col min="1750" max="1750" width="11.21875" bestFit="1" customWidth="1"/>
    <col min="1751" max="1751" width="9" bestFit="1" customWidth="1"/>
    <col min="1752" max="1752" width="11.21875" bestFit="1" customWidth="1"/>
    <col min="1753" max="1753" width="9" bestFit="1" customWidth="1"/>
    <col min="1754" max="1754" width="11.21875" bestFit="1" customWidth="1"/>
    <col min="1755" max="1755" width="9" bestFit="1" customWidth="1"/>
    <col min="1756" max="1756" width="11.21875" bestFit="1" customWidth="1"/>
    <col min="1757" max="1757" width="8" bestFit="1" customWidth="1"/>
    <col min="1758" max="1758" width="10.21875" bestFit="1" customWidth="1"/>
    <col min="1759" max="1759" width="9" bestFit="1" customWidth="1"/>
    <col min="1760" max="1760" width="11.21875" bestFit="1" customWidth="1"/>
    <col min="1761" max="1761" width="9" bestFit="1" customWidth="1"/>
    <col min="1762" max="1762" width="11.21875" bestFit="1" customWidth="1"/>
    <col min="1763" max="1763" width="9" bestFit="1" customWidth="1"/>
    <col min="1764" max="1764" width="11.21875" bestFit="1" customWidth="1"/>
    <col min="1765" max="1765" width="9" bestFit="1" customWidth="1"/>
    <col min="1766" max="1766" width="11.21875" bestFit="1" customWidth="1"/>
    <col min="1767" max="1767" width="9" bestFit="1" customWidth="1"/>
    <col min="1768" max="1768" width="11.21875" bestFit="1" customWidth="1"/>
    <col min="1769" max="1769" width="9" bestFit="1" customWidth="1"/>
    <col min="1770" max="1770" width="11.21875" bestFit="1" customWidth="1"/>
    <col min="1771" max="1771" width="9" bestFit="1" customWidth="1"/>
    <col min="1772" max="1772" width="11.21875" bestFit="1" customWidth="1"/>
    <col min="1773" max="1773" width="9" bestFit="1" customWidth="1"/>
    <col min="1774" max="1774" width="11.21875" bestFit="1" customWidth="1"/>
    <col min="1775" max="1775" width="9" bestFit="1" customWidth="1"/>
    <col min="1776" max="1776" width="11.21875" bestFit="1" customWidth="1"/>
    <col min="1777" max="1777" width="9" bestFit="1" customWidth="1"/>
    <col min="1778" max="1778" width="11.21875" bestFit="1" customWidth="1"/>
    <col min="1779" max="1779" width="9" bestFit="1" customWidth="1"/>
    <col min="1780" max="1780" width="11.21875" bestFit="1" customWidth="1"/>
    <col min="1781" max="1781" width="9" bestFit="1" customWidth="1"/>
    <col min="1782" max="1782" width="11.21875" bestFit="1" customWidth="1"/>
    <col min="1783" max="1783" width="9" bestFit="1" customWidth="1"/>
    <col min="1784" max="1784" width="11.21875" bestFit="1" customWidth="1"/>
    <col min="1785" max="1785" width="9" bestFit="1" customWidth="1"/>
    <col min="1786" max="1786" width="11.21875" bestFit="1" customWidth="1"/>
    <col min="1787" max="1787" width="9" bestFit="1" customWidth="1"/>
    <col min="1788" max="1788" width="11.21875" bestFit="1" customWidth="1"/>
    <col min="1789" max="1789" width="9" bestFit="1" customWidth="1"/>
    <col min="1790" max="1790" width="4" bestFit="1" customWidth="1"/>
    <col min="1791" max="1791" width="11.21875" bestFit="1" customWidth="1"/>
    <col min="1792" max="1792" width="9" bestFit="1" customWidth="1"/>
    <col min="1793" max="1793" width="11.21875" bestFit="1" customWidth="1"/>
    <col min="1794" max="1794" width="9" bestFit="1" customWidth="1"/>
    <col min="1795" max="1795" width="4" bestFit="1" customWidth="1"/>
    <col min="1796" max="1796" width="11.21875" bestFit="1" customWidth="1"/>
    <col min="1797" max="1797" width="9" bestFit="1" customWidth="1"/>
    <col min="1798" max="1798" width="11.21875" bestFit="1" customWidth="1"/>
    <col min="1799" max="1799" width="9" bestFit="1" customWidth="1"/>
    <col min="1800" max="1800" width="11.21875" bestFit="1" customWidth="1"/>
    <col min="1801" max="1801" width="9" bestFit="1" customWidth="1"/>
    <col min="1802" max="1802" width="11.21875" bestFit="1" customWidth="1"/>
    <col min="1803" max="1803" width="9" bestFit="1" customWidth="1"/>
    <col min="1804" max="1804" width="11.21875" bestFit="1" customWidth="1"/>
    <col min="1805" max="1805" width="8" bestFit="1" customWidth="1"/>
    <col min="1806" max="1806" width="10.21875" bestFit="1" customWidth="1"/>
    <col min="1807" max="1807" width="9" bestFit="1" customWidth="1"/>
    <col min="1808" max="1808" width="11.21875" bestFit="1" customWidth="1"/>
    <col min="1809" max="1809" width="9" bestFit="1" customWidth="1"/>
    <col min="1810" max="1810" width="11.21875" bestFit="1" customWidth="1"/>
    <col min="1811" max="1811" width="9" bestFit="1" customWidth="1"/>
    <col min="1812" max="1812" width="11.21875" bestFit="1" customWidth="1"/>
    <col min="1813" max="1813" width="9" bestFit="1" customWidth="1"/>
    <col min="1814" max="1814" width="11.21875" bestFit="1" customWidth="1"/>
    <col min="1815" max="1815" width="9" bestFit="1" customWidth="1"/>
    <col min="1816" max="1816" width="11.21875" bestFit="1" customWidth="1"/>
    <col min="1817" max="1817" width="8" bestFit="1" customWidth="1"/>
    <col min="1818" max="1818" width="10.21875" bestFit="1" customWidth="1"/>
    <col min="1819" max="1819" width="9" bestFit="1" customWidth="1"/>
    <col min="1820" max="1820" width="11.21875" bestFit="1" customWidth="1"/>
    <col min="1821" max="1821" width="9" bestFit="1" customWidth="1"/>
    <col min="1822" max="1822" width="11.21875" bestFit="1" customWidth="1"/>
    <col min="1823" max="1823" width="9" bestFit="1" customWidth="1"/>
    <col min="1824" max="1824" width="11.21875" bestFit="1" customWidth="1"/>
    <col min="1825" max="1825" width="9" bestFit="1" customWidth="1"/>
    <col min="1826" max="1826" width="11.21875" bestFit="1" customWidth="1"/>
    <col min="1827" max="1827" width="9" bestFit="1" customWidth="1"/>
    <col min="1828" max="1828" width="11.21875" bestFit="1" customWidth="1"/>
    <col min="1829" max="1829" width="9" bestFit="1" customWidth="1"/>
    <col min="1830" max="1830" width="11.21875" bestFit="1" customWidth="1"/>
    <col min="1831" max="1831" width="9" bestFit="1" customWidth="1"/>
    <col min="1832" max="1832" width="11.21875" bestFit="1" customWidth="1"/>
    <col min="1833" max="1833" width="9" bestFit="1" customWidth="1"/>
    <col min="1834" max="1834" width="11.21875" bestFit="1" customWidth="1"/>
    <col min="1835" max="1835" width="9" bestFit="1" customWidth="1"/>
    <col min="1836" max="1836" width="11.21875" bestFit="1" customWidth="1"/>
    <col min="1837" max="1837" width="9" bestFit="1" customWidth="1"/>
    <col min="1838" max="1838" width="11.21875" bestFit="1" customWidth="1"/>
    <col min="1839" max="1839" width="9" bestFit="1" customWidth="1"/>
    <col min="1840" max="1840" width="11.21875" bestFit="1" customWidth="1"/>
    <col min="1841" max="1841" width="8" bestFit="1" customWidth="1"/>
    <col min="1842" max="1842" width="10.21875" bestFit="1" customWidth="1"/>
    <col min="1843" max="1843" width="9" bestFit="1" customWidth="1"/>
    <col min="1844" max="1844" width="11.21875" bestFit="1" customWidth="1"/>
    <col min="1845" max="1845" width="9" bestFit="1" customWidth="1"/>
    <col min="1846" max="1846" width="11.21875" bestFit="1" customWidth="1"/>
    <col min="1847" max="1847" width="9" bestFit="1" customWidth="1"/>
    <col min="1848" max="1848" width="11.21875" bestFit="1" customWidth="1"/>
    <col min="1849" max="1849" width="9" bestFit="1" customWidth="1"/>
    <col min="1850" max="1850" width="11.21875" bestFit="1" customWidth="1"/>
    <col min="1851" max="1851" width="9" bestFit="1" customWidth="1"/>
    <col min="1852" max="1852" width="11.21875" bestFit="1" customWidth="1"/>
    <col min="1853" max="1853" width="9" bestFit="1" customWidth="1"/>
    <col min="1854" max="1854" width="11.21875" bestFit="1" customWidth="1"/>
    <col min="1855" max="1855" width="9" bestFit="1" customWidth="1"/>
    <col min="1856" max="1856" width="11.21875" bestFit="1" customWidth="1"/>
    <col min="1857" max="1857" width="9" bestFit="1" customWidth="1"/>
    <col min="1858" max="1858" width="11.21875" bestFit="1" customWidth="1"/>
    <col min="1859" max="1859" width="8" bestFit="1" customWidth="1"/>
    <col min="1860" max="1860" width="10.21875" bestFit="1" customWidth="1"/>
    <col min="1861" max="1861" width="9" bestFit="1" customWidth="1"/>
    <col min="1862" max="1862" width="11.21875" bestFit="1" customWidth="1"/>
    <col min="1863" max="1863" width="9" bestFit="1" customWidth="1"/>
    <col min="1864" max="1864" width="11.21875" bestFit="1" customWidth="1"/>
    <col min="1865" max="1865" width="8" bestFit="1" customWidth="1"/>
    <col min="1866" max="1866" width="10.21875" bestFit="1" customWidth="1"/>
    <col min="1867" max="1867" width="9" bestFit="1" customWidth="1"/>
    <col min="1868" max="1868" width="11.21875" bestFit="1" customWidth="1"/>
    <col min="1869" max="1869" width="9" bestFit="1" customWidth="1"/>
    <col min="1870" max="1870" width="11.21875" bestFit="1" customWidth="1"/>
    <col min="1871" max="1871" width="9" bestFit="1" customWidth="1"/>
    <col min="1872" max="1872" width="11.21875" bestFit="1" customWidth="1"/>
    <col min="1873" max="1873" width="9" bestFit="1" customWidth="1"/>
    <col min="1874" max="1874" width="11.21875" bestFit="1" customWidth="1"/>
    <col min="1875" max="1875" width="9" bestFit="1" customWidth="1"/>
    <col min="1876" max="1876" width="11.21875" bestFit="1" customWidth="1"/>
    <col min="1877" max="1877" width="9" bestFit="1" customWidth="1"/>
    <col min="1878" max="1878" width="11.21875" bestFit="1" customWidth="1"/>
    <col min="1879" max="1879" width="9" bestFit="1" customWidth="1"/>
    <col min="1880" max="1880" width="11.21875" bestFit="1" customWidth="1"/>
    <col min="1881" max="1881" width="9" bestFit="1" customWidth="1"/>
    <col min="1882" max="1882" width="11.21875" bestFit="1" customWidth="1"/>
    <col min="1883" max="1883" width="9" bestFit="1" customWidth="1"/>
    <col min="1884" max="1884" width="11.21875" bestFit="1" customWidth="1"/>
    <col min="1885" max="1885" width="9" bestFit="1" customWidth="1"/>
    <col min="1886" max="1886" width="11.21875" bestFit="1" customWidth="1"/>
    <col min="1887" max="1887" width="9" bestFit="1" customWidth="1"/>
    <col min="1888" max="1888" width="11.21875" bestFit="1" customWidth="1"/>
    <col min="1889" max="1889" width="9" bestFit="1" customWidth="1"/>
    <col min="1890" max="1890" width="11.21875" bestFit="1" customWidth="1"/>
    <col min="1891" max="1891" width="9" bestFit="1" customWidth="1"/>
    <col min="1892" max="1892" width="11.21875" bestFit="1" customWidth="1"/>
    <col min="1893" max="1893" width="9" bestFit="1" customWidth="1"/>
    <col min="1894" max="1894" width="11.21875" bestFit="1" customWidth="1"/>
    <col min="1895" max="1895" width="9" bestFit="1" customWidth="1"/>
    <col min="1896" max="1896" width="11.21875" bestFit="1" customWidth="1"/>
    <col min="1897" max="1897" width="9" bestFit="1" customWidth="1"/>
    <col min="1898" max="1898" width="11.21875" bestFit="1" customWidth="1"/>
    <col min="1899" max="1899" width="9" bestFit="1" customWidth="1"/>
    <col min="1900" max="1900" width="11.21875" bestFit="1" customWidth="1"/>
    <col min="1901" max="1901" width="9" bestFit="1" customWidth="1"/>
    <col min="1902" max="1902" width="11.21875" bestFit="1" customWidth="1"/>
    <col min="1903" max="1903" width="9" bestFit="1" customWidth="1"/>
    <col min="1904" max="1904" width="11.21875" bestFit="1" customWidth="1"/>
    <col min="1905" max="1905" width="9" bestFit="1" customWidth="1"/>
    <col min="1906" max="1906" width="11.21875" bestFit="1" customWidth="1"/>
    <col min="1907" max="1907" width="9" bestFit="1" customWidth="1"/>
    <col min="1908" max="1908" width="11.21875" bestFit="1" customWidth="1"/>
    <col min="1909" max="1909" width="9" bestFit="1" customWidth="1"/>
    <col min="1910" max="1910" width="11.21875" bestFit="1" customWidth="1"/>
    <col min="1911" max="1911" width="9" bestFit="1" customWidth="1"/>
    <col min="1912" max="1912" width="11.21875" bestFit="1" customWidth="1"/>
    <col min="1913" max="1913" width="9" bestFit="1" customWidth="1"/>
    <col min="1914" max="1914" width="11.21875" bestFit="1" customWidth="1"/>
    <col min="1915" max="1915" width="9" bestFit="1" customWidth="1"/>
    <col min="1916" max="1916" width="11.21875" bestFit="1" customWidth="1"/>
    <col min="1917" max="1917" width="9" bestFit="1" customWidth="1"/>
    <col min="1918" max="1918" width="11.21875" bestFit="1" customWidth="1"/>
    <col min="1919" max="1919" width="9" bestFit="1" customWidth="1"/>
    <col min="1920" max="1920" width="11.21875" bestFit="1" customWidth="1"/>
    <col min="1921" max="1921" width="9" bestFit="1" customWidth="1"/>
    <col min="1922" max="1922" width="11.21875" bestFit="1" customWidth="1"/>
    <col min="1923" max="1923" width="9" bestFit="1" customWidth="1"/>
    <col min="1924" max="1924" width="11.21875" bestFit="1" customWidth="1"/>
    <col min="1925" max="1925" width="9" bestFit="1" customWidth="1"/>
    <col min="1926" max="1926" width="11.21875" bestFit="1" customWidth="1"/>
    <col min="1927" max="1927" width="9" bestFit="1" customWidth="1"/>
    <col min="1928" max="1928" width="11.21875" bestFit="1" customWidth="1"/>
    <col min="1929" max="1929" width="9" bestFit="1" customWidth="1"/>
    <col min="1930" max="1930" width="11.21875" bestFit="1" customWidth="1"/>
    <col min="1931" max="1931" width="9" bestFit="1" customWidth="1"/>
    <col min="1932" max="1932" width="11.21875" bestFit="1" customWidth="1"/>
    <col min="1933" max="1933" width="9" bestFit="1" customWidth="1"/>
    <col min="1934" max="1934" width="11.21875" bestFit="1" customWidth="1"/>
    <col min="1935" max="1935" width="9" bestFit="1" customWidth="1"/>
    <col min="1936" max="1936" width="11.21875" bestFit="1" customWidth="1"/>
    <col min="1937" max="1937" width="9" bestFit="1" customWidth="1"/>
    <col min="1938" max="1938" width="11.21875" bestFit="1" customWidth="1"/>
    <col min="1939" max="1939" width="9" bestFit="1" customWidth="1"/>
    <col min="1940" max="1940" width="11.21875" bestFit="1" customWidth="1"/>
    <col min="1941" max="1941" width="9" bestFit="1" customWidth="1"/>
    <col min="1942" max="1942" width="11.21875" bestFit="1" customWidth="1"/>
    <col min="1943" max="1943" width="9" bestFit="1" customWidth="1"/>
    <col min="1944" max="1944" width="11.21875" bestFit="1" customWidth="1"/>
    <col min="1945" max="1945" width="9" bestFit="1" customWidth="1"/>
    <col min="1946" max="1946" width="11.21875" bestFit="1" customWidth="1"/>
    <col min="1947" max="1947" width="9" bestFit="1" customWidth="1"/>
    <col min="1948" max="1948" width="11.21875" bestFit="1" customWidth="1"/>
    <col min="1949" max="1949" width="9" bestFit="1" customWidth="1"/>
    <col min="1950" max="1950" width="11.21875" bestFit="1" customWidth="1"/>
    <col min="1951" max="1951" width="9" bestFit="1" customWidth="1"/>
    <col min="1952" max="1952" width="11.21875" bestFit="1" customWidth="1"/>
    <col min="1953" max="1953" width="8" bestFit="1" customWidth="1"/>
    <col min="1954" max="1954" width="10.21875" bestFit="1" customWidth="1"/>
    <col min="1955" max="1955" width="9" bestFit="1" customWidth="1"/>
    <col min="1956" max="1956" width="11.21875" bestFit="1" customWidth="1"/>
    <col min="1957" max="1957" width="9" bestFit="1" customWidth="1"/>
    <col min="1958" max="1958" width="11.21875" bestFit="1" customWidth="1"/>
    <col min="1959" max="1959" width="9" bestFit="1" customWidth="1"/>
    <col min="1960" max="1960" width="11.21875" bestFit="1" customWidth="1"/>
    <col min="1961" max="1961" width="9" bestFit="1" customWidth="1"/>
    <col min="1962" max="1962" width="11.21875" bestFit="1" customWidth="1"/>
    <col min="1963" max="1963" width="9" bestFit="1" customWidth="1"/>
    <col min="1964" max="1964" width="11.21875" bestFit="1" customWidth="1"/>
    <col min="1965" max="1965" width="9" bestFit="1" customWidth="1"/>
    <col min="1966" max="1966" width="11.21875" bestFit="1" customWidth="1"/>
    <col min="1967" max="1967" width="9" bestFit="1" customWidth="1"/>
    <col min="1968" max="1968" width="11.21875" bestFit="1" customWidth="1"/>
    <col min="1969" max="1969" width="9" bestFit="1" customWidth="1"/>
    <col min="1970" max="1970" width="11.21875" bestFit="1" customWidth="1"/>
    <col min="1971" max="1971" width="9" bestFit="1" customWidth="1"/>
    <col min="1972" max="1972" width="11.21875" bestFit="1" customWidth="1"/>
    <col min="1973" max="1973" width="9" bestFit="1" customWidth="1"/>
    <col min="1974" max="1974" width="11.21875" bestFit="1" customWidth="1"/>
    <col min="1975" max="1975" width="6" bestFit="1" customWidth="1"/>
    <col min="1976" max="1976" width="8.6640625" bestFit="1" customWidth="1"/>
    <col min="1977" max="1977" width="9" bestFit="1" customWidth="1"/>
    <col min="1978" max="1978" width="11.21875" bestFit="1" customWidth="1"/>
    <col min="1979" max="1979" width="9" bestFit="1" customWidth="1"/>
    <col min="1980" max="1980" width="11.21875" bestFit="1" customWidth="1"/>
    <col min="1981" max="1981" width="9" bestFit="1" customWidth="1"/>
    <col min="1982" max="1982" width="11.21875" bestFit="1" customWidth="1"/>
    <col min="1983" max="1983" width="9" bestFit="1" customWidth="1"/>
    <col min="1984" max="1984" width="11.21875" bestFit="1" customWidth="1"/>
    <col min="1985" max="1985" width="9" bestFit="1" customWidth="1"/>
    <col min="1986" max="1986" width="11.21875" bestFit="1" customWidth="1"/>
    <col min="1987" max="1987" width="9" bestFit="1" customWidth="1"/>
    <col min="1988" max="1988" width="11.21875" bestFit="1" customWidth="1"/>
    <col min="1989" max="1989" width="9" bestFit="1" customWidth="1"/>
    <col min="1990" max="1990" width="11.21875" bestFit="1" customWidth="1"/>
    <col min="1991" max="1991" width="9" bestFit="1" customWidth="1"/>
    <col min="1992" max="1992" width="11.21875" bestFit="1" customWidth="1"/>
    <col min="1993" max="1993" width="9" bestFit="1" customWidth="1"/>
    <col min="1994" max="1994" width="11.21875" bestFit="1" customWidth="1"/>
    <col min="1995" max="1995" width="9" bestFit="1" customWidth="1"/>
    <col min="1996" max="1996" width="11.21875" bestFit="1" customWidth="1"/>
    <col min="1997" max="1997" width="9" bestFit="1" customWidth="1"/>
    <col min="1998" max="1998" width="11.21875" bestFit="1" customWidth="1"/>
    <col min="1999" max="1999" width="9" bestFit="1" customWidth="1"/>
    <col min="2000" max="2000" width="11.21875" bestFit="1" customWidth="1"/>
    <col min="2001" max="2001" width="9" bestFit="1" customWidth="1"/>
    <col min="2002" max="2002" width="11.21875" bestFit="1" customWidth="1"/>
    <col min="2003" max="2003" width="9" bestFit="1" customWidth="1"/>
    <col min="2004" max="2004" width="11.21875" bestFit="1" customWidth="1"/>
    <col min="2005" max="2005" width="9" bestFit="1" customWidth="1"/>
    <col min="2006" max="2006" width="11.21875" bestFit="1" customWidth="1"/>
    <col min="2007" max="2007" width="9" bestFit="1" customWidth="1"/>
    <col min="2008" max="2008" width="11.21875" bestFit="1" customWidth="1"/>
    <col min="2009" max="2009" width="8" bestFit="1" customWidth="1"/>
    <col min="2010" max="2010" width="10.21875" bestFit="1" customWidth="1"/>
    <col min="2011" max="2011" width="9" bestFit="1" customWidth="1"/>
    <col min="2012" max="2012" width="11.21875" bestFit="1" customWidth="1"/>
    <col min="2013" max="2013" width="8" bestFit="1" customWidth="1"/>
    <col min="2014" max="2014" width="10.21875" bestFit="1" customWidth="1"/>
    <col min="2015" max="2015" width="9" bestFit="1" customWidth="1"/>
    <col min="2016" max="2016" width="11.21875" bestFit="1" customWidth="1"/>
    <col min="2017" max="2017" width="9" bestFit="1" customWidth="1"/>
    <col min="2018" max="2018" width="11.21875" bestFit="1" customWidth="1"/>
    <col min="2019" max="2019" width="9" bestFit="1" customWidth="1"/>
    <col min="2020" max="2020" width="11.21875" bestFit="1" customWidth="1"/>
    <col min="2021" max="2021" width="8" bestFit="1" customWidth="1"/>
    <col min="2022" max="2022" width="10.21875" bestFit="1" customWidth="1"/>
    <col min="2023" max="2023" width="9" bestFit="1" customWidth="1"/>
    <col min="2024" max="2024" width="11.21875" bestFit="1" customWidth="1"/>
    <col min="2025" max="2025" width="9" bestFit="1" customWidth="1"/>
    <col min="2026" max="2026" width="11.21875" bestFit="1" customWidth="1"/>
    <col min="2027" max="2027" width="9" bestFit="1" customWidth="1"/>
    <col min="2028" max="2028" width="11.21875" bestFit="1" customWidth="1"/>
    <col min="2029" max="2029" width="9" bestFit="1" customWidth="1"/>
    <col min="2030" max="2030" width="11.21875" bestFit="1" customWidth="1"/>
    <col min="2031" max="2031" width="9" bestFit="1" customWidth="1"/>
    <col min="2032" max="2032" width="11.21875" bestFit="1" customWidth="1"/>
    <col min="2033" max="2033" width="9" bestFit="1" customWidth="1"/>
    <col min="2034" max="2034" width="11.21875" bestFit="1" customWidth="1"/>
    <col min="2035" max="2035" width="9" bestFit="1" customWidth="1"/>
    <col min="2036" max="2036" width="11.21875" bestFit="1" customWidth="1"/>
    <col min="2037" max="2037" width="8" bestFit="1" customWidth="1"/>
    <col min="2038" max="2038" width="10.21875" bestFit="1" customWidth="1"/>
    <col min="2039" max="2039" width="9" bestFit="1" customWidth="1"/>
    <col min="2040" max="2040" width="11.21875" bestFit="1" customWidth="1"/>
    <col min="2041" max="2041" width="9" bestFit="1" customWidth="1"/>
    <col min="2042" max="2042" width="11.21875" bestFit="1" customWidth="1"/>
    <col min="2043" max="2043" width="9" bestFit="1" customWidth="1"/>
    <col min="2044" max="2044" width="11.21875" bestFit="1" customWidth="1"/>
    <col min="2045" max="2045" width="9" bestFit="1" customWidth="1"/>
    <col min="2046" max="2046" width="11.21875" bestFit="1" customWidth="1"/>
    <col min="2047" max="2047" width="9" bestFit="1" customWidth="1"/>
    <col min="2048" max="2048" width="11.21875" bestFit="1" customWidth="1"/>
    <col min="2049" max="2049" width="9" bestFit="1" customWidth="1"/>
    <col min="2050" max="2050" width="11.21875" bestFit="1" customWidth="1"/>
    <col min="2051" max="2051" width="8" bestFit="1" customWidth="1"/>
    <col min="2052" max="2052" width="10.21875" bestFit="1" customWidth="1"/>
    <col min="2053" max="2053" width="9" bestFit="1" customWidth="1"/>
    <col min="2054" max="2054" width="11.21875" bestFit="1" customWidth="1"/>
    <col min="2055" max="2055" width="8" bestFit="1" customWidth="1"/>
    <col min="2056" max="2056" width="10.21875" bestFit="1" customWidth="1"/>
    <col min="2057" max="2057" width="9" bestFit="1" customWidth="1"/>
    <col min="2058" max="2058" width="11.21875" bestFit="1" customWidth="1"/>
    <col min="2059" max="2059" width="9" bestFit="1" customWidth="1"/>
    <col min="2060" max="2060" width="11.21875" bestFit="1" customWidth="1"/>
    <col min="2061" max="2061" width="9" bestFit="1" customWidth="1"/>
    <col min="2062" max="2062" width="11.21875" bestFit="1" customWidth="1"/>
    <col min="2063" max="2063" width="9" bestFit="1" customWidth="1"/>
    <col min="2064" max="2064" width="11.21875" bestFit="1" customWidth="1"/>
    <col min="2065" max="2065" width="9" bestFit="1" customWidth="1"/>
    <col min="2066" max="2066" width="11.21875" bestFit="1" customWidth="1"/>
    <col min="2067" max="2067" width="9" bestFit="1" customWidth="1"/>
    <col min="2068" max="2068" width="11.21875" bestFit="1" customWidth="1"/>
    <col min="2069" max="2069" width="9" bestFit="1" customWidth="1"/>
    <col min="2070" max="2070" width="11.21875" bestFit="1" customWidth="1"/>
    <col min="2071" max="2071" width="9" bestFit="1" customWidth="1"/>
    <col min="2072" max="2072" width="11.21875" bestFit="1" customWidth="1"/>
    <col min="2073" max="2073" width="9" bestFit="1" customWidth="1"/>
    <col min="2074" max="2074" width="11.21875" bestFit="1" customWidth="1"/>
    <col min="2075" max="2075" width="9" bestFit="1" customWidth="1"/>
    <col min="2076" max="2076" width="11.21875" bestFit="1" customWidth="1"/>
    <col min="2077" max="2077" width="9" bestFit="1" customWidth="1"/>
    <col min="2078" max="2078" width="11.21875" bestFit="1" customWidth="1"/>
    <col min="2079" max="2079" width="9" bestFit="1" customWidth="1"/>
    <col min="2080" max="2080" width="11.21875" bestFit="1" customWidth="1"/>
    <col min="2081" max="2081" width="8" bestFit="1" customWidth="1"/>
    <col min="2082" max="2082" width="10.21875" bestFit="1" customWidth="1"/>
    <col min="2083" max="2083" width="9" bestFit="1" customWidth="1"/>
    <col min="2084" max="2084" width="11.21875" bestFit="1" customWidth="1"/>
    <col min="2085" max="2085" width="9" bestFit="1" customWidth="1"/>
    <col min="2086" max="2086" width="11.21875" bestFit="1" customWidth="1"/>
    <col min="2087" max="2087" width="9" bestFit="1" customWidth="1"/>
    <col min="2088" max="2088" width="11.21875" bestFit="1" customWidth="1"/>
    <col min="2089" max="2089" width="9" bestFit="1" customWidth="1"/>
    <col min="2090" max="2090" width="11.21875" bestFit="1" customWidth="1"/>
    <col min="2091" max="2091" width="9" bestFit="1" customWidth="1"/>
    <col min="2092" max="2092" width="11.21875" bestFit="1" customWidth="1"/>
    <col min="2093" max="2093" width="9" bestFit="1" customWidth="1"/>
    <col min="2094" max="2094" width="11.21875" bestFit="1" customWidth="1"/>
    <col min="2095" max="2095" width="9" bestFit="1" customWidth="1"/>
    <col min="2096" max="2096" width="11.21875" bestFit="1" customWidth="1"/>
    <col min="2097" max="2097" width="9" bestFit="1" customWidth="1"/>
    <col min="2098" max="2098" width="11.21875" bestFit="1" customWidth="1"/>
    <col min="2099" max="2099" width="9" bestFit="1" customWidth="1"/>
    <col min="2100" max="2100" width="11.21875" bestFit="1" customWidth="1"/>
    <col min="2101" max="2101" width="9" bestFit="1" customWidth="1"/>
    <col min="2102" max="2102" width="11.21875" bestFit="1" customWidth="1"/>
    <col min="2103" max="2103" width="9" bestFit="1" customWidth="1"/>
    <col min="2104" max="2104" width="4.44140625" bestFit="1" customWidth="1"/>
    <col min="2105" max="2105" width="11.21875" bestFit="1" customWidth="1"/>
    <col min="2106" max="2106" width="9" bestFit="1" customWidth="1"/>
    <col min="2107" max="2107" width="11.21875" bestFit="1" customWidth="1"/>
    <col min="2108" max="2108" width="9" bestFit="1" customWidth="1"/>
    <col min="2109" max="2109" width="11.21875" bestFit="1" customWidth="1"/>
    <col min="2110" max="2110" width="6" bestFit="1" customWidth="1"/>
    <col min="2111" max="2111" width="8.6640625" bestFit="1" customWidth="1"/>
    <col min="2112" max="2112" width="9" bestFit="1" customWidth="1"/>
    <col min="2113" max="2113" width="11.21875" bestFit="1" customWidth="1"/>
    <col min="2114" max="2114" width="9" bestFit="1" customWidth="1"/>
    <col min="2115" max="2115" width="11.21875" bestFit="1" customWidth="1"/>
    <col min="2116" max="2116" width="9" bestFit="1" customWidth="1"/>
    <col min="2117" max="2117" width="11.21875" bestFit="1" customWidth="1"/>
    <col min="2118" max="2118" width="9" bestFit="1" customWidth="1"/>
    <col min="2119" max="2119" width="11.21875" bestFit="1" customWidth="1"/>
    <col min="2120" max="2120" width="9" bestFit="1" customWidth="1"/>
    <col min="2121" max="2121" width="11.21875" bestFit="1" customWidth="1"/>
    <col min="2122" max="2122" width="9" bestFit="1" customWidth="1"/>
    <col min="2123" max="2123" width="11.21875" bestFit="1" customWidth="1"/>
    <col min="2124" max="2124" width="9" bestFit="1" customWidth="1"/>
    <col min="2125" max="2125" width="11.21875" bestFit="1" customWidth="1"/>
    <col min="2126" max="2126" width="9" bestFit="1" customWidth="1"/>
    <col min="2127" max="2127" width="11.21875" bestFit="1" customWidth="1"/>
    <col min="2128" max="2128" width="9" bestFit="1" customWidth="1"/>
    <col min="2129" max="2129" width="11.21875" bestFit="1" customWidth="1"/>
    <col min="2130" max="2130" width="9" bestFit="1" customWidth="1"/>
    <col min="2131" max="2131" width="11.21875" bestFit="1" customWidth="1"/>
    <col min="2132" max="2132" width="8" bestFit="1" customWidth="1"/>
    <col min="2133" max="2133" width="10.21875" bestFit="1" customWidth="1"/>
    <col min="2134" max="2134" width="9" bestFit="1" customWidth="1"/>
    <col min="2135" max="2135" width="11.21875" bestFit="1" customWidth="1"/>
    <col min="2136" max="2136" width="9" bestFit="1" customWidth="1"/>
    <col min="2137" max="2137" width="11.21875" bestFit="1" customWidth="1"/>
    <col min="2138" max="2138" width="9" bestFit="1" customWidth="1"/>
    <col min="2139" max="2139" width="11.21875" bestFit="1" customWidth="1"/>
    <col min="2140" max="2140" width="9" bestFit="1" customWidth="1"/>
    <col min="2141" max="2141" width="11.21875" bestFit="1" customWidth="1"/>
    <col min="2142" max="2142" width="9" bestFit="1" customWidth="1"/>
    <col min="2143" max="2143" width="11.21875" bestFit="1" customWidth="1"/>
    <col min="2144" max="2144" width="9" bestFit="1" customWidth="1"/>
    <col min="2145" max="2145" width="11.21875" bestFit="1" customWidth="1"/>
    <col min="2146" max="2146" width="9" bestFit="1" customWidth="1"/>
    <col min="2147" max="2147" width="11.21875" bestFit="1" customWidth="1"/>
    <col min="2148" max="2148" width="9" bestFit="1" customWidth="1"/>
    <col min="2149" max="2149" width="11.21875" bestFit="1" customWidth="1"/>
    <col min="2150" max="2150" width="9" bestFit="1" customWidth="1"/>
    <col min="2151" max="2151" width="11.21875" bestFit="1" customWidth="1"/>
    <col min="2152" max="2152" width="9" bestFit="1" customWidth="1"/>
    <col min="2153" max="2153" width="11.21875" bestFit="1" customWidth="1"/>
    <col min="2154" max="2154" width="9" bestFit="1" customWidth="1"/>
    <col min="2155" max="2155" width="11.21875" bestFit="1" customWidth="1"/>
    <col min="2156" max="2156" width="9" bestFit="1" customWidth="1"/>
    <col min="2157" max="2157" width="11.21875" bestFit="1" customWidth="1"/>
    <col min="2158" max="2158" width="9" bestFit="1" customWidth="1"/>
    <col min="2159" max="2159" width="11.21875" bestFit="1" customWidth="1"/>
    <col min="2160" max="2160" width="9" bestFit="1" customWidth="1"/>
    <col min="2161" max="2161" width="11.21875" bestFit="1" customWidth="1"/>
    <col min="2162" max="2162" width="9" bestFit="1" customWidth="1"/>
    <col min="2163" max="2163" width="11.21875" bestFit="1" customWidth="1"/>
    <col min="2164" max="2164" width="9" bestFit="1" customWidth="1"/>
    <col min="2165" max="2165" width="11.21875" bestFit="1" customWidth="1"/>
    <col min="2166" max="2166" width="9" bestFit="1" customWidth="1"/>
    <col min="2167" max="2167" width="11.21875" bestFit="1" customWidth="1"/>
    <col min="2168" max="2168" width="8" bestFit="1" customWidth="1"/>
    <col min="2169" max="2169" width="10.21875" bestFit="1" customWidth="1"/>
    <col min="2170" max="2170" width="9" bestFit="1" customWidth="1"/>
    <col min="2171" max="2171" width="11.21875" bestFit="1" customWidth="1"/>
    <col min="2172" max="2172" width="9" bestFit="1" customWidth="1"/>
    <col min="2173" max="2173" width="11.21875" bestFit="1" customWidth="1"/>
    <col min="2174" max="2174" width="9" bestFit="1" customWidth="1"/>
    <col min="2175" max="2175" width="11.21875" bestFit="1" customWidth="1"/>
    <col min="2176" max="2176" width="9" bestFit="1" customWidth="1"/>
    <col min="2177" max="2177" width="11.21875" bestFit="1" customWidth="1"/>
    <col min="2178" max="2178" width="9" bestFit="1" customWidth="1"/>
    <col min="2179" max="2179" width="11.21875" bestFit="1" customWidth="1"/>
    <col min="2180" max="2180" width="9" bestFit="1" customWidth="1"/>
    <col min="2181" max="2181" width="11.21875" bestFit="1" customWidth="1"/>
    <col min="2182" max="2182" width="9" bestFit="1" customWidth="1"/>
    <col min="2183" max="2183" width="11.21875" bestFit="1" customWidth="1"/>
    <col min="2184" max="2184" width="9" bestFit="1" customWidth="1"/>
    <col min="2185" max="2185" width="11.21875" bestFit="1" customWidth="1"/>
    <col min="2186" max="2186" width="9" bestFit="1" customWidth="1"/>
    <col min="2187" max="2187" width="11.21875" bestFit="1" customWidth="1"/>
    <col min="2188" max="2188" width="9" bestFit="1" customWidth="1"/>
    <col min="2189" max="2189" width="11.21875" bestFit="1" customWidth="1"/>
    <col min="2190" max="2190" width="9" bestFit="1" customWidth="1"/>
    <col min="2191" max="2191" width="11.21875" bestFit="1" customWidth="1"/>
    <col min="2192" max="2192" width="9" bestFit="1" customWidth="1"/>
    <col min="2193" max="2193" width="11.21875" bestFit="1" customWidth="1"/>
    <col min="2194" max="2194" width="9" bestFit="1" customWidth="1"/>
    <col min="2195" max="2195" width="11.21875" bestFit="1" customWidth="1"/>
    <col min="2196" max="2196" width="9" bestFit="1" customWidth="1"/>
    <col min="2197" max="2197" width="11.21875" bestFit="1" customWidth="1"/>
    <col min="2198" max="2198" width="9" bestFit="1" customWidth="1"/>
    <col min="2199" max="2199" width="11.21875" bestFit="1" customWidth="1"/>
    <col min="2200" max="2200" width="8" bestFit="1" customWidth="1"/>
    <col min="2201" max="2201" width="10.21875" bestFit="1" customWidth="1"/>
    <col min="2202" max="2202" width="9" bestFit="1" customWidth="1"/>
    <col min="2203" max="2203" width="11.21875" bestFit="1" customWidth="1"/>
    <col min="2204" max="2204" width="9" bestFit="1" customWidth="1"/>
    <col min="2205" max="2205" width="11.21875" bestFit="1" customWidth="1"/>
    <col min="2206" max="2206" width="9" bestFit="1" customWidth="1"/>
    <col min="2207" max="2207" width="11.21875" bestFit="1" customWidth="1"/>
    <col min="2208" max="2208" width="9" bestFit="1" customWidth="1"/>
    <col min="2209" max="2209" width="11.21875" bestFit="1" customWidth="1"/>
    <col min="2210" max="2210" width="9" bestFit="1" customWidth="1"/>
    <col min="2211" max="2211" width="11.21875" bestFit="1" customWidth="1"/>
    <col min="2212" max="2212" width="9" bestFit="1" customWidth="1"/>
    <col min="2213" max="2213" width="11.21875" bestFit="1" customWidth="1"/>
    <col min="2214" max="2214" width="9" bestFit="1" customWidth="1"/>
    <col min="2215" max="2215" width="11.21875" bestFit="1" customWidth="1"/>
    <col min="2216" max="2216" width="8" bestFit="1" customWidth="1"/>
    <col min="2217" max="2217" width="10.21875" bestFit="1" customWidth="1"/>
    <col min="2218" max="2218" width="9" bestFit="1" customWidth="1"/>
    <col min="2219" max="2219" width="11.21875" bestFit="1" customWidth="1"/>
    <col min="2220" max="2220" width="9" bestFit="1" customWidth="1"/>
    <col min="2221" max="2221" width="11.21875" bestFit="1" customWidth="1"/>
    <col min="2222" max="2222" width="9" bestFit="1" customWidth="1"/>
    <col min="2223" max="2223" width="11.21875" bestFit="1" customWidth="1"/>
    <col min="2224" max="2224" width="9" bestFit="1" customWidth="1"/>
    <col min="2225" max="2225" width="11.21875" bestFit="1" customWidth="1"/>
    <col min="2226" max="2226" width="9" bestFit="1" customWidth="1"/>
    <col min="2227" max="2227" width="11.21875" bestFit="1" customWidth="1"/>
    <col min="2228" max="2228" width="9" bestFit="1" customWidth="1"/>
    <col min="2229" max="2229" width="11.21875" bestFit="1" customWidth="1"/>
    <col min="2230" max="2230" width="9" bestFit="1" customWidth="1"/>
    <col min="2231" max="2231" width="11.21875" bestFit="1" customWidth="1"/>
    <col min="2232" max="2232" width="9" bestFit="1" customWidth="1"/>
    <col min="2233" max="2233" width="11.21875" bestFit="1" customWidth="1"/>
    <col min="2234" max="2234" width="8" bestFit="1" customWidth="1"/>
    <col min="2235" max="2235" width="10.21875" bestFit="1" customWidth="1"/>
    <col min="2236" max="2236" width="9" bestFit="1" customWidth="1"/>
    <col min="2237" max="2237" width="11.21875" bestFit="1" customWidth="1"/>
    <col min="2238" max="2238" width="9" bestFit="1" customWidth="1"/>
    <col min="2239" max="2239" width="11.21875" bestFit="1" customWidth="1"/>
    <col min="2240" max="2240" width="9" bestFit="1" customWidth="1"/>
    <col min="2241" max="2241" width="11.21875" bestFit="1" customWidth="1"/>
    <col min="2242" max="2242" width="9" bestFit="1" customWidth="1"/>
    <col min="2243" max="2243" width="11.21875" bestFit="1" customWidth="1"/>
    <col min="2244" max="2244" width="9" bestFit="1" customWidth="1"/>
    <col min="2245" max="2245" width="11.21875" bestFit="1" customWidth="1"/>
    <col min="2246" max="2246" width="9" bestFit="1" customWidth="1"/>
    <col min="2247" max="2247" width="11.21875" bestFit="1" customWidth="1"/>
    <col min="2248" max="2248" width="9" bestFit="1" customWidth="1"/>
    <col min="2249" max="2249" width="11.21875" bestFit="1" customWidth="1"/>
    <col min="2250" max="2250" width="9" bestFit="1" customWidth="1"/>
    <col min="2251" max="2251" width="11.21875" bestFit="1" customWidth="1"/>
    <col min="2252" max="2252" width="9" bestFit="1" customWidth="1"/>
    <col min="2253" max="2253" width="11.21875" bestFit="1" customWidth="1"/>
    <col min="2254" max="2254" width="9" bestFit="1" customWidth="1"/>
    <col min="2255" max="2255" width="11.21875" bestFit="1" customWidth="1"/>
    <col min="2256" max="2256" width="9" bestFit="1" customWidth="1"/>
    <col min="2257" max="2257" width="11.21875" bestFit="1" customWidth="1"/>
    <col min="2258" max="2258" width="9" bestFit="1" customWidth="1"/>
    <col min="2259" max="2259" width="11.21875" bestFit="1" customWidth="1"/>
    <col min="2260" max="2260" width="9" bestFit="1" customWidth="1"/>
    <col min="2261" max="2261" width="11.21875" bestFit="1" customWidth="1"/>
    <col min="2262" max="2262" width="9" bestFit="1" customWidth="1"/>
    <col min="2263" max="2263" width="11.21875" bestFit="1" customWidth="1"/>
    <col min="2264" max="2264" width="9" bestFit="1" customWidth="1"/>
    <col min="2265" max="2265" width="11.21875" bestFit="1" customWidth="1"/>
    <col min="2266" max="2266" width="9" bestFit="1" customWidth="1"/>
    <col min="2267" max="2267" width="11.21875" bestFit="1" customWidth="1"/>
    <col min="2268" max="2268" width="9" bestFit="1" customWidth="1"/>
    <col min="2269" max="2269" width="11.21875" bestFit="1" customWidth="1"/>
    <col min="2270" max="2270" width="9" bestFit="1" customWidth="1"/>
    <col min="2271" max="2271" width="11.21875" bestFit="1" customWidth="1"/>
    <col min="2272" max="2272" width="9" bestFit="1" customWidth="1"/>
    <col min="2273" max="2273" width="11.21875" bestFit="1" customWidth="1"/>
    <col min="2274" max="2274" width="9" bestFit="1" customWidth="1"/>
    <col min="2275" max="2275" width="11.21875" bestFit="1" customWidth="1"/>
    <col min="2276" max="2276" width="9" bestFit="1" customWidth="1"/>
    <col min="2277" max="2277" width="11.21875" bestFit="1" customWidth="1"/>
    <col min="2278" max="2278" width="9" bestFit="1" customWidth="1"/>
    <col min="2279" max="2279" width="11.21875" bestFit="1" customWidth="1"/>
    <col min="2280" max="2280" width="9" bestFit="1" customWidth="1"/>
    <col min="2281" max="2281" width="11.21875" bestFit="1" customWidth="1"/>
    <col min="2282" max="2282" width="9" bestFit="1" customWidth="1"/>
    <col min="2283" max="2283" width="11.21875" bestFit="1" customWidth="1"/>
    <col min="2284" max="2284" width="9" bestFit="1" customWidth="1"/>
    <col min="2285" max="2285" width="11.21875" bestFit="1" customWidth="1"/>
    <col min="2286" max="2286" width="9" bestFit="1" customWidth="1"/>
    <col min="2287" max="2287" width="11.21875" bestFit="1" customWidth="1"/>
    <col min="2288" max="2288" width="9" bestFit="1" customWidth="1"/>
    <col min="2289" max="2289" width="11.21875" bestFit="1" customWidth="1"/>
    <col min="2290" max="2290" width="9" bestFit="1" customWidth="1"/>
    <col min="2291" max="2291" width="11.21875" bestFit="1" customWidth="1"/>
    <col min="2292" max="2292" width="9" bestFit="1" customWidth="1"/>
    <col min="2293" max="2293" width="11.21875" bestFit="1" customWidth="1"/>
    <col min="2294" max="2294" width="9" bestFit="1" customWidth="1"/>
    <col min="2295" max="2295" width="11.21875" bestFit="1" customWidth="1"/>
    <col min="2296" max="2296" width="9" bestFit="1" customWidth="1"/>
    <col min="2297" max="2297" width="11.21875" bestFit="1" customWidth="1"/>
    <col min="2298" max="2298" width="9" bestFit="1" customWidth="1"/>
    <col min="2299" max="2299" width="11.21875" bestFit="1" customWidth="1"/>
    <col min="2300" max="2300" width="9" bestFit="1" customWidth="1"/>
    <col min="2301" max="2301" width="11.21875" bestFit="1" customWidth="1"/>
    <col min="2302" max="2302" width="9" bestFit="1" customWidth="1"/>
    <col min="2303" max="2303" width="11.21875" bestFit="1" customWidth="1"/>
    <col min="2304" max="2304" width="9" bestFit="1" customWidth="1"/>
    <col min="2305" max="2305" width="11.21875" bestFit="1" customWidth="1"/>
    <col min="2306" max="2306" width="9" bestFit="1" customWidth="1"/>
    <col min="2307" max="2307" width="11.21875" bestFit="1" customWidth="1"/>
    <col min="2308" max="2308" width="9" bestFit="1" customWidth="1"/>
    <col min="2309" max="2309" width="11.21875" bestFit="1" customWidth="1"/>
    <col min="2310" max="2310" width="9" bestFit="1" customWidth="1"/>
    <col min="2311" max="2311" width="11.21875" bestFit="1" customWidth="1"/>
    <col min="2312" max="2312" width="9" bestFit="1" customWidth="1"/>
    <col min="2313" max="2313" width="11.21875" bestFit="1" customWidth="1"/>
    <col min="2314" max="2314" width="9" bestFit="1" customWidth="1"/>
    <col min="2315" max="2315" width="11.21875" bestFit="1" customWidth="1"/>
    <col min="2316" max="2316" width="9" bestFit="1" customWidth="1"/>
    <col min="2317" max="2317" width="11.21875" bestFit="1" customWidth="1"/>
    <col min="2318" max="2318" width="9" bestFit="1" customWidth="1"/>
    <col min="2319" max="2319" width="11.21875" bestFit="1" customWidth="1"/>
    <col min="2320" max="2320" width="9" bestFit="1" customWidth="1"/>
    <col min="2321" max="2321" width="11.21875" bestFit="1" customWidth="1"/>
    <col min="2322" max="2322" width="9" bestFit="1" customWidth="1"/>
    <col min="2323" max="2323" width="11.21875" bestFit="1" customWidth="1"/>
    <col min="2324" max="2324" width="9" bestFit="1" customWidth="1"/>
    <col min="2325" max="2325" width="11.21875" bestFit="1" customWidth="1"/>
    <col min="2326" max="2326" width="9" bestFit="1" customWidth="1"/>
    <col min="2327" max="2327" width="11.21875" bestFit="1" customWidth="1"/>
    <col min="2328" max="2328" width="9" bestFit="1" customWidth="1"/>
    <col min="2329" max="2329" width="11.21875" bestFit="1" customWidth="1"/>
    <col min="2330" max="2330" width="9" bestFit="1" customWidth="1"/>
    <col min="2331" max="2331" width="11.21875" bestFit="1" customWidth="1"/>
    <col min="2332" max="2332" width="9" bestFit="1" customWidth="1"/>
    <col min="2333" max="2333" width="11.21875" bestFit="1" customWidth="1"/>
    <col min="2334" max="2334" width="9" bestFit="1" customWidth="1"/>
    <col min="2335" max="2335" width="11.21875" bestFit="1" customWidth="1"/>
    <col min="2336" max="2336" width="8" bestFit="1" customWidth="1"/>
    <col min="2337" max="2337" width="10.21875" bestFit="1" customWidth="1"/>
    <col min="2338" max="2338" width="9" bestFit="1" customWidth="1"/>
    <col min="2339" max="2339" width="11.21875" bestFit="1" customWidth="1"/>
    <col min="2340" max="2340" width="8" bestFit="1" customWidth="1"/>
    <col min="2341" max="2341" width="10.21875" bestFit="1" customWidth="1"/>
    <col min="2342" max="2342" width="9" bestFit="1" customWidth="1"/>
    <col min="2343" max="2343" width="11.21875" bestFit="1" customWidth="1"/>
    <col min="2344" max="2344" width="9" bestFit="1" customWidth="1"/>
    <col min="2345" max="2345" width="11.21875" bestFit="1" customWidth="1"/>
    <col min="2346" max="2346" width="9" bestFit="1" customWidth="1"/>
    <col min="2347" max="2347" width="11.21875" bestFit="1" customWidth="1"/>
    <col min="2348" max="2348" width="9" bestFit="1" customWidth="1"/>
    <col min="2349" max="2349" width="11.21875" bestFit="1" customWidth="1"/>
    <col min="2350" max="2350" width="9" bestFit="1" customWidth="1"/>
    <col min="2351" max="2351" width="11.21875" bestFit="1" customWidth="1"/>
    <col min="2352" max="2352" width="9" bestFit="1" customWidth="1"/>
    <col min="2353" max="2353" width="11.21875" bestFit="1" customWidth="1"/>
    <col min="2354" max="2354" width="9" bestFit="1" customWidth="1"/>
    <col min="2355" max="2355" width="11.21875" bestFit="1" customWidth="1"/>
    <col min="2356" max="2356" width="9" bestFit="1" customWidth="1"/>
    <col min="2357" max="2357" width="11.21875" bestFit="1" customWidth="1"/>
    <col min="2358" max="2358" width="9" bestFit="1" customWidth="1"/>
    <col min="2359" max="2359" width="11.21875" bestFit="1" customWidth="1"/>
    <col min="2360" max="2360" width="9" bestFit="1" customWidth="1"/>
    <col min="2361" max="2361" width="11.21875" bestFit="1" customWidth="1"/>
    <col min="2362" max="2362" width="9" bestFit="1" customWidth="1"/>
    <col min="2363" max="2363" width="11.21875" bestFit="1" customWidth="1"/>
    <col min="2364" max="2364" width="9" bestFit="1" customWidth="1"/>
    <col min="2365" max="2365" width="11.21875" bestFit="1" customWidth="1"/>
    <col min="2366" max="2366" width="9" bestFit="1" customWidth="1"/>
    <col min="2367" max="2367" width="11.21875" bestFit="1" customWidth="1"/>
    <col min="2368" max="2368" width="9" bestFit="1" customWidth="1"/>
    <col min="2369" max="2369" width="11.21875" bestFit="1" customWidth="1"/>
    <col min="2370" max="2370" width="9" bestFit="1" customWidth="1"/>
    <col min="2371" max="2371" width="11.21875" bestFit="1" customWidth="1"/>
    <col min="2372" max="2372" width="9" bestFit="1" customWidth="1"/>
    <col min="2373" max="2373" width="11.21875" bestFit="1" customWidth="1"/>
    <col min="2374" max="2374" width="9" bestFit="1" customWidth="1"/>
    <col min="2375" max="2375" width="11.21875" bestFit="1" customWidth="1"/>
    <col min="2376" max="2376" width="9" bestFit="1" customWidth="1"/>
    <col min="2377" max="2377" width="11.21875" bestFit="1" customWidth="1"/>
    <col min="2378" max="2378" width="9" bestFit="1" customWidth="1"/>
    <col min="2379" max="2379" width="11.21875" bestFit="1" customWidth="1"/>
    <col min="2380" max="2380" width="9" bestFit="1" customWidth="1"/>
    <col min="2381" max="2381" width="11.21875" bestFit="1" customWidth="1"/>
    <col min="2382" max="2382" width="9" bestFit="1" customWidth="1"/>
    <col min="2383" max="2383" width="11.21875" bestFit="1" customWidth="1"/>
    <col min="2384" max="2384" width="8" bestFit="1" customWidth="1"/>
    <col min="2385" max="2385" width="10.21875" bestFit="1" customWidth="1"/>
    <col min="2386" max="2386" width="9" bestFit="1" customWidth="1"/>
    <col min="2387" max="2387" width="11.21875" bestFit="1" customWidth="1"/>
    <col min="2388" max="2388" width="9" bestFit="1" customWidth="1"/>
    <col min="2389" max="2389" width="11.21875" bestFit="1" customWidth="1"/>
    <col min="2390" max="2390" width="6" bestFit="1" customWidth="1"/>
    <col min="2391" max="2391" width="8.6640625" bestFit="1" customWidth="1"/>
    <col min="2392" max="2392" width="9" bestFit="1" customWidth="1"/>
    <col min="2393" max="2393" width="11.21875" bestFit="1" customWidth="1"/>
    <col min="2394" max="2394" width="9" bestFit="1" customWidth="1"/>
    <col min="2395" max="2395" width="11.21875" bestFit="1" customWidth="1"/>
    <col min="2396" max="2396" width="9" bestFit="1" customWidth="1"/>
    <col min="2397" max="2397" width="11.21875" bestFit="1" customWidth="1"/>
    <col min="2398" max="2398" width="9" bestFit="1" customWidth="1"/>
    <col min="2399" max="2399" width="11.21875" bestFit="1" customWidth="1"/>
    <col min="2400" max="2400" width="9" bestFit="1" customWidth="1"/>
    <col min="2401" max="2401" width="11.21875" bestFit="1" customWidth="1"/>
    <col min="2402" max="2402" width="6" bestFit="1" customWidth="1"/>
    <col min="2403" max="2403" width="8.6640625" bestFit="1" customWidth="1"/>
    <col min="2404" max="2404" width="9" bestFit="1" customWidth="1"/>
    <col min="2405" max="2405" width="11.21875" bestFit="1" customWidth="1"/>
    <col min="2406" max="2406" width="9" bestFit="1" customWidth="1"/>
    <col min="2407" max="2407" width="11.21875" bestFit="1" customWidth="1"/>
    <col min="2408" max="2408" width="9" bestFit="1" customWidth="1"/>
    <col min="2409" max="2409" width="11.21875" bestFit="1" customWidth="1"/>
    <col min="2410" max="2410" width="9" bestFit="1" customWidth="1"/>
    <col min="2411" max="2411" width="11.21875" bestFit="1" customWidth="1"/>
    <col min="2412" max="2412" width="9" bestFit="1" customWidth="1"/>
    <col min="2413" max="2413" width="4" bestFit="1" customWidth="1"/>
    <col min="2414" max="2414" width="11.21875" bestFit="1" customWidth="1"/>
    <col min="2415" max="2415" width="9" bestFit="1" customWidth="1"/>
    <col min="2416" max="2416" width="11.21875" bestFit="1" customWidth="1"/>
    <col min="2417" max="2417" width="9" bestFit="1" customWidth="1"/>
    <col min="2418" max="2418" width="11.21875" bestFit="1" customWidth="1"/>
    <col min="2419" max="2419" width="9" bestFit="1" customWidth="1"/>
    <col min="2420" max="2420" width="11.21875" bestFit="1" customWidth="1"/>
    <col min="2421" max="2421" width="9" bestFit="1" customWidth="1"/>
    <col min="2422" max="2422" width="11.21875" bestFit="1" customWidth="1"/>
    <col min="2423" max="2423" width="8" bestFit="1" customWidth="1"/>
    <col min="2424" max="2424" width="10.21875" bestFit="1" customWidth="1"/>
    <col min="2425" max="2425" width="9" bestFit="1" customWidth="1"/>
    <col min="2426" max="2426" width="11.21875" bestFit="1" customWidth="1"/>
    <col min="2427" max="2427" width="9" bestFit="1" customWidth="1"/>
    <col min="2428" max="2428" width="11.21875" bestFit="1" customWidth="1"/>
    <col min="2429" max="2429" width="8" bestFit="1" customWidth="1"/>
    <col min="2430" max="2430" width="10.21875" bestFit="1" customWidth="1"/>
    <col min="2431" max="2431" width="9" bestFit="1" customWidth="1"/>
    <col min="2432" max="2432" width="11.21875" bestFit="1" customWidth="1"/>
    <col min="2433" max="2433" width="9" bestFit="1" customWidth="1"/>
    <col min="2434" max="2434" width="11.21875" bestFit="1" customWidth="1"/>
    <col min="2435" max="2435" width="9" bestFit="1" customWidth="1"/>
    <col min="2436" max="2436" width="11.21875" bestFit="1" customWidth="1"/>
    <col min="2437" max="2437" width="9" bestFit="1" customWidth="1"/>
    <col min="2438" max="2438" width="11.21875" bestFit="1" customWidth="1"/>
    <col min="2439" max="2439" width="9" bestFit="1" customWidth="1"/>
    <col min="2440" max="2440" width="11.21875" bestFit="1" customWidth="1"/>
    <col min="2441" max="2441" width="9" bestFit="1" customWidth="1"/>
    <col min="2442" max="2442" width="11.21875" bestFit="1" customWidth="1"/>
    <col min="2443" max="2443" width="9" bestFit="1" customWidth="1"/>
    <col min="2444" max="2444" width="11.21875" bestFit="1" customWidth="1"/>
    <col min="2445" max="2445" width="9" bestFit="1" customWidth="1"/>
    <col min="2446" max="2446" width="11.21875" bestFit="1" customWidth="1"/>
    <col min="2447" max="2447" width="9" bestFit="1" customWidth="1"/>
    <col min="2448" max="2448" width="11.21875" bestFit="1" customWidth="1"/>
    <col min="2449" max="2449" width="9" bestFit="1" customWidth="1"/>
    <col min="2450" max="2450" width="11.21875" bestFit="1" customWidth="1"/>
    <col min="2451" max="2451" width="9" bestFit="1" customWidth="1"/>
    <col min="2452" max="2452" width="11.21875" bestFit="1" customWidth="1"/>
    <col min="2453" max="2453" width="9" bestFit="1" customWidth="1"/>
    <col min="2454" max="2454" width="11.21875" bestFit="1" customWidth="1"/>
    <col min="2455" max="2455" width="9" bestFit="1" customWidth="1"/>
    <col min="2456" max="2456" width="11.21875" bestFit="1" customWidth="1"/>
    <col min="2457" max="2457" width="9" bestFit="1" customWidth="1"/>
    <col min="2458" max="2458" width="11.21875" bestFit="1" customWidth="1"/>
    <col min="2459" max="2459" width="9" bestFit="1" customWidth="1"/>
    <col min="2460" max="2460" width="11.21875" bestFit="1" customWidth="1"/>
    <col min="2461" max="2461" width="9" bestFit="1" customWidth="1"/>
    <col min="2462" max="2462" width="11.21875" bestFit="1" customWidth="1"/>
    <col min="2463" max="2463" width="9" bestFit="1" customWidth="1"/>
    <col min="2464" max="2464" width="11.21875" bestFit="1" customWidth="1"/>
    <col min="2465" max="2465" width="9" bestFit="1" customWidth="1"/>
    <col min="2466" max="2466" width="11.21875" bestFit="1" customWidth="1"/>
    <col min="2467" max="2467" width="9" bestFit="1" customWidth="1"/>
    <col min="2468" max="2468" width="11.21875" bestFit="1" customWidth="1"/>
    <col min="2469" max="2469" width="9" bestFit="1" customWidth="1"/>
    <col min="2470" max="2470" width="11.21875" bestFit="1" customWidth="1"/>
    <col min="2471" max="2471" width="9" bestFit="1" customWidth="1"/>
    <col min="2472" max="2472" width="11.21875" bestFit="1" customWidth="1"/>
    <col min="2473" max="2473" width="9" bestFit="1" customWidth="1"/>
    <col min="2474" max="2474" width="11.21875" bestFit="1" customWidth="1"/>
    <col min="2475" max="2475" width="9" bestFit="1" customWidth="1"/>
    <col min="2476" max="2476" width="11.21875" bestFit="1" customWidth="1"/>
    <col min="2477" max="2477" width="9" bestFit="1" customWidth="1"/>
    <col min="2478" max="2478" width="11.21875" bestFit="1" customWidth="1"/>
    <col min="2479" max="2479" width="9" bestFit="1" customWidth="1"/>
    <col min="2480" max="2480" width="11.21875" bestFit="1" customWidth="1"/>
    <col min="2481" max="2481" width="9" bestFit="1" customWidth="1"/>
    <col min="2482" max="2482" width="11.21875" bestFit="1" customWidth="1"/>
    <col min="2483" max="2483" width="9" bestFit="1" customWidth="1"/>
    <col min="2484" max="2484" width="11.21875" bestFit="1" customWidth="1"/>
    <col min="2485" max="2485" width="9" bestFit="1" customWidth="1"/>
    <col min="2486" max="2486" width="11.21875" bestFit="1" customWidth="1"/>
    <col min="2487" max="2487" width="9" bestFit="1" customWidth="1"/>
    <col min="2488" max="2488" width="11.21875" bestFit="1" customWidth="1"/>
    <col min="2489" max="2489" width="9" bestFit="1" customWidth="1"/>
    <col min="2490" max="2490" width="11.21875" bestFit="1" customWidth="1"/>
    <col min="2491" max="2491" width="9" bestFit="1" customWidth="1"/>
    <col min="2492" max="2492" width="11.21875" bestFit="1" customWidth="1"/>
    <col min="2493" max="2493" width="9" bestFit="1" customWidth="1"/>
    <col min="2494" max="2494" width="11.21875" bestFit="1" customWidth="1"/>
    <col min="2495" max="2495" width="9" bestFit="1" customWidth="1"/>
    <col min="2496" max="2496" width="11.21875" bestFit="1" customWidth="1"/>
    <col min="2497" max="2497" width="9" bestFit="1" customWidth="1"/>
    <col min="2498" max="2498" width="11.21875" bestFit="1" customWidth="1"/>
    <col min="2499" max="2499" width="9" bestFit="1" customWidth="1"/>
    <col min="2500" max="2500" width="11.21875" bestFit="1" customWidth="1"/>
    <col min="2501" max="2501" width="9" bestFit="1" customWidth="1"/>
    <col min="2502" max="2502" width="11.21875" bestFit="1" customWidth="1"/>
    <col min="2503" max="2503" width="9" bestFit="1" customWidth="1"/>
    <col min="2504" max="2504" width="11.21875" bestFit="1" customWidth="1"/>
    <col min="2505" max="2505" width="9" bestFit="1" customWidth="1"/>
    <col min="2506" max="2506" width="11.21875" bestFit="1" customWidth="1"/>
    <col min="2507" max="2507" width="9" bestFit="1" customWidth="1"/>
    <col min="2508" max="2508" width="11.21875" bestFit="1" customWidth="1"/>
    <col min="2509" max="2509" width="9" bestFit="1" customWidth="1"/>
    <col min="2510" max="2510" width="11.21875" bestFit="1" customWidth="1"/>
    <col min="2511" max="2511" width="9" bestFit="1" customWidth="1"/>
    <col min="2512" max="2512" width="11.21875" bestFit="1" customWidth="1"/>
    <col min="2513" max="2513" width="9" bestFit="1" customWidth="1"/>
    <col min="2514" max="2514" width="11.21875" bestFit="1" customWidth="1"/>
    <col min="2515" max="2515" width="9" bestFit="1" customWidth="1"/>
    <col min="2516" max="2516" width="11.21875" bestFit="1" customWidth="1"/>
    <col min="2517" max="2517" width="9" bestFit="1" customWidth="1"/>
    <col min="2518" max="2518" width="11.21875" bestFit="1" customWidth="1"/>
    <col min="2519" max="2519" width="8" bestFit="1" customWidth="1"/>
    <col min="2520" max="2520" width="10.21875" bestFit="1" customWidth="1"/>
    <col min="2521" max="2521" width="9" bestFit="1" customWidth="1"/>
    <col min="2522" max="2522" width="11.21875" bestFit="1" customWidth="1"/>
    <col min="2523" max="2523" width="9" bestFit="1" customWidth="1"/>
    <col min="2524" max="2524" width="11.21875" bestFit="1" customWidth="1"/>
    <col min="2525" max="2525" width="9" bestFit="1" customWidth="1"/>
    <col min="2526" max="2526" width="11.21875" bestFit="1" customWidth="1"/>
    <col min="2527" max="2527" width="9" bestFit="1" customWidth="1"/>
    <col min="2528" max="2528" width="11.21875" bestFit="1" customWidth="1"/>
    <col min="2529" max="2529" width="9" bestFit="1" customWidth="1"/>
    <col min="2530" max="2530" width="11.21875" bestFit="1" customWidth="1"/>
    <col min="2531" max="2531" width="9" bestFit="1" customWidth="1"/>
    <col min="2532" max="2532" width="11.21875" bestFit="1" customWidth="1"/>
    <col min="2533" max="2533" width="9" bestFit="1" customWidth="1"/>
    <col min="2534" max="2534" width="11.21875" bestFit="1" customWidth="1"/>
    <col min="2535" max="2535" width="9" bestFit="1" customWidth="1"/>
    <col min="2536" max="2536" width="11.21875" bestFit="1" customWidth="1"/>
    <col min="2537" max="2537" width="9" bestFit="1" customWidth="1"/>
    <col min="2538" max="2538" width="11.21875" bestFit="1" customWidth="1"/>
    <col min="2539" max="2539" width="9" bestFit="1" customWidth="1"/>
    <col min="2540" max="2540" width="11.21875" bestFit="1" customWidth="1"/>
    <col min="2541" max="2541" width="9" bestFit="1" customWidth="1"/>
    <col min="2542" max="2542" width="11.21875" bestFit="1" customWidth="1"/>
    <col min="2543" max="2543" width="9" bestFit="1" customWidth="1"/>
    <col min="2544" max="2544" width="11.21875" bestFit="1" customWidth="1"/>
    <col min="2545" max="2545" width="9" bestFit="1" customWidth="1"/>
    <col min="2546" max="2546" width="11.21875" bestFit="1" customWidth="1"/>
    <col min="2547" max="2547" width="9" bestFit="1" customWidth="1"/>
    <col min="2548" max="2548" width="11.21875" bestFit="1" customWidth="1"/>
    <col min="2549" max="2549" width="9" bestFit="1" customWidth="1"/>
    <col min="2550" max="2550" width="11.21875" bestFit="1" customWidth="1"/>
    <col min="2551" max="2551" width="9" bestFit="1" customWidth="1"/>
    <col min="2552" max="2552" width="11.21875" bestFit="1" customWidth="1"/>
    <col min="2553" max="2553" width="9" bestFit="1" customWidth="1"/>
    <col min="2554" max="2554" width="11.21875" bestFit="1" customWidth="1"/>
    <col min="2555" max="2555" width="9" bestFit="1" customWidth="1"/>
    <col min="2556" max="2556" width="11.21875" bestFit="1" customWidth="1"/>
    <col min="2557" max="2557" width="9" bestFit="1" customWidth="1"/>
    <col min="2558" max="2558" width="11.21875" bestFit="1" customWidth="1"/>
    <col min="2559" max="2559" width="8" bestFit="1" customWidth="1"/>
    <col min="2560" max="2560" width="10.21875" bestFit="1" customWidth="1"/>
    <col min="2561" max="2561" width="9" bestFit="1" customWidth="1"/>
    <col min="2562" max="2562" width="11.21875" bestFit="1" customWidth="1"/>
    <col min="2563" max="2563" width="9" bestFit="1" customWidth="1"/>
    <col min="2564" max="2564" width="11.21875" bestFit="1" customWidth="1"/>
    <col min="2565" max="2565" width="9" bestFit="1" customWidth="1"/>
    <col min="2566" max="2566" width="11.21875" bestFit="1" customWidth="1"/>
    <col min="2567" max="2567" width="9" bestFit="1" customWidth="1"/>
    <col min="2568" max="2568" width="11.21875" bestFit="1" customWidth="1"/>
    <col min="2569" max="2569" width="9" bestFit="1" customWidth="1"/>
    <col min="2570" max="2570" width="11.21875" bestFit="1" customWidth="1"/>
    <col min="2571" max="2571" width="9" bestFit="1" customWidth="1"/>
    <col min="2572" max="2572" width="11.21875" bestFit="1" customWidth="1"/>
    <col min="2573" max="2573" width="8" bestFit="1" customWidth="1"/>
    <col min="2574" max="2574" width="10.21875" bestFit="1" customWidth="1"/>
    <col min="2575" max="2575" width="9" bestFit="1" customWidth="1"/>
    <col min="2576" max="2576" width="11.21875" bestFit="1" customWidth="1"/>
    <col min="2577" max="2577" width="9" bestFit="1" customWidth="1"/>
    <col min="2578" max="2578" width="11.21875" bestFit="1" customWidth="1"/>
    <col min="2579" max="2579" width="9" bestFit="1" customWidth="1"/>
    <col min="2580" max="2580" width="11.21875" bestFit="1" customWidth="1"/>
    <col min="2581" max="2581" width="9" bestFit="1" customWidth="1"/>
    <col min="2582" max="2582" width="11.21875" bestFit="1" customWidth="1"/>
    <col min="2583" max="2583" width="9" bestFit="1" customWidth="1"/>
    <col min="2584" max="2584" width="11.21875" bestFit="1" customWidth="1"/>
    <col min="2585" max="2585" width="9" bestFit="1" customWidth="1"/>
    <col min="2586" max="2586" width="11.21875" bestFit="1" customWidth="1"/>
    <col min="2587" max="2587" width="9" bestFit="1" customWidth="1"/>
    <col min="2588" max="2588" width="11.21875" bestFit="1" customWidth="1"/>
    <col min="2589" max="2589" width="8" bestFit="1" customWidth="1"/>
    <col min="2590" max="2590" width="10.21875" bestFit="1" customWidth="1"/>
    <col min="2591" max="2591" width="9" bestFit="1" customWidth="1"/>
    <col min="2592" max="2592" width="11.21875" bestFit="1" customWidth="1"/>
    <col min="2593" max="2593" width="9" bestFit="1" customWidth="1"/>
    <col min="2594" max="2594" width="11.21875" bestFit="1" customWidth="1"/>
    <col min="2595" max="2595" width="9" bestFit="1" customWidth="1"/>
    <col min="2596" max="2596" width="11.21875" bestFit="1" customWidth="1"/>
    <col min="2597" max="2597" width="9" bestFit="1" customWidth="1"/>
    <col min="2598" max="2598" width="11.21875" bestFit="1" customWidth="1"/>
    <col min="2599" max="2599" width="9" bestFit="1" customWidth="1"/>
    <col min="2600" max="2600" width="11.21875" bestFit="1" customWidth="1"/>
    <col min="2601" max="2601" width="9" bestFit="1" customWidth="1"/>
    <col min="2602" max="2602" width="11.21875" bestFit="1" customWidth="1"/>
    <col min="2603" max="2603" width="9" bestFit="1" customWidth="1"/>
    <col min="2604" max="2604" width="11.21875" bestFit="1" customWidth="1"/>
    <col min="2605" max="2605" width="9" bestFit="1" customWidth="1"/>
    <col min="2606" max="2606" width="11.21875" bestFit="1" customWidth="1"/>
    <col min="2607" max="2607" width="9" bestFit="1" customWidth="1"/>
    <col min="2608" max="2608" width="11.21875" bestFit="1" customWidth="1"/>
    <col min="2609" max="2609" width="9" bestFit="1" customWidth="1"/>
    <col min="2610" max="2610" width="11.21875" bestFit="1" customWidth="1"/>
    <col min="2611" max="2611" width="9" bestFit="1" customWidth="1"/>
    <col min="2612" max="2612" width="11.21875" bestFit="1" customWidth="1"/>
    <col min="2613" max="2613" width="9" bestFit="1" customWidth="1"/>
    <col min="2614" max="2614" width="11.21875" bestFit="1" customWidth="1"/>
    <col min="2615" max="2615" width="9" bestFit="1" customWidth="1"/>
    <col min="2616" max="2616" width="11.21875" bestFit="1" customWidth="1"/>
    <col min="2617" max="2617" width="9" bestFit="1" customWidth="1"/>
    <col min="2618" max="2618" width="11.21875" bestFit="1" customWidth="1"/>
    <col min="2619" max="2619" width="9" bestFit="1" customWidth="1"/>
    <col min="2620" max="2620" width="11.21875" bestFit="1" customWidth="1"/>
    <col min="2621" max="2621" width="9" bestFit="1" customWidth="1"/>
    <col min="2622" max="2622" width="11.21875" bestFit="1" customWidth="1"/>
    <col min="2623" max="2623" width="9" bestFit="1" customWidth="1"/>
    <col min="2624" max="2624" width="11.21875" bestFit="1" customWidth="1"/>
    <col min="2625" max="2625" width="8" bestFit="1" customWidth="1"/>
    <col min="2626" max="2626" width="10.21875" bestFit="1" customWidth="1"/>
    <col min="2627" max="2627" width="8" bestFit="1" customWidth="1"/>
    <col min="2628" max="2628" width="10.21875" bestFit="1" customWidth="1"/>
    <col min="2629" max="2629" width="9" bestFit="1" customWidth="1"/>
    <col min="2630" max="2630" width="11.21875" bestFit="1" customWidth="1"/>
    <col min="2631" max="2631" width="9" bestFit="1" customWidth="1"/>
    <col min="2632" max="2632" width="11.21875" bestFit="1" customWidth="1"/>
    <col min="2633" max="2633" width="9" bestFit="1" customWidth="1"/>
    <col min="2634" max="2634" width="11.21875" bestFit="1" customWidth="1"/>
    <col min="2635" max="2635" width="9" bestFit="1" customWidth="1"/>
    <col min="2636" max="2636" width="11.21875" bestFit="1" customWidth="1"/>
    <col min="2637" max="2637" width="9" bestFit="1" customWidth="1"/>
    <col min="2638" max="2638" width="11.21875" bestFit="1" customWidth="1"/>
    <col min="2639" max="2639" width="9" bestFit="1" customWidth="1"/>
    <col min="2640" max="2640" width="11.21875" bestFit="1" customWidth="1"/>
    <col min="2641" max="2641" width="9" bestFit="1" customWidth="1"/>
    <col min="2642" max="2642" width="11.21875" bestFit="1" customWidth="1"/>
    <col min="2643" max="2643" width="9" bestFit="1" customWidth="1"/>
    <col min="2644" max="2644" width="11.21875" bestFit="1" customWidth="1"/>
    <col min="2645" max="2645" width="9" bestFit="1" customWidth="1"/>
    <col min="2646" max="2646" width="11.21875" bestFit="1" customWidth="1"/>
    <col min="2647" max="2647" width="9" bestFit="1" customWidth="1"/>
    <col min="2648" max="2648" width="11.21875" bestFit="1" customWidth="1"/>
    <col min="2649" max="2649" width="9" bestFit="1" customWidth="1"/>
    <col min="2650" max="2650" width="11.21875" bestFit="1" customWidth="1"/>
    <col min="2651" max="2651" width="9" bestFit="1" customWidth="1"/>
    <col min="2652" max="2652" width="11.21875" bestFit="1" customWidth="1"/>
    <col min="2653" max="2653" width="9" bestFit="1" customWidth="1"/>
    <col min="2654" max="2654" width="11.21875" bestFit="1" customWidth="1"/>
    <col min="2655" max="2655" width="9" bestFit="1" customWidth="1"/>
    <col min="2656" max="2656" width="11.21875" bestFit="1" customWidth="1"/>
    <col min="2657" max="2657" width="9" bestFit="1" customWidth="1"/>
    <col min="2658" max="2658" width="11.21875" bestFit="1" customWidth="1"/>
    <col min="2659" max="2659" width="9" bestFit="1" customWidth="1"/>
    <col min="2660" max="2660" width="11.21875" bestFit="1" customWidth="1"/>
    <col min="2661" max="2661" width="9" bestFit="1" customWidth="1"/>
    <col min="2662" max="2662" width="11.21875" bestFit="1" customWidth="1"/>
    <col min="2663" max="2663" width="9" bestFit="1" customWidth="1"/>
    <col min="2664" max="2664" width="11.21875" bestFit="1" customWidth="1"/>
    <col min="2665" max="2665" width="9" bestFit="1" customWidth="1"/>
    <col min="2666" max="2666" width="11.21875" bestFit="1" customWidth="1"/>
    <col min="2667" max="2667" width="9" bestFit="1" customWidth="1"/>
    <col min="2668" max="2668" width="11.21875" bestFit="1" customWidth="1"/>
    <col min="2669" max="2669" width="9" bestFit="1" customWidth="1"/>
    <col min="2670" max="2670" width="11.21875" bestFit="1" customWidth="1"/>
    <col min="2671" max="2671" width="9" bestFit="1" customWidth="1"/>
    <col min="2672" max="2672" width="11.21875" bestFit="1" customWidth="1"/>
    <col min="2673" max="2673" width="9" bestFit="1" customWidth="1"/>
    <col min="2674" max="2674" width="11.21875" bestFit="1" customWidth="1"/>
    <col min="2675" max="2675" width="9" bestFit="1" customWidth="1"/>
    <col min="2676" max="2676" width="11.21875" bestFit="1" customWidth="1"/>
    <col min="2677" max="2677" width="8" bestFit="1" customWidth="1"/>
    <col min="2678" max="2678" width="10.21875" bestFit="1" customWidth="1"/>
    <col min="2679" max="2679" width="9" bestFit="1" customWidth="1"/>
    <col min="2680" max="2680" width="11.21875" bestFit="1" customWidth="1"/>
    <col min="2681" max="2681" width="9" bestFit="1" customWidth="1"/>
    <col min="2682" max="2682" width="11.21875" bestFit="1" customWidth="1"/>
    <col min="2683" max="2683" width="8" bestFit="1" customWidth="1"/>
    <col min="2684" max="2684" width="10.21875" bestFit="1" customWidth="1"/>
    <col min="2685" max="2685" width="9" bestFit="1" customWidth="1"/>
    <col min="2686" max="2686" width="11.21875" bestFit="1" customWidth="1"/>
    <col min="2687" max="2687" width="9" bestFit="1" customWidth="1"/>
    <col min="2688" max="2688" width="11.21875" bestFit="1" customWidth="1"/>
    <col min="2689" max="2689" width="9" bestFit="1" customWidth="1"/>
    <col min="2690" max="2690" width="11.21875" bestFit="1" customWidth="1"/>
    <col min="2691" max="2691" width="8" bestFit="1" customWidth="1"/>
    <col min="2692" max="2692" width="10.21875" bestFit="1" customWidth="1"/>
    <col min="2693" max="2693" width="9" bestFit="1" customWidth="1"/>
    <col min="2694" max="2694" width="11.21875" bestFit="1" customWidth="1"/>
    <col min="2695" max="2695" width="8" bestFit="1" customWidth="1"/>
    <col min="2696" max="2696" width="10.21875" bestFit="1" customWidth="1"/>
    <col min="2697" max="2697" width="9" bestFit="1" customWidth="1"/>
    <col min="2698" max="2698" width="11.21875" bestFit="1" customWidth="1"/>
    <col min="2699" max="2699" width="9" bestFit="1" customWidth="1"/>
    <col min="2700" max="2700" width="11.21875" bestFit="1" customWidth="1"/>
    <col min="2701" max="2701" width="9" bestFit="1" customWidth="1"/>
    <col min="2702" max="2702" width="11.21875" bestFit="1" customWidth="1"/>
    <col min="2703" max="2703" width="9" bestFit="1" customWidth="1"/>
    <col min="2704" max="2704" width="11.21875" bestFit="1" customWidth="1"/>
    <col min="2705" max="2705" width="9" bestFit="1" customWidth="1"/>
    <col min="2706" max="2706" width="11.21875" bestFit="1" customWidth="1"/>
    <col min="2707" max="2707" width="9" bestFit="1" customWidth="1"/>
    <col min="2708" max="2708" width="11.21875" bestFit="1" customWidth="1"/>
    <col min="2709" max="2709" width="9" bestFit="1" customWidth="1"/>
    <col min="2710" max="2710" width="11.21875" bestFit="1" customWidth="1"/>
    <col min="2711" max="2711" width="9" bestFit="1" customWidth="1"/>
    <col min="2712" max="2712" width="11.21875" bestFit="1" customWidth="1"/>
    <col min="2713" max="2713" width="9" bestFit="1" customWidth="1"/>
    <col min="2714" max="2714" width="11.21875" bestFit="1" customWidth="1"/>
    <col min="2715" max="2715" width="8" bestFit="1" customWidth="1"/>
    <col min="2716" max="2716" width="10.21875" bestFit="1" customWidth="1"/>
    <col min="2717" max="2717" width="9" bestFit="1" customWidth="1"/>
    <col min="2718" max="2718" width="11.21875" bestFit="1" customWidth="1"/>
    <col min="2719" max="2719" width="9" bestFit="1" customWidth="1"/>
    <col min="2720" max="2720" width="11.21875" bestFit="1" customWidth="1"/>
    <col min="2721" max="2721" width="9" bestFit="1" customWidth="1"/>
    <col min="2722" max="2722" width="11.21875" bestFit="1" customWidth="1"/>
    <col min="2723" max="2723" width="9" bestFit="1" customWidth="1"/>
    <col min="2724" max="2724" width="11.21875" bestFit="1" customWidth="1"/>
    <col min="2725" max="2725" width="9" bestFit="1" customWidth="1"/>
    <col min="2726" max="2726" width="11.21875" bestFit="1" customWidth="1"/>
    <col min="2727" max="2727" width="9" bestFit="1" customWidth="1"/>
    <col min="2728" max="2728" width="11.21875" bestFit="1" customWidth="1"/>
    <col min="2729" max="2729" width="9" bestFit="1" customWidth="1"/>
    <col min="2730" max="2730" width="11.21875" bestFit="1" customWidth="1"/>
    <col min="2731" max="2731" width="9" bestFit="1" customWidth="1"/>
    <col min="2732" max="2732" width="11.21875" bestFit="1" customWidth="1"/>
    <col min="2733" max="2733" width="9" bestFit="1" customWidth="1"/>
    <col min="2734" max="2734" width="11.21875" bestFit="1" customWidth="1"/>
    <col min="2735" max="2735" width="9" bestFit="1" customWidth="1"/>
    <col min="2736" max="2736" width="11.21875" bestFit="1" customWidth="1"/>
    <col min="2737" max="2737" width="9" bestFit="1" customWidth="1"/>
    <col min="2738" max="2738" width="11.21875" bestFit="1" customWidth="1"/>
    <col min="2739" max="2739" width="9" bestFit="1" customWidth="1"/>
    <col min="2740" max="2740" width="11.21875" bestFit="1" customWidth="1"/>
    <col min="2741" max="2741" width="9" bestFit="1" customWidth="1"/>
    <col min="2742" max="2742" width="11.21875" bestFit="1" customWidth="1"/>
    <col min="2743" max="2743" width="9" bestFit="1" customWidth="1"/>
    <col min="2744" max="2744" width="11.21875" bestFit="1" customWidth="1"/>
    <col min="2745" max="2745" width="9" bestFit="1" customWidth="1"/>
    <col min="2746" max="2746" width="11.21875" bestFit="1" customWidth="1"/>
    <col min="2747" max="2747" width="9" bestFit="1" customWidth="1"/>
    <col min="2748" max="2748" width="11.21875" bestFit="1" customWidth="1"/>
    <col min="2749" max="2749" width="9" bestFit="1" customWidth="1"/>
    <col min="2750" max="2750" width="11.21875" bestFit="1" customWidth="1"/>
    <col min="2751" max="2751" width="9" bestFit="1" customWidth="1"/>
    <col min="2752" max="2752" width="11.21875" bestFit="1" customWidth="1"/>
    <col min="2753" max="2753" width="9" bestFit="1" customWidth="1"/>
    <col min="2754" max="2754" width="11.21875" bestFit="1" customWidth="1"/>
    <col min="2755" max="2755" width="9" bestFit="1" customWidth="1"/>
    <col min="2756" max="2756" width="11.21875" bestFit="1" customWidth="1"/>
    <col min="2757" max="2757" width="9" bestFit="1" customWidth="1"/>
    <col min="2758" max="2758" width="11.21875" bestFit="1" customWidth="1"/>
    <col min="2759" max="2759" width="9" bestFit="1" customWidth="1"/>
    <col min="2760" max="2760" width="11.21875" bestFit="1" customWidth="1"/>
    <col min="2761" max="2761" width="8" bestFit="1" customWidth="1"/>
    <col min="2762" max="2762" width="10.21875" bestFit="1" customWidth="1"/>
    <col min="2763" max="2763" width="9" bestFit="1" customWidth="1"/>
    <col min="2764" max="2764" width="11.21875" bestFit="1" customWidth="1"/>
    <col min="2765" max="2765" width="9" bestFit="1" customWidth="1"/>
    <col min="2766" max="2766" width="11.21875" bestFit="1" customWidth="1"/>
    <col min="2767" max="2767" width="9" bestFit="1" customWidth="1"/>
    <col min="2768" max="2768" width="11.21875" bestFit="1" customWidth="1"/>
    <col min="2769" max="2769" width="9" bestFit="1" customWidth="1"/>
    <col min="2770" max="2770" width="11.21875" bestFit="1" customWidth="1"/>
    <col min="2771" max="2771" width="8" bestFit="1" customWidth="1"/>
    <col min="2772" max="2772" width="10.21875" bestFit="1" customWidth="1"/>
    <col min="2773" max="2773" width="9" bestFit="1" customWidth="1"/>
    <col min="2774" max="2774" width="11.21875" bestFit="1" customWidth="1"/>
    <col min="2775" max="2775" width="8" bestFit="1" customWidth="1"/>
    <col min="2776" max="2776" width="10.21875" bestFit="1" customWidth="1"/>
    <col min="2777" max="2777" width="9" bestFit="1" customWidth="1"/>
    <col min="2778" max="2778" width="11.21875" bestFit="1" customWidth="1"/>
    <col min="2779" max="2779" width="9" bestFit="1" customWidth="1"/>
    <col min="2780" max="2780" width="11.21875" bestFit="1" customWidth="1"/>
    <col min="2781" max="2781" width="9" bestFit="1" customWidth="1"/>
    <col min="2782" max="2782" width="11.21875" bestFit="1" customWidth="1"/>
    <col min="2783" max="2783" width="8" bestFit="1" customWidth="1"/>
    <col min="2784" max="2784" width="10.21875" bestFit="1" customWidth="1"/>
    <col min="2785" max="2785" width="9" bestFit="1" customWidth="1"/>
    <col min="2786" max="2786" width="11.21875" bestFit="1" customWidth="1"/>
    <col min="2787" max="2787" width="9" bestFit="1" customWidth="1"/>
    <col min="2788" max="2788" width="11.21875" bestFit="1" customWidth="1"/>
    <col min="2789" max="2789" width="9" bestFit="1" customWidth="1"/>
    <col min="2790" max="2790" width="11.21875" bestFit="1" customWidth="1"/>
    <col min="2791" max="2791" width="9" bestFit="1" customWidth="1"/>
    <col min="2792" max="2792" width="11.21875" bestFit="1" customWidth="1"/>
    <col min="2793" max="2793" width="9" bestFit="1" customWidth="1"/>
    <col min="2794" max="2794" width="11.21875" bestFit="1" customWidth="1"/>
    <col min="2795" max="2795" width="9" bestFit="1" customWidth="1"/>
    <col min="2796" max="2796" width="11.21875" bestFit="1" customWidth="1"/>
    <col min="2797" max="2797" width="9" bestFit="1" customWidth="1"/>
    <col min="2798" max="2798" width="11.21875" bestFit="1" customWidth="1"/>
    <col min="2799" max="2799" width="9" bestFit="1" customWidth="1"/>
    <col min="2800" max="2800" width="11.21875" bestFit="1" customWidth="1"/>
    <col min="2801" max="2801" width="9" bestFit="1" customWidth="1"/>
    <col min="2802" max="2802" width="11.21875" bestFit="1" customWidth="1"/>
    <col min="2803" max="2803" width="9" bestFit="1" customWidth="1"/>
    <col min="2804" max="2804" width="11.21875" bestFit="1" customWidth="1"/>
    <col min="2805" max="2805" width="9" bestFit="1" customWidth="1"/>
    <col min="2806" max="2806" width="11.21875" bestFit="1" customWidth="1"/>
    <col min="2807" max="2807" width="9" bestFit="1" customWidth="1"/>
    <col min="2808" max="2808" width="11.21875" bestFit="1" customWidth="1"/>
    <col min="2809" max="2809" width="9" bestFit="1" customWidth="1"/>
    <col min="2810" max="2810" width="11.21875" bestFit="1" customWidth="1"/>
    <col min="2811" max="2811" width="9" bestFit="1" customWidth="1"/>
    <col min="2812" max="2812" width="11.21875" bestFit="1" customWidth="1"/>
    <col min="2813" max="2813" width="8" bestFit="1" customWidth="1"/>
    <col min="2814" max="2814" width="10.21875" bestFit="1" customWidth="1"/>
    <col min="2815" max="2815" width="9" bestFit="1" customWidth="1"/>
    <col min="2816" max="2816" width="11.21875" bestFit="1" customWidth="1"/>
    <col min="2817" max="2817" width="9" bestFit="1" customWidth="1"/>
    <col min="2818" max="2818" width="11.21875" bestFit="1" customWidth="1"/>
    <col min="2819" max="2819" width="9" bestFit="1" customWidth="1"/>
    <col min="2820" max="2820" width="11.21875" bestFit="1" customWidth="1"/>
    <col min="2821" max="2821" width="9" bestFit="1" customWidth="1"/>
    <col min="2822" max="2822" width="11.21875" bestFit="1" customWidth="1"/>
    <col min="2823" max="2823" width="8" bestFit="1" customWidth="1"/>
    <col min="2824" max="2824" width="10.21875" bestFit="1" customWidth="1"/>
    <col min="2825" max="2825" width="9" bestFit="1" customWidth="1"/>
    <col min="2826" max="2826" width="11.21875" bestFit="1" customWidth="1"/>
    <col min="2827" max="2827" width="9" bestFit="1" customWidth="1"/>
    <col min="2828" max="2828" width="11.21875" bestFit="1" customWidth="1"/>
    <col min="2829" max="2829" width="8" bestFit="1" customWidth="1"/>
    <col min="2830" max="2830" width="10.21875" bestFit="1" customWidth="1"/>
    <col min="2831" max="2831" width="9" bestFit="1" customWidth="1"/>
    <col min="2832" max="2832" width="11.21875" bestFit="1" customWidth="1"/>
    <col min="2833" max="2833" width="9" bestFit="1" customWidth="1"/>
    <col min="2834" max="2834" width="11.21875" bestFit="1" customWidth="1"/>
    <col min="2835" max="2835" width="9" bestFit="1" customWidth="1"/>
    <col min="2836" max="2836" width="11.21875" bestFit="1" customWidth="1"/>
    <col min="2837" max="2837" width="8" bestFit="1" customWidth="1"/>
    <col min="2838" max="2838" width="10.21875" bestFit="1" customWidth="1"/>
    <col min="2839" max="2839" width="9" bestFit="1" customWidth="1"/>
    <col min="2840" max="2840" width="11.21875" bestFit="1" customWidth="1"/>
    <col min="2841" max="2841" width="9" bestFit="1" customWidth="1"/>
    <col min="2842" max="2842" width="11.21875" bestFit="1" customWidth="1"/>
    <col min="2843" max="2843" width="9" bestFit="1" customWidth="1"/>
    <col min="2844" max="2844" width="11.21875" bestFit="1" customWidth="1"/>
    <col min="2845" max="2845" width="9" bestFit="1" customWidth="1"/>
    <col min="2846" max="2846" width="11.21875" bestFit="1" customWidth="1"/>
    <col min="2847" max="2847" width="9" bestFit="1" customWidth="1"/>
    <col min="2848" max="2848" width="11.21875" bestFit="1" customWidth="1"/>
    <col min="2849" max="2849" width="9" bestFit="1" customWidth="1"/>
    <col min="2850" max="2850" width="11.21875" bestFit="1" customWidth="1"/>
    <col min="2851" max="2851" width="9" bestFit="1" customWidth="1"/>
    <col min="2852" max="2852" width="11.21875" bestFit="1" customWidth="1"/>
    <col min="2853" max="2853" width="8" bestFit="1" customWidth="1"/>
    <col min="2854" max="2854" width="10.21875" bestFit="1" customWidth="1"/>
    <col min="2855" max="2855" width="9" bestFit="1" customWidth="1"/>
    <col min="2856" max="2856" width="11.21875" bestFit="1" customWidth="1"/>
    <col min="2857" max="2857" width="9" bestFit="1" customWidth="1"/>
    <col min="2858" max="2858" width="11.21875" bestFit="1" customWidth="1"/>
    <col min="2859" max="2859" width="9" bestFit="1" customWidth="1"/>
    <col min="2860" max="2860" width="11.21875" bestFit="1" customWidth="1"/>
    <col min="2861" max="2861" width="9" bestFit="1" customWidth="1"/>
    <col min="2862" max="2862" width="11.21875" bestFit="1" customWidth="1"/>
    <col min="2863" max="2863" width="9" bestFit="1" customWidth="1"/>
    <col min="2864" max="2864" width="11.21875" bestFit="1" customWidth="1"/>
    <col min="2865" max="2865" width="9" bestFit="1" customWidth="1"/>
    <col min="2866" max="2866" width="11.21875" bestFit="1" customWidth="1"/>
    <col min="2867" max="2867" width="9" bestFit="1" customWidth="1"/>
    <col min="2868" max="2868" width="11.21875" bestFit="1" customWidth="1"/>
    <col min="2869" max="2869" width="9" bestFit="1" customWidth="1"/>
    <col min="2870" max="2870" width="11.21875" bestFit="1" customWidth="1"/>
    <col min="2871" max="2871" width="9" bestFit="1" customWidth="1"/>
    <col min="2872" max="2872" width="11.21875" bestFit="1" customWidth="1"/>
    <col min="2873" max="2873" width="6" bestFit="1" customWidth="1"/>
    <col min="2874" max="2874" width="8.6640625" bestFit="1" customWidth="1"/>
    <col min="2875" max="2875" width="9" bestFit="1" customWidth="1"/>
    <col min="2876" max="2876" width="11.21875" bestFit="1" customWidth="1"/>
    <col min="2877" max="2877" width="9" bestFit="1" customWidth="1"/>
    <col min="2878" max="2878" width="11.21875" bestFit="1" customWidth="1"/>
    <col min="2879" max="2879" width="9" bestFit="1" customWidth="1"/>
    <col min="2880" max="2880" width="11.21875" bestFit="1" customWidth="1"/>
    <col min="2881" max="2881" width="9" bestFit="1" customWidth="1"/>
    <col min="2882" max="2882" width="11.21875" bestFit="1" customWidth="1"/>
    <col min="2883" max="2883" width="9" bestFit="1" customWidth="1"/>
    <col min="2884" max="2884" width="11.21875" bestFit="1" customWidth="1"/>
    <col min="2885" max="2885" width="9" bestFit="1" customWidth="1"/>
    <col min="2886" max="2886" width="11.21875" bestFit="1" customWidth="1"/>
    <col min="2887" max="2887" width="9" bestFit="1" customWidth="1"/>
    <col min="2888" max="2888" width="11.21875" bestFit="1" customWidth="1"/>
    <col min="2889" max="2889" width="9" bestFit="1" customWidth="1"/>
    <col min="2890" max="2890" width="11.21875" bestFit="1" customWidth="1"/>
    <col min="2891" max="2891" width="6" bestFit="1" customWidth="1"/>
    <col min="2892" max="2892" width="8.6640625" bestFit="1" customWidth="1"/>
    <col min="2893" max="2893" width="9" bestFit="1" customWidth="1"/>
    <col min="2894" max="2894" width="11.21875" bestFit="1" customWidth="1"/>
    <col min="2895" max="2895" width="9" bestFit="1" customWidth="1"/>
    <col min="2896" max="2896" width="11.21875" bestFit="1" customWidth="1"/>
    <col min="2897" max="2897" width="9" bestFit="1" customWidth="1"/>
    <col min="2898" max="2898" width="11.21875" bestFit="1" customWidth="1"/>
    <col min="2899" max="2899" width="9" bestFit="1" customWidth="1"/>
    <col min="2900" max="2900" width="11.21875" bestFit="1" customWidth="1"/>
    <col min="2901" max="2901" width="9" bestFit="1" customWidth="1"/>
    <col min="2902" max="2902" width="11.21875" bestFit="1" customWidth="1"/>
    <col min="2903" max="2903" width="9" bestFit="1" customWidth="1"/>
    <col min="2904" max="2904" width="11.21875" bestFit="1" customWidth="1"/>
    <col min="2905" max="2905" width="9" bestFit="1" customWidth="1"/>
    <col min="2906" max="2906" width="11.21875" bestFit="1" customWidth="1"/>
    <col min="2907" max="2907" width="8" bestFit="1" customWidth="1"/>
    <col min="2908" max="2908" width="10.21875" bestFit="1" customWidth="1"/>
    <col min="2909" max="2909" width="9" bestFit="1" customWidth="1"/>
    <col min="2910" max="2910" width="11.21875" bestFit="1" customWidth="1"/>
    <col min="2911" max="2911" width="6" bestFit="1" customWidth="1"/>
    <col min="2912" max="2912" width="8.6640625" bestFit="1" customWidth="1"/>
    <col min="2913" max="2913" width="8" bestFit="1" customWidth="1"/>
    <col min="2914" max="2914" width="10.21875" bestFit="1" customWidth="1"/>
    <col min="2915" max="2915" width="9" bestFit="1" customWidth="1"/>
    <col min="2916" max="2916" width="11.21875" bestFit="1" customWidth="1"/>
    <col min="2917" max="2917" width="9" bestFit="1" customWidth="1"/>
    <col min="2918" max="2918" width="11.21875" bestFit="1" customWidth="1"/>
    <col min="2919" max="2919" width="9" bestFit="1" customWidth="1"/>
    <col min="2920" max="2920" width="11.21875" bestFit="1" customWidth="1"/>
    <col min="2921" max="2921" width="9" bestFit="1" customWidth="1"/>
    <col min="2922" max="2922" width="11.21875" bestFit="1" customWidth="1"/>
    <col min="2923" max="2923" width="9" bestFit="1" customWidth="1"/>
    <col min="2924" max="2924" width="11.21875" bestFit="1" customWidth="1"/>
    <col min="2925" max="2925" width="9" bestFit="1" customWidth="1"/>
    <col min="2926" max="2926" width="11.21875" bestFit="1" customWidth="1"/>
    <col min="2927" max="2927" width="9" bestFit="1" customWidth="1"/>
    <col min="2928" max="2928" width="11.21875" bestFit="1" customWidth="1"/>
    <col min="2929" max="2929" width="9" bestFit="1" customWidth="1"/>
    <col min="2930" max="2930" width="11.21875" bestFit="1" customWidth="1"/>
    <col min="2931" max="2931" width="8" bestFit="1" customWidth="1"/>
    <col min="2932" max="2932" width="10.21875" bestFit="1" customWidth="1"/>
    <col min="2933" max="2933" width="9" bestFit="1" customWidth="1"/>
    <col min="2934" max="2934" width="11.21875" bestFit="1" customWidth="1"/>
    <col min="2935" max="2935" width="9" bestFit="1" customWidth="1"/>
    <col min="2936" max="2936" width="11.21875" bestFit="1" customWidth="1"/>
    <col min="2937" max="2937" width="9" bestFit="1" customWidth="1"/>
    <col min="2938" max="2938" width="11.21875" bestFit="1" customWidth="1"/>
    <col min="2939" max="2939" width="9" bestFit="1" customWidth="1"/>
    <col min="2940" max="2940" width="11.21875" bestFit="1" customWidth="1"/>
    <col min="2941" max="2941" width="9" bestFit="1" customWidth="1"/>
    <col min="2942" max="2942" width="11.21875" bestFit="1" customWidth="1"/>
    <col min="2943" max="2943" width="9" bestFit="1" customWidth="1"/>
    <col min="2944" max="2944" width="11.21875" bestFit="1" customWidth="1"/>
    <col min="2945" max="2945" width="9" bestFit="1" customWidth="1"/>
    <col min="2946" max="2946" width="11.21875" bestFit="1" customWidth="1"/>
    <col min="2947" max="2947" width="9" bestFit="1" customWidth="1"/>
    <col min="2948" max="2948" width="11.21875" bestFit="1" customWidth="1"/>
    <col min="2949" max="2949" width="9" bestFit="1" customWidth="1"/>
    <col min="2950" max="2950" width="11.21875" bestFit="1" customWidth="1"/>
    <col min="2951" max="2951" width="9" bestFit="1" customWidth="1"/>
    <col min="2952" max="2952" width="11.21875" bestFit="1" customWidth="1"/>
    <col min="2953" max="2953" width="9" bestFit="1" customWidth="1"/>
    <col min="2954" max="2954" width="11.21875" bestFit="1" customWidth="1"/>
    <col min="2955" max="2955" width="9" bestFit="1" customWidth="1"/>
    <col min="2956" max="2956" width="11.21875" bestFit="1" customWidth="1"/>
    <col min="2957" max="2957" width="9" bestFit="1" customWidth="1"/>
    <col min="2958" max="2958" width="11.21875" bestFit="1" customWidth="1"/>
    <col min="2959" max="2959" width="9" bestFit="1" customWidth="1"/>
    <col min="2960" max="2960" width="11.21875" bestFit="1" customWidth="1"/>
    <col min="2961" max="2961" width="9" bestFit="1" customWidth="1"/>
    <col min="2962" max="2962" width="11.21875" bestFit="1" customWidth="1"/>
    <col min="2963" max="2963" width="9" bestFit="1" customWidth="1"/>
    <col min="2964" max="2964" width="11.21875" bestFit="1" customWidth="1"/>
    <col min="2965" max="2965" width="9" bestFit="1" customWidth="1"/>
    <col min="2966" max="2966" width="11.21875" bestFit="1" customWidth="1"/>
    <col min="2967" max="2967" width="8" bestFit="1" customWidth="1"/>
    <col min="2968" max="2968" width="10.21875" bestFit="1" customWidth="1"/>
    <col min="2969" max="2969" width="9" bestFit="1" customWidth="1"/>
    <col min="2970" max="2970" width="11.21875" bestFit="1" customWidth="1"/>
    <col min="2971" max="2971" width="9" bestFit="1" customWidth="1"/>
    <col min="2972" max="2972" width="11.21875" bestFit="1" customWidth="1"/>
    <col min="2973" max="2973" width="8" bestFit="1" customWidth="1"/>
    <col min="2974" max="2974" width="10.21875" bestFit="1" customWidth="1"/>
    <col min="2975" max="2975" width="9" bestFit="1" customWidth="1"/>
    <col min="2976" max="2976" width="11.21875" bestFit="1" customWidth="1"/>
    <col min="2977" max="2977" width="8" bestFit="1" customWidth="1"/>
    <col min="2978" max="2978" width="10.21875" bestFit="1" customWidth="1"/>
    <col min="2979" max="2979" width="9" bestFit="1" customWidth="1"/>
    <col min="2980" max="2980" width="11.21875" bestFit="1" customWidth="1"/>
    <col min="2981" max="2981" width="9" bestFit="1" customWidth="1"/>
    <col min="2982" max="2982" width="11.21875" bestFit="1" customWidth="1"/>
    <col min="2983" max="2983" width="9" bestFit="1" customWidth="1"/>
    <col min="2984" max="2984" width="11.21875" bestFit="1" customWidth="1"/>
    <col min="2985" max="2985" width="9" bestFit="1" customWidth="1"/>
    <col min="2986" max="2986" width="11.21875" bestFit="1" customWidth="1"/>
    <col min="2987" max="2987" width="8" bestFit="1" customWidth="1"/>
    <col min="2988" max="2988" width="10.21875" bestFit="1" customWidth="1"/>
    <col min="2989" max="2989" width="9" bestFit="1" customWidth="1"/>
    <col min="2990" max="2990" width="11.21875" bestFit="1" customWidth="1"/>
    <col min="2991" max="2991" width="9" bestFit="1" customWidth="1"/>
    <col min="2992" max="2992" width="11.21875" bestFit="1" customWidth="1"/>
    <col min="2993" max="2993" width="9" bestFit="1" customWidth="1"/>
    <col min="2994" max="2994" width="11.21875" bestFit="1" customWidth="1"/>
    <col min="2995" max="2995" width="9" bestFit="1" customWidth="1"/>
    <col min="2996" max="2996" width="11.21875" bestFit="1" customWidth="1"/>
    <col min="2997" max="2997" width="9" bestFit="1" customWidth="1"/>
    <col min="2998" max="2998" width="11.21875" bestFit="1" customWidth="1"/>
    <col min="2999" max="2999" width="9" bestFit="1" customWidth="1"/>
    <col min="3000" max="3000" width="11.21875" bestFit="1" customWidth="1"/>
    <col min="3001" max="3001" width="9" bestFit="1" customWidth="1"/>
    <col min="3002" max="3002" width="11.21875" bestFit="1" customWidth="1"/>
    <col min="3003" max="3003" width="9" bestFit="1" customWidth="1"/>
    <col min="3004" max="3004" width="11.21875" bestFit="1" customWidth="1"/>
    <col min="3005" max="3005" width="9" bestFit="1" customWidth="1"/>
    <col min="3006" max="3006" width="11.21875" bestFit="1" customWidth="1"/>
    <col min="3007" max="3007" width="8" bestFit="1" customWidth="1"/>
    <col min="3008" max="3008" width="10.21875" bestFit="1" customWidth="1"/>
    <col min="3009" max="3009" width="9" bestFit="1" customWidth="1"/>
    <col min="3010" max="3010" width="11.21875" bestFit="1" customWidth="1"/>
    <col min="3011" max="3011" width="9" bestFit="1" customWidth="1"/>
    <col min="3012" max="3012" width="11.21875" bestFit="1" customWidth="1"/>
    <col min="3013" max="3013" width="9" bestFit="1" customWidth="1"/>
    <col min="3014" max="3014" width="11.21875" bestFit="1" customWidth="1"/>
    <col min="3015" max="3015" width="9" bestFit="1" customWidth="1"/>
    <col min="3016" max="3016" width="11.21875" bestFit="1" customWidth="1"/>
    <col min="3017" max="3017" width="10" bestFit="1" customWidth="1"/>
    <col min="3018" max="3018" width="12.21875" bestFit="1" customWidth="1"/>
    <col min="3019" max="3019" width="10" bestFit="1" customWidth="1"/>
    <col min="3020" max="3020" width="12.21875" bestFit="1" customWidth="1"/>
    <col min="3021" max="3021" width="10" bestFit="1" customWidth="1"/>
    <col min="3022" max="3022" width="12.21875" bestFit="1" customWidth="1"/>
    <col min="3023" max="3023" width="10" bestFit="1" customWidth="1"/>
    <col min="3024" max="3024" width="12.21875" bestFit="1" customWidth="1"/>
    <col min="3025" max="3025" width="10" bestFit="1" customWidth="1"/>
    <col min="3026" max="3026" width="12.21875" bestFit="1" customWidth="1"/>
    <col min="3027" max="3027" width="10" bestFit="1" customWidth="1"/>
    <col min="3028" max="3028" width="12.21875" bestFit="1" customWidth="1"/>
    <col min="3029" max="3029" width="10" bestFit="1" customWidth="1"/>
    <col min="3030" max="3030" width="12.21875" bestFit="1" customWidth="1"/>
    <col min="3031" max="3031" width="10" bestFit="1" customWidth="1"/>
    <col min="3032" max="3032" width="12.21875" bestFit="1" customWidth="1"/>
    <col min="3033" max="3033" width="10" bestFit="1" customWidth="1"/>
    <col min="3034" max="3034" width="12.21875" bestFit="1" customWidth="1"/>
    <col min="3035" max="3035" width="10" bestFit="1" customWidth="1"/>
    <col min="3036" max="3036" width="12.21875" bestFit="1" customWidth="1"/>
    <col min="3037" max="3037" width="10" bestFit="1" customWidth="1"/>
    <col min="3038" max="3038" width="12.21875" bestFit="1" customWidth="1"/>
    <col min="3039" max="3039" width="10" bestFit="1" customWidth="1"/>
    <col min="3040" max="3040" width="12.21875" bestFit="1" customWidth="1"/>
    <col min="3041" max="3041" width="10" bestFit="1" customWidth="1"/>
    <col min="3042" max="3042" width="12.21875" bestFit="1" customWidth="1"/>
    <col min="3043" max="3043" width="10" bestFit="1" customWidth="1"/>
    <col min="3044" max="3044" width="12.21875" bestFit="1" customWidth="1"/>
    <col min="3045" max="3045" width="10" bestFit="1" customWidth="1"/>
    <col min="3046" max="3046" width="12.21875" bestFit="1" customWidth="1"/>
    <col min="3047" max="3047" width="10" bestFit="1" customWidth="1"/>
    <col min="3048" max="3048" width="12.21875" bestFit="1" customWidth="1"/>
    <col min="3049" max="3049" width="10" bestFit="1" customWidth="1"/>
    <col min="3050" max="3050" width="12.21875" bestFit="1" customWidth="1"/>
    <col min="3051" max="3051" width="10" bestFit="1" customWidth="1"/>
    <col min="3052" max="3052" width="12.21875" bestFit="1" customWidth="1"/>
    <col min="3053" max="3053" width="10" bestFit="1" customWidth="1"/>
    <col min="3054" max="3054" width="12.21875" bestFit="1" customWidth="1"/>
    <col min="3055" max="3055" width="10" bestFit="1" customWidth="1"/>
    <col min="3056" max="3056" width="12.21875" bestFit="1" customWidth="1"/>
    <col min="3057" max="3057" width="10" bestFit="1" customWidth="1"/>
    <col min="3058" max="3058" width="12.21875" bestFit="1" customWidth="1"/>
    <col min="3059" max="3059" width="10" bestFit="1" customWidth="1"/>
    <col min="3060" max="3060" width="12.21875" bestFit="1" customWidth="1"/>
    <col min="3061" max="3061" width="9" bestFit="1" customWidth="1"/>
    <col min="3062" max="3062" width="11.21875" bestFit="1" customWidth="1"/>
    <col min="3063" max="3063" width="9" bestFit="1" customWidth="1"/>
    <col min="3064" max="3064" width="11.21875" bestFit="1" customWidth="1"/>
    <col min="3065" max="3065" width="10" bestFit="1" customWidth="1"/>
    <col min="3066" max="3066" width="12.21875" bestFit="1" customWidth="1"/>
    <col min="3067" max="3067" width="10" bestFit="1" customWidth="1"/>
    <col min="3068" max="3068" width="12.21875" bestFit="1" customWidth="1"/>
    <col min="3069" max="3069" width="10" bestFit="1" customWidth="1"/>
    <col min="3070" max="3070" width="12.21875" bestFit="1" customWidth="1"/>
    <col min="3071" max="3071" width="10" bestFit="1" customWidth="1"/>
    <col min="3072" max="3072" width="12.21875" bestFit="1" customWidth="1"/>
    <col min="3073" max="3073" width="10" bestFit="1" customWidth="1"/>
    <col min="3074" max="3074" width="12.21875" bestFit="1" customWidth="1"/>
    <col min="3075" max="3075" width="10" bestFit="1" customWidth="1"/>
    <col min="3076" max="3076" width="12.21875" bestFit="1" customWidth="1"/>
    <col min="3077" max="3077" width="10" bestFit="1" customWidth="1"/>
    <col min="3078" max="3078" width="12.21875" bestFit="1" customWidth="1"/>
    <col min="3079" max="3079" width="10" bestFit="1" customWidth="1"/>
    <col min="3080" max="3080" width="12.21875" bestFit="1" customWidth="1"/>
    <col min="3081" max="3081" width="10" bestFit="1" customWidth="1"/>
    <col min="3082" max="3082" width="12.21875" bestFit="1" customWidth="1"/>
    <col min="3083" max="3083" width="10" bestFit="1" customWidth="1"/>
    <col min="3084" max="3084" width="12.21875" bestFit="1" customWidth="1"/>
    <col min="3085" max="3085" width="10" bestFit="1" customWidth="1"/>
    <col min="3086" max="3086" width="12.21875" bestFit="1" customWidth="1"/>
    <col min="3087" max="3087" width="9" bestFit="1" customWidth="1"/>
    <col min="3088" max="3088" width="11.21875" bestFit="1" customWidth="1"/>
    <col min="3089" max="3089" width="10" bestFit="1" customWidth="1"/>
    <col min="3090" max="3090" width="12.21875" bestFit="1" customWidth="1"/>
    <col min="3091" max="3091" width="10" bestFit="1" customWidth="1"/>
    <col min="3092" max="3092" width="12.21875" bestFit="1" customWidth="1"/>
    <col min="3093" max="3093" width="10" bestFit="1" customWidth="1"/>
    <col min="3094" max="3094" width="12.21875" bestFit="1" customWidth="1"/>
    <col min="3095" max="3095" width="10" bestFit="1" customWidth="1"/>
    <col min="3096" max="3096" width="12.21875" bestFit="1" customWidth="1"/>
    <col min="3097" max="3097" width="10" bestFit="1" customWidth="1"/>
    <col min="3098" max="3098" width="12.21875" bestFit="1" customWidth="1"/>
    <col min="3099" max="3099" width="10" bestFit="1" customWidth="1"/>
    <col min="3100" max="3100" width="12.21875" bestFit="1" customWidth="1"/>
    <col min="3101" max="3101" width="10" bestFit="1" customWidth="1"/>
    <col min="3102" max="3102" width="12.21875" bestFit="1" customWidth="1"/>
    <col min="3103" max="3103" width="10" bestFit="1" customWidth="1"/>
    <col min="3104" max="3104" width="12.21875" bestFit="1" customWidth="1"/>
    <col min="3105" max="3105" width="10" bestFit="1" customWidth="1"/>
    <col min="3106" max="3106" width="12.21875" bestFit="1" customWidth="1"/>
    <col min="3107" max="3107" width="10" bestFit="1" customWidth="1"/>
    <col min="3108" max="3108" width="12.21875" bestFit="1" customWidth="1"/>
    <col min="3109" max="3109" width="10" bestFit="1" customWidth="1"/>
    <col min="3110" max="3110" width="12.21875" bestFit="1" customWidth="1"/>
    <col min="3111" max="3111" width="10" bestFit="1" customWidth="1"/>
    <col min="3112" max="3112" width="12.21875" bestFit="1" customWidth="1"/>
    <col min="3113" max="3113" width="10" bestFit="1" customWidth="1"/>
    <col min="3114" max="3114" width="12.21875" bestFit="1" customWidth="1"/>
    <col min="3115" max="3115" width="10" bestFit="1" customWidth="1"/>
    <col min="3116" max="3116" width="12.21875" bestFit="1" customWidth="1"/>
    <col min="3117" max="3117" width="9" bestFit="1" customWidth="1"/>
    <col min="3118" max="3118" width="11.21875" bestFit="1" customWidth="1"/>
    <col min="3119" max="3119" width="10" bestFit="1" customWidth="1"/>
    <col min="3120" max="3120" width="12.21875" bestFit="1" customWidth="1"/>
    <col min="3121" max="3121" width="10" bestFit="1" customWidth="1"/>
    <col min="3122" max="3122" width="12.21875" bestFit="1" customWidth="1"/>
    <col min="3123" max="3123" width="10" bestFit="1" customWidth="1"/>
    <col min="3124" max="3124" width="12.21875" bestFit="1" customWidth="1"/>
    <col min="3125" max="3125" width="10" bestFit="1" customWidth="1"/>
    <col min="3126" max="3126" width="12.21875" bestFit="1" customWidth="1"/>
    <col min="3127" max="3127" width="10" bestFit="1" customWidth="1"/>
    <col min="3128" max="3128" width="12.21875" bestFit="1" customWidth="1"/>
    <col min="3129" max="3129" width="10" bestFit="1" customWidth="1"/>
    <col min="3130" max="3130" width="12.21875" bestFit="1" customWidth="1"/>
    <col min="3131" max="3131" width="9" bestFit="1" customWidth="1"/>
    <col min="3132" max="3132" width="11.21875" bestFit="1" customWidth="1"/>
    <col min="3133" max="3133" width="10" bestFit="1" customWidth="1"/>
    <col min="3134" max="3134" width="12.21875" bestFit="1" customWidth="1"/>
    <col min="3135" max="3135" width="10" bestFit="1" customWidth="1"/>
    <col min="3136" max="3136" width="12.21875" bestFit="1" customWidth="1"/>
    <col min="3137" max="3137" width="10" bestFit="1" customWidth="1"/>
    <col min="3138" max="3138" width="12.21875" bestFit="1" customWidth="1"/>
    <col min="3139" max="3139" width="9" bestFit="1" customWidth="1"/>
    <col min="3140" max="3140" width="11.21875" bestFit="1" customWidth="1"/>
    <col min="3141" max="3141" width="10" bestFit="1" customWidth="1"/>
    <col min="3142" max="3142" width="12.21875" bestFit="1" customWidth="1"/>
    <col min="3143" max="3143" width="10" bestFit="1" customWidth="1"/>
    <col min="3144" max="3144" width="12.21875" bestFit="1" customWidth="1"/>
    <col min="3145" max="3145" width="10" bestFit="1" customWidth="1"/>
    <col min="3146" max="3146" width="12.21875" bestFit="1" customWidth="1"/>
    <col min="3147" max="3147" width="9" bestFit="1" customWidth="1"/>
    <col min="3148" max="3148" width="11.21875" bestFit="1" customWidth="1"/>
    <col min="3149" max="3149" width="10" bestFit="1" customWidth="1"/>
    <col min="3150" max="3150" width="12.21875" bestFit="1" customWidth="1"/>
    <col min="3151" max="3151" width="10" bestFit="1" customWidth="1"/>
    <col min="3152" max="3152" width="12.21875" bestFit="1" customWidth="1"/>
    <col min="3153" max="3153" width="10" bestFit="1" customWidth="1"/>
    <col min="3154" max="3154" width="12.21875" bestFit="1" customWidth="1"/>
    <col min="3155" max="3155" width="10" bestFit="1" customWidth="1"/>
    <col min="3156" max="3156" width="12.21875" bestFit="1" customWidth="1"/>
    <col min="3157" max="3157" width="10" bestFit="1" customWidth="1"/>
    <col min="3158" max="3158" width="12.21875" bestFit="1" customWidth="1"/>
    <col min="3159" max="3159" width="10" bestFit="1" customWidth="1"/>
    <col min="3160" max="3160" width="12.21875" bestFit="1" customWidth="1"/>
    <col min="3161" max="3161" width="10" bestFit="1" customWidth="1"/>
    <col min="3162" max="3162" width="12.21875" bestFit="1" customWidth="1"/>
    <col min="3163" max="3163" width="10" bestFit="1" customWidth="1"/>
    <col min="3164" max="3164" width="12.21875" bestFit="1" customWidth="1"/>
    <col min="3165" max="3165" width="10" bestFit="1" customWidth="1"/>
    <col min="3166" max="3166" width="12.21875" bestFit="1" customWidth="1"/>
    <col min="3167" max="3167" width="10" bestFit="1" customWidth="1"/>
    <col min="3168" max="3168" width="12.21875" bestFit="1" customWidth="1"/>
    <col min="3169" max="3169" width="10" bestFit="1" customWidth="1"/>
    <col min="3170" max="3170" width="12.21875" bestFit="1" customWidth="1"/>
    <col min="3171" max="3171" width="10" bestFit="1" customWidth="1"/>
    <col min="3172" max="3172" width="12.21875" bestFit="1" customWidth="1"/>
    <col min="3173" max="3173" width="10" bestFit="1" customWidth="1"/>
    <col min="3174" max="3174" width="12.21875" bestFit="1" customWidth="1"/>
    <col min="3175" max="3175" width="10" bestFit="1" customWidth="1"/>
    <col min="3176" max="3176" width="12.21875" bestFit="1" customWidth="1"/>
    <col min="3177" max="3177" width="10" bestFit="1" customWidth="1"/>
    <col min="3178" max="3178" width="12.21875" bestFit="1" customWidth="1"/>
    <col min="3179" max="3179" width="10" bestFit="1" customWidth="1"/>
    <col min="3180" max="3180" width="12.21875" bestFit="1" customWidth="1"/>
    <col min="3181" max="3181" width="10" bestFit="1" customWidth="1"/>
    <col min="3182" max="3182" width="12.21875" bestFit="1" customWidth="1"/>
    <col min="3183" max="3183" width="10" bestFit="1" customWidth="1"/>
    <col min="3184" max="3184" width="12.21875" bestFit="1" customWidth="1"/>
    <col min="3185" max="3185" width="10" bestFit="1" customWidth="1"/>
    <col min="3186" max="3186" width="12.21875" bestFit="1" customWidth="1"/>
    <col min="3187" max="3187" width="9" bestFit="1" customWidth="1"/>
    <col min="3188" max="3188" width="11.21875" bestFit="1" customWidth="1"/>
    <col min="3189" max="3189" width="10" bestFit="1" customWidth="1"/>
    <col min="3190" max="3190" width="12.21875" bestFit="1" customWidth="1"/>
    <col min="3191" max="3191" width="10" bestFit="1" customWidth="1"/>
    <col min="3192" max="3192" width="12.21875" bestFit="1" customWidth="1"/>
    <col min="3193" max="3193" width="10" bestFit="1" customWidth="1"/>
    <col min="3194" max="3194" width="12.21875" bestFit="1" customWidth="1"/>
    <col min="3195" max="3195" width="10" bestFit="1" customWidth="1"/>
    <col min="3196" max="3196" width="12.21875" bestFit="1" customWidth="1"/>
    <col min="3197" max="3197" width="10" bestFit="1" customWidth="1"/>
    <col min="3198" max="3198" width="12.21875" bestFit="1" customWidth="1"/>
    <col min="3199" max="3199" width="10" bestFit="1" customWidth="1"/>
    <col min="3200" max="3200" width="12.21875" bestFit="1" customWidth="1"/>
    <col min="3201" max="3201" width="10" bestFit="1" customWidth="1"/>
    <col min="3202" max="3202" width="12.21875" bestFit="1" customWidth="1"/>
    <col min="3203" max="3203" width="10" bestFit="1" customWidth="1"/>
    <col min="3204" max="3204" width="12.21875" bestFit="1" customWidth="1"/>
    <col min="3205" max="3205" width="10" bestFit="1" customWidth="1"/>
    <col min="3206" max="3206" width="12.21875" bestFit="1" customWidth="1"/>
    <col min="3207" max="3207" width="10" bestFit="1" customWidth="1"/>
    <col min="3208" max="3208" width="12.21875" bestFit="1" customWidth="1"/>
    <col min="3209" max="3209" width="10" bestFit="1" customWidth="1"/>
    <col min="3210" max="3210" width="12.21875" bestFit="1" customWidth="1"/>
    <col min="3211" max="3211" width="10" bestFit="1" customWidth="1"/>
    <col min="3212" max="3212" width="12.21875" bestFit="1" customWidth="1"/>
    <col min="3213" max="3213" width="10" bestFit="1" customWidth="1"/>
    <col min="3214" max="3214" width="12.21875" bestFit="1" customWidth="1"/>
    <col min="3215" max="3215" width="10" bestFit="1" customWidth="1"/>
    <col min="3216" max="3216" width="12.21875" bestFit="1" customWidth="1"/>
    <col min="3217" max="3217" width="10" bestFit="1" customWidth="1"/>
    <col min="3218" max="3218" width="12.21875" bestFit="1" customWidth="1"/>
    <col min="3219" max="3219" width="10" bestFit="1" customWidth="1"/>
    <col min="3220" max="3220" width="12.21875" bestFit="1" customWidth="1"/>
    <col min="3221" max="3221" width="10" bestFit="1" customWidth="1"/>
    <col min="3222" max="3222" width="12.21875" bestFit="1" customWidth="1"/>
    <col min="3223" max="3223" width="10" bestFit="1" customWidth="1"/>
    <col min="3224" max="3224" width="12.21875" bestFit="1" customWidth="1"/>
    <col min="3225" max="3225" width="10" bestFit="1" customWidth="1"/>
    <col min="3226" max="3226" width="12.21875" bestFit="1" customWidth="1"/>
    <col min="3227" max="3227" width="10" bestFit="1" customWidth="1"/>
    <col min="3228" max="3228" width="12.21875" bestFit="1" customWidth="1"/>
    <col min="3229" max="3229" width="9" bestFit="1" customWidth="1"/>
    <col min="3230" max="3230" width="11.21875" bestFit="1" customWidth="1"/>
    <col min="3231" max="3231" width="10" bestFit="1" customWidth="1"/>
    <col min="3232" max="3232" width="12.21875" bestFit="1" customWidth="1"/>
    <col min="3233" max="3233" width="10" bestFit="1" customWidth="1"/>
    <col min="3234" max="3234" width="12.21875" bestFit="1" customWidth="1"/>
    <col min="3235" max="3235" width="10" bestFit="1" customWidth="1"/>
    <col min="3236" max="3236" width="12.21875" bestFit="1" customWidth="1"/>
    <col min="3237" max="3237" width="10" bestFit="1" customWidth="1"/>
    <col min="3238" max="3238" width="12.21875" bestFit="1" customWidth="1"/>
    <col min="3239" max="3239" width="10" bestFit="1" customWidth="1"/>
    <col min="3240" max="3240" width="12.21875" bestFit="1" customWidth="1"/>
    <col min="3241" max="3241" width="10" bestFit="1" customWidth="1"/>
    <col min="3242" max="3242" width="12.21875" bestFit="1" customWidth="1"/>
    <col min="3243" max="3243" width="10" bestFit="1" customWidth="1"/>
    <col min="3244" max="3244" width="12.21875" bestFit="1" customWidth="1"/>
    <col min="3245" max="3245" width="10" bestFit="1" customWidth="1"/>
    <col min="3246" max="3246" width="12.21875" bestFit="1" customWidth="1"/>
    <col min="3247" max="3247" width="10" bestFit="1" customWidth="1"/>
    <col min="3248" max="3248" width="12.21875" bestFit="1" customWidth="1"/>
    <col min="3249" max="3249" width="10" bestFit="1" customWidth="1"/>
    <col min="3250" max="3250" width="12.21875" bestFit="1" customWidth="1"/>
    <col min="3251" max="3251" width="10" bestFit="1" customWidth="1"/>
    <col min="3252" max="3252" width="12.21875" bestFit="1" customWidth="1"/>
    <col min="3253" max="3253" width="10" bestFit="1" customWidth="1"/>
    <col min="3254" max="3254" width="12.21875" bestFit="1" customWidth="1"/>
    <col min="3255" max="3255" width="9" bestFit="1" customWidth="1"/>
    <col min="3256" max="3256" width="11.21875" bestFit="1" customWidth="1"/>
    <col min="3257" max="3257" width="10" bestFit="1" customWidth="1"/>
    <col min="3258" max="3258" width="12.21875" bestFit="1" customWidth="1"/>
    <col min="3259" max="3259" width="7" bestFit="1" customWidth="1"/>
    <col min="3260" max="3260" width="9.6640625" bestFit="1" customWidth="1"/>
    <col min="3261" max="3261" width="10" bestFit="1" customWidth="1"/>
    <col min="3262" max="3262" width="12.21875" bestFit="1" customWidth="1"/>
    <col min="3263" max="3263" width="10" bestFit="1" customWidth="1"/>
    <col min="3264" max="3264" width="12.21875" bestFit="1" customWidth="1"/>
    <col min="3265" max="3265" width="10" bestFit="1" customWidth="1"/>
    <col min="3266" max="3266" width="12.21875" bestFit="1" customWidth="1"/>
    <col min="3267" max="3267" width="10" bestFit="1" customWidth="1"/>
    <col min="3268" max="3268" width="12.21875" bestFit="1" customWidth="1"/>
    <col min="3269" max="3269" width="10" bestFit="1" customWidth="1"/>
    <col min="3270" max="3270" width="12.21875" bestFit="1" customWidth="1"/>
    <col min="3271" max="3271" width="10" bestFit="1" customWidth="1"/>
    <col min="3272" max="3272" width="12.21875" bestFit="1" customWidth="1"/>
    <col min="3273" max="3273" width="10" bestFit="1" customWidth="1"/>
    <col min="3274" max="3274" width="12.21875" bestFit="1" customWidth="1"/>
    <col min="3275" max="3275" width="10" bestFit="1" customWidth="1"/>
    <col min="3276" max="3276" width="12.21875" bestFit="1" customWidth="1"/>
    <col min="3277" max="3277" width="10" bestFit="1" customWidth="1"/>
    <col min="3278" max="3278" width="12.21875" bestFit="1" customWidth="1"/>
    <col min="3279" max="3279" width="10" bestFit="1" customWidth="1"/>
    <col min="3280" max="3280" width="12.21875" bestFit="1" customWidth="1"/>
    <col min="3281" max="3281" width="10" bestFit="1" customWidth="1"/>
    <col min="3282" max="3282" width="12.21875" bestFit="1" customWidth="1"/>
    <col min="3283" max="3283" width="10" bestFit="1" customWidth="1"/>
    <col min="3284" max="3284" width="12.21875" bestFit="1" customWidth="1"/>
    <col min="3285" max="3285" width="10" bestFit="1" customWidth="1"/>
    <col min="3286" max="3286" width="12.21875" bestFit="1" customWidth="1"/>
    <col min="3287" max="3287" width="10" bestFit="1" customWidth="1"/>
    <col min="3288" max="3288" width="12.21875" bestFit="1" customWidth="1"/>
    <col min="3289" max="3289" width="10" bestFit="1" customWidth="1"/>
    <col min="3290" max="3290" width="12.21875" bestFit="1" customWidth="1"/>
    <col min="3291" max="3291" width="10" bestFit="1" customWidth="1"/>
    <col min="3292" max="3292" width="12.21875" bestFit="1" customWidth="1"/>
    <col min="3293" max="3293" width="10" bestFit="1" customWidth="1"/>
    <col min="3294" max="3294" width="12.21875" bestFit="1" customWidth="1"/>
    <col min="3295" max="3295" width="10" bestFit="1" customWidth="1"/>
    <col min="3296" max="3296" width="12.21875" bestFit="1" customWidth="1"/>
    <col min="3297" max="3297" width="10" bestFit="1" customWidth="1"/>
    <col min="3298" max="3298" width="12.21875" bestFit="1" customWidth="1"/>
    <col min="3299" max="3299" width="10" bestFit="1" customWidth="1"/>
    <col min="3300" max="3300" width="12.21875" bestFit="1" customWidth="1"/>
    <col min="3301" max="3301" width="10" bestFit="1" customWidth="1"/>
    <col min="3302" max="3302" width="12.21875" bestFit="1" customWidth="1"/>
    <col min="3303" max="3303" width="10" bestFit="1" customWidth="1"/>
    <col min="3304" max="3304" width="12.21875" bestFit="1" customWidth="1"/>
    <col min="3305" max="3305" width="10" bestFit="1" customWidth="1"/>
    <col min="3306" max="3306" width="12.21875" bestFit="1" customWidth="1"/>
    <col min="3307" max="3307" width="10" bestFit="1" customWidth="1"/>
    <col min="3308" max="3308" width="12.21875" bestFit="1" customWidth="1"/>
    <col min="3309" max="3309" width="10" bestFit="1" customWidth="1"/>
    <col min="3310" max="3310" width="12.21875" bestFit="1" customWidth="1"/>
    <col min="3311" max="3311" width="9" bestFit="1" customWidth="1"/>
    <col min="3312" max="3312" width="11.21875" bestFit="1" customWidth="1"/>
    <col min="3313" max="3313" width="10" bestFit="1" customWidth="1"/>
    <col min="3314" max="3314" width="12.21875" bestFit="1" customWidth="1"/>
    <col min="3315" max="3315" width="10" bestFit="1" customWidth="1"/>
    <col min="3316" max="3316" width="12.21875" bestFit="1" customWidth="1"/>
    <col min="3317" max="3317" width="9" bestFit="1" customWidth="1"/>
    <col min="3318" max="3318" width="11.21875" bestFit="1" customWidth="1"/>
    <col min="3319" max="3319" width="10" bestFit="1" customWidth="1"/>
    <col min="3320" max="3320" width="12.21875" bestFit="1" customWidth="1"/>
    <col min="3321" max="3321" width="10" bestFit="1" customWidth="1"/>
    <col min="3322" max="3322" width="12.21875" bestFit="1" customWidth="1"/>
    <col min="3323" max="3323" width="10" bestFit="1" customWidth="1"/>
    <col min="3324" max="3324" width="12.21875" bestFit="1" customWidth="1"/>
    <col min="3325" max="3325" width="10" bestFit="1" customWidth="1"/>
    <col min="3326" max="3326" width="12.21875" bestFit="1" customWidth="1"/>
    <col min="3327" max="3327" width="10" bestFit="1" customWidth="1"/>
    <col min="3328" max="3328" width="12.21875" bestFit="1" customWidth="1"/>
    <col min="3329" max="3329" width="10" bestFit="1" customWidth="1"/>
    <col min="3330" max="3330" width="12.21875" bestFit="1" customWidth="1"/>
    <col min="3331" max="3331" width="10" bestFit="1" customWidth="1"/>
    <col min="3332" max="3332" width="12.21875" bestFit="1" customWidth="1"/>
    <col min="3333" max="3333" width="10" bestFit="1" customWidth="1"/>
    <col min="3334" max="3334" width="12.21875" bestFit="1" customWidth="1"/>
    <col min="3335" max="3335" width="10" bestFit="1" customWidth="1"/>
    <col min="3336" max="3336" width="12.21875" bestFit="1" customWidth="1"/>
    <col min="3337" max="3337" width="10" bestFit="1" customWidth="1"/>
    <col min="3338" max="3338" width="12.21875" bestFit="1" customWidth="1"/>
    <col min="3339" max="3339" width="10" bestFit="1" customWidth="1"/>
    <col min="3340" max="3340" width="12.21875" bestFit="1" customWidth="1"/>
    <col min="3341" max="3341" width="10" bestFit="1" customWidth="1"/>
    <col min="3342" max="3342" width="12.21875" bestFit="1" customWidth="1"/>
    <col min="3343" max="3343" width="10" bestFit="1" customWidth="1"/>
    <col min="3344" max="3344" width="12.21875" bestFit="1" customWidth="1"/>
    <col min="3345" max="3345" width="10" bestFit="1" customWidth="1"/>
    <col min="3346" max="3346" width="12.21875" bestFit="1" customWidth="1"/>
    <col min="3347" max="3347" width="10" bestFit="1" customWidth="1"/>
    <col min="3348" max="3348" width="12.21875" bestFit="1" customWidth="1"/>
    <col min="3349" max="3349" width="10" bestFit="1" customWidth="1"/>
    <col min="3350" max="3350" width="12.21875" bestFit="1" customWidth="1"/>
    <col min="3351" max="3351" width="10" bestFit="1" customWidth="1"/>
    <col min="3352" max="3352" width="12.21875" bestFit="1" customWidth="1"/>
    <col min="3353" max="3353" width="10" bestFit="1" customWidth="1"/>
    <col min="3354" max="3354" width="12.21875" bestFit="1" customWidth="1"/>
    <col min="3355" max="3355" width="10" bestFit="1" customWidth="1"/>
    <col min="3356" max="3356" width="12.21875" bestFit="1" customWidth="1"/>
    <col min="3357" max="3357" width="10" bestFit="1" customWidth="1"/>
    <col min="3358" max="3358" width="12.21875" bestFit="1" customWidth="1"/>
    <col min="3359" max="3359" width="10" bestFit="1" customWidth="1"/>
    <col min="3360" max="3360" width="12.21875" bestFit="1" customWidth="1"/>
    <col min="3361" max="3361" width="10" bestFit="1" customWidth="1"/>
    <col min="3362" max="3362" width="12.21875" bestFit="1" customWidth="1"/>
    <col min="3363" max="3363" width="10" bestFit="1" customWidth="1"/>
    <col min="3364" max="3364" width="12.21875" bestFit="1" customWidth="1"/>
    <col min="3365" max="3365" width="10" bestFit="1" customWidth="1"/>
    <col min="3366" max="3366" width="12.21875" bestFit="1" customWidth="1"/>
    <col min="3367" max="3367" width="10" bestFit="1" customWidth="1"/>
    <col min="3368" max="3368" width="12.21875" bestFit="1" customWidth="1"/>
    <col min="3369" max="3369" width="10" bestFit="1" customWidth="1"/>
    <col min="3370" max="3370" width="12.21875" bestFit="1" customWidth="1"/>
    <col min="3371" max="3371" width="10" bestFit="1" customWidth="1"/>
    <col min="3372" max="3372" width="12.21875" bestFit="1" customWidth="1"/>
    <col min="3373" max="3373" width="10" bestFit="1" customWidth="1"/>
    <col min="3374" max="3374" width="12.21875" bestFit="1" customWidth="1"/>
    <col min="3375" max="3375" width="10" bestFit="1" customWidth="1"/>
    <col min="3376" max="3376" width="12.21875" bestFit="1" customWidth="1"/>
    <col min="3377" max="3377" width="10" bestFit="1" customWidth="1"/>
    <col min="3378" max="3378" width="12.21875" bestFit="1" customWidth="1"/>
    <col min="3379" max="3379" width="10" bestFit="1" customWidth="1"/>
    <col min="3380" max="3380" width="12.21875" bestFit="1" customWidth="1"/>
    <col min="3381" max="3381" width="10" bestFit="1" customWidth="1"/>
    <col min="3382" max="3382" width="12.21875" bestFit="1" customWidth="1"/>
    <col min="3383" max="3383" width="10" bestFit="1" customWidth="1"/>
    <col min="3384" max="3384" width="12.21875" bestFit="1" customWidth="1"/>
    <col min="3385" max="3385" width="9" bestFit="1" customWidth="1"/>
    <col min="3386" max="3386" width="11.21875" bestFit="1" customWidth="1"/>
    <col min="3387" max="3387" width="10" bestFit="1" customWidth="1"/>
    <col min="3388" max="3388" width="12.21875" bestFit="1" customWidth="1"/>
    <col min="3389" max="3389" width="9" bestFit="1" customWidth="1"/>
    <col min="3390" max="3390" width="11.21875" bestFit="1" customWidth="1"/>
    <col min="3391" max="3391" width="10" bestFit="1" customWidth="1"/>
    <col min="3392" max="3392" width="12.21875" bestFit="1" customWidth="1"/>
    <col min="3393" max="3393" width="10" bestFit="1" customWidth="1"/>
    <col min="3394" max="3394" width="12.21875" bestFit="1" customWidth="1"/>
    <col min="3395" max="3395" width="10" bestFit="1" customWidth="1"/>
    <col min="3396" max="3396" width="12.21875" bestFit="1" customWidth="1"/>
    <col min="3397" max="3397" width="10" bestFit="1" customWidth="1"/>
    <col min="3398" max="3398" width="12.21875" bestFit="1" customWidth="1"/>
    <col min="3399" max="3399" width="10" bestFit="1" customWidth="1"/>
    <col min="3400" max="3400" width="12.21875" bestFit="1" customWidth="1"/>
    <col min="3401" max="3401" width="10" bestFit="1" customWidth="1"/>
    <col min="3402" max="3402" width="12.21875" bestFit="1" customWidth="1"/>
    <col min="3403" max="3403" width="10" bestFit="1" customWidth="1"/>
    <col min="3404" max="3404" width="12.21875" bestFit="1" customWidth="1"/>
    <col min="3405" max="3405" width="10" bestFit="1" customWidth="1"/>
    <col min="3406" max="3406" width="12.21875" bestFit="1" customWidth="1"/>
    <col min="3407" max="3407" width="10" bestFit="1" customWidth="1"/>
    <col min="3408" max="3408" width="12.21875" bestFit="1" customWidth="1"/>
    <col min="3409" max="3409" width="10" bestFit="1" customWidth="1"/>
    <col min="3410" max="3410" width="12.21875" bestFit="1" customWidth="1"/>
    <col min="3411" max="3411" width="10" bestFit="1" customWidth="1"/>
    <col min="3412" max="3412" width="12.21875" bestFit="1" customWidth="1"/>
    <col min="3413" max="3413" width="10" bestFit="1" customWidth="1"/>
    <col min="3414" max="3414" width="12.21875" bestFit="1" customWidth="1"/>
    <col min="3415" max="3415" width="10" bestFit="1" customWidth="1"/>
    <col min="3416" max="3416" width="12.21875" bestFit="1" customWidth="1"/>
    <col min="3417" max="3417" width="10" bestFit="1" customWidth="1"/>
    <col min="3418" max="3418" width="12.21875" bestFit="1" customWidth="1"/>
    <col min="3419" max="3419" width="10" bestFit="1" customWidth="1"/>
    <col min="3420" max="3420" width="12.21875" bestFit="1" customWidth="1"/>
    <col min="3421" max="3421" width="10" bestFit="1" customWidth="1"/>
    <col min="3422" max="3422" width="12.21875" bestFit="1" customWidth="1"/>
    <col min="3423" max="3423" width="9" bestFit="1" customWidth="1"/>
    <col min="3424" max="3424" width="11.21875" bestFit="1" customWidth="1"/>
    <col min="3425" max="3425" width="10" bestFit="1" customWidth="1"/>
    <col min="3426" max="3426" width="12.21875" bestFit="1" customWidth="1"/>
    <col min="3427" max="3427" width="10" bestFit="1" customWidth="1"/>
    <col min="3428" max="3428" width="12.21875" bestFit="1" customWidth="1"/>
    <col min="3429" max="3429" width="10" bestFit="1" customWidth="1"/>
    <col min="3430" max="3430" width="12.21875" bestFit="1" customWidth="1"/>
    <col min="3431" max="3431" width="10" bestFit="1" customWidth="1"/>
    <col min="3432" max="3432" width="12.21875" bestFit="1" customWidth="1"/>
    <col min="3433" max="3433" width="9" bestFit="1" customWidth="1"/>
    <col min="3434" max="3434" width="11.21875" bestFit="1" customWidth="1"/>
    <col min="3435" max="3435" width="10" bestFit="1" customWidth="1"/>
    <col min="3436" max="3436" width="12.21875" bestFit="1" customWidth="1"/>
    <col min="3437" max="3437" width="10" bestFit="1" customWidth="1"/>
    <col min="3438" max="3438" width="12.21875" bestFit="1" customWidth="1"/>
    <col min="3439" max="3439" width="10" bestFit="1" customWidth="1"/>
    <col min="3440" max="3440" width="12.21875" bestFit="1" customWidth="1"/>
    <col min="3441" max="3441" width="10" bestFit="1" customWidth="1"/>
    <col min="3442" max="3442" width="12.21875" bestFit="1" customWidth="1"/>
    <col min="3443" max="3443" width="10" bestFit="1" customWidth="1"/>
    <col min="3444" max="3444" width="12.21875" bestFit="1" customWidth="1"/>
    <col min="3445" max="3445" width="10" bestFit="1" customWidth="1"/>
    <col min="3446" max="3446" width="12.21875" bestFit="1" customWidth="1"/>
    <col min="3447" max="3447" width="10" bestFit="1" customWidth="1"/>
    <col min="3448" max="3448" width="12.21875" bestFit="1" customWidth="1"/>
    <col min="3449" max="3449" width="10" bestFit="1" customWidth="1"/>
    <col min="3450" max="3450" width="12.21875" bestFit="1" customWidth="1"/>
    <col min="3451" max="3451" width="10" bestFit="1" customWidth="1"/>
    <col min="3452" max="3452" width="12.21875" bestFit="1" customWidth="1"/>
    <col min="3453" max="3453" width="10" bestFit="1" customWidth="1"/>
    <col min="3454" max="3454" width="12.21875" bestFit="1" customWidth="1"/>
    <col min="3455" max="3455" width="10" bestFit="1" customWidth="1"/>
    <col min="3456" max="3456" width="12.21875" bestFit="1" customWidth="1"/>
    <col min="3457" max="3457" width="10" bestFit="1" customWidth="1"/>
    <col min="3458" max="3458" width="12.21875" bestFit="1" customWidth="1"/>
    <col min="3459" max="3459" width="10" bestFit="1" customWidth="1"/>
    <col min="3460" max="3460" width="12.21875" bestFit="1" customWidth="1"/>
    <col min="3461" max="3461" width="10" bestFit="1" customWidth="1"/>
    <col min="3462" max="3462" width="12.21875" bestFit="1" customWidth="1"/>
    <col min="3463" max="3463" width="10" bestFit="1" customWidth="1"/>
    <col min="3464" max="3464" width="12.21875" bestFit="1" customWidth="1"/>
    <col min="3465" max="3465" width="10" bestFit="1" customWidth="1"/>
    <col min="3466" max="3466" width="12.21875" bestFit="1" customWidth="1"/>
    <col min="3467" max="3467" width="10" bestFit="1" customWidth="1"/>
    <col min="3468" max="3468" width="12.21875" bestFit="1" customWidth="1"/>
    <col min="3469" max="3469" width="10" bestFit="1" customWidth="1"/>
    <col min="3470" max="3470" width="12.21875" bestFit="1" customWidth="1"/>
    <col min="3471" max="3471" width="10" bestFit="1" customWidth="1"/>
    <col min="3472" max="3472" width="12.21875" bestFit="1" customWidth="1"/>
    <col min="3473" max="3473" width="10" bestFit="1" customWidth="1"/>
    <col min="3474" max="3474" width="12.21875" bestFit="1" customWidth="1"/>
    <col min="3475" max="3475" width="10" bestFit="1" customWidth="1"/>
    <col min="3476" max="3476" width="12.21875" bestFit="1" customWidth="1"/>
    <col min="3477" max="3477" width="10" bestFit="1" customWidth="1"/>
    <col min="3478" max="3478" width="12.21875" bestFit="1" customWidth="1"/>
    <col min="3479" max="3479" width="10" bestFit="1" customWidth="1"/>
    <col min="3480" max="3480" width="12.21875" bestFit="1" customWidth="1"/>
    <col min="3481" max="3481" width="10" bestFit="1" customWidth="1"/>
    <col min="3482" max="3482" width="12.21875" bestFit="1" customWidth="1"/>
    <col min="3483" max="3483" width="10" bestFit="1" customWidth="1"/>
    <col min="3484" max="3484" width="12.21875" bestFit="1" customWidth="1"/>
    <col min="3485" max="3485" width="10" bestFit="1" customWidth="1"/>
    <col min="3486" max="3486" width="12.21875" bestFit="1" customWidth="1"/>
    <col min="3487" max="3487" width="10" bestFit="1" customWidth="1"/>
    <col min="3488" max="3488" width="12.21875" bestFit="1" customWidth="1"/>
    <col min="3489" max="3489" width="10" bestFit="1" customWidth="1"/>
    <col min="3490" max="3490" width="12.21875" bestFit="1" customWidth="1"/>
    <col min="3491" max="3491" width="10" bestFit="1" customWidth="1"/>
    <col min="3492" max="3492" width="12.21875" bestFit="1" customWidth="1"/>
    <col min="3493" max="3493" width="7" bestFit="1" customWidth="1"/>
    <col min="3494" max="3494" width="9.6640625" bestFit="1" customWidth="1"/>
    <col min="3495" max="3495" width="10" bestFit="1" customWidth="1"/>
    <col min="3496" max="3496" width="12.21875" bestFit="1" customWidth="1"/>
    <col min="3497" max="3497" width="10" bestFit="1" customWidth="1"/>
    <col min="3498" max="3498" width="12.21875" bestFit="1" customWidth="1"/>
    <col min="3499" max="3499" width="10" bestFit="1" customWidth="1"/>
    <col min="3500" max="3500" width="12.21875" bestFit="1" customWidth="1"/>
    <col min="3501" max="3501" width="9" bestFit="1" customWidth="1"/>
    <col min="3502" max="3502" width="11.21875" bestFit="1" customWidth="1"/>
    <col min="3503" max="3503" width="10" bestFit="1" customWidth="1"/>
    <col min="3504" max="3504" width="12.21875" bestFit="1" customWidth="1"/>
    <col min="3505" max="3505" width="10" bestFit="1" customWidth="1"/>
    <col min="3506" max="3506" width="12.21875" bestFit="1" customWidth="1"/>
    <col min="3507" max="3507" width="10" bestFit="1" customWidth="1"/>
    <col min="3508" max="3508" width="12.21875" bestFit="1" customWidth="1"/>
    <col min="3509" max="3509" width="10" bestFit="1" customWidth="1"/>
    <col min="3510" max="3510" width="12.21875" bestFit="1" customWidth="1"/>
    <col min="3511" max="3511" width="10" bestFit="1" customWidth="1"/>
    <col min="3512" max="3512" width="12.21875" bestFit="1" customWidth="1"/>
    <col min="3513" max="3513" width="10" bestFit="1" customWidth="1"/>
    <col min="3514" max="3514" width="12.21875" bestFit="1" customWidth="1"/>
    <col min="3515" max="3515" width="10" bestFit="1" customWidth="1"/>
    <col min="3516" max="3516" width="12.21875" bestFit="1" customWidth="1"/>
    <col min="3517" max="3517" width="10" bestFit="1" customWidth="1"/>
    <col min="3518" max="3518" width="12.21875" bestFit="1" customWidth="1"/>
    <col min="3519" max="3519" width="10" bestFit="1" customWidth="1"/>
    <col min="3520" max="3520" width="12.21875" bestFit="1" customWidth="1"/>
    <col min="3521" max="3521" width="10" bestFit="1" customWidth="1"/>
    <col min="3522" max="3522" width="12.21875" bestFit="1" customWidth="1"/>
    <col min="3523" max="3523" width="10" bestFit="1" customWidth="1"/>
    <col min="3524" max="3524" width="12.21875" bestFit="1" customWidth="1"/>
    <col min="3525" max="3525" width="10" bestFit="1" customWidth="1"/>
    <col min="3526" max="3526" width="12.21875" bestFit="1" customWidth="1"/>
    <col min="3527" max="3527" width="10" bestFit="1" customWidth="1"/>
    <col min="3528" max="3528" width="12.21875" bestFit="1" customWidth="1"/>
    <col min="3529" max="3529" width="10" bestFit="1" customWidth="1"/>
    <col min="3530" max="3530" width="12.21875" bestFit="1" customWidth="1"/>
    <col min="3531" max="3531" width="10" bestFit="1" customWidth="1"/>
    <col min="3532" max="3532" width="12.21875" bestFit="1" customWidth="1"/>
    <col min="3533" max="3533" width="10" bestFit="1" customWidth="1"/>
    <col min="3534" max="3534" width="12.21875" bestFit="1" customWidth="1"/>
    <col min="3535" max="3535" width="10" bestFit="1" customWidth="1"/>
    <col min="3536" max="3536" width="12.21875" bestFit="1" customWidth="1"/>
    <col min="3537" max="3537" width="10" bestFit="1" customWidth="1"/>
    <col min="3538" max="3538" width="12.21875" bestFit="1" customWidth="1"/>
    <col min="3539" max="3539" width="10" bestFit="1" customWidth="1"/>
    <col min="3540" max="3540" width="12.21875" bestFit="1" customWidth="1"/>
    <col min="3541" max="3541" width="10" bestFit="1" customWidth="1"/>
    <col min="3542" max="3542" width="12.21875" bestFit="1" customWidth="1"/>
    <col min="3543" max="3543" width="10" bestFit="1" customWidth="1"/>
    <col min="3544" max="3544" width="12.21875" bestFit="1" customWidth="1"/>
    <col min="3545" max="3545" width="10" bestFit="1" customWidth="1"/>
    <col min="3546" max="3546" width="12.21875" bestFit="1" customWidth="1"/>
    <col min="3547" max="3547" width="10" bestFit="1" customWidth="1"/>
    <col min="3548" max="3548" width="12.21875" bestFit="1" customWidth="1"/>
    <col min="3549" max="3549" width="10" bestFit="1" customWidth="1"/>
    <col min="3550" max="3550" width="12.21875" bestFit="1" customWidth="1"/>
    <col min="3551" max="3551" width="10" bestFit="1" customWidth="1"/>
    <col min="3552" max="3552" width="12.21875" bestFit="1" customWidth="1"/>
    <col min="3553" max="3553" width="10" bestFit="1" customWidth="1"/>
    <col min="3554" max="3554" width="12.21875" bestFit="1" customWidth="1"/>
    <col min="3555" max="3555" width="10" bestFit="1" customWidth="1"/>
    <col min="3556" max="3556" width="12.21875" bestFit="1" customWidth="1"/>
    <col min="3557" max="3557" width="10" bestFit="1" customWidth="1"/>
    <col min="3558" max="3558" width="12.21875" bestFit="1" customWidth="1"/>
    <col min="3559" max="3559" width="10" bestFit="1" customWidth="1"/>
    <col min="3560" max="3560" width="12.21875" bestFit="1" customWidth="1"/>
    <col min="3561" max="3561" width="10" bestFit="1" customWidth="1"/>
    <col min="3562" max="3562" width="12.21875" bestFit="1" customWidth="1"/>
    <col min="3563" max="3563" width="10" bestFit="1" customWidth="1"/>
    <col min="3564" max="3564" width="12.21875" bestFit="1" customWidth="1"/>
    <col min="3565" max="3565" width="10" bestFit="1" customWidth="1"/>
    <col min="3566" max="3566" width="12.21875" bestFit="1" customWidth="1"/>
    <col min="3567" max="3567" width="10" bestFit="1" customWidth="1"/>
    <col min="3568" max="3568" width="12.21875" bestFit="1" customWidth="1"/>
    <col min="3569" max="3569" width="10" bestFit="1" customWidth="1"/>
    <col min="3570" max="3570" width="12.21875" bestFit="1" customWidth="1"/>
    <col min="3571" max="3571" width="10" bestFit="1" customWidth="1"/>
    <col min="3572" max="3572" width="12.21875" bestFit="1" customWidth="1"/>
    <col min="3573" max="3573" width="10" bestFit="1" customWidth="1"/>
    <col min="3574" max="3574" width="12.21875" bestFit="1" customWidth="1"/>
    <col min="3575" max="3575" width="10" bestFit="1" customWidth="1"/>
    <col min="3576" max="3576" width="12.21875" bestFit="1" customWidth="1"/>
    <col min="3577" max="3577" width="10" bestFit="1" customWidth="1"/>
    <col min="3578" max="3578" width="12.21875" bestFit="1" customWidth="1"/>
    <col min="3579" max="3579" width="10" bestFit="1" customWidth="1"/>
    <col min="3580" max="3580" width="12.21875" bestFit="1" customWidth="1"/>
    <col min="3581" max="3581" width="10" bestFit="1" customWidth="1"/>
    <col min="3582" max="3582" width="12.21875" bestFit="1" customWidth="1"/>
    <col min="3583" max="3583" width="10" bestFit="1" customWidth="1"/>
    <col min="3584" max="3584" width="12.21875" bestFit="1" customWidth="1"/>
    <col min="3585" max="3585" width="10" bestFit="1" customWidth="1"/>
    <col min="3586" max="3586" width="12.21875" bestFit="1" customWidth="1"/>
    <col min="3587" max="3587" width="10" bestFit="1" customWidth="1"/>
    <col min="3588" max="3588" width="12.21875" bestFit="1" customWidth="1"/>
    <col min="3589" max="3589" width="10" bestFit="1" customWidth="1"/>
    <col min="3590" max="3590" width="12.21875" bestFit="1" customWidth="1"/>
    <col min="3591" max="3591" width="10" bestFit="1" customWidth="1"/>
    <col min="3592" max="3592" width="12.21875" bestFit="1" customWidth="1"/>
    <col min="3593" max="3593" width="10" bestFit="1" customWidth="1"/>
    <col min="3594" max="3594" width="12.21875" bestFit="1" customWidth="1"/>
    <col min="3595" max="3595" width="10" bestFit="1" customWidth="1"/>
    <col min="3596" max="3596" width="12.21875" bestFit="1" customWidth="1"/>
    <col min="3597" max="3597" width="10" bestFit="1" customWidth="1"/>
    <col min="3598" max="3598" width="12.21875" bestFit="1" customWidth="1"/>
    <col min="3599" max="3599" width="10" bestFit="1" customWidth="1"/>
    <col min="3600" max="3600" width="12.21875" bestFit="1" customWidth="1"/>
    <col min="3601" max="3601" width="10" bestFit="1" customWidth="1"/>
    <col min="3602" max="3602" width="12.21875" bestFit="1" customWidth="1"/>
    <col min="3603" max="3603" width="10" bestFit="1" customWidth="1"/>
    <col min="3604" max="3604" width="12.21875" bestFit="1" customWidth="1"/>
    <col min="3605" max="3605" width="10" bestFit="1" customWidth="1"/>
    <col min="3606" max="3606" width="12.21875" bestFit="1" customWidth="1"/>
    <col min="3607" max="3607" width="10" bestFit="1" customWidth="1"/>
    <col min="3608" max="3608" width="12.21875" bestFit="1" customWidth="1"/>
    <col min="3609" max="3609" width="10" bestFit="1" customWidth="1"/>
    <col min="3610" max="3610" width="12.21875" bestFit="1" customWidth="1"/>
    <col min="3611" max="3611" width="10" bestFit="1" customWidth="1"/>
    <col min="3612" max="3612" width="12.21875" bestFit="1" customWidth="1"/>
    <col min="3613" max="3613" width="10" bestFit="1" customWidth="1"/>
    <col min="3614" max="3614" width="12.21875" bestFit="1" customWidth="1"/>
    <col min="3615" max="3615" width="10" bestFit="1" customWidth="1"/>
    <col min="3616" max="3616" width="12.21875" bestFit="1" customWidth="1"/>
    <col min="3617" max="3617" width="9" bestFit="1" customWidth="1"/>
    <col min="3618" max="3618" width="11.21875" bestFit="1" customWidth="1"/>
    <col min="3619" max="3619" width="10" bestFit="1" customWidth="1"/>
    <col min="3620" max="3620" width="12.21875" bestFit="1" customWidth="1"/>
    <col min="3621" max="3621" width="10" bestFit="1" customWidth="1"/>
    <col min="3622" max="3622" width="12.21875" bestFit="1" customWidth="1"/>
    <col min="3623" max="3623" width="10" bestFit="1" customWidth="1"/>
    <col min="3624" max="3624" width="12.21875" bestFit="1" customWidth="1"/>
    <col min="3625" max="3625" width="10" bestFit="1" customWidth="1"/>
    <col min="3626" max="3626" width="12.21875" bestFit="1" customWidth="1"/>
    <col min="3627" max="3627" width="10" bestFit="1" customWidth="1"/>
    <col min="3628" max="3628" width="12.21875" bestFit="1" customWidth="1"/>
    <col min="3629" max="3629" width="10" bestFit="1" customWidth="1"/>
    <col min="3630" max="3630" width="12.21875" bestFit="1" customWidth="1"/>
    <col min="3631" max="3631" width="10" bestFit="1" customWidth="1"/>
    <col min="3632" max="3632" width="12.21875" bestFit="1" customWidth="1"/>
    <col min="3633" max="3633" width="10" bestFit="1" customWidth="1"/>
    <col min="3634" max="3634" width="12.21875" bestFit="1" customWidth="1"/>
    <col min="3635" max="3635" width="10" bestFit="1" customWidth="1"/>
    <col min="3636" max="3636" width="12.21875" bestFit="1" customWidth="1"/>
    <col min="3637" max="3637" width="10" bestFit="1" customWidth="1"/>
    <col min="3638" max="3638" width="12.21875" bestFit="1" customWidth="1"/>
    <col min="3639" max="3639" width="10" bestFit="1" customWidth="1"/>
    <col min="3640" max="3640" width="12.21875" bestFit="1" customWidth="1"/>
    <col min="3641" max="3641" width="10" bestFit="1" customWidth="1"/>
    <col min="3642" max="3642" width="12.21875" bestFit="1" customWidth="1"/>
    <col min="3643" max="3643" width="10" bestFit="1" customWidth="1"/>
    <col min="3644" max="3644" width="12.21875" bestFit="1" customWidth="1"/>
    <col min="3645" max="3645" width="10" bestFit="1" customWidth="1"/>
    <col min="3646" max="3646" width="12.21875" bestFit="1" customWidth="1"/>
    <col min="3647" max="3647" width="10" bestFit="1" customWidth="1"/>
    <col min="3648" max="3648" width="12.21875" bestFit="1" customWidth="1"/>
    <col min="3649" max="3649" width="10" bestFit="1" customWidth="1"/>
    <col min="3650" max="3650" width="12.21875" bestFit="1" customWidth="1"/>
    <col min="3651" max="3651" width="10" bestFit="1" customWidth="1"/>
    <col min="3652" max="3652" width="12.21875" bestFit="1" customWidth="1"/>
    <col min="3653" max="3653" width="10" bestFit="1" customWidth="1"/>
    <col min="3654" max="3654" width="12.21875" bestFit="1" customWidth="1"/>
    <col min="3655" max="3655" width="10" bestFit="1" customWidth="1"/>
    <col min="3656" max="3656" width="12.21875" bestFit="1" customWidth="1"/>
    <col min="3657" max="3657" width="10" bestFit="1" customWidth="1"/>
    <col min="3658" max="3658" width="12.21875" bestFit="1" customWidth="1"/>
    <col min="3659" max="3659" width="10" bestFit="1" customWidth="1"/>
    <col min="3660" max="3660" width="12.21875" bestFit="1" customWidth="1"/>
    <col min="3661" max="3661" width="10" bestFit="1" customWidth="1"/>
    <col min="3662" max="3662" width="12.21875" bestFit="1" customWidth="1"/>
    <col min="3663" max="3663" width="10" bestFit="1" customWidth="1"/>
    <col min="3664" max="3664" width="12.21875" bestFit="1" customWidth="1"/>
    <col min="3665" max="3665" width="10" bestFit="1" customWidth="1"/>
    <col min="3666" max="3666" width="12.21875" bestFit="1" customWidth="1"/>
    <col min="3667" max="3667" width="10" bestFit="1" customWidth="1"/>
    <col min="3668" max="3668" width="12.21875" bestFit="1" customWidth="1"/>
    <col min="3669" max="3669" width="10" bestFit="1" customWidth="1"/>
    <col min="3670" max="3670" width="12.21875" bestFit="1" customWidth="1"/>
    <col min="3671" max="3671" width="10" bestFit="1" customWidth="1"/>
    <col min="3672" max="3672" width="12.21875" bestFit="1" customWidth="1"/>
    <col min="3673" max="3673" width="10" bestFit="1" customWidth="1"/>
    <col min="3674" max="3674" width="12.21875" bestFit="1" customWidth="1"/>
    <col min="3675" max="3675" width="10" bestFit="1" customWidth="1"/>
    <col min="3676" max="3676" width="12.21875" bestFit="1" customWidth="1"/>
    <col min="3677" max="3677" width="10" bestFit="1" customWidth="1"/>
    <col min="3678" max="3678" width="12.21875" bestFit="1" customWidth="1"/>
    <col min="3679" max="3679" width="9" bestFit="1" customWidth="1"/>
    <col min="3680" max="3680" width="11.21875" bestFit="1" customWidth="1"/>
    <col min="3681" max="3681" width="10" bestFit="1" customWidth="1"/>
    <col min="3682" max="3682" width="12.21875" bestFit="1" customWidth="1"/>
    <col min="3683" max="3683" width="10" bestFit="1" customWidth="1"/>
    <col min="3684" max="3684" width="12.21875" bestFit="1" customWidth="1"/>
    <col min="3685" max="3685" width="10" bestFit="1" customWidth="1"/>
    <col min="3686" max="3686" width="12.21875" bestFit="1" customWidth="1"/>
    <col min="3687" max="3687" width="10" bestFit="1" customWidth="1"/>
    <col min="3688" max="3688" width="12.21875" bestFit="1" customWidth="1"/>
    <col min="3689" max="3689" width="10" bestFit="1" customWidth="1"/>
    <col min="3690" max="3690" width="12.21875" bestFit="1" customWidth="1"/>
    <col min="3691" max="3691" width="10" bestFit="1" customWidth="1"/>
    <col min="3692" max="3692" width="12.21875" bestFit="1" customWidth="1"/>
    <col min="3693" max="3693" width="10" bestFit="1" customWidth="1"/>
    <col min="3694" max="3694" width="12.21875" bestFit="1" customWidth="1"/>
    <col min="3695" max="3695" width="10" bestFit="1" customWidth="1"/>
    <col min="3696" max="3696" width="12.21875" bestFit="1" customWidth="1"/>
    <col min="3697" max="3697" width="10" bestFit="1" customWidth="1"/>
    <col min="3698" max="3698" width="12.21875" bestFit="1" customWidth="1"/>
    <col min="3699" max="3699" width="10" bestFit="1" customWidth="1"/>
    <col min="3700" max="3700" width="12.21875" bestFit="1" customWidth="1"/>
    <col min="3701" max="3701" width="10" bestFit="1" customWidth="1"/>
    <col min="3702" max="3702" width="12.21875" bestFit="1" customWidth="1"/>
    <col min="3703" max="3703" width="10" bestFit="1" customWidth="1"/>
    <col min="3704" max="3704" width="12.21875" bestFit="1" customWidth="1"/>
    <col min="3705" max="3705" width="10" bestFit="1" customWidth="1"/>
    <col min="3706" max="3706" width="12.21875" bestFit="1" customWidth="1"/>
    <col min="3707" max="3707" width="7" bestFit="1" customWidth="1"/>
    <col min="3708" max="3708" width="9.6640625" bestFit="1" customWidth="1"/>
    <col min="3709" max="3709" width="10" bestFit="1" customWidth="1"/>
    <col min="3710" max="3710" width="12.21875" bestFit="1" customWidth="1"/>
    <col min="3711" max="3711" width="10" bestFit="1" customWidth="1"/>
    <col min="3712" max="3712" width="12.21875" bestFit="1" customWidth="1"/>
    <col min="3713" max="3713" width="10" bestFit="1" customWidth="1"/>
    <col min="3714" max="3714" width="12.21875" bestFit="1" customWidth="1"/>
    <col min="3715" max="3715" width="10" bestFit="1" customWidth="1"/>
    <col min="3716" max="3716" width="12.21875" bestFit="1" customWidth="1"/>
    <col min="3717" max="3717" width="10" bestFit="1" customWidth="1"/>
    <col min="3718" max="3718" width="12.21875" bestFit="1" customWidth="1"/>
    <col min="3719" max="3719" width="10" bestFit="1" customWidth="1"/>
    <col min="3720" max="3720" width="12.21875" bestFit="1" customWidth="1"/>
    <col min="3721" max="3721" width="10" bestFit="1" customWidth="1"/>
    <col min="3722" max="3722" width="12.21875" bestFit="1" customWidth="1"/>
    <col min="3723" max="3723" width="10" bestFit="1" customWidth="1"/>
    <col min="3724" max="3724" width="12.21875" bestFit="1" customWidth="1"/>
    <col min="3725" max="3725" width="10" bestFit="1" customWidth="1"/>
    <col min="3726" max="3726" width="12.21875" bestFit="1" customWidth="1"/>
    <col min="3727" max="3727" width="10" bestFit="1" customWidth="1"/>
    <col min="3728" max="3728" width="12.21875" bestFit="1" customWidth="1"/>
    <col min="3729" max="3729" width="10" bestFit="1" customWidth="1"/>
    <col min="3730" max="3730" width="12.21875" bestFit="1" customWidth="1"/>
    <col min="3731" max="3731" width="10" bestFit="1" customWidth="1"/>
    <col min="3732" max="3732" width="12.21875" bestFit="1" customWidth="1"/>
    <col min="3733" max="3733" width="10" bestFit="1" customWidth="1"/>
    <col min="3734" max="3734" width="12.21875" bestFit="1" customWidth="1"/>
    <col min="3735" max="3735" width="10" bestFit="1" customWidth="1"/>
    <col min="3736" max="3736" width="12.21875" bestFit="1" customWidth="1"/>
    <col min="3737" max="3737" width="10" bestFit="1" customWidth="1"/>
    <col min="3738" max="3738" width="12.21875" bestFit="1" customWidth="1"/>
    <col min="3739" max="3739" width="9" bestFit="1" customWidth="1"/>
    <col min="3740" max="3740" width="11.21875" bestFit="1" customWidth="1"/>
    <col min="3741" max="3741" width="9" bestFit="1" customWidth="1"/>
    <col min="3742" max="3742" width="11.21875" bestFit="1" customWidth="1"/>
    <col min="3743" max="3743" width="10" bestFit="1" customWidth="1"/>
    <col min="3744" max="3744" width="12.21875" bestFit="1" customWidth="1"/>
    <col min="3745" max="3745" width="10" bestFit="1" customWidth="1"/>
    <col min="3746" max="3746" width="12.21875" bestFit="1" customWidth="1"/>
    <col min="3747" max="3747" width="10" bestFit="1" customWidth="1"/>
    <col min="3748" max="3748" width="12.21875" bestFit="1" customWidth="1"/>
    <col min="3749" max="3749" width="9" bestFit="1" customWidth="1"/>
    <col min="3750" max="3750" width="11.21875" bestFit="1" customWidth="1"/>
    <col min="3751" max="3751" width="10" bestFit="1" customWidth="1"/>
    <col min="3752" max="3752" width="12.21875" bestFit="1" customWidth="1"/>
    <col min="3753" max="3753" width="10" bestFit="1" customWidth="1"/>
    <col min="3754" max="3754" width="12.21875" bestFit="1" customWidth="1"/>
    <col min="3755" max="3755" width="10" bestFit="1" customWidth="1"/>
    <col min="3756" max="3756" width="12.21875" bestFit="1" customWidth="1"/>
    <col min="3757" max="3757" width="10" bestFit="1" customWidth="1"/>
    <col min="3758" max="3758" width="12.21875" bestFit="1" customWidth="1"/>
    <col min="3759" max="3759" width="10" bestFit="1" customWidth="1"/>
    <col min="3760" max="3760" width="12.21875" bestFit="1" customWidth="1"/>
    <col min="3761" max="3761" width="10" bestFit="1" customWidth="1"/>
    <col min="3762" max="3762" width="12.21875" bestFit="1" customWidth="1"/>
    <col min="3763" max="3763" width="10" bestFit="1" customWidth="1"/>
    <col min="3764" max="3764" width="12.21875" bestFit="1" customWidth="1"/>
    <col min="3765" max="3765" width="10" bestFit="1" customWidth="1"/>
    <col min="3766" max="3766" width="12.21875" bestFit="1" customWidth="1"/>
    <col min="3767" max="3767" width="10" bestFit="1" customWidth="1"/>
    <col min="3768" max="3768" width="12.21875" bestFit="1" customWidth="1"/>
    <col min="3769" max="3769" width="10" bestFit="1" customWidth="1"/>
    <col min="3770" max="3770" width="12.21875" bestFit="1" customWidth="1"/>
    <col min="3771" max="3771" width="10" bestFit="1" customWidth="1"/>
    <col min="3772" max="3772" width="12.21875" bestFit="1" customWidth="1"/>
    <col min="3773" max="3773" width="10" bestFit="1" customWidth="1"/>
    <col min="3774" max="3774" width="12.21875" bestFit="1" customWidth="1"/>
    <col min="3775" max="3775" width="10" bestFit="1" customWidth="1"/>
    <col min="3776" max="3776" width="12.21875" bestFit="1" customWidth="1"/>
    <col min="3777" max="3777" width="10" bestFit="1" customWidth="1"/>
    <col min="3778" max="3778" width="12.21875" bestFit="1" customWidth="1"/>
    <col min="3779" max="3779" width="10" bestFit="1" customWidth="1"/>
    <col min="3780" max="3780" width="12.21875" bestFit="1" customWidth="1"/>
    <col min="3781" max="3781" width="10" bestFit="1" customWidth="1"/>
    <col min="3782" max="3782" width="12.21875" bestFit="1" customWidth="1"/>
    <col min="3783" max="3783" width="10" bestFit="1" customWidth="1"/>
    <col min="3784" max="3784" width="12.21875" bestFit="1" customWidth="1"/>
    <col min="3785" max="3785" width="10" bestFit="1" customWidth="1"/>
    <col min="3786" max="3786" width="12.21875" bestFit="1" customWidth="1"/>
    <col min="3787" max="3787" width="10" bestFit="1" customWidth="1"/>
    <col min="3788" max="3788" width="12.21875" bestFit="1" customWidth="1"/>
    <col min="3789" max="3789" width="9" bestFit="1" customWidth="1"/>
    <col min="3790" max="3790" width="11.21875" bestFit="1" customWidth="1"/>
    <col min="3791" max="3791" width="7" bestFit="1" customWidth="1"/>
    <col min="3792" max="3792" width="9.6640625" bestFit="1" customWidth="1"/>
    <col min="3793" max="3793" width="10" bestFit="1" customWidth="1"/>
    <col min="3794" max="3794" width="12.21875" bestFit="1" customWidth="1"/>
    <col min="3795" max="3795" width="10" bestFit="1" customWidth="1"/>
    <col min="3796" max="3796" width="12.21875" bestFit="1" customWidth="1"/>
    <col min="3797" max="3797" width="10" bestFit="1" customWidth="1"/>
    <col min="3798" max="3798" width="12.21875" bestFit="1" customWidth="1"/>
    <col min="3799" max="3799" width="10" bestFit="1" customWidth="1"/>
    <col min="3800" max="3800" width="12.21875" bestFit="1" customWidth="1"/>
    <col min="3801" max="3801" width="10" bestFit="1" customWidth="1"/>
    <col min="3802" max="3802" width="12.21875" bestFit="1" customWidth="1"/>
    <col min="3803" max="3803" width="11" bestFit="1" customWidth="1"/>
    <col min="3804" max="3804" width="13.33203125" bestFit="1" customWidth="1"/>
    <col min="3805" max="3805" width="11" bestFit="1" customWidth="1"/>
    <col min="3806" max="3806" width="13.33203125" bestFit="1" customWidth="1"/>
    <col min="3807" max="3807" width="11" bestFit="1" customWidth="1"/>
    <col min="3808" max="3808" width="13.33203125" bestFit="1" customWidth="1"/>
    <col min="3809" max="3809" width="11" bestFit="1" customWidth="1"/>
    <col min="3810" max="3810" width="13.33203125" bestFit="1" customWidth="1"/>
    <col min="3811" max="3811" width="8" bestFit="1" customWidth="1"/>
    <col min="3812" max="3812" width="10.6640625" bestFit="1" customWidth="1"/>
    <col min="3813" max="3813" width="11" bestFit="1" customWidth="1"/>
    <col min="3814" max="3814" width="13.33203125" bestFit="1" customWidth="1"/>
    <col min="3815" max="3815" width="11" bestFit="1" customWidth="1"/>
    <col min="3816" max="3816" width="13.33203125" bestFit="1" customWidth="1"/>
    <col min="3817" max="3817" width="11" bestFit="1" customWidth="1"/>
    <col min="3818" max="3818" width="13.33203125" bestFit="1" customWidth="1"/>
    <col min="3819" max="3819" width="11" bestFit="1" customWidth="1"/>
    <col min="3820" max="3820" width="13.33203125" bestFit="1" customWidth="1"/>
    <col min="3821" max="3821" width="11" bestFit="1" customWidth="1"/>
    <col min="3822" max="3822" width="13.33203125" bestFit="1" customWidth="1"/>
    <col min="3823" max="3823" width="11" bestFit="1" customWidth="1"/>
    <col min="3824" max="3824" width="13.33203125" bestFit="1" customWidth="1"/>
    <col min="3825" max="3825" width="11" bestFit="1" customWidth="1"/>
    <col min="3826" max="3826" width="13.33203125" bestFit="1" customWidth="1"/>
    <col min="3827" max="3827" width="11" bestFit="1" customWidth="1"/>
    <col min="3828" max="3828" width="13.33203125" bestFit="1" customWidth="1"/>
    <col min="3829" max="3829" width="11" bestFit="1" customWidth="1"/>
    <col min="3830" max="3830" width="13.33203125" bestFit="1" customWidth="1"/>
    <col min="3831" max="3831" width="11" bestFit="1" customWidth="1"/>
    <col min="3832" max="3832" width="13.33203125" bestFit="1" customWidth="1"/>
    <col min="3833" max="3833" width="11" bestFit="1" customWidth="1"/>
    <col min="3834" max="3834" width="13.33203125" bestFit="1" customWidth="1"/>
    <col min="3835" max="3835" width="10" bestFit="1" customWidth="1"/>
    <col min="3836" max="3836" width="12.21875" bestFit="1" customWidth="1"/>
    <col min="3837" max="3837" width="10" bestFit="1" customWidth="1"/>
    <col min="3838" max="3838" width="12.21875" bestFit="1" customWidth="1"/>
    <col min="3839" max="3839" width="11" bestFit="1" customWidth="1"/>
    <col min="3840" max="3840" width="13.33203125" bestFit="1" customWidth="1"/>
    <col min="3841" max="3841" width="10.77734375" bestFit="1" customWidth="1"/>
  </cols>
  <sheetData>
    <row r="3" spans="10:17" x14ac:dyDescent="0.3">
      <c r="J3" t="s">
        <v>3075</v>
      </c>
      <c r="K3" t="s">
        <v>3210</v>
      </c>
      <c r="Q3" t="s">
        <v>3211</v>
      </c>
    </row>
    <row r="4" spans="10:17" x14ac:dyDescent="0.3">
      <c r="J4" t="s">
        <v>3013</v>
      </c>
      <c r="K4" t="s">
        <v>3086</v>
      </c>
      <c r="L4" t="s">
        <v>3015</v>
      </c>
      <c r="M4" t="s">
        <v>3042</v>
      </c>
      <c r="N4" t="s">
        <v>3087</v>
      </c>
      <c r="O4" t="s">
        <v>3088</v>
      </c>
      <c r="P4" t="s">
        <v>3089</v>
      </c>
    </row>
    <row r="5" spans="10:17" x14ac:dyDescent="0.3">
      <c r="J5" t="s">
        <v>97</v>
      </c>
      <c r="K5">
        <v>10426.619999999999</v>
      </c>
      <c r="L5">
        <v>4988.3500000000004</v>
      </c>
      <c r="M5">
        <v>7080.97</v>
      </c>
      <c r="N5">
        <v>32057.920000000002</v>
      </c>
      <c r="O5">
        <v>11930.91</v>
      </c>
      <c r="P5">
        <v>15716.380000000003</v>
      </c>
    </row>
    <row r="6" spans="10:17" x14ac:dyDescent="0.3">
      <c r="J6" t="s">
        <v>74</v>
      </c>
      <c r="K6">
        <v>22858.73</v>
      </c>
      <c r="L6">
        <v>10054</v>
      </c>
      <c r="M6">
        <v>34330.909999999996</v>
      </c>
      <c r="N6">
        <v>67715.780000000028</v>
      </c>
      <c r="O6">
        <v>27081.800000000007</v>
      </c>
      <c r="P6">
        <v>23886.920000000002</v>
      </c>
    </row>
    <row r="7" spans="10:17" x14ac:dyDescent="0.3">
      <c r="J7" t="s">
        <v>119</v>
      </c>
      <c r="K7">
        <v>20284.38</v>
      </c>
      <c r="L7">
        <v>12060.939999999999</v>
      </c>
      <c r="M7">
        <v>35944.449999999997</v>
      </c>
      <c r="N7">
        <v>21256.36</v>
      </c>
      <c r="O7">
        <v>7520.84</v>
      </c>
      <c r="P7">
        <v>10729.119999999999</v>
      </c>
    </row>
    <row r="8" spans="10:17" x14ac:dyDescent="0.3">
      <c r="J8" t="s">
        <v>111</v>
      </c>
      <c r="K8">
        <v>30819.660000000003</v>
      </c>
      <c r="L8">
        <v>48962.28</v>
      </c>
      <c r="M8">
        <v>14377.16</v>
      </c>
      <c r="N8">
        <v>65545.5</v>
      </c>
      <c r="O8">
        <v>45512.340000000004</v>
      </c>
      <c r="P8">
        <v>35983.479999999996</v>
      </c>
    </row>
    <row r="9" spans="10:17" x14ac:dyDescent="0.3">
      <c r="J9" t="s">
        <v>43</v>
      </c>
      <c r="K9">
        <v>12047.619999999999</v>
      </c>
      <c r="L9">
        <v>8953.94</v>
      </c>
      <c r="M9">
        <v>8842.51</v>
      </c>
      <c r="N9">
        <v>20111.96</v>
      </c>
      <c r="O9">
        <v>30105.210000000003</v>
      </c>
      <c r="P9">
        <v>16200.059999999998</v>
      </c>
    </row>
    <row r="10" spans="10:17" x14ac:dyDescent="0.3">
      <c r="J10" t="s">
        <v>65</v>
      </c>
      <c r="K10">
        <v>21403.409999999996</v>
      </c>
      <c r="L10">
        <v>24861.8</v>
      </c>
      <c r="M10">
        <v>5170.2300000000005</v>
      </c>
      <c r="N10">
        <v>6966.34</v>
      </c>
      <c r="P10">
        <v>40667.699999999997</v>
      </c>
    </row>
    <row r="11" spans="10:17" x14ac:dyDescent="0.3">
      <c r="J11" t="s">
        <v>347</v>
      </c>
      <c r="K11">
        <v>580.51</v>
      </c>
      <c r="L11">
        <v>495.30999999999995</v>
      </c>
      <c r="M11">
        <v>1275.1100000000001</v>
      </c>
      <c r="N11">
        <v>1494.8400000000001</v>
      </c>
      <c r="O11">
        <v>3508.7299999999996</v>
      </c>
      <c r="P11">
        <v>3125.27</v>
      </c>
    </row>
    <row r="12" spans="10:17" x14ac:dyDescent="0.3">
      <c r="J12" t="s">
        <v>154</v>
      </c>
      <c r="K12">
        <v>2005.17</v>
      </c>
      <c r="L12">
        <v>722.62999999999988</v>
      </c>
      <c r="M12">
        <v>555.26</v>
      </c>
      <c r="N12">
        <v>718.59000000000026</v>
      </c>
      <c r="O12">
        <v>642.06999999999994</v>
      </c>
      <c r="P12">
        <v>271.10000000000002</v>
      </c>
    </row>
    <row r="13" spans="10:17" x14ac:dyDescent="0.3">
      <c r="J13" t="s">
        <v>128</v>
      </c>
      <c r="K13">
        <v>19506.570000000003</v>
      </c>
      <c r="L13">
        <v>16299.080000000004</v>
      </c>
      <c r="M13">
        <v>9840.64</v>
      </c>
      <c r="N13">
        <v>7207.829999999999</v>
      </c>
      <c r="O13">
        <v>14034.78</v>
      </c>
      <c r="P13">
        <v>31182.010000000006</v>
      </c>
    </row>
    <row r="14" spans="10:17" x14ac:dyDescent="0.3">
      <c r="J14" t="s">
        <v>58</v>
      </c>
      <c r="K14">
        <v>57335.05</v>
      </c>
      <c r="L14">
        <v>89147.66</v>
      </c>
      <c r="M14">
        <v>58569.13</v>
      </c>
      <c r="N14">
        <v>23323.73</v>
      </c>
      <c r="O14">
        <v>25211.24</v>
      </c>
      <c r="P14">
        <v>64582.87</v>
      </c>
    </row>
    <row r="15" spans="10:17" x14ac:dyDescent="0.3">
      <c r="J15" t="s">
        <v>90</v>
      </c>
      <c r="K15">
        <v>3923.5800000000004</v>
      </c>
      <c r="L15">
        <v>7426.69</v>
      </c>
      <c r="M15">
        <v>7748.3399999999992</v>
      </c>
      <c r="N15">
        <v>18422.030000000002</v>
      </c>
      <c r="O15">
        <v>6747.9700000000012</v>
      </c>
      <c r="P15">
        <v>11545.310000000001</v>
      </c>
    </row>
    <row r="16" spans="10:17" x14ac:dyDescent="0.3">
      <c r="J16" t="s">
        <v>51</v>
      </c>
      <c r="K16">
        <v>2963.16</v>
      </c>
      <c r="L16">
        <v>7378.6500000000005</v>
      </c>
      <c r="M16">
        <v>3063.43</v>
      </c>
      <c r="N16">
        <v>5782.09</v>
      </c>
      <c r="O16">
        <v>4401.5200000000004</v>
      </c>
      <c r="P16">
        <v>2482.7600000000002</v>
      </c>
    </row>
    <row r="17" spans="1:17" x14ac:dyDescent="0.3">
      <c r="J17" t="s">
        <v>178</v>
      </c>
      <c r="K17">
        <v>101.94</v>
      </c>
      <c r="L17">
        <v>139.19999999999999</v>
      </c>
      <c r="M17">
        <v>127.17999999999999</v>
      </c>
      <c r="N17">
        <v>161.36000000000001</v>
      </c>
      <c r="O17">
        <v>750.18000000000006</v>
      </c>
      <c r="P17">
        <v>509.57</v>
      </c>
    </row>
    <row r="18" spans="1:17" x14ac:dyDescent="0.3">
      <c r="J18" t="s">
        <v>570</v>
      </c>
      <c r="K18">
        <v>256.93</v>
      </c>
      <c r="L18">
        <v>369.44999999999993</v>
      </c>
      <c r="M18">
        <v>3561.02</v>
      </c>
      <c r="N18">
        <v>486.32999999999993</v>
      </c>
      <c r="O18">
        <v>1254.9499999999998</v>
      </c>
      <c r="P18">
        <v>823.49999999999989</v>
      </c>
    </row>
    <row r="19" spans="1:17" x14ac:dyDescent="0.3">
      <c r="J19" t="s">
        <v>80</v>
      </c>
      <c r="K19">
        <v>25683.200000000004</v>
      </c>
      <c r="L19">
        <v>10083.400000000001</v>
      </c>
      <c r="M19">
        <v>10277.49</v>
      </c>
      <c r="N19">
        <v>54753.209999999992</v>
      </c>
      <c r="O19">
        <v>53125.760000000009</v>
      </c>
      <c r="P19">
        <v>21806.99</v>
      </c>
    </row>
    <row r="20" spans="1:17" x14ac:dyDescent="0.3">
      <c r="J20" t="s">
        <v>31</v>
      </c>
      <c r="K20">
        <v>7382.0899999999992</v>
      </c>
      <c r="L20">
        <v>48372.82</v>
      </c>
      <c r="M20">
        <v>21751.089999999997</v>
      </c>
      <c r="N20">
        <v>17733.850000000002</v>
      </c>
      <c r="O20">
        <v>29837.03</v>
      </c>
      <c r="P20">
        <v>47434.450000000004</v>
      </c>
    </row>
    <row r="21" spans="1:17" x14ac:dyDescent="0.3">
      <c r="J21" t="s">
        <v>137</v>
      </c>
      <c r="K21">
        <v>27419.929999999997</v>
      </c>
      <c r="L21">
        <v>35186.239999999998</v>
      </c>
      <c r="M21">
        <v>42652.210000000006</v>
      </c>
      <c r="N21">
        <v>40291.470000000008</v>
      </c>
      <c r="O21">
        <v>28565.520000000004</v>
      </c>
      <c r="P21">
        <v>24649.120000000003</v>
      </c>
    </row>
    <row r="22" spans="1:17" x14ac:dyDescent="0.3">
      <c r="J22" t="s">
        <v>3014</v>
      </c>
      <c r="K22">
        <v>264998.55</v>
      </c>
      <c r="L22">
        <v>325502.44</v>
      </c>
      <c r="M22">
        <v>265167.12999999995</v>
      </c>
      <c r="N22">
        <v>384029.19</v>
      </c>
      <c r="O22">
        <v>290230.85000000003</v>
      </c>
      <c r="P22">
        <v>351596.61</v>
      </c>
    </row>
    <row r="24" spans="1:17" x14ac:dyDescent="0.3">
      <c r="J24" t="s">
        <v>3074</v>
      </c>
      <c r="K24" t="s">
        <v>3210</v>
      </c>
      <c r="Q24" t="s">
        <v>3212</v>
      </c>
    </row>
    <row r="25" spans="1:17" x14ac:dyDescent="0.3">
      <c r="J25" t="s">
        <v>3013</v>
      </c>
      <c r="K25" t="s">
        <v>3086</v>
      </c>
      <c r="L25" t="s">
        <v>3015</v>
      </c>
      <c r="M25" t="s">
        <v>3042</v>
      </c>
      <c r="N25" t="s">
        <v>3087</v>
      </c>
      <c r="O25" t="s">
        <v>3088</v>
      </c>
      <c r="P25" t="s">
        <v>3089</v>
      </c>
    </row>
    <row r="26" spans="1:17" x14ac:dyDescent="0.3">
      <c r="J26" t="s">
        <v>97</v>
      </c>
      <c r="K26">
        <v>2573.4735999999998</v>
      </c>
      <c r="L26">
        <v>1441.5762999999999</v>
      </c>
      <c r="M26">
        <v>-970.7718000000001</v>
      </c>
      <c r="N26">
        <v>3952.6886000000004</v>
      </c>
      <c r="O26">
        <v>1788.4060999999999</v>
      </c>
      <c r="P26">
        <v>3809.4477999999999</v>
      </c>
    </row>
    <row r="27" spans="1:17" x14ac:dyDescent="0.3">
      <c r="A27" s="16"/>
      <c r="B27" s="14"/>
      <c r="C27" s="14"/>
      <c r="E27" s="13"/>
      <c r="F27" s="13"/>
      <c r="J27" t="s">
        <v>74</v>
      </c>
      <c r="K27">
        <v>4204.4289400000007</v>
      </c>
      <c r="L27">
        <v>1197.9011</v>
      </c>
      <c r="M27">
        <v>15524.672799999997</v>
      </c>
      <c r="N27">
        <v>16772.841899999999</v>
      </c>
      <c r="O27">
        <v>8459.602640000001</v>
      </c>
      <c r="P27">
        <v>13136.942050000005</v>
      </c>
    </row>
    <row r="28" spans="1:17" x14ac:dyDescent="0.3">
      <c r="A28" s="14"/>
      <c r="B28" s="15"/>
      <c r="C28" s="15"/>
      <c r="D28" s="13"/>
      <c r="J28" t="s">
        <v>119</v>
      </c>
      <c r="K28">
        <v>-11130.211800000001</v>
      </c>
      <c r="L28">
        <v>4224.7879999999996</v>
      </c>
      <c r="M28">
        <v>3213.6230999999998</v>
      </c>
      <c r="N28">
        <v>4335.5063</v>
      </c>
      <c r="O28">
        <v>704.26400000000001</v>
      </c>
      <c r="P28">
        <v>-2278.4079999999999</v>
      </c>
    </row>
    <row r="29" spans="1:17" x14ac:dyDescent="0.3">
      <c r="A29" s="14"/>
      <c r="B29" s="15"/>
      <c r="C29" s="15"/>
      <c r="D29" s="13"/>
      <c r="J29" t="s">
        <v>111</v>
      </c>
      <c r="K29">
        <v>2237.4024999999997</v>
      </c>
      <c r="L29">
        <v>1735.1705999999988</v>
      </c>
      <c r="M29">
        <v>3130.7057999999997</v>
      </c>
      <c r="N29">
        <v>12686.101900000001</v>
      </c>
      <c r="O29">
        <v>14513.91</v>
      </c>
      <c r="P29">
        <v>5505.1951999999992</v>
      </c>
    </row>
    <row r="30" spans="1:17" x14ac:dyDescent="0.3">
      <c r="A30" s="14"/>
      <c r="B30" s="15"/>
      <c r="C30" s="15"/>
      <c r="D30" s="13"/>
      <c r="J30" t="s">
        <v>43</v>
      </c>
      <c r="K30">
        <v>-255.48542</v>
      </c>
      <c r="L30">
        <v>1470.9153999999996</v>
      </c>
      <c r="M30">
        <v>-2424.7152000000001</v>
      </c>
      <c r="N30">
        <v>1977.6422999999998</v>
      </c>
      <c r="O30">
        <v>-153.74410000000026</v>
      </c>
      <c r="P30">
        <v>1083.4309999999998</v>
      </c>
    </row>
    <row r="31" spans="1:17" x14ac:dyDescent="0.3">
      <c r="A31" s="14"/>
      <c r="B31" s="15"/>
      <c r="C31" s="15"/>
      <c r="D31" s="13"/>
      <c r="J31" t="s">
        <v>65</v>
      </c>
      <c r="K31">
        <v>-1577.1833999999999</v>
      </c>
      <c r="L31">
        <v>2042.3493000000001</v>
      </c>
      <c r="M31">
        <v>217.51799999999997</v>
      </c>
      <c r="N31">
        <v>3214.8914799999998</v>
      </c>
      <c r="P31">
        <v>20092.6322</v>
      </c>
    </row>
    <row r="32" spans="1:17" x14ac:dyDescent="0.3">
      <c r="A32" s="14"/>
      <c r="B32" s="15"/>
      <c r="C32" s="15"/>
      <c r="D32" s="13"/>
      <c r="J32" t="s">
        <v>347</v>
      </c>
      <c r="K32">
        <v>-164.07879999999997</v>
      </c>
      <c r="L32">
        <v>175.39409999999998</v>
      </c>
      <c r="M32">
        <v>-980.73890000000006</v>
      </c>
      <c r="N32">
        <v>-2020.4580000000003</v>
      </c>
      <c r="O32">
        <v>755.97699999999986</v>
      </c>
      <c r="P32">
        <v>1039.4920999999997</v>
      </c>
    </row>
    <row r="33" spans="1:16" x14ac:dyDescent="0.3">
      <c r="A33" s="14"/>
      <c r="B33" s="15"/>
      <c r="C33" s="15"/>
      <c r="D33" s="13"/>
      <c r="J33" t="s">
        <v>154</v>
      </c>
      <c r="K33">
        <v>601.78650000000005</v>
      </c>
      <c r="L33">
        <v>286.98009999999999</v>
      </c>
      <c r="M33">
        <v>15.662300000000002</v>
      </c>
      <c r="N33">
        <v>5503.8013000000001</v>
      </c>
      <c r="O33">
        <v>228.33150000000001</v>
      </c>
      <c r="P33">
        <v>391.59780000000001</v>
      </c>
    </row>
    <row r="34" spans="1:16" x14ac:dyDescent="0.3">
      <c r="A34" s="14"/>
      <c r="B34" s="15"/>
      <c r="C34" s="15"/>
      <c r="D34" s="13"/>
      <c r="J34" t="s">
        <v>128</v>
      </c>
      <c r="K34">
        <v>2746.7360000000003</v>
      </c>
      <c r="L34">
        <v>2622.8707000000013</v>
      </c>
      <c r="M34">
        <v>-830.68500000000006</v>
      </c>
      <c r="N34">
        <v>-34.766799999999961</v>
      </c>
      <c r="O34">
        <v>5685.3307000000004</v>
      </c>
      <c r="P34">
        <v>8534.6334999999999</v>
      </c>
    </row>
    <row r="35" spans="1:16" x14ac:dyDescent="0.3">
      <c r="A35" s="14"/>
      <c r="B35" s="15"/>
      <c r="C35" s="15"/>
      <c r="D35" s="13"/>
      <c r="J35" t="s">
        <v>58</v>
      </c>
      <c r="K35">
        <v>1722.0110079999986</v>
      </c>
      <c r="L35">
        <v>12385.138444</v>
      </c>
      <c r="M35">
        <v>-2668.6275999999993</v>
      </c>
      <c r="N35">
        <v>-20059.662348000002</v>
      </c>
      <c r="O35">
        <v>10456.80436</v>
      </c>
      <c r="P35">
        <v>6988.7267000000002</v>
      </c>
    </row>
    <row r="36" spans="1:16" x14ac:dyDescent="0.3">
      <c r="A36" s="14"/>
      <c r="B36" s="15"/>
      <c r="C36" s="15"/>
      <c r="D36" s="13"/>
      <c r="J36" t="s">
        <v>90</v>
      </c>
      <c r="K36">
        <v>-36.427530000000104</v>
      </c>
      <c r="L36">
        <v>-808.68469999999991</v>
      </c>
      <c r="M36">
        <v>524.49540000000013</v>
      </c>
      <c r="N36">
        <v>7248.8107</v>
      </c>
      <c r="O36">
        <v>225.72789999999986</v>
      </c>
      <c r="P36">
        <v>615.39330000000007</v>
      </c>
    </row>
    <row r="37" spans="1:16" x14ac:dyDescent="0.3">
      <c r="A37" s="14"/>
      <c r="B37" s="15"/>
      <c r="C37" s="15"/>
      <c r="D37" s="13"/>
      <c r="J37" t="s">
        <v>51</v>
      </c>
      <c r="K37">
        <v>-1912.4096999999997</v>
      </c>
      <c r="L37">
        <v>953.76250000000005</v>
      </c>
      <c r="M37">
        <v>518.20610000000033</v>
      </c>
      <c r="N37">
        <v>-483.80160000000012</v>
      </c>
      <c r="O37">
        <v>852.50249999999983</v>
      </c>
      <c r="P37">
        <v>-185.88859999999966</v>
      </c>
    </row>
    <row r="38" spans="1:16" x14ac:dyDescent="0.3">
      <c r="A38" s="14"/>
      <c r="B38" s="15"/>
      <c r="C38" s="15"/>
      <c r="D38" s="13"/>
      <c r="J38" t="s">
        <v>178</v>
      </c>
      <c r="K38">
        <v>-82.797200000000004</v>
      </c>
      <c r="L38">
        <v>-1231.8251631999997</v>
      </c>
      <c r="M38">
        <v>14.51</v>
      </c>
      <c r="N38">
        <v>-74.970100000000002</v>
      </c>
      <c r="O38">
        <v>-46.254600000000003</v>
      </c>
      <c r="P38">
        <v>-123.48900000000003</v>
      </c>
    </row>
    <row r="39" spans="1:16" x14ac:dyDescent="0.3">
      <c r="A39" s="14"/>
      <c r="B39" s="15"/>
      <c r="C39" s="15"/>
      <c r="D39" s="13"/>
      <c r="J39" t="s">
        <v>570</v>
      </c>
      <c r="K39">
        <v>-47.4876</v>
      </c>
      <c r="L39">
        <v>-1062.2755999999999</v>
      </c>
      <c r="M39">
        <v>-1839.1899999999998</v>
      </c>
      <c r="N39">
        <v>1562.9799999999998</v>
      </c>
      <c r="O39">
        <v>-78.411999999999992</v>
      </c>
      <c r="P39">
        <v>173.28930000000003</v>
      </c>
    </row>
    <row r="40" spans="1:16" x14ac:dyDescent="0.3">
      <c r="A40" s="14"/>
      <c r="B40" s="15"/>
      <c r="C40" s="15"/>
      <c r="D40" s="13"/>
      <c r="J40" t="s">
        <v>80</v>
      </c>
      <c r="K40">
        <v>-4308.0600000000004</v>
      </c>
      <c r="L40">
        <v>-303.6373999999999</v>
      </c>
      <c r="M40">
        <v>1634.826</v>
      </c>
      <c r="N40">
        <v>8961.0906999999988</v>
      </c>
      <c r="O40">
        <v>66.70260000000016</v>
      </c>
      <c r="P40">
        <v>1753.0727000000002</v>
      </c>
    </row>
    <row r="41" spans="1:16" x14ac:dyDescent="0.3">
      <c r="A41" s="14"/>
      <c r="B41" s="15"/>
      <c r="C41" s="15"/>
      <c r="D41" s="13"/>
      <c r="J41" t="s">
        <v>31</v>
      </c>
      <c r="K41">
        <v>-4522.2687983199994</v>
      </c>
      <c r="L41">
        <v>2259.6341395200011</v>
      </c>
      <c r="M41">
        <v>-6533.4589732499999</v>
      </c>
      <c r="N41">
        <v>-3993.0466900000001</v>
      </c>
      <c r="O41">
        <v>5514.9860584000007</v>
      </c>
      <c r="P41">
        <v>-812.48500000000035</v>
      </c>
    </row>
    <row r="42" spans="1:16" x14ac:dyDescent="0.3">
      <c r="A42" s="14"/>
      <c r="B42" s="15"/>
      <c r="C42" s="15"/>
      <c r="D42" s="13"/>
      <c r="J42" t="s">
        <v>137</v>
      </c>
      <c r="K42">
        <v>9293.033199999998</v>
      </c>
      <c r="L42">
        <v>8876.11096</v>
      </c>
      <c r="M42">
        <v>-6664.2014399999971</v>
      </c>
      <c r="N42">
        <v>10632.453460000002</v>
      </c>
      <c r="O42">
        <v>12052.8145</v>
      </c>
      <c r="P42">
        <v>6600.3035599999994</v>
      </c>
    </row>
    <row r="43" spans="1:16" x14ac:dyDescent="0.3">
      <c r="A43" s="14"/>
      <c r="B43" s="15"/>
      <c r="C43" s="15"/>
      <c r="D43" s="13"/>
      <c r="J43" t="s">
        <v>3014</v>
      </c>
      <c r="K43">
        <v>-657.53850032000264</v>
      </c>
      <c r="L43">
        <v>36266.168780319997</v>
      </c>
      <c r="M43">
        <v>1881.8305867499985</v>
      </c>
      <c r="N43">
        <v>50182.103102000008</v>
      </c>
      <c r="O43">
        <v>61026.949158399999</v>
      </c>
      <c r="P43">
        <v>66323.886610000001</v>
      </c>
    </row>
    <row r="44" spans="1:16" x14ac:dyDescent="0.3">
      <c r="A44" s="14"/>
      <c r="B44" s="15"/>
      <c r="C44" s="15"/>
      <c r="D44" s="13"/>
    </row>
    <row r="45" spans="1:16" x14ac:dyDescent="0.3">
      <c r="D45" s="12"/>
    </row>
  </sheetData>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xr2:uid="{B1093822-410F-4E8F-8167-F0421DB1AB66}">
          <x14:colorSeries rgb="FF376092"/>
          <x14:colorNegative rgb="FFD00000"/>
          <x14:colorAxis rgb="FF000000"/>
          <x14:colorMarkers rgb="FFD00000"/>
          <x14:colorFirst rgb="FFD00000"/>
          <x14:colorLast rgb="FFD00000"/>
          <x14:colorHigh rgb="FFD00000"/>
          <x14:colorLow rgb="FFD00000"/>
          <x14:sparklines>
            <x14:sparkline>
              <xm:f>SPARKLINE!K5:P5</xm:f>
              <xm:sqref>Q5</xm:sqref>
            </x14:sparkline>
            <x14:sparkline>
              <xm:f>SPARKLINE!K6:P6</xm:f>
              <xm:sqref>Q6</xm:sqref>
            </x14:sparkline>
            <x14:sparkline>
              <xm:f>SPARKLINE!K7:P7</xm:f>
              <xm:sqref>Q7</xm:sqref>
            </x14:sparkline>
            <x14:sparkline>
              <xm:f>SPARKLINE!K8:P8</xm:f>
              <xm:sqref>Q8</xm:sqref>
            </x14:sparkline>
            <x14:sparkline>
              <xm:f>SPARKLINE!K9:P9</xm:f>
              <xm:sqref>Q9</xm:sqref>
            </x14:sparkline>
            <x14:sparkline>
              <xm:f>SPARKLINE!K10:P10</xm:f>
              <xm:sqref>Q10</xm:sqref>
            </x14:sparkline>
            <x14:sparkline>
              <xm:f>SPARKLINE!K11:P11</xm:f>
              <xm:sqref>Q11</xm:sqref>
            </x14:sparkline>
            <x14:sparkline>
              <xm:f>SPARKLINE!K12:P12</xm:f>
              <xm:sqref>Q12</xm:sqref>
            </x14:sparkline>
            <x14:sparkline>
              <xm:f>SPARKLINE!K13:P13</xm:f>
              <xm:sqref>Q13</xm:sqref>
            </x14:sparkline>
            <x14:sparkline>
              <xm:f>SPARKLINE!K14:P14</xm:f>
              <xm:sqref>Q14</xm:sqref>
            </x14:sparkline>
            <x14:sparkline>
              <xm:f>SPARKLINE!K15:P15</xm:f>
              <xm:sqref>Q15</xm:sqref>
            </x14:sparkline>
            <x14:sparkline>
              <xm:f>SPARKLINE!K16:P16</xm:f>
              <xm:sqref>Q16</xm:sqref>
            </x14:sparkline>
            <x14:sparkline>
              <xm:f>SPARKLINE!K17:P17</xm:f>
              <xm:sqref>Q17</xm:sqref>
            </x14:sparkline>
            <x14:sparkline>
              <xm:f>SPARKLINE!K18:P18</xm:f>
              <xm:sqref>Q18</xm:sqref>
            </x14:sparkline>
            <x14:sparkline>
              <xm:f>SPARKLINE!K19:P19</xm:f>
              <xm:sqref>Q19</xm:sqref>
            </x14:sparkline>
            <x14:sparkline>
              <xm:f>SPARKLINE!K20:P20</xm:f>
              <xm:sqref>Q20</xm:sqref>
            </x14:sparkline>
            <x14:sparkline>
              <xm:f>SPARKLINE!K21:P21</xm:f>
              <xm:sqref>Q21</xm:sqref>
            </x14:sparkline>
            <x14:sparkline>
              <xm:f>SPARKLINE!K22:P22</xm:f>
              <xm:sqref>Q22</xm:sqref>
            </x14:sparkline>
          </x14:sparklines>
        </x14:sparklineGroup>
        <x14:sparklineGroup type="column" displayEmptyCellsAs="gap" xr2:uid="{7C66629E-2E75-4ADF-BAFB-1205E7C95A69}">
          <x14:colorSeries rgb="FF376092"/>
          <x14:colorNegative rgb="FFD00000"/>
          <x14:colorAxis rgb="FF000000"/>
          <x14:colorMarkers rgb="FFD00000"/>
          <x14:colorFirst rgb="FFD00000"/>
          <x14:colorLast rgb="FFD00000"/>
          <x14:colorHigh rgb="FFD00000"/>
          <x14:colorLow rgb="FFD00000"/>
          <x14:sparklines>
            <x14:sparkline>
              <xm:f>SPARKLINE!K26:P26</xm:f>
              <xm:sqref>Q26</xm:sqref>
            </x14:sparkline>
            <x14:sparkline>
              <xm:f>SPARKLINE!K27:P27</xm:f>
              <xm:sqref>Q27</xm:sqref>
            </x14:sparkline>
            <x14:sparkline>
              <xm:f>SPARKLINE!K28:P28</xm:f>
              <xm:sqref>Q28</xm:sqref>
            </x14:sparkline>
            <x14:sparkline>
              <xm:f>SPARKLINE!K29:P29</xm:f>
              <xm:sqref>Q29</xm:sqref>
            </x14:sparkline>
            <x14:sparkline>
              <xm:f>SPARKLINE!K30:P30</xm:f>
              <xm:sqref>Q30</xm:sqref>
            </x14:sparkline>
            <x14:sparkline>
              <xm:f>SPARKLINE!K31:P31</xm:f>
              <xm:sqref>Q31</xm:sqref>
            </x14:sparkline>
            <x14:sparkline>
              <xm:f>SPARKLINE!K32:P32</xm:f>
              <xm:sqref>Q32</xm:sqref>
            </x14:sparkline>
            <x14:sparkline>
              <xm:f>SPARKLINE!K33:P33</xm:f>
              <xm:sqref>Q33</xm:sqref>
            </x14:sparkline>
            <x14:sparkline>
              <xm:f>SPARKLINE!K34:P34</xm:f>
              <xm:sqref>Q34</xm:sqref>
            </x14:sparkline>
            <x14:sparkline>
              <xm:f>SPARKLINE!K35:P35</xm:f>
              <xm:sqref>Q35</xm:sqref>
            </x14:sparkline>
            <x14:sparkline>
              <xm:f>SPARKLINE!K36:P36</xm:f>
              <xm:sqref>Q36</xm:sqref>
            </x14:sparkline>
            <x14:sparkline>
              <xm:f>SPARKLINE!K37:P37</xm:f>
              <xm:sqref>Q37</xm:sqref>
            </x14:sparkline>
            <x14:sparkline>
              <xm:f>SPARKLINE!K38:P38</xm:f>
              <xm:sqref>Q38</xm:sqref>
            </x14:sparkline>
            <x14:sparkline>
              <xm:f>SPARKLINE!K39:P39</xm:f>
              <xm:sqref>Q39</xm:sqref>
            </x14:sparkline>
            <x14:sparkline>
              <xm:f>SPARKLINE!K40:P40</xm:f>
              <xm:sqref>Q40</xm:sqref>
            </x14:sparkline>
            <x14:sparkline>
              <xm:f>SPARKLINE!K41:P41</xm:f>
              <xm:sqref>Q41</xm:sqref>
            </x14:sparkline>
            <x14:sparkline>
              <xm:f>SPARKLINE!K42:P42</xm:f>
              <xm:sqref>Q42</xm:sqref>
            </x14:sparkline>
            <x14:sparkline>
              <xm:f>SPARKLINE!K43:P43</xm:f>
              <xm:sqref>Q43</xm:sqref>
            </x14:sparkline>
          </x14:sparklines>
        </x14:sparklineGroup>
        <x14:sparklineGroup displayEmptyCellsAs="gap" xr2:uid="{03F27462-D8F4-4F60-B494-F96A78DD1CCF}">
          <x14:colorSeries rgb="FF376092"/>
          <x14:colorNegative rgb="FFD00000"/>
          <x14:colorAxis rgb="FF000000"/>
          <x14:colorMarkers rgb="FFD00000"/>
          <x14:colorFirst rgb="FFD00000"/>
          <x14:colorLast rgb="FFD00000"/>
          <x14:colorHigh rgb="FFD00000"/>
          <x14:colorLow rgb="FFD00000"/>
          <x14:sparklines>
            <x14:sparkline>
              <xm:sqref>B45</xm:sqref>
            </x14:sparkline>
          </x14:sparklines>
        </x14:sparklineGroup>
        <x14:sparklineGroup type="column" displayEmptyCellsAs="gap" xr2:uid="{E385E65A-859E-47C2-8D37-68D545DEBDFC}">
          <x14:colorSeries rgb="FF376092"/>
          <x14:colorNegative rgb="FFD00000"/>
          <x14:colorAxis rgb="FF000000"/>
          <x14:colorMarkers rgb="FFD00000"/>
          <x14:colorFirst rgb="FFD00000"/>
          <x14:colorLast rgb="FFD00000"/>
          <x14:colorHigh rgb="FFD00000"/>
          <x14:colorLow rgb="FFD00000"/>
          <x14:sparklines>
            <x14:sparkline>
              <xm:f>SPARKLINE!K26:P26</xm:f>
              <xm:sqref>C28</xm:sqref>
            </x14:sparkline>
            <x14:sparkline>
              <xm:f>SPARKLINE!K27:P27</xm:f>
              <xm:sqref>C29</xm:sqref>
            </x14:sparkline>
            <x14:sparkline>
              <xm:f>SPARKLINE!K28:P28</xm:f>
              <xm:sqref>C30</xm:sqref>
            </x14:sparkline>
            <x14:sparkline>
              <xm:f>SPARKLINE!K29:P29</xm:f>
              <xm:sqref>C31</xm:sqref>
            </x14:sparkline>
            <x14:sparkline>
              <xm:f>SPARKLINE!K30:P30</xm:f>
              <xm:sqref>C32</xm:sqref>
            </x14:sparkline>
            <x14:sparkline>
              <xm:f>SPARKLINE!K31:P31</xm:f>
              <xm:sqref>C33</xm:sqref>
            </x14:sparkline>
            <x14:sparkline>
              <xm:f>SPARKLINE!K32:P32</xm:f>
              <xm:sqref>C34</xm:sqref>
            </x14:sparkline>
            <x14:sparkline>
              <xm:f>SPARKLINE!K33:P33</xm:f>
              <xm:sqref>C35</xm:sqref>
            </x14:sparkline>
            <x14:sparkline>
              <xm:f>SPARKLINE!K34:P34</xm:f>
              <xm:sqref>C36</xm:sqref>
            </x14:sparkline>
            <x14:sparkline>
              <xm:f>SPARKLINE!K35:P35</xm:f>
              <xm:sqref>C37</xm:sqref>
            </x14:sparkline>
            <x14:sparkline>
              <xm:f>SPARKLINE!K36:P36</xm:f>
              <xm:sqref>C38</xm:sqref>
            </x14:sparkline>
            <x14:sparkline>
              <xm:f>SPARKLINE!K37:P37</xm:f>
              <xm:sqref>C39</xm:sqref>
            </x14:sparkline>
            <x14:sparkline>
              <xm:f>SPARKLINE!K38:P38</xm:f>
              <xm:sqref>C40</xm:sqref>
            </x14:sparkline>
            <x14:sparkline>
              <xm:f>SPARKLINE!K39:P39</xm:f>
              <xm:sqref>C41</xm:sqref>
            </x14:sparkline>
            <x14:sparkline>
              <xm:f>SPARKLINE!K40:P40</xm:f>
              <xm:sqref>C42</xm:sqref>
            </x14:sparkline>
            <x14:sparkline>
              <xm:f>SPARKLINE!K41:P41</xm:f>
              <xm:sqref>C43</xm:sqref>
            </x14:sparkline>
            <x14:sparkline>
              <xm:f>SPARKLINE!K42:P42</xm:f>
              <xm:sqref>C44</xm:sqref>
            </x14:sparkline>
          </x14:sparklines>
        </x14:sparklineGroup>
        <x14:sparklineGroup displayEmptyCellsAs="gap" xr2:uid="{62C7B28D-3CA2-44DE-9A83-20D6934E8651}">
          <x14:colorSeries rgb="FF376092"/>
          <x14:colorNegative rgb="FFD00000"/>
          <x14:colorAxis rgb="FF000000"/>
          <x14:colorMarkers rgb="FFD00000"/>
          <x14:colorFirst rgb="FFD00000"/>
          <x14:colorLast rgb="FFD00000"/>
          <x14:colorHigh rgb="FFD00000"/>
          <x14:colorLow rgb="FFD00000"/>
          <x14:sparklines>
            <x14:sparkline>
              <xm:f>SPARKLINE!K5:P5</xm:f>
              <xm:sqref>B28</xm:sqref>
            </x14:sparkline>
            <x14:sparkline>
              <xm:f>SPARKLINE!K6:P6</xm:f>
              <xm:sqref>B29</xm:sqref>
            </x14:sparkline>
            <x14:sparkline>
              <xm:f>SPARKLINE!K7:P7</xm:f>
              <xm:sqref>B30</xm:sqref>
            </x14:sparkline>
            <x14:sparkline>
              <xm:f>SPARKLINE!K8:P8</xm:f>
              <xm:sqref>B31</xm:sqref>
            </x14:sparkline>
            <x14:sparkline>
              <xm:f>SPARKLINE!K9:P9</xm:f>
              <xm:sqref>B32</xm:sqref>
            </x14:sparkline>
            <x14:sparkline>
              <xm:f>SPARKLINE!K10:P10</xm:f>
              <xm:sqref>B33</xm:sqref>
            </x14:sparkline>
            <x14:sparkline>
              <xm:f>SPARKLINE!K11:P11</xm:f>
              <xm:sqref>B34</xm:sqref>
            </x14:sparkline>
            <x14:sparkline>
              <xm:f>SPARKLINE!K12:P12</xm:f>
              <xm:sqref>B35</xm:sqref>
            </x14:sparkline>
            <x14:sparkline>
              <xm:f>SPARKLINE!K13:P13</xm:f>
              <xm:sqref>B36</xm:sqref>
            </x14:sparkline>
            <x14:sparkline>
              <xm:f>SPARKLINE!K14:P14</xm:f>
              <xm:sqref>B37</xm:sqref>
            </x14:sparkline>
            <x14:sparkline>
              <xm:f>SPARKLINE!K15:P15</xm:f>
              <xm:sqref>B38</xm:sqref>
            </x14:sparkline>
            <x14:sparkline>
              <xm:f>SPARKLINE!K16:P16</xm:f>
              <xm:sqref>B39</xm:sqref>
            </x14:sparkline>
            <x14:sparkline>
              <xm:f>SPARKLINE!K17:P17</xm:f>
              <xm:sqref>B40</xm:sqref>
            </x14:sparkline>
            <x14:sparkline>
              <xm:f>SPARKLINE!K18:P18</xm:f>
              <xm:sqref>B41</xm:sqref>
            </x14:sparkline>
            <x14:sparkline>
              <xm:f>SPARKLINE!K19:P19</xm:f>
              <xm:sqref>B42</xm:sqref>
            </x14:sparkline>
            <x14:sparkline>
              <xm:f>SPARKLINE!K20:P20</xm:f>
              <xm:sqref>B43</xm:sqref>
            </x14:sparkline>
            <x14:sparkline>
              <xm:f>SPARKLINE!K21:P21</xm:f>
              <xm:sqref>B44</xm:sqref>
            </x14:sparkline>
          </x14:sparklines>
        </x14:sparklineGroup>
        <x14:sparklineGroup displayEmptyCellsAs="gap" xr2:uid="{9319C124-29F8-4AC5-B8D1-1C7CB7E197BC}">
          <x14:colorSeries rgb="FF376092"/>
          <x14:colorNegative rgb="FFD00000"/>
          <x14:colorAxis rgb="FF000000"/>
          <x14:colorMarkers rgb="FFD00000"/>
          <x14:colorFirst rgb="FFD00000"/>
          <x14:colorLast rgb="FFD00000"/>
          <x14:colorHigh rgb="FFD00000"/>
          <x14:colorLow rgb="FFD00000"/>
          <x14:sparklines>
            <x14:sparkline>
              <xm:f>SPARKLINE!K5:P5</xm:f>
              <xm:sqref>E28</xm:sqref>
            </x14:sparkline>
            <x14:sparkline>
              <xm:f>SPARKLINE!K6:P6</xm:f>
              <xm:sqref>E29</xm:sqref>
            </x14:sparkline>
            <x14:sparkline>
              <xm:f>SPARKLINE!K7:P7</xm:f>
              <xm:sqref>E30</xm:sqref>
            </x14:sparkline>
            <x14:sparkline>
              <xm:f>SPARKLINE!K8:P8</xm:f>
              <xm:sqref>E31</xm:sqref>
            </x14:sparkline>
            <x14:sparkline>
              <xm:f>SPARKLINE!K9:P9</xm:f>
              <xm:sqref>E32</xm:sqref>
            </x14:sparkline>
            <x14:sparkline>
              <xm:f>SPARKLINE!K10:P10</xm:f>
              <xm:sqref>E33</xm:sqref>
            </x14:sparkline>
            <x14:sparkline>
              <xm:f>SPARKLINE!K11:P11</xm:f>
              <xm:sqref>E34</xm:sqref>
            </x14:sparkline>
            <x14:sparkline>
              <xm:f>SPARKLINE!K12:P12</xm:f>
              <xm:sqref>E35</xm:sqref>
            </x14:sparkline>
            <x14:sparkline>
              <xm:f>SPARKLINE!K13:P13</xm:f>
              <xm:sqref>E36</xm:sqref>
            </x14:sparkline>
            <x14:sparkline>
              <xm:f>SPARKLINE!K14:P14</xm:f>
              <xm:sqref>E37</xm:sqref>
            </x14:sparkline>
            <x14:sparkline>
              <xm:f>SPARKLINE!K15:P15</xm:f>
              <xm:sqref>E38</xm:sqref>
            </x14:sparkline>
            <x14:sparkline>
              <xm:f>SPARKLINE!K16:P16</xm:f>
              <xm:sqref>E39</xm:sqref>
            </x14:sparkline>
            <x14:sparkline>
              <xm:f>SPARKLINE!K17:P17</xm:f>
              <xm:sqref>E40</xm:sqref>
            </x14:sparkline>
            <x14:sparkline>
              <xm:f>SPARKLINE!K18:P18</xm:f>
              <xm:sqref>E41</xm:sqref>
            </x14:sparkline>
            <x14:sparkline>
              <xm:f>SPARKLINE!K19:P19</xm:f>
              <xm:sqref>E42</xm:sqref>
            </x14:sparkline>
            <x14:sparkline>
              <xm:f>SPARKLINE!K20:P20</xm:f>
              <xm:sqref>E43</xm:sqref>
            </x14:sparkline>
            <x14:sparkline>
              <xm:f>SPARKLINE!K21:P21</xm:f>
              <xm:sqref>E44</xm:sqref>
            </x14:sparkline>
          </x14:sparklines>
        </x14:sparklineGroup>
        <x14:sparklineGroup type="column" displayEmptyCellsAs="gap" xr2:uid="{9287F155-E4A2-4DD6-95C9-8A1A01B407B3}">
          <x14:colorSeries rgb="FF376092"/>
          <x14:colorNegative rgb="FFD00000"/>
          <x14:colorAxis rgb="FF000000"/>
          <x14:colorMarkers rgb="FFD00000"/>
          <x14:colorFirst rgb="FFD00000"/>
          <x14:colorLast rgb="FFD00000"/>
          <x14:colorHigh rgb="FFD00000"/>
          <x14:colorLow rgb="FFD00000"/>
          <x14:sparklines>
            <x14:sparkline>
              <xm:f>SPARKLINE!K26:P26</xm:f>
              <xm:sqref>F28</xm:sqref>
            </x14:sparkline>
            <x14:sparkline>
              <xm:f>SPARKLINE!K27:P27</xm:f>
              <xm:sqref>F29</xm:sqref>
            </x14:sparkline>
            <x14:sparkline>
              <xm:f>SPARKLINE!K28:P28</xm:f>
              <xm:sqref>F30</xm:sqref>
            </x14:sparkline>
            <x14:sparkline>
              <xm:f>SPARKLINE!K29:P29</xm:f>
              <xm:sqref>F31</xm:sqref>
            </x14:sparkline>
            <x14:sparkline>
              <xm:f>SPARKLINE!K30:P30</xm:f>
              <xm:sqref>F32</xm:sqref>
            </x14:sparkline>
            <x14:sparkline>
              <xm:f>SPARKLINE!K31:P31</xm:f>
              <xm:sqref>F33</xm:sqref>
            </x14:sparkline>
            <x14:sparkline>
              <xm:f>SPARKLINE!K32:P32</xm:f>
              <xm:sqref>F34</xm:sqref>
            </x14:sparkline>
            <x14:sparkline>
              <xm:f>SPARKLINE!K33:P33</xm:f>
              <xm:sqref>F35</xm:sqref>
            </x14:sparkline>
            <x14:sparkline>
              <xm:f>SPARKLINE!K34:P34</xm:f>
              <xm:sqref>F36</xm:sqref>
            </x14:sparkline>
            <x14:sparkline>
              <xm:f>SPARKLINE!K35:P35</xm:f>
              <xm:sqref>F37</xm:sqref>
            </x14:sparkline>
            <x14:sparkline>
              <xm:f>SPARKLINE!K36:P36</xm:f>
              <xm:sqref>F38</xm:sqref>
            </x14:sparkline>
            <x14:sparkline>
              <xm:f>SPARKLINE!K37:P37</xm:f>
              <xm:sqref>F39</xm:sqref>
            </x14:sparkline>
            <x14:sparkline>
              <xm:f>SPARKLINE!K38:P38</xm:f>
              <xm:sqref>F40</xm:sqref>
            </x14:sparkline>
            <x14:sparkline>
              <xm:f>SPARKLINE!K39:P39</xm:f>
              <xm:sqref>F41</xm:sqref>
            </x14:sparkline>
            <x14:sparkline>
              <xm:f>SPARKLINE!K40:P40</xm:f>
              <xm:sqref>F42</xm:sqref>
            </x14:sparkline>
            <x14:sparkline>
              <xm:f>SPARKLINE!K41:P41</xm:f>
              <xm:sqref>F43</xm:sqref>
            </x14:sparkline>
            <x14:sparkline>
              <xm:f>SPARKLINE!K42:P42</xm:f>
              <xm:sqref>F44</xm:sqref>
            </x14:sparkline>
          </x14:sparklines>
        </x14:sparklineGroup>
      </x14:sparklineGroup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0D00E-D52A-4446-A060-56CE6B9A84E7}">
  <dimension ref="A3:B5"/>
  <sheetViews>
    <sheetView showGridLines="0" workbookViewId="0">
      <selection activeCell="AZ2" sqref="AZ2"/>
    </sheetView>
  </sheetViews>
  <sheetFormatPr defaultRowHeight="14.4" x14ac:dyDescent="0.3"/>
  <cols>
    <col min="1" max="1" width="12.5546875" bestFit="1" customWidth="1"/>
    <col min="2" max="3" width="12.109375" bestFit="1" customWidth="1"/>
  </cols>
  <sheetData>
    <row r="3" spans="1:2" x14ac:dyDescent="0.3">
      <c r="A3" s="2" t="s">
        <v>3013</v>
      </c>
      <c r="B3" t="s">
        <v>3074</v>
      </c>
    </row>
    <row r="4" spans="1:2" x14ac:dyDescent="0.3">
      <c r="A4" s="3" t="s">
        <v>41</v>
      </c>
      <c r="B4" s="8">
        <v>46524.707372600038</v>
      </c>
    </row>
    <row r="5" spans="1:2" x14ac:dyDescent="0.3">
      <c r="A5" s="3" t="s">
        <v>3014</v>
      </c>
      <c r="B5" s="8">
        <v>46524.707372600038</v>
      </c>
    </row>
  </sheetData>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C4868-F226-4451-A286-7758C474F6A7}">
  <dimension ref="A3:B14"/>
  <sheetViews>
    <sheetView showGridLines="0" workbookViewId="0">
      <selection activeCell="B11" sqref="B11"/>
    </sheetView>
  </sheetViews>
  <sheetFormatPr defaultRowHeight="14.4" x14ac:dyDescent="0.3"/>
  <cols>
    <col min="1" max="1" width="17.33203125" bestFit="1" customWidth="1"/>
    <col min="2" max="2" width="12.44140625" bestFit="1" customWidth="1"/>
  </cols>
  <sheetData>
    <row r="3" spans="1:2" x14ac:dyDescent="0.3">
      <c r="A3" s="2" t="s">
        <v>3081</v>
      </c>
      <c r="B3" t="s">
        <v>3082</v>
      </c>
    </row>
    <row r="4" spans="1:2" x14ac:dyDescent="0.3">
      <c r="A4" s="3" t="s">
        <v>92</v>
      </c>
      <c r="B4" s="7">
        <v>36187.568192000006</v>
      </c>
    </row>
    <row r="5" spans="1:2" x14ac:dyDescent="0.3">
      <c r="A5" s="3" t="s">
        <v>62</v>
      </c>
      <c r="B5" s="7">
        <v>6965.4626600000011</v>
      </c>
    </row>
    <row r="6" spans="1:2" x14ac:dyDescent="0.3">
      <c r="A6" s="3" t="s">
        <v>376</v>
      </c>
      <c r="B6" s="7">
        <v>11677.363099999999</v>
      </c>
    </row>
    <row r="7" spans="1:2" x14ac:dyDescent="0.3">
      <c r="A7" s="3" t="s">
        <v>77</v>
      </c>
      <c r="B7" s="7">
        <v>8645.2074137499967</v>
      </c>
    </row>
    <row r="8" spans="1:2" x14ac:dyDescent="0.3">
      <c r="A8" s="3" t="s">
        <v>105</v>
      </c>
      <c r="B8" s="7">
        <v>12321.579311999994</v>
      </c>
    </row>
    <row r="9" spans="1:2" x14ac:dyDescent="0.3">
      <c r="A9" s="3" t="s">
        <v>291</v>
      </c>
      <c r="B9" s="7">
        <v>12307.551891600004</v>
      </c>
    </row>
    <row r="10" spans="1:2" x14ac:dyDescent="0.3">
      <c r="A10" s="3" t="s">
        <v>114</v>
      </c>
      <c r="B10" s="7">
        <v>27611.943318600006</v>
      </c>
    </row>
    <row r="11" spans="1:2" x14ac:dyDescent="0.3">
      <c r="A11" s="3" t="s">
        <v>319</v>
      </c>
      <c r="B11" s="7">
        <v>23410.842026000006</v>
      </c>
    </row>
    <row r="12" spans="1:2" x14ac:dyDescent="0.3">
      <c r="A12" s="3" t="s">
        <v>141</v>
      </c>
      <c r="B12" s="7">
        <v>15291.572600000001</v>
      </c>
    </row>
    <row r="13" spans="1:2" x14ac:dyDescent="0.3">
      <c r="A13" s="3" t="s">
        <v>189</v>
      </c>
      <c r="B13" s="7">
        <v>27288.38666</v>
      </c>
    </row>
    <row r="14" spans="1:2" x14ac:dyDescent="0.3">
      <c r="A14" s="3" t="s">
        <v>3014</v>
      </c>
      <c r="B14" s="4">
        <v>181707.47717395003</v>
      </c>
    </row>
  </sheetData>
  <pageMargins left="0.7" right="0.7" top="0.75" bottom="0.75" header="0.3" footer="0.3"/>
  <pageSetup paperSize="9"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FF8C3E2-41FE-455E-BC67-8A8E78D4877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DataSheet</vt:lpstr>
      <vt:lpstr>DASH BOARD</vt:lpstr>
      <vt:lpstr>SALES TRENDS</vt:lpstr>
      <vt:lpstr>REVENUES</vt:lpstr>
      <vt:lpstr>AREA SALES</vt:lpstr>
      <vt:lpstr>MANAGER SALES AND PROFIT</vt:lpstr>
      <vt:lpstr>SHIP MODE</vt:lpstr>
      <vt:lpstr>CUSTOMER SEGMENTS</vt:lpstr>
      <vt:lpstr>REGIONAL PROFIT</vt:lpstr>
      <vt:lpstr>ORDER SHARE</vt:lpstr>
      <vt:lpstr>Revenue</vt:lpstr>
      <vt:lpstr>PRODUCT PROFITS</vt:lpstr>
      <vt:lpstr>SPARKLINE</vt:lpstr>
      <vt:lpstr>SEGMENT PROFIT</vt:lpstr>
      <vt:lpstr>REGIONAL PROFITS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dc:creator>
  <cp:lastModifiedBy>Mulka Samhita</cp:lastModifiedBy>
  <dcterms:created xsi:type="dcterms:W3CDTF">2019-11-19T18:14:32Z</dcterms:created>
  <dcterms:modified xsi:type="dcterms:W3CDTF">2020-12-10T09:46:17Z</dcterms:modified>
</cp:coreProperties>
</file>