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Mullaivendhan\Desktop\"/>
    </mc:Choice>
  </mc:AlternateContent>
  <bookViews>
    <workbookView xWindow="30795" yWindow="375" windowWidth="19425" windowHeight="11145"/>
  </bookViews>
  <sheets>
    <sheet name="SalesOrders" sheetId="1" r:id="rId1"/>
    <sheet name="Dashboard" sheetId="13" r:id="rId2"/>
  </sheets>
  <definedNames>
    <definedName name="_xlnm._FilterDatabase" localSheetId="0" hidden="1">SalesOrders!$D:$D</definedName>
    <definedName name="_xlnm.Extract" localSheetId="0">SalesOrders!$L$2</definedName>
    <definedName name="Slicer_Item">#N/A</definedName>
    <definedName name="Slicer_Region">#N/A</definedName>
    <definedName name="Slicer_Rep">#N/A</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4:slicerCache r:id="rId5"/>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9" i="1" l="1"/>
  <c r="J8" i="1"/>
  <c r="J3" i="1"/>
  <c r="M4" i="1" l="1"/>
  <c r="M5" i="1"/>
  <c r="M3" i="1"/>
  <c r="N8" i="1"/>
  <c r="N9" i="1"/>
  <c r="N10" i="1"/>
  <c r="N11" i="1"/>
  <c r="N12" i="1"/>
  <c r="N13" i="1"/>
  <c r="N14" i="1"/>
  <c r="N15" i="1"/>
  <c r="N16" i="1"/>
  <c r="N17" i="1"/>
  <c r="N18" i="1"/>
  <c r="M8" i="1"/>
  <c r="M9" i="1"/>
  <c r="M10" i="1"/>
  <c r="M11" i="1"/>
  <c r="M12" i="1"/>
  <c r="M13" i="1"/>
  <c r="M14" i="1"/>
  <c r="M15" i="1"/>
  <c r="M16" i="1"/>
  <c r="M17" i="1"/>
  <c r="M18" i="1"/>
  <c r="L8" i="1"/>
  <c r="L9" i="1"/>
  <c r="L10" i="1"/>
  <c r="L11" i="1"/>
  <c r="L12" i="1"/>
  <c r="L13" i="1"/>
  <c r="L14" i="1"/>
  <c r="L15" i="1"/>
  <c r="L16" i="1"/>
  <c r="L17" i="1"/>
  <c r="L18" i="1"/>
  <c r="K12" i="1"/>
  <c r="K8" i="1"/>
  <c r="K9" i="1"/>
  <c r="K10" i="1"/>
  <c r="K11" i="1"/>
  <c r="K13" i="1"/>
  <c r="K14" i="1"/>
  <c r="K15" i="1"/>
  <c r="K16" i="1"/>
  <c r="K17" i="1"/>
  <c r="K18" i="1"/>
  <c r="J10" i="1"/>
  <c r="J11" i="1"/>
  <c r="J12" i="1"/>
  <c r="J13" i="1"/>
  <c r="J14" i="1"/>
  <c r="J15" i="1"/>
  <c r="J16" i="1"/>
  <c r="J17" i="1"/>
  <c r="J18" i="1"/>
  <c r="Q3" i="1"/>
  <c r="R3" i="1"/>
  <c r="J4" i="1"/>
  <c r="J5" i="1"/>
  <c r="R5" i="1"/>
  <c r="R6" i="1"/>
  <c r="R7" i="1"/>
  <c r="R8" i="1"/>
  <c r="R9" i="1"/>
  <c r="R10" i="1"/>
  <c r="R11" i="1"/>
  <c r="R12" i="1"/>
  <c r="R13" i="1"/>
  <c r="R14" i="1"/>
  <c r="R4" i="1"/>
  <c r="Q5" i="1"/>
  <c r="Q6" i="1"/>
  <c r="Q7" i="1"/>
  <c r="Q8" i="1"/>
  <c r="Q9" i="1"/>
  <c r="Q10" i="1"/>
  <c r="Q11" i="1"/>
  <c r="Q12" i="1"/>
  <c r="Q13" i="1"/>
  <c r="Q14" i="1"/>
  <c r="Q4" i="1"/>
  <c r="K20" i="1" l="1"/>
  <c r="J20" i="1"/>
  <c r="L20" i="1"/>
  <c r="M20" i="1"/>
  <c r="N20" i="1"/>
</calcChain>
</file>

<file path=xl/sharedStrings.xml><?xml version="1.0" encoding="utf-8"?>
<sst xmlns="http://schemas.openxmlformats.org/spreadsheetml/2006/main" count="179" uniqueCount="29">
  <si>
    <t>Region</t>
  </si>
  <si>
    <t>Rep</t>
  </si>
  <si>
    <t>Item</t>
  </si>
  <si>
    <t>Units</t>
  </si>
  <si>
    <t>Total</t>
  </si>
  <si>
    <t>Gill</t>
  </si>
  <si>
    <t>Jardine</t>
  </si>
  <si>
    <t>Jones</t>
  </si>
  <si>
    <t>Kivell</t>
  </si>
  <si>
    <t>Thompson</t>
  </si>
  <si>
    <t>Smith</t>
  </si>
  <si>
    <t>Howard</t>
  </si>
  <si>
    <t>Morgan</t>
  </si>
  <si>
    <t>Sorvino</t>
  </si>
  <si>
    <t>Unit Cost</t>
  </si>
  <si>
    <t>Pencil</t>
  </si>
  <si>
    <t>Binder</t>
  </si>
  <si>
    <t>Pen</t>
  </si>
  <si>
    <t>Andrews</t>
  </si>
  <si>
    <t>Parent</t>
  </si>
  <si>
    <t>Desk</t>
  </si>
  <si>
    <t>Pen Set</t>
  </si>
  <si>
    <t>OrderDate</t>
  </si>
  <si>
    <t>Central</t>
  </si>
  <si>
    <t>West</t>
  </si>
  <si>
    <t>East</t>
  </si>
  <si>
    <t>Unit</t>
  </si>
  <si>
    <t>Rep/Item</t>
  </si>
  <si>
    <t>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</si>
</sst>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m/d/yy;@"/>
  </numFmts>
  <fonts count="7" x14ac:knownFonts="1">
    <font>
      <sz val="11"/>
      <name val="Calibri"/>
      <family val="2"/>
    </font>
    <font>
      <sz val="11"/>
      <color theme="1"/>
      <name val="Calibri"/>
      <family val="2"/>
      <scheme val="minor"/>
    </font>
    <font>
      <sz val="12"/>
      <name val="Arial Narrow"/>
      <family val="2"/>
    </font>
    <font>
      <u/>
      <sz val="11"/>
      <color indexed="12"/>
      <name val="Calibri"/>
      <family val="2"/>
      <scheme val="minor"/>
    </font>
    <font>
      <sz val="11"/>
      <name val="Calibri"/>
      <family val="2"/>
      <scheme val="minor"/>
    </font>
    <font>
      <b/>
      <sz val="11"/>
      <name val="Calibri"/>
      <family val="2"/>
    </font>
    <font>
      <b/>
      <sz val="1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5">
    <xf numFmtId="0" fontId="0" fillId="0" borderId="0"/>
    <xf numFmtId="164" fontId="2" fillId="0" borderId="0" applyFont="0" applyFill="0" applyBorder="0" applyAlignment="0" applyProtection="0"/>
    <xf numFmtId="0" fontId="3" fillId="0" borderId="0" applyNumberFormat="0" applyFill="0" applyBorder="0" applyAlignment="0" applyProtection="0">
      <alignment horizontal="left" indent="1"/>
    </xf>
    <xf numFmtId="0" fontId="1" fillId="0" borderId="0"/>
    <xf numFmtId="0" fontId="3" fillId="0" borderId="0" applyNumberFormat="0" applyFill="0" applyBorder="0" applyAlignment="0" applyProtection="0">
      <alignment vertical="top"/>
      <protection locked="0"/>
    </xf>
  </cellStyleXfs>
  <cellXfs count="25">
    <xf numFmtId="0" fontId="0" fillId="0" borderId="0" xfId="0"/>
    <xf numFmtId="0" fontId="4" fillId="0" borderId="0" xfId="0" applyFont="1" applyAlignment="1">
      <alignment vertical="center"/>
    </xf>
    <xf numFmtId="0" fontId="4" fillId="0" borderId="0" xfId="0" applyFont="1" applyBorder="1" applyAlignment="1" applyProtection="1">
      <alignment vertical="center"/>
    </xf>
    <xf numFmtId="0" fontId="4" fillId="0" borderId="0" xfId="0" applyFont="1" applyFill="1" applyBorder="1" applyAlignment="1" applyProtection="1">
      <alignment vertical="center"/>
      <protection locked="0"/>
    </xf>
    <xf numFmtId="0" fontId="4" fillId="0" borderId="0" xfId="0" applyFont="1" applyFill="1" applyBorder="1" applyAlignment="1" applyProtection="1">
      <alignment vertical="center"/>
    </xf>
    <xf numFmtId="0" fontId="0" fillId="0" borderId="0" xfId="0" applyFont="1" applyFill="1" applyBorder="1" applyAlignment="1" applyProtection="1">
      <alignment horizontal="center" vertical="center"/>
    </xf>
    <xf numFmtId="1" fontId="0" fillId="0" borderId="0" xfId="0" applyNumberFormat="1" applyFont="1" applyFill="1" applyBorder="1" applyAlignment="1" applyProtection="1">
      <alignment horizontal="left" vertical="center"/>
    </xf>
    <xf numFmtId="0" fontId="0" fillId="0" borderId="0" xfId="0" applyFont="1" applyFill="1" applyBorder="1" applyAlignment="1" applyProtection="1">
      <alignment horizontal="left" vertical="center"/>
    </xf>
    <xf numFmtId="0" fontId="0" fillId="0" borderId="0" xfId="0" applyFont="1" applyFill="1" applyBorder="1" applyAlignment="1" applyProtection="1">
      <alignment horizontal="left" vertical="center"/>
      <protection locked="0"/>
    </xf>
    <xf numFmtId="165" fontId="0" fillId="0" borderId="0" xfId="0" applyNumberFormat="1" applyFont="1" applyFill="1" applyBorder="1" applyAlignment="1" applyProtection="1">
      <alignment vertical="center"/>
    </xf>
    <xf numFmtId="0" fontId="0" fillId="0" borderId="0" xfId="0" applyFont="1" applyFill="1" applyBorder="1" applyAlignment="1" applyProtection="1">
      <alignment vertical="center"/>
    </xf>
    <xf numFmtId="0" fontId="0" fillId="0" borderId="0" xfId="0" applyFont="1" applyFill="1" applyBorder="1" applyAlignment="1" applyProtection="1">
      <alignment vertical="center"/>
      <protection locked="0"/>
    </xf>
    <xf numFmtId="164" fontId="0" fillId="0" borderId="0" xfId="1" applyFont="1" applyFill="1" applyBorder="1" applyAlignment="1" applyProtection="1">
      <alignment horizontal="left" vertical="center"/>
    </xf>
    <xf numFmtId="164" fontId="0" fillId="0" borderId="0" xfId="1" applyFont="1" applyFill="1" applyBorder="1" applyAlignment="1" applyProtection="1">
      <alignment vertical="center"/>
    </xf>
    <xf numFmtId="0" fontId="0" fillId="0" borderId="0" xfId="0" applyFont="1" applyFill="1" applyBorder="1" applyAlignment="1">
      <alignment vertical="center"/>
    </xf>
    <xf numFmtId="0" fontId="0" fillId="0" borderId="0" xfId="0" applyFont="1" applyFill="1" applyBorder="1" applyAlignment="1">
      <alignment horizontal="left" vertical="center"/>
    </xf>
    <xf numFmtId="0" fontId="4" fillId="0" borderId="1" xfId="0" applyFont="1" applyBorder="1" applyAlignment="1">
      <alignment vertical="center"/>
    </xf>
    <xf numFmtId="0" fontId="6" fillId="0" borderId="1" xfId="0" applyFont="1" applyBorder="1" applyAlignment="1">
      <alignment vertical="center"/>
    </xf>
    <xf numFmtId="0" fontId="5" fillId="0" borderId="1" xfId="0" applyFont="1" applyFill="1" applyBorder="1" applyAlignment="1">
      <alignment vertical="center"/>
    </xf>
    <xf numFmtId="1" fontId="5" fillId="0" borderId="1" xfId="0" applyNumberFormat="1" applyFont="1" applyFill="1" applyBorder="1" applyAlignment="1" applyProtection="1">
      <alignment horizontal="left" vertical="center"/>
    </xf>
    <xf numFmtId="0" fontId="5" fillId="0" borderId="1" xfId="0" applyFont="1" applyFill="1" applyBorder="1" applyAlignment="1">
      <alignment horizontal="left" vertical="center"/>
    </xf>
    <xf numFmtId="0" fontId="4" fillId="0" borderId="1" xfId="0" applyFont="1" applyBorder="1" applyAlignment="1">
      <alignment horizontal="center"/>
    </xf>
    <xf numFmtId="0" fontId="5" fillId="0" borderId="2" xfId="0" applyFont="1" applyFill="1" applyBorder="1" applyAlignment="1">
      <alignment vertical="center"/>
    </xf>
    <xf numFmtId="0" fontId="4" fillId="0" borderId="2" xfId="0" applyFont="1" applyBorder="1" applyAlignment="1">
      <alignment horizontal="center"/>
    </xf>
    <xf numFmtId="0" fontId="4" fillId="0" borderId="0" xfId="0" applyFont="1" applyBorder="1" applyAlignment="1">
      <alignment horizontal="center" vertical="center"/>
    </xf>
  </cellXfs>
  <cellStyles count="5">
    <cellStyle name="Comma" xfId="1" builtinId="3"/>
    <cellStyle name="Ctx_Hyperlink" xfId="2"/>
    <cellStyle name="Hyperlink 2" xfId="4"/>
    <cellStyle name="Normal" xfId="0" builtinId="0" customBuiltin="1"/>
    <cellStyle name="Normal 4"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10" Type="http://schemas.openxmlformats.org/officeDocument/2006/relationships/customXml" Target="../customXml/item1.xml"/><Relationship Id="rId4" Type="http://schemas.microsoft.com/office/2007/relationships/slicerCache" Target="slicerCaches/slicerCache2.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SalesOrders!$G$1</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numRef>
              <c:f>SalesOrders!$A$2:$A$64</c:f>
              <c:numCache>
                <c:formatCode>m-d-yy;@</c:formatCode>
                <c:ptCount val="63"/>
                <c:pt idx="0">
                  <c:v>44202</c:v>
                </c:pt>
                <c:pt idx="1">
                  <c:v>44219</c:v>
                </c:pt>
                <c:pt idx="2">
                  <c:v>44236</c:v>
                </c:pt>
                <c:pt idx="3">
                  <c:v>44253</c:v>
                </c:pt>
                <c:pt idx="4">
                  <c:v>44270</c:v>
                </c:pt>
                <c:pt idx="5">
                  <c:v>44287</c:v>
                </c:pt>
                <c:pt idx="6">
                  <c:v>44304</c:v>
                </c:pt>
                <c:pt idx="7">
                  <c:v>44321</c:v>
                </c:pt>
                <c:pt idx="8">
                  <c:v>44338</c:v>
                </c:pt>
                <c:pt idx="9">
                  <c:v>44355</c:v>
                </c:pt>
                <c:pt idx="10">
                  <c:v>44372</c:v>
                </c:pt>
                <c:pt idx="11">
                  <c:v>44389</c:v>
                </c:pt>
                <c:pt idx="12">
                  <c:v>44406</c:v>
                </c:pt>
                <c:pt idx="13">
                  <c:v>44423</c:v>
                </c:pt>
                <c:pt idx="14">
                  <c:v>44440</c:v>
                </c:pt>
                <c:pt idx="15">
                  <c:v>44457</c:v>
                </c:pt>
                <c:pt idx="16">
                  <c:v>44474</c:v>
                </c:pt>
                <c:pt idx="17">
                  <c:v>44491</c:v>
                </c:pt>
                <c:pt idx="18">
                  <c:v>44508</c:v>
                </c:pt>
                <c:pt idx="19">
                  <c:v>44525</c:v>
                </c:pt>
                <c:pt idx="20">
                  <c:v>44542</c:v>
                </c:pt>
                <c:pt idx="21">
                  <c:v>44559</c:v>
                </c:pt>
                <c:pt idx="22">
                  <c:v>44576</c:v>
                </c:pt>
                <c:pt idx="23">
                  <c:v>44593</c:v>
                </c:pt>
                <c:pt idx="24">
                  <c:v>44610</c:v>
                </c:pt>
                <c:pt idx="25">
                  <c:v>44627</c:v>
                </c:pt>
                <c:pt idx="26">
                  <c:v>44644</c:v>
                </c:pt>
                <c:pt idx="27">
                  <c:v>44661</c:v>
                </c:pt>
                <c:pt idx="28">
                  <c:v>44678</c:v>
                </c:pt>
                <c:pt idx="29">
                  <c:v>44695</c:v>
                </c:pt>
                <c:pt idx="30">
                  <c:v>44712</c:v>
                </c:pt>
                <c:pt idx="31">
                  <c:v>44729</c:v>
                </c:pt>
                <c:pt idx="32">
                  <c:v>44746</c:v>
                </c:pt>
                <c:pt idx="33">
                  <c:v>44763</c:v>
                </c:pt>
                <c:pt idx="34">
                  <c:v>44780</c:v>
                </c:pt>
                <c:pt idx="35">
                  <c:v>44797</c:v>
                </c:pt>
                <c:pt idx="36">
                  <c:v>44814</c:v>
                </c:pt>
                <c:pt idx="37">
                  <c:v>44831</c:v>
                </c:pt>
                <c:pt idx="38">
                  <c:v>44848</c:v>
                </c:pt>
                <c:pt idx="39">
                  <c:v>44865</c:v>
                </c:pt>
                <c:pt idx="40">
                  <c:v>44882</c:v>
                </c:pt>
                <c:pt idx="41">
                  <c:v>44899</c:v>
                </c:pt>
                <c:pt idx="42">
                  <c:v>44916</c:v>
                </c:pt>
              </c:numCache>
            </c:numRef>
          </c:cat>
          <c:val>
            <c:numRef>
              <c:f>SalesOrders!$G$2:$G$64</c:f>
              <c:numCache>
                <c:formatCode>_(* #,##0.00_);_(* \(#,##0.00\);_(* "-"??_);_(@_)</c:formatCode>
                <c:ptCount val="63"/>
                <c:pt idx="0">
                  <c:v>189.05</c:v>
                </c:pt>
                <c:pt idx="1">
                  <c:v>999.49999999999989</c:v>
                </c:pt>
                <c:pt idx="2">
                  <c:v>179.64000000000001</c:v>
                </c:pt>
                <c:pt idx="3">
                  <c:v>539.7299999999999</c:v>
                </c:pt>
                <c:pt idx="4">
                  <c:v>167.44</c:v>
                </c:pt>
                <c:pt idx="5">
                  <c:v>299.40000000000003</c:v>
                </c:pt>
                <c:pt idx="6">
                  <c:v>149.25</c:v>
                </c:pt>
                <c:pt idx="7">
                  <c:v>449.1</c:v>
                </c:pt>
                <c:pt idx="8">
                  <c:v>63.68</c:v>
                </c:pt>
                <c:pt idx="9">
                  <c:v>539.4</c:v>
                </c:pt>
                <c:pt idx="10">
                  <c:v>449.1</c:v>
                </c:pt>
                <c:pt idx="11">
                  <c:v>57.71</c:v>
                </c:pt>
                <c:pt idx="12">
                  <c:v>1619.1899999999998</c:v>
                </c:pt>
                <c:pt idx="13">
                  <c:v>174.65</c:v>
                </c:pt>
                <c:pt idx="14">
                  <c:v>250</c:v>
                </c:pt>
                <c:pt idx="15">
                  <c:v>255.84</c:v>
                </c:pt>
                <c:pt idx="16">
                  <c:v>251.72</c:v>
                </c:pt>
                <c:pt idx="17">
                  <c:v>575.36</c:v>
                </c:pt>
                <c:pt idx="18">
                  <c:v>299.84999999999997</c:v>
                </c:pt>
                <c:pt idx="19">
                  <c:v>479.04</c:v>
                </c:pt>
                <c:pt idx="20">
                  <c:v>86.43</c:v>
                </c:pt>
                <c:pt idx="21">
                  <c:v>1183.26</c:v>
                </c:pt>
                <c:pt idx="22">
                  <c:v>413.54</c:v>
                </c:pt>
                <c:pt idx="23">
                  <c:v>1305</c:v>
                </c:pt>
                <c:pt idx="24">
                  <c:v>19.96</c:v>
                </c:pt>
                <c:pt idx="25">
                  <c:v>139.92999999999998</c:v>
                </c:pt>
                <c:pt idx="26">
                  <c:v>249.5</c:v>
                </c:pt>
                <c:pt idx="27">
                  <c:v>131.34</c:v>
                </c:pt>
                <c:pt idx="28">
                  <c:v>479.04</c:v>
                </c:pt>
                <c:pt idx="29">
                  <c:v>68.37</c:v>
                </c:pt>
                <c:pt idx="30">
                  <c:v>719.2</c:v>
                </c:pt>
                <c:pt idx="31">
                  <c:v>625</c:v>
                </c:pt>
                <c:pt idx="32">
                  <c:v>309.38</c:v>
                </c:pt>
                <c:pt idx="33">
                  <c:v>686.95</c:v>
                </c:pt>
                <c:pt idx="34">
                  <c:v>1005.9</c:v>
                </c:pt>
                <c:pt idx="35">
                  <c:v>825</c:v>
                </c:pt>
                <c:pt idx="36">
                  <c:v>9.0300000000000011</c:v>
                </c:pt>
                <c:pt idx="37">
                  <c:v>151.24</c:v>
                </c:pt>
                <c:pt idx="38">
                  <c:v>1139.4299999999998</c:v>
                </c:pt>
                <c:pt idx="39">
                  <c:v>18.060000000000002</c:v>
                </c:pt>
                <c:pt idx="40">
                  <c:v>54.89</c:v>
                </c:pt>
                <c:pt idx="41">
                  <c:v>1879.06</c:v>
                </c:pt>
                <c:pt idx="42">
                  <c:v>139.72</c:v>
                </c:pt>
              </c:numCache>
            </c:numRef>
          </c:val>
          <c:smooth val="0"/>
          <c:extLst>
            <c:ext xmlns:c16="http://schemas.microsoft.com/office/drawing/2014/chart" uri="{C3380CC4-5D6E-409C-BE32-E72D297353CC}">
              <c16:uniqueId val="{00000000-B79C-4AF4-A489-1AA82FC8858E}"/>
            </c:ext>
          </c:extLst>
        </c:ser>
        <c:dLbls>
          <c:showLegendKey val="0"/>
          <c:showVal val="0"/>
          <c:showCatName val="0"/>
          <c:showSerName val="0"/>
          <c:showPercent val="0"/>
          <c:showBubbleSize val="0"/>
        </c:dLbls>
        <c:smooth val="0"/>
        <c:axId val="464710480"/>
        <c:axId val="464709232"/>
      </c:lineChart>
      <c:dateAx>
        <c:axId val="464710480"/>
        <c:scaling>
          <c:orientation val="minMax"/>
        </c:scaling>
        <c:delete val="0"/>
        <c:axPos val="b"/>
        <c:numFmt formatCode="m-d-yy;@"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4709232"/>
        <c:crosses val="autoZero"/>
        <c:auto val="1"/>
        <c:lblOffset val="100"/>
        <c:baseTimeUnit val="days"/>
      </c:dateAx>
      <c:valAx>
        <c:axId val="464709232"/>
        <c:scaling>
          <c:orientation val="minMax"/>
        </c:scaling>
        <c:delete val="0"/>
        <c:axPos val="l"/>
        <c:majorGridlines>
          <c:spPr>
            <a:ln w="9525" cap="flat" cmpd="sng" algn="ctr">
              <a:solidFill>
                <a:schemeClr val="lt1">
                  <a:lumMod val="95000"/>
                  <a:alpha val="10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471048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Units sold</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SalesOrders!$E$1</c:f>
              <c:strCache>
                <c:ptCount val="1"/>
                <c:pt idx="0">
                  <c:v>Units</c:v>
                </c:pt>
              </c:strCache>
            </c:strRef>
          </c:tx>
          <c:spPr>
            <a:ln w="22225" cap="rnd">
              <a:solidFill>
                <a:schemeClr val="accent1"/>
              </a:solidFill>
            </a:ln>
            <a:effectLst>
              <a:glow rad="139700">
                <a:schemeClr val="accent1">
                  <a:satMod val="175000"/>
                  <a:alpha val="14000"/>
                </a:schemeClr>
              </a:glow>
            </a:effectLst>
          </c:spPr>
          <c:marker>
            <c:symbol val="none"/>
          </c:marker>
          <c:cat>
            <c:numRef>
              <c:f>SalesOrders!$A$2:$A$64</c:f>
              <c:numCache>
                <c:formatCode>m-d-yy;@</c:formatCode>
                <c:ptCount val="63"/>
                <c:pt idx="0">
                  <c:v>44202</c:v>
                </c:pt>
                <c:pt idx="1">
                  <c:v>44219</c:v>
                </c:pt>
                <c:pt idx="2">
                  <c:v>44236</c:v>
                </c:pt>
                <c:pt idx="3">
                  <c:v>44253</c:v>
                </c:pt>
                <c:pt idx="4">
                  <c:v>44270</c:v>
                </c:pt>
                <c:pt idx="5">
                  <c:v>44287</c:v>
                </c:pt>
                <c:pt idx="6">
                  <c:v>44304</c:v>
                </c:pt>
                <c:pt idx="7">
                  <c:v>44321</c:v>
                </c:pt>
                <c:pt idx="8">
                  <c:v>44338</c:v>
                </c:pt>
                <c:pt idx="9">
                  <c:v>44355</c:v>
                </c:pt>
                <c:pt idx="10">
                  <c:v>44372</c:v>
                </c:pt>
                <c:pt idx="11">
                  <c:v>44389</c:v>
                </c:pt>
                <c:pt idx="12">
                  <c:v>44406</c:v>
                </c:pt>
                <c:pt idx="13">
                  <c:v>44423</c:v>
                </c:pt>
                <c:pt idx="14">
                  <c:v>44440</c:v>
                </c:pt>
                <c:pt idx="15">
                  <c:v>44457</c:v>
                </c:pt>
                <c:pt idx="16">
                  <c:v>44474</c:v>
                </c:pt>
                <c:pt idx="17">
                  <c:v>44491</c:v>
                </c:pt>
                <c:pt idx="18">
                  <c:v>44508</c:v>
                </c:pt>
                <c:pt idx="19">
                  <c:v>44525</c:v>
                </c:pt>
                <c:pt idx="20">
                  <c:v>44542</c:v>
                </c:pt>
                <c:pt idx="21">
                  <c:v>44559</c:v>
                </c:pt>
                <c:pt idx="22">
                  <c:v>44576</c:v>
                </c:pt>
                <c:pt idx="23">
                  <c:v>44593</c:v>
                </c:pt>
                <c:pt idx="24">
                  <c:v>44610</c:v>
                </c:pt>
                <c:pt idx="25">
                  <c:v>44627</c:v>
                </c:pt>
                <c:pt idx="26">
                  <c:v>44644</c:v>
                </c:pt>
                <c:pt idx="27">
                  <c:v>44661</c:v>
                </c:pt>
                <c:pt idx="28">
                  <c:v>44678</c:v>
                </c:pt>
                <c:pt idx="29">
                  <c:v>44695</c:v>
                </c:pt>
                <c:pt idx="30">
                  <c:v>44712</c:v>
                </c:pt>
                <c:pt idx="31">
                  <c:v>44729</c:v>
                </c:pt>
                <c:pt idx="32">
                  <c:v>44746</c:v>
                </c:pt>
                <c:pt idx="33">
                  <c:v>44763</c:v>
                </c:pt>
                <c:pt idx="34">
                  <c:v>44780</c:v>
                </c:pt>
                <c:pt idx="35">
                  <c:v>44797</c:v>
                </c:pt>
                <c:pt idx="36">
                  <c:v>44814</c:v>
                </c:pt>
                <c:pt idx="37">
                  <c:v>44831</c:v>
                </c:pt>
                <c:pt idx="38">
                  <c:v>44848</c:v>
                </c:pt>
                <c:pt idx="39">
                  <c:v>44865</c:v>
                </c:pt>
                <c:pt idx="40">
                  <c:v>44882</c:v>
                </c:pt>
                <c:pt idx="41">
                  <c:v>44899</c:v>
                </c:pt>
                <c:pt idx="42">
                  <c:v>44916</c:v>
                </c:pt>
              </c:numCache>
            </c:numRef>
          </c:cat>
          <c:val>
            <c:numRef>
              <c:f>SalesOrders!$E$2:$E$64</c:f>
              <c:numCache>
                <c:formatCode>General</c:formatCode>
                <c:ptCount val="63"/>
                <c:pt idx="0">
                  <c:v>95</c:v>
                </c:pt>
                <c:pt idx="1">
                  <c:v>50</c:v>
                </c:pt>
                <c:pt idx="2">
                  <c:v>36</c:v>
                </c:pt>
                <c:pt idx="3">
                  <c:v>27</c:v>
                </c:pt>
                <c:pt idx="4">
                  <c:v>56</c:v>
                </c:pt>
                <c:pt idx="5">
                  <c:v>60</c:v>
                </c:pt>
                <c:pt idx="6">
                  <c:v>75</c:v>
                </c:pt>
                <c:pt idx="7">
                  <c:v>90</c:v>
                </c:pt>
                <c:pt idx="8">
                  <c:v>32</c:v>
                </c:pt>
                <c:pt idx="9">
                  <c:v>60</c:v>
                </c:pt>
                <c:pt idx="10">
                  <c:v>90</c:v>
                </c:pt>
                <c:pt idx="11">
                  <c:v>29</c:v>
                </c:pt>
                <c:pt idx="12">
                  <c:v>81</c:v>
                </c:pt>
                <c:pt idx="13">
                  <c:v>35</c:v>
                </c:pt>
                <c:pt idx="14">
                  <c:v>2</c:v>
                </c:pt>
                <c:pt idx="15">
                  <c:v>16</c:v>
                </c:pt>
                <c:pt idx="16">
                  <c:v>28</c:v>
                </c:pt>
                <c:pt idx="17">
                  <c:v>64</c:v>
                </c:pt>
                <c:pt idx="18">
                  <c:v>15</c:v>
                </c:pt>
                <c:pt idx="19">
                  <c:v>96</c:v>
                </c:pt>
                <c:pt idx="20">
                  <c:v>67</c:v>
                </c:pt>
                <c:pt idx="21">
                  <c:v>74</c:v>
                </c:pt>
                <c:pt idx="22">
                  <c:v>46</c:v>
                </c:pt>
                <c:pt idx="23">
                  <c:v>87</c:v>
                </c:pt>
                <c:pt idx="24">
                  <c:v>4</c:v>
                </c:pt>
                <c:pt idx="25">
                  <c:v>7</c:v>
                </c:pt>
                <c:pt idx="26">
                  <c:v>50</c:v>
                </c:pt>
                <c:pt idx="27">
                  <c:v>66</c:v>
                </c:pt>
                <c:pt idx="28">
                  <c:v>96</c:v>
                </c:pt>
                <c:pt idx="29">
                  <c:v>53</c:v>
                </c:pt>
                <c:pt idx="30">
                  <c:v>80</c:v>
                </c:pt>
                <c:pt idx="31">
                  <c:v>5</c:v>
                </c:pt>
                <c:pt idx="32">
                  <c:v>62</c:v>
                </c:pt>
                <c:pt idx="33">
                  <c:v>55</c:v>
                </c:pt>
                <c:pt idx="34">
                  <c:v>42</c:v>
                </c:pt>
                <c:pt idx="35">
                  <c:v>3</c:v>
                </c:pt>
                <c:pt idx="36">
                  <c:v>7</c:v>
                </c:pt>
                <c:pt idx="37">
                  <c:v>76</c:v>
                </c:pt>
                <c:pt idx="38">
                  <c:v>57</c:v>
                </c:pt>
                <c:pt idx="39">
                  <c:v>14</c:v>
                </c:pt>
                <c:pt idx="40">
                  <c:v>11</c:v>
                </c:pt>
                <c:pt idx="41">
                  <c:v>94</c:v>
                </c:pt>
                <c:pt idx="42">
                  <c:v>28</c:v>
                </c:pt>
              </c:numCache>
            </c:numRef>
          </c:val>
          <c:smooth val="0"/>
          <c:extLst>
            <c:ext xmlns:c16="http://schemas.microsoft.com/office/drawing/2014/chart" uri="{C3380CC4-5D6E-409C-BE32-E72D297353CC}">
              <c16:uniqueId val="{00000000-9356-4DF0-9783-E2E9C80EEF48}"/>
            </c:ext>
          </c:extLst>
        </c:ser>
        <c:dLbls>
          <c:showLegendKey val="0"/>
          <c:showVal val="0"/>
          <c:showCatName val="0"/>
          <c:showSerName val="0"/>
          <c:showPercent val="0"/>
          <c:showBubbleSize val="0"/>
        </c:dLbls>
        <c:smooth val="0"/>
        <c:axId val="251506752"/>
        <c:axId val="464712560"/>
      </c:lineChart>
      <c:dateAx>
        <c:axId val="251506752"/>
        <c:scaling>
          <c:orientation val="minMax"/>
        </c:scaling>
        <c:delete val="0"/>
        <c:axPos val="b"/>
        <c:numFmt formatCode="m-d-yy;@"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64712560"/>
        <c:crosses val="autoZero"/>
        <c:auto val="1"/>
        <c:lblOffset val="100"/>
        <c:baseTimeUnit val="days"/>
      </c:dateAx>
      <c:valAx>
        <c:axId val="4647125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51506752"/>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Sales in Regins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121-41B4-BE1A-F6D01EEE18A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121-41B4-BE1A-F6D01EEE18A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121-41B4-BE1A-F6D01EEE18A7}"/>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SalesOrders!$I$3:$I$5</c:f>
              <c:strCache>
                <c:ptCount val="3"/>
                <c:pt idx="0">
                  <c:v>East</c:v>
                </c:pt>
                <c:pt idx="1">
                  <c:v>Central</c:v>
                </c:pt>
                <c:pt idx="2">
                  <c:v>West</c:v>
                </c:pt>
              </c:strCache>
            </c:strRef>
          </c:cat>
          <c:val>
            <c:numRef>
              <c:f>SalesOrders!$J$3:$J$5</c:f>
              <c:numCache>
                <c:formatCode>General</c:formatCode>
                <c:ptCount val="3"/>
                <c:pt idx="0">
                  <c:v>6002.09</c:v>
                </c:pt>
                <c:pt idx="1">
                  <c:v>11139.069999999998</c:v>
                </c:pt>
                <c:pt idx="2">
                  <c:v>2486.7199999999998</c:v>
                </c:pt>
              </c:numCache>
            </c:numRef>
          </c:val>
          <c:extLst>
            <c:ext xmlns:c16="http://schemas.microsoft.com/office/drawing/2014/chart" uri="{C3380CC4-5D6E-409C-BE32-E72D297353CC}">
              <c16:uniqueId val="{00000006-4121-41B4-BE1A-F6D01EEE18A7}"/>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Units Sold in Region</a:t>
            </a:r>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920-4D19-A916-2388CD76EE17}"/>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920-4D19-A916-2388CD76EE17}"/>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920-4D19-A916-2388CD76EE1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SalesOrders!$L$3:$L$5</c:f>
              <c:strCache>
                <c:ptCount val="3"/>
                <c:pt idx="0">
                  <c:v>East</c:v>
                </c:pt>
                <c:pt idx="1">
                  <c:v>Central</c:v>
                </c:pt>
                <c:pt idx="2">
                  <c:v>West</c:v>
                </c:pt>
              </c:strCache>
            </c:strRef>
          </c:cat>
          <c:val>
            <c:numRef>
              <c:f>SalesOrders!$M$3:$M$5</c:f>
              <c:numCache>
                <c:formatCode>General</c:formatCode>
                <c:ptCount val="3"/>
                <c:pt idx="0">
                  <c:v>691</c:v>
                </c:pt>
                <c:pt idx="1">
                  <c:v>1199</c:v>
                </c:pt>
                <c:pt idx="2">
                  <c:v>231</c:v>
                </c:pt>
              </c:numCache>
            </c:numRef>
          </c:val>
          <c:extLst>
            <c:ext xmlns:c16="http://schemas.microsoft.com/office/drawing/2014/chart" uri="{C3380CC4-5D6E-409C-BE32-E72D297353CC}">
              <c16:uniqueId val="{00000006-1920-4D19-A916-2388CD76EE1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SalesOrders!$P$3:$P$14</c:f>
              <c:strCache>
                <c:ptCount val="12"/>
                <c:pt idx="0">
                  <c:v>Jones</c:v>
                </c:pt>
                <c:pt idx="1">
                  <c:v>Kivell</c:v>
                </c:pt>
                <c:pt idx="2">
                  <c:v>Jardine</c:v>
                </c:pt>
                <c:pt idx="3">
                  <c:v>Gill</c:v>
                </c:pt>
                <c:pt idx="4">
                  <c:v>Sorvino</c:v>
                </c:pt>
                <c:pt idx="5">
                  <c:v>Andrews</c:v>
                </c:pt>
                <c:pt idx="6">
                  <c:v>Thompson</c:v>
                </c:pt>
                <c:pt idx="7">
                  <c:v>Morgan</c:v>
                </c:pt>
                <c:pt idx="8">
                  <c:v>Howard</c:v>
                </c:pt>
                <c:pt idx="9">
                  <c:v>Parent</c:v>
                </c:pt>
                <c:pt idx="10">
                  <c:v>Smith</c:v>
                </c:pt>
                <c:pt idx="11">
                  <c:v>Smith</c:v>
                </c:pt>
              </c:strCache>
            </c:strRef>
          </c:cat>
          <c:val>
            <c:numRef>
              <c:f>SalesOrders!$Q$3:$Q$14</c:f>
              <c:numCache>
                <c:formatCode>General</c:formatCode>
                <c:ptCount val="12"/>
                <c:pt idx="0">
                  <c:v>396</c:v>
                </c:pt>
                <c:pt idx="1">
                  <c:v>193</c:v>
                </c:pt>
                <c:pt idx="2">
                  <c:v>281</c:v>
                </c:pt>
                <c:pt idx="3">
                  <c:v>213</c:v>
                </c:pt>
                <c:pt idx="4">
                  <c:v>142</c:v>
                </c:pt>
                <c:pt idx="5">
                  <c:v>183</c:v>
                </c:pt>
                <c:pt idx="6">
                  <c:v>89</c:v>
                </c:pt>
                <c:pt idx="7">
                  <c:v>173</c:v>
                </c:pt>
                <c:pt idx="8">
                  <c:v>125</c:v>
                </c:pt>
                <c:pt idx="9">
                  <c:v>170</c:v>
                </c:pt>
                <c:pt idx="10">
                  <c:v>156</c:v>
                </c:pt>
                <c:pt idx="11">
                  <c:v>156</c:v>
                </c:pt>
              </c:numCache>
            </c:numRef>
          </c:val>
          <c:extLst>
            <c:ext xmlns:c16="http://schemas.microsoft.com/office/drawing/2014/chart" uri="{C3380CC4-5D6E-409C-BE32-E72D297353CC}">
              <c16:uniqueId val="{00000000-A1D0-445A-A1CC-5924954D29D7}"/>
            </c:ext>
          </c:extLst>
        </c:ser>
        <c:dLbls>
          <c:showLegendKey val="0"/>
          <c:showVal val="0"/>
          <c:showCatName val="0"/>
          <c:showSerName val="0"/>
          <c:showPercent val="0"/>
          <c:showBubbleSize val="0"/>
        </c:dLbls>
        <c:gapWidth val="75"/>
        <c:overlap val="-25"/>
        <c:axId val="496963840"/>
        <c:axId val="496963008"/>
      </c:barChart>
      <c:catAx>
        <c:axId val="496963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963008"/>
        <c:crosses val="autoZero"/>
        <c:auto val="1"/>
        <c:lblAlgn val="ctr"/>
        <c:lblOffset val="100"/>
        <c:noMultiLvlLbl val="0"/>
      </c:catAx>
      <c:valAx>
        <c:axId val="496963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9638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Rep Sales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2452926087848962"/>
          <c:y val="0.1213890869880051"/>
          <c:w val="0.87753018372703417"/>
          <c:h val="0.58898038786818319"/>
        </c:manualLayout>
      </c:layout>
      <c:barChart>
        <c:barDir val="col"/>
        <c:grouping val="clustered"/>
        <c:varyColors val="0"/>
        <c:ser>
          <c:idx val="0"/>
          <c:order val="0"/>
          <c:tx>
            <c:strRef>
              <c:f>SalesOrders!$P$3</c:f>
              <c:strCache>
                <c:ptCount val="1"/>
                <c:pt idx="0">
                  <c:v>Jones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SalesOrders!$R$3</c:f>
              <c:numCache>
                <c:formatCode>General</c:formatCode>
                <c:ptCount val="1"/>
                <c:pt idx="0">
                  <c:v>2363.04</c:v>
                </c:pt>
              </c:numCache>
            </c:numRef>
          </c:val>
          <c:extLst>
            <c:ext xmlns:c16="http://schemas.microsoft.com/office/drawing/2014/chart" uri="{C3380CC4-5D6E-409C-BE32-E72D297353CC}">
              <c16:uniqueId val="{00000000-23A8-44BA-B26C-BEDE99822474}"/>
            </c:ext>
          </c:extLst>
        </c:ser>
        <c:ser>
          <c:idx val="1"/>
          <c:order val="1"/>
          <c:tx>
            <c:strRef>
              <c:f>SalesOrders!$P$4</c:f>
              <c:strCache>
                <c:ptCount val="1"/>
                <c:pt idx="0">
                  <c:v>Kivell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SalesOrders!$R$4</c:f>
              <c:numCache>
                <c:formatCode>General</c:formatCode>
                <c:ptCount val="1"/>
                <c:pt idx="0">
                  <c:v>3109.44</c:v>
                </c:pt>
              </c:numCache>
            </c:numRef>
          </c:val>
          <c:extLst>
            <c:ext xmlns:c16="http://schemas.microsoft.com/office/drawing/2014/chart" uri="{C3380CC4-5D6E-409C-BE32-E72D297353CC}">
              <c16:uniqueId val="{00000001-23A8-44BA-B26C-BEDE99822474}"/>
            </c:ext>
          </c:extLst>
        </c:ser>
        <c:ser>
          <c:idx val="2"/>
          <c:order val="2"/>
          <c:tx>
            <c:strRef>
              <c:f>SalesOrders!$P$5</c:f>
              <c:strCache>
                <c:ptCount val="1"/>
                <c:pt idx="0">
                  <c:v>Jardine</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SalesOrders!$R$5</c:f>
              <c:numCache>
                <c:formatCode>General</c:formatCode>
                <c:ptCount val="1"/>
                <c:pt idx="0">
                  <c:v>2812.19</c:v>
                </c:pt>
              </c:numCache>
            </c:numRef>
          </c:val>
          <c:extLst>
            <c:ext xmlns:c16="http://schemas.microsoft.com/office/drawing/2014/chart" uri="{C3380CC4-5D6E-409C-BE32-E72D297353CC}">
              <c16:uniqueId val="{00000002-23A8-44BA-B26C-BEDE99822474}"/>
            </c:ext>
          </c:extLst>
        </c:ser>
        <c:ser>
          <c:idx val="3"/>
          <c:order val="3"/>
          <c:tx>
            <c:strRef>
              <c:f>SalesOrders!$P$6</c:f>
              <c:strCache>
                <c:ptCount val="1"/>
                <c:pt idx="0">
                  <c:v>Gill</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SalesOrders!$R$6</c:f>
              <c:numCache>
                <c:formatCode>General</c:formatCode>
                <c:ptCount val="1"/>
                <c:pt idx="0">
                  <c:v>1749.8700000000001</c:v>
                </c:pt>
              </c:numCache>
            </c:numRef>
          </c:val>
          <c:extLst>
            <c:ext xmlns:c16="http://schemas.microsoft.com/office/drawing/2014/chart" uri="{C3380CC4-5D6E-409C-BE32-E72D297353CC}">
              <c16:uniqueId val="{00000003-23A8-44BA-B26C-BEDE99822474}"/>
            </c:ext>
          </c:extLst>
        </c:ser>
        <c:ser>
          <c:idx val="4"/>
          <c:order val="4"/>
          <c:tx>
            <c:strRef>
              <c:f>SalesOrders!$P$7</c:f>
              <c:strCache>
                <c:ptCount val="1"/>
                <c:pt idx="0">
                  <c:v>Sorvino</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SalesOrders!$R$7</c:f>
              <c:numCache>
                <c:formatCode>General</c:formatCode>
                <c:ptCount val="1"/>
                <c:pt idx="0">
                  <c:v>1283.6099999999999</c:v>
                </c:pt>
              </c:numCache>
            </c:numRef>
          </c:val>
          <c:extLst>
            <c:ext xmlns:c16="http://schemas.microsoft.com/office/drawing/2014/chart" uri="{C3380CC4-5D6E-409C-BE32-E72D297353CC}">
              <c16:uniqueId val="{00000004-23A8-44BA-B26C-BEDE99822474}"/>
            </c:ext>
          </c:extLst>
        </c:ser>
        <c:ser>
          <c:idx val="5"/>
          <c:order val="5"/>
          <c:tx>
            <c:strRef>
              <c:f>SalesOrders!$P$8</c:f>
              <c:strCache>
                <c:ptCount val="1"/>
                <c:pt idx="0">
                  <c:v>Andrews</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SalesOrders!$R$8</c:f>
              <c:numCache>
                <c:formatCode>General</c:formatCode>
                <c:ptCount val="1"/>
                <c:pt idx="0">
                  <c:v>438.37</c:v>
                </c:pt>
              </c:numCache>
            </c:numRef>
          </c:val>
          <c:extLst>
            <c:ext xmlns:c16="http://schemas.microsoft.com/office/drawing/2014/chart" uri="{C3380CC4-5D6E-409C-BE32-E72D297353CC}">
              <c16:uniqueId val="{00000005-23A8-44BA-B26C-BEDE99822474}"/>
            </c:ext>
          </c:extLst>
        </c:ser>
        <c:ser>
          <c:idx val="6"/>
          <c:order val="6"/>
          <c:tx>
            <c:strRef>
              <c:f>SalesOrders!$P$9</c:f>
              <c:strCache>
                <c:ptCount val="1"/>
                <c:pt idx="0">
                  <c:v>Thompson</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SalesOrders!$R$9</c:f>
              <c:numCache>
                <c:formatCode>General</c:formatCode>
                <c:ptCount val="1"/>
                <c:pt idx="0">
                  <c:v>1203.1099999999999</c:v>
                </c:pt>
              </c:numCache>
            </c:numRef>
          </c:val>
          <c:extLst>
            <c:ext xmlns:c16="http://schemas.microsoft.com/office/drawing/2014/chart" uri="{C3380CC4-5D6E-409C-BE32-E72D297353CC}">
              <c16:uniqueId val="{00000006-23A8-44BA-B26C-BEDE99822474}"/>
            </c:ext>
          </c:extLst>
        </c:ser>
        <c:ser>
          <c:idx val="7"/>
          <c:order val="7"/>
          <c:tx>
            <c:strRef>
              <c:f>SalesOrders!$P$10</c:f>
              <c:strCache>
                <c:ptCount val="1"/>
                <c:pt idx="0">
                  <c:v>Morgan</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SalesOrders!$R$10</c:f>
              <c:numCache>
                <c:formatCode>General</c:formatCode>
                <c:ptCount val="1"/>
                <c:pt idx="0">
                  <c:v>1387.77</c:v>
                </c:pt>
              </c:numCache>
            </c:numRef>
          </c:val>
          <c:extLst>
            <c:ext xmlns:c16="http://schemas.microsoft.com/office/drawing/2014/chart" uri="{C3380CC4-5D6E-409C-BE32-E72D297353CC}">
              <c16:uniqueId val="{00000007-23A8-44BA-B26C-BEDE99822474}"/>
            </c:ext>
          </c:extLst>
        </c:ser>
        <c:ser>
          <c:idx val="8"/>
          <c:order val="8"/>
          <c:tx>
            <c:strRef>
              <c:f>SalesOrders!$P$11</c:f>
              <c:strCache>
                <c:ptCount val="1"/>
                <c:pt idx="0">
                  <c:v>Howard</c:v>
                </c:pt>
              </c:strCache>
            </c:strRef>
          </c:tx>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SalesOrders!$R$11</c:f>
              <c:numCache>
                <c:formatCode>General</c:formatCode>
                <c:ptCount val="1"/>
                <c:pt idx="0">
                  <c:v>536.75</c:v>
                </c:pt>
              </c:numCache>
            </c:numRef>
          </c:val>
          <c:extLst>
            <c:ext xmlns:c16="http://schemas.microsoft.com/office/drawing/2014/chart" uri="{C3380CC4-5D6E-409C-BE32-E72D297353CC}">
              <c16:uniqueId val="{00000008-23A8-44BA-B26C-BEDE99822474}"/>
            </c:ext>
          </c:extLst>
        </c:ser>
        <c:ser>
          <c:idx val="9"/>
          <c:order val="9"/>
          <c:tx>
            <c:strRef>
              <c:f>SalesOrders!$P$12</c:f>
              <c:strCache>
                <c:ptCount val="1"/>
                <c:pt idx="0">
                  <c:v>Parent</c:v>
                </c:pt>
              </c:strCache>
            </c:strRef>
          </c:tx>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SalesOrders!$R$12</c:f>
              <c:numCache>
                <c:formatCode>General</c:formatCode>
                <c:ptCount val="1"/>
                <c:pt idx="0">
                  <c:v>3102.2999999999997</c:v>
                </c:pt>
              </c:numCache>
            </c:numRef>
          </c:val>
          <c:extLst>
            <c:ext xmlns:c16="http://schemas.microsoft.com/office/drawing/2014/chart" uri="{C3380CC4-5D6E-409C-BE32-E72D297353CC}">
              <c16:uniqueId val="{00000009-23A8-44BA-B26C-BEDE99822474}"/>
            </c:ext>
          </c:extLst>
        </c:ser>
        <c:ser>
          <c:idx val="10"/>
          <c:order val="10"/>
          <c:tx>
            <c:strRef>
              <c:f>SalesOrders!$P$13</c:f>
              <c:strCache>
                <c:ptCount val="1"/>
                <c:pt idx="0">
                  <c:v>Smith</c:v>
                </c:pt>
              </c:strCache>
            </c:strRef>
          </c:tx>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SalesOrders!$R$13</c:f>
              <c:numCache>
                <c:formatCode>General</c:formatCode>
                <c:ptCount val="1"/>
                <c:pt idx="0">
                  <c:v>1641.43</c:v>
                </c:pt>
              </c:numCache>
            </c:numRef>
          </c:val>
          <c:extLst>
            <c:ext xmlns:c16="http://schemas.microsoft.com/office/drawing/2014/chart" uri="{C3380CC4-5D6E-409C-BE32-E72D297353CC}">
              <c16:uniqueId val="{0000000A-23A8-44BA-B26C-BEDE99822474}"/>
            </c:ext>
          </c:extLst>
        </c:ser>
        <c:ser>
          <c:idx val="11"/>
          <c:order val="11"/>
          <c:tx>
            <c:strRef>
              <c:f>SalesOrders!$P$14</c:f>
              <c:strCache>
                <c:ptCount val="1"/>
                <c:pt idx="0">
                  <c:v>Smith</c:v>
                </c:pt>
              </c:strCache>
            </c:strRef>
          </c:tx>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SalesOrders!$R$14</c:f>
              <c:numCache>
                <c:formatCode>General</c:formatCode>
                <c:ptCount val="1"/>
                <c:pt idx="0">
                  <c:v>1641.43</c:v>
                </c:pt>
              </c:numCache>
            </c:numRef>
          </c:val>
          <c:extLst>
            <c:ext xmlns:c16="http://schemas.microsoft.com/office/drawing/2014/chart" uri="{C3380CC4-5D6E-409C-BE32-E72D297353CC}">
              <c16:uniqueId val="{0000000B-23A8-44BA-B26C-BEDE99822474}"/>
            </c:ext>
          </c:extLst>
        </c:ser>
        <c:dLbls>
          <c:showLegendKey val="0"/>
          <c:showVal val="0"/>
          <c:showCatName val="0"/>
          <c:showSerName val="0"/>
          <c:showPercent val="0"/>
          <c:showBubbleSize val="0"/>
        </c:dLbls>
        <c:gapWidth val="100"/>
        <c:overlap val="-24"/>
        <c:axId val="508418032"/>
        <c:axId val="508415952"/>
      </c:barChart>
      <c:catAx>
        <c:axId val="508418032"/>
        <c:scaling>
          <c:orientation val="minMax"/>
        </c:scaling>
        <c:delete val="1"/>
        <c:axPos val="b"/>
        <c:numFmt formatCode="General" sourceLinked="1"/>
        <c:majorTickMark val="none"/>
        <c:minorTickMark val="none"/>
        <c:tickLblPos val="nextTo"/>
        <c:crossAx val="508415952"/>
        <c:crosses val="autoZero"/>
        <c:auto val="1"/>
        <c:lblAlgn val="ctr"/>
        <c:lblOffset val="100"/>
        <c:noMultiLvlLbl val="0"/>
      </c:catAx>
      <c:valAx>
        <c:axId val="5084159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84180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Items Sold</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776-484A-A0EC-0D69959C523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776-484A-A0EC-0D69959C523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776-484A-A0EC-0D69959C523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7776-484A-A0EC-0D69959C5239}"/>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7776-484A-A0EC-0D69959C5239}"/>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SalesOrders!$J$7:$N$7</c:f>
              <c:strCache>
                <c:ptCount val="5"/>
                <c:pt idx="0">
                  <c:v>Pencil</c:v>
                </c:pt>
                <c:pt idx="1">
                  <c:v>Binder</c:v>
                </c:pt>
                <c:pt idx="2">
                  <c:v>Pen</c:v>
                </c:pt>
                <c:pt idx="3">
                  <c:v>Desk</c:v>
                </c:pt>
                <c:pt idx="4">
                  <c:v>Pen Set</c:v>
                </c:pt>
              </c:strCache>
            </c:strRef>
          </c:cat>
          <c:val>
            <c:numRef>
              <c:f>SalesOrders!$J$20:$N$20</c:f>
              <c:numCache>
                <c:formatCode>General</c:formatCode>
                <c:ptCount val="5"/>
                <c:pt idx="0">
                  <c:v>716</c:v>
                </c:pt>
                <c:pt idx="1">
                  <c:v>722</c:v>
                </c:pt>
                <c:pt idx="2">
                  <c:v>278</c:v>
                </c:pt>
                <c:pt idx="3">
                  <c:v>10</c:v>
                </c:pt>
                <c:pt idx="4">
                  <c:v>395</c:v>
                </c:pt>
              </c:numCache>
            </c:numRef>
          </c:val>
          <c:extLst>
            <c:ext xmlns:c16="http://schemas.microsoft.com/office/drawing/2014/chart" uri="{C3380CC4-5D6E-409C-BE32-E72D297353CC}">
              <c16:uniqueId val="{0000000A-7776-484A-A0EC-0D69959C523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38101</xdr:colOff>
      <xdr:row>0</xdr:row>
      <xdr:rowOff>47625</xdr:rowOff>
    </xdr:from>
    <xdr:to>
      <xdr:col>24</xdr:col>
      <xdr:colOff>571500</xdr:colOff>
      <xdr:row>3</xdr:row>
      <xdr:rowOff>28575</xdr:rowOff>
    </xdr:to>
    <xdr:sp macro="" textlink="">
      <xdr:nvSpPr>
        <xdr:cNvPr id="2" name="Rectangle 1"/>
        <xdr:cNvSpPr/>
      </xdr:nvSpPr>
      <xdr:spPr>
        <a:xfrm>
          <a:off x="645320" y="47625"/>
          <a:ext cx="14499430" cy="55245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ctr"/>
          <a:r>
            <a:rPr lang="en-US" sz="24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rPr>
            <a:t>Sales</a:t>
          </a:r>
          <a:r>
            <a:rPr lang="en-US" sz="2400" b="1" cap="none" spc="0" baseline="0">
              <a:ln w="13462">
                <a:solidFill>
                  <a:schemeClr val="bg1"/>
                </a:solidFill>
                <a:prstDash val="solid"/>
              </a:ln>
              <a:solidFill>
                <a:schemeClr val="tx1">
                  <a:lumMod val="85000"/>
                  <a:lumOff val="15000"/>
                </a:schemeClr>
              </a:solidFill>
              <a:effectLst>
                <a:outerShdw dist="38100" dir="2700000" algn="bl" rotWithShape="0">
                  <a:schemeClr val="accent5"/>
                </a:outerShdw>
              </a:effectLst>
            </a:rPr>
            <a:t> Data</a:t>
          </a:r>
          <a:endParaRPr lang="en-US" sz="24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endParaRPr>
        </a:p>
      </xdr:txBody>
    </xdr:sp>
    <xdr:clientData/>
  </xdr:twoCellAnchor>
  <xdr:twoCellAnchor>
    <xdr:from>
      <xdr:col>1</xdr:col>
      <xdr:colOff>64293</xdr:colOff>
      <xdr:row>2</xdr:row>
      <xdr:rowOff>188117</xdr:rowOff>
    </xdr:from>
    <xdr:to>
      <xdr:col>24</xdr:col>
      <xdr:colOff>559593</xdr:colOff>
      <xdr:row>27</xdr:row>
      <xdr:rowOff>111918</xdr:rowOff>
    </xdr:to>
    <xdr:sp macro="" textlink="">
      <xdr:nvSpPr>
        <xdr:cNvPr id="5" name="Rectangle 4"/>
        <xdr:cNvSpPr/>
      </xdr:nvSpPr>
      <xdr:spPr>
        <a:xfrm>
          <a:off x="671512" y="569117"/>
          <a:ext cx="14461331" cy="4686301"/>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15</xdr:col>
      <xdr:colOff>190500</xdr:colOff>
      <xdr:row>3</xdr:row>
      <xdr:rowOff>42862</xdr:rowOff>
    </xdr:from>
    <xdr:to>
      <xdr:col>24</xdr:col>
      <xdr:colOff>511969</xdr:colOff>
      <xdr:row>15</xdr:row>
      <xdr:rowOff>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202406</xdr:colOff>
      <xdr:row>15</xdr:row>
      <xdr:rowOff>35720</xdr:rowOff>
    </xdr:from>
    <xdr:to>
      <xdr:col>24</xdr:col>
      <xdr:colOff>523875</xdr:colOff>
      <xdr:row>27</xdr:row>
      <xdr:rowOff>83345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547687</xdr:colOff>
      <xdr:row>3</xdr:row>
      <xdr:rowOff>23812</xdr:rowOff>
    </xdr:from>
    <xdr:to>
      <xdr:col>15</xdr:col>
      <xdr:colOff>135732</xdr:colOff>
      <xdr:row>14</xdr:row>
      <xdr:rowOff>35719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83343</xdr:colOff>
      <xdr:row>3</xdr:row>
      <xdr:rowOff>9525</xdr:rowOff>
    </xdr:from>
    <xdr:to>
      <xdr:col>10</xdr:col>
      <xdr:colOff>495297</xdr:colOff>
      <xdr:row>11</xdr:row>
      <xdr:rowOff>142875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71437</xdr:colOff>
      <xdr:row>3</xdr:row>
      <xdr:rowOff>9524</xdr:rowOff>
    </xdr:from>
    <xdr:to>
      <xdr:col>6</xdr:col>
      <xdr:colOff>35718</xdr:colOff>
      <xdr:row>27</xdr:row>
      <xdr:rowOff>71437</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76199</xdr:colOff>
      <xdr:row>11</xdr:row>
      <xdr:rowOff>188116</xdr:rowOff>
    </xdr:from>
    <xdr:to>
      <xdr:col>10</xdr:col>
      <xdr:colOff>511968</xdr:colOff>
      <xdr:row>27</xdr:row>
      <xdr:rowOff>83343</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559593</xdr:colOff>
      <xdr:row>14</xdr:row>
      <xdr:rowOff>71438</xdr:rowOff>
    </xdr:from>
    <xdr:to>
      <xdr:col>15</xdr:col>
      <xdr:colOff>171450</xdr:colOff>
      <xdr:row>27</xdr:row>
      <xdr:rowOff>85722</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59534</xdr:colOff>
      <xdr:row>27</xdr:row>
      <xdr:rowOff>104777</xdr:rowOff>
    </xdr:from>
    <xdr:to>
      <xdr:col>24</xdr:col>
      <xdr:colOff>592933</xdr:colOff>
      <xdr:row>33</xdr:row>
      <xdr:rowOff>119063</xdr:rowOff>
    </xdr:to>
    <xdr:sp macro="" textlink="">
      <xdr:nvSpPr>
        <xdr:cNvPr id="14" name="Rectangle 13"/>
        <xdr:cNvSpPr/>
      </xdr:nvSpPr>
      <xdr:spPr>
        <a:xfrm>
          <a:off x="666753" y="5248277"/>
          <a:ext cx="14499430" cy="1157286"/>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ctr"/>
          <a:endParaRPr lang="en-US" sz="24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endParaRPr>
        </a:p>
      </xdr:txBody>
    </xdr:sp>
    <xdr:clientData/>
  </xdr:twoCellAnchor>
  <xdr:twoCellAnchor editAs="absolute">
    <xdr:from>
      <xdr:col>1</xdr:col>
      <xdr:colOff>95247</xdr:colOff>
      <xdr:row>27</xdr:row>
      <xdr:rowOff>119063</xdr:rowOff>
    </xdr:from>
    <xdr:to>
      <xdr:col>8</xdr:col>
      <xdr:colOff>595312</xdr:colOff>
      <xdr:row>32</xdr:row>
      <xdr:rowOff>80963</xdr:rowOff>
    </xdr:to>
    <mc:AlternateContent xmlns:mc="http://schemas.openxmlformats.org/markup-compatibility/2006" xmlns:sle15="http://schemas.microsoft.com/office/drawing/2012/slicer">
      <mc:Choice Requires="sle15">
        <xdr:graphicFrame macro="">
          <xdr:nvGraphicFramePr>
            <xdr:cNvPr id="16" name="Rep"/>
            <xdr:cNvGraphicFramePr/>
          </xdr:nvGraphicFramePr>
          <xdr:xfrm>
            <a:off x="0" y="0"/>
            <a:ext cx="0" cy="0"/>
          </xdr:xfrm>
          <a:graphic>
            <a:graphicData uri="http://schemas.microsoft.com/office/drawing/2010/slicer">
              <sle:slicer xmlns:sle="http://schemas.microsoft.com/office/drawing/2010/slicer" name="Rep"/>
            </a:graphicData>
          </a:graphic>
        </xdr:graphicFrame>
      </mc:Choice>
      <mc:Fallback xmlns="">
        <xdr:sp macro="" textlink="">
          <xdr:nvSpPr>
            <xdr:cNvPr id="0" name=""/>
            <xdr:cNvSpPr>
              <a:spLocks noTextEdit="1"/>
            </xdr:cNvSpPr>
          </xdr:nvSpPr>
          <xdr:spPr>
            <a:xfrm>
              <a:off x="702466" y="5262563"/>
              <a:ext cx="4750596"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11910</xdr:colOff>
      <xdr:row>27</xdr:row>
      <xdr:rowOff>119063</xdr:rowOff>
    </xdr:from>
    <xdr:to>
      <xdr:col>13</xdr:col>
      <xdr:colOff>333379</xdr:colOff>
      <xdr:row>32</xdr:row>
      <xdr:rowOff>80963</xdr:rowOff>
    </xdr:to>
    <mc:AlternateContent xmlns:mc="http://schemas.openxmlformats.org/markup-compatibility/2006" xmlns:sle15="http://schemas.microsoft.com/office/drawing/2012/slicer">
      <mc:Choice Requires="sle15">
        <xdr:graphicFrame macro="">
          <xdr:nvGraphicFramePr>
            <xdr:cNvPr id="18" name="Item 1"/>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5476879" y="5262563"/>
              <a:ext cx="2750344"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369099</xdr:colOff>
      <xdr:row>27</xdr:row>
      <xdr:rowOff>119064</xdr:rowOff>
    </xdr:from>
    <xdr:to>
      <xdr:col>17</xdr:col>
      <xdr:colOff>95255</xdr:colOff>
      <xdr:row>32</xdr:row>
      <xdr:rowOff>80964</xdr:rowOff>
    </xdr:to>
    <mc:AlternateContent xmlns:mc="http://schemas.openxmlformats.org/markup-compatibility/2006" xmlns:sle15="http://schemas.microsoft.com/office/drawing/2012/slicer">
      <mc:Choice Requires="sle15">
        <xdr:graphicFrame macro="">
          <xdr:nvGraphicFramePr>
            <xdr:cNvPr id="20"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262943" y="5262564"/>
              <a:ext cx="2155031"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tem" sourceName="Item">
  <extLst>
    <x:ext xmlns:x15="http://schemas.microsoft.com/office/spreadsheetml/2010/11/main" uri="{2F2917AC-EB37-4324-AD4E-5DD8C200BD13}">
      <x15:tableSlicerCache tableId="1" column="4"/>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p" sourceName="Rep">
  <extLst>
    <x:ext xmlns:x15="http://schemas.microsoft.com/office/spreadsheetml/2010/11/main" uri="{2F2917AC-EB37-4324-AD4E-5DD8C200BD13}">
      <x15:tableSlicerCache tableId="1"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tem 1" cache="Slicer_Item" caption="Item" columnCount="3" rowHeight="241300"/>
  <slicer name="Rep" cache="Slicer_Rep" caption="Rep" columnCount="6" rowHeight="237744"/>
  <slicer name="Region 1" cache="Slicer_Region" caption="Region" columnCount="2" rowHeight="241300"/>
</slicers>
</file>

<file path=xl/tables/table1.xml><?xml version="1.0" encoding="utf-8"?>
<table xmlns="http://schemas.openxmlformats.org/spreadsheetml/2006/main" id="1" name="Table1" displayName="Table1" ref="A1:G44" totalsRowShown="0">
  <autoFilter ref="A1:G44"/>
  <tableColumns count="7">
    <tableColumn id="1" name="OrderDate"/>
    <tableColumn id="2" name="Region"/>
    <tableColumn id="3" name="Rep"/>
    <tableColumn id="4" name="Item"/>
    <tableColumn id="5" name="Units"/>
    <tableColumn id="6" name="Unit Cost"/>
    <tableColumn id="7" name="Total"/>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64"/>
  <sheetViews>
    <sheetView showGridLines="0" tabSelected="1" zoomScaleNormal="100" workbookViewId="0">
      <selection activeCell="S2" sqref="S2"/>
    </sheetView>
  </sheetViews>
  <sheetFormatPr defaultColWidth="9.140625" defaultRowHeight="15" x14ac:dyDescent="0.25"/>
  <cols>
    <col min="1" max="1" width="11.5703125" style="2" customWidth="1"/>
    <col min="2" max="2" width="8.7109375" style="2" customWidth="1"/>
    <col min="3" max="3" width="9.5703125" style="2" customWidth="1"/>
    <col min="4" max="4" width="7.7109375" style="2" customWidth="1"/>
    <col min="5" max="5" width="7.28515625" style="3" customWidth="1"/>
    <col min="6" max="6" width="10.5703125" style="4" customWidth="1"/>
    <col min="7" max="7" width="10.140625" style="2" bestFit="1" customWidth="1"/>
    <col min="8" max="14" width="9.140625" style="1"/>
    <col min="15" max="15" width="3.140625" style="1" customWidth="1"/>
    <col min="16" max="16384" width="9.140625" style="1"/>
  </cols>
  <sheetData>
    <row r="1" spans="1:18" x14ac:dyDescent="0.25">
      <c r="A1" s="5" t="s">
        <v>22</v>
      </c>
      <c r="B1" s="6" t="s">
        <v>0</v>
      </c>
      <c r="C1" s="6" t="s">
        <v>1</v>
      </c>
      <c r="D1" s="7" t="s">
        <v>2</v>
      </c>
      <c r="E1" s="8" t="s">
        <v>3</v>
      </c>
      <c r="F1" s="7" t="s">
        <v>14</v>
      </c>
      <c r="G1" s="7" t="s">
        <v>4</v>
      </c>
      <c r="I1" s="6"/>
    </row>
    <row r="2" spans="1:18" x14ac:dyDescent="0.25">
      <c r="A2" s="9">
        <v>44202</v>
      </c>
      <c r="B2" s="10" t="s">
        <v>25</v>
      </c>
      <c r="C2" s="10" t="s">
        <v>7</v>
      </c>
      <c r="D2" s="7" t="s">
        <v>15</v>
      </c>
      <c r="E2" s="11">
        <v>95</v>
      </c>
      <c r="F2" s="12">
        <v>1.99</v>
      </c>
      <c r="G2" s="13">
        <v>189.05</v>
      </c>
      <c r="I2" s="19" t="s">
        <v>0</v>
      </c>
      <c r="J2" s="17" t="s">
        <v>4</v>
      </c>
      <c r="L2" s="19" t="s">
        <v>0</v>
      </c>
      <c r="M2" s="17" t="s">
        <v>3</v>
      </c>
      <c r="P2" s="17" t="s">
        <v>1</v>
      </c>
      <c r="Q2" s="17" t="s">
        <v>26</v>
      </c>
      <c r="R2" s="17" t="s">
        <v>4</v>
      </c>
    </row>
    <row r="3" spans="1:18" x14ac:dyDescent="0.25">
      <c r="A3" s="9">
        <v>44219</v>
      </c>
      <c r="B3" s="10" t="s">
        <v>23</v>
      </c>
      <c r="C3" s="10" t="s">
        <v>8</v>
      </c>
      <c r="D3" s="7" t="s">
        <v>16</v>
      </c>
      <c r="E3" s="11">
        <v>50</v>
      </c>
      <c r="F3" s="12">
        <v>19.989999999999998</v>
      </c>
      <c r="G3" s="13">
        <v>999.49999999999989</v>
      </c>
      <c r="I3" s="18" t="s">
        <v>25</v>
      </c>
      <c r="J3" s="16">
        <f>SUMIF(B:B,I3,G:G)</f>
        <v>6002.09</v>
      </c>
      <c r="L3" s="18" t="s">
        <v>25</v>
      </c>
      <c r="M3" s="16">
        <f>SUMIF(B:B,L3,E:E)</f>
        <v>691</v>
      </c>
      <c r="P3" s="18" t="s">
        <v>7</v>
      </c>
      <c r="Q3" s="16">
        <f t="shared" ref="Q3:Q14" si="0">SUMIF(C:C,P3,E:E)</f>
        <v>396</v>
      </c>
      <c r="R3" s="16">
        <f t="shared" ref="R3:R14" si="1">SUMIF(C:C,P3,G:G)</f>
        <v>2363.04</v>
      </c>
    </row>
    <row r="4" spans="1:18" x14ac:dyDescent="0.25">
      <c r="A4" s="9">
        <v>44236</v>
      </c>
      <c r="B4" s="10" t="s">
        <v>23</v>
      </c>
      <c r="C4" s="10" t="s">
        <v>6</v>
      </c>
      <c r="D4" s="7" t="s">
        <v>15</v>
      </c>
      <c r="E4" s="11">
        <v>36</v>
      </c>
      <c r="F4" s="12">
        <v>4.99</v>
      </c>
      <c r="G4" s="13">
        <v>179.64000000000001</v>
      </c>
      <c r="I4" s="18" t="s">
        <v>23</v>
      </c>
      <c r="J4" s="16">
        <f t="shared" ref="J4:J5" si="2">SUMIF(B:B,I4,G:G)</f>
        <v>11139.069999999998</v>
      </c>
      <c r="L4" s="18" t="s">
        <v>23</v>
      </c>
      <c r="M4" s="16">
        <f t="shared" ref="M4:M5" si="3">SUMIF(B:B,L4,E:E)</f>
        <v>1199</v>
      </c>
      <c r="P4" s="18" t="s">
        <v>8</v>
      </c>
      <c r="Q4" s="16">
        <f t="shared" si="0"/>
        <v>193</v>
      </c>
      <c r="R4" s="16">
        <f t="shared" si="1"/>
        <v>3109.44</v>
      </c>
    </row>
    <row r="5" spans="1:18" x14ac:dyDescent="0.25">
      <c r="A5" s="9">
        <v>44253</v>
      </c>
      <c r="B5" s="10" t="s">
        <v>23</v>
      </c>
      <c r="C5" s="10" t="s">
        <v>5</v>
      </c>
      <c r="D5" s="7" t="s">
        <v>17</v>
      </c>
      <c r="E5" s="11">
        <v>27</v>
      </c>
      <c r="F5" s="12">
        <v>19.989999999999998</v>
      </c>
      <c r="G5" s="13">
        <v>539.7299999999999</v>
      </c>
      <c r="I5" s="18" t="s">
        <v>24</v>
      </c>
      <c r="J5" s="16">
        <f t="shared" si="2"/>
        <v>2486.7199999999998</v>
      </c>
      <c r="L5" s="18" t="s">
        <v>24</v>
      </c>
      <c r="M5" s="16">
        <f t="shared" si="3"/>
        <v>231</v>
      </c>
      <c r="P5" s="18" t="s">
        <v>6</v>
      </c>
      <c r="Q5" s="16">
        <f t="shared" si="0"/>
        <v>281</v>
      </c>
      <c r="R5" s="16">
        <f t="shared" si="1"/>
        <v>2812.19</v>
      </c>
    </row>
    <row r="6" spans="1:18" x14ac:dyDescent="0.25">
      <c r="A6" s="9">
        <v>44270</v>
      </c>
      <c r="B6" s="10" t="s">
        <v>24</v>
      </c>
      <c r="C6" s="10" t="s">
        <v>13</v>
      </c>
      <c r="D6" s="7" t="s">
        <v>15</v>
      </c>
      <c r="E6" s="11">
        <v>56</v>
      </c>
      <c r="F6" s="12">
        <v>2.99</v>
      </c>
      <c r="G6" s="13">
        <v>167.44</v>
      </c>
      <c r="I6" s="14"/>
      <c r="L6" s="15"/>
      <c r="P6" s="18" t="s">
        <v>5</v>
      </c>
      <c r="Q6" s="16">
        <f t="shared" si="0"/>
        <v>213</v>
      </c>
      <c r="R6" s="16">
        <f t="shared" si="1"/>
        <v>1749.8700000000001</v>
      </c>
    </row>
    <row r="7" spans="1:18" x14ac:dyDescent="0.25">
      <c r="A7" s="9">
        <v>44287</v>
      </c>
      <c r="B7" s="10" t="s">
        <v>25</v>
      </c>
      <c r="C7" s="10" t="s">
        <v>7</v>
      </c>
      <c r="D7" s="7" t="s">
        <v>16</v>
      </c>
      <c r="E7" s="11">
        <v>60</v>
      </c>
      <c r="F7" s="12">
        <v>4.99</v>
      </c>
      <c r="G7" s="13">
        <v>299.40000000000003</v>
      </c>
      <c r="I7" s="17" t="s">
        <v>27</v>
      </c>
      <c r="J7" s="20" t="s">
        <v>15</v>
      </c>
      <c r="K7" s="20" t="s">
        <v>16</v>
      </c>
      <c r="L7" s="20" t="s">
        <v>17</v>
      </c>
      <c r="M7" s="20" t="s">
        <v>20</v>
      </c>
      <c r="N7" s="20" t="s">
        <v>21</v>
      </c>
      <c r="P7" s="18" t="s">
        <v>13</v>
      </c>
      <c r="Q7" s="16">
        <f t="shared" si="0"/>
        <v>142</v>
      </c>
      <c r="R7" s="16">
        <f t="shared" si="1"/>
        <v>1283.6099999999999</v>
      </c>
    </row>
    <row r="8" spans="1:18" x14ac:dyDescent="0.25">
      <c r="A8" s="9">
        <v>44304</v>
      </c>
      <c r="B8" s="10" t="s">
        <v>23</v>
      </c>
      <c r="C8" s="10" t="s">
        <v>18</v>
      </c>
      <c r="D8" s="7" t="s">
        <v>15</v>
      </c>
      <c r="E8" s="11">
        <v>75</v>
      </c>
      <c r="F8" s="12">
        <v>1.99</v>
      </c>
      <c r="G8" s="13">
        <v>149.25</v>
      </c>
      <c r="I8" s="18" t="s">
        <v>7</v>
      </c>
      <c r="J8" s="21">
        <f>SUMIFS(E:E,C:C,I8,D:D,J7)</f>
        <v>130</v>
      </c>
      <c r="K8" s="21">
        <f>SUMIFS(E:E,C:C,I8,D:D,K7)</f>
        <v>124</v>
      </c>
      <c r="L8" s="21">
        <f>SUMIFS(E:E,C:C,I8,D:D,L7)</f>
        <v>64</v>
      </c>
      <c r="M8" s="21">
        <f>SUMIFS(E:E,C:C,I8,D:D,M7)</f>
        <v>0</v>
      </c>
      <c r="N8" s="21">
        <f>SUMIFS(E:E,C:C,I8,D:D,N7)</f>
        <v>78</v>
      </c>
      <c r="P8" s="18" t="s">
        <v>18</v>
      </c>
      <c r="Q8" s="16">
        <f t="shared" si="0"/>
        <v>183</v>
      </c>
      <c r="R8" s="16">
        <f t="shared" si="1"/>
        <v>438.37</v>
      </c>
    </row>
    <row r="9" spans="1:18" x14ac:dyDescent="0.25">
      <c r="A9" s="9">
        <v>44321</v>
      </c>
      <c r="B9" s="10" t="s">
        <v>23</v>
      </c>
      <c r="C9" s="10" t="s">
        <v>6</v>
      </c>
      <c r="D9" s="7" t="s">
        <v>15</v>
      </c>
      <c r="E9" s="11">
        <v>90</v>
      </c>
      <c r="F9" s="12">
        <v>4.99</v>
      </c>
      <c r="G9" s="13">
        <v>449.1</v>
      </c>
      <c r="I9" s="18" t="s">
        <v>8</v>
      </c>
      <c r="J9" s="21">
        <f>SUMIFS(E:E,C:C,I9,D:D,J7)</f>
        <v>0</v>
      </c>
      <c r="K9" s="21">
        <f>SUMIFS(E:E,C:C,I9,D:D,K7)</f>
        <v>50</v>
      </c>
      <c r="L9" s="21">
        <f>SUMIFS(E:E,C:C,I9,D:D,L7)</f>
        <v>0</v>
      </c>
      <c r="M9" s="21">
        <f>SUMIFS(E:E,C:C,I9,D:D,M7)</f>
        <v>5</v>
      </c>
      <c r="N9" s="21">
        <f>SUMIFS(E:E,C:C,I9,D:D,N7)</f>
        <v>138</v>
      </c>
      <c r="P9" s="18" t="s">
        <v>9</v>
      </c>
      <c r="Q9" s="16">
        <f t="shared" si="0"/>
        <v>89</v>
      </c>
      <c r="R9" s="16">
        <f t="shared" si="1"/>
        <v>1203.1099999999999</v>
      </c>
    </row>
    <row r="10" spans="1:18" x14ac:dyDescent="0.25">
      <c r="A10" s="9">
        <v>44338</v>
      </c>
      <c r="B10" s="10" t="s">
        <v>24</v>
      </c>
      <c r="C10" s="10" t="s">
        <v>9</v>
      </c>
      <c r="D10" s="7" t="s">
        <v>15</v>
      </c>
      <c r="E10" s="11">
        <v>32</v>
      </c>
      <c r="F10" s="12">
        <v>1.99</v>
      </c>
      <c r="G10" s="13">
        <v>63.68</v>
      </c>
      <c r="I10" s="18" t="s">
        <v>6</v>
      </c>
      <c r="J10" s="21">
        <f>SUMIFS(E:E,C:C,I10,D:D,J7)</f>
        <v>126</v>
      </c>
      <c r="K10" s="21">
        <f>SUMIFS(E:E,C:C,I10,D:D,K7)</f>
        <v>105</v>
      </c>
      <c r="L10" s="21">
        <f>SUMIFS(E:E,C:C,I10,D:D,L7)</f>
        <v>0</v>
      </c>
      <c r="M10" s="21">
        <f>SUMIFS(E:E,C:C,I10,D:D,M7)</f>
        <v>0</v>
      </c>
      <c r="N10" s="21">
        <f>SUMIFS(E:E,C:C,I10,D:D,N7)</f>
        <v>50</v>
      </c>
      <c r="P10" s="18" t="s">
        <v>12</v>
      </c>
      <c r="Q10" s="16">
        <f t="shared" si="0"/>
        <v>173</v>
      </c>
      <c r="R10" s="16">
        <f t="shared" si="1"/>
        <v>1387.77</v>
      </c>
    </row>
    <row r="11" spans="1:18" x14ac:dyDescent="0.25">
      <c r="A11" s="9">
        <v>44355</v>
      </c>
      <c r="B11" s="10" t="s">
        <v>25</v>
      </c>
      <c r="C11" s="10" t="s">
        <v>7</v>
      </c>
      <c r="D11" s="7" t="s">
        <v>16</v>
      </c>
      <c r="E11" s="11">
        <v>60</v>
      </c>
      <c r="F11" s="12">
        <v>8.99</v>
      </c>
      <c r="G11" s="13">
        <v>539.4</v>
      </c>
      <c r="I11" s="18" t="s">
        <v>5</v>
      </c>
      <c r="J11" s="21">
        <f>SUMIFS(E:E,C:C,I11,D:D,J7)</f>
        <v>60</v>
      </c>
      <c r="K11" s="21">
        <f>SUMIFS(E:E,C:C,I11,D:D,K7)</f>
        <v>126</v>
      </c>
      <c r="L11" s="21">
        <f>SUMIFS(E:E,C:C,I11,D:D,L7)</f>
        <v>27</v>
      </c>
      <c r="M11" s="21">
        <f>SUMIFS(E:E,C:C,I11,D:D,M7)</f>
        <v>0</v>
      </c>
      <c r="N11" s="21">
        <f>SUMIFS(E:E,C:C,I11,D:D,N7)</f>
        <v>0</v>
      </c>
      <c r="P11" s="18" t="s">
        <v>11</v>
      </c>
      <c r="Q11" s="16">
        <f t="shared" si="0"/>
        <v>125</v>
      </c>
      <c r="R11" s="16">
        <f t="shared" si="1"/>
        <v>536.75</v>
      </c>
    </row>
    <row r="12" spans="1:18" x14ac:dyDescent="0.25">
      <c r="A12" s="9">
        <v>44372</v>
      </c>
      <c r="B12" s="10" t="s">
        <v>23</v>
      </c>
      <c r="C12" s="10" t="s">
        <v>12</v>
      </c>
      <c r="D12" s="7" t="s">
        <v>15</v>
      </c>
      <c r="E12" s="11">
        <v>90</v>
      </c>
      <c r="F12" s="12">
        <v>4.99</v>
      </c>
      <c r="G12" s="13">
        <v>449.1</v>
      </c>
      <c r="I12" s="18" t="s">
        <v>13</v>
      </c>
      <c r="J12" s="21">
        <f>SUMIFS(E:E,C:C,I12,D:D,J7)</f>
        <v>56</v>
      </c>
      <c r="K12" s="21">
        <f>SUMIFS(E:E,C:C,I12,D:D,K7)</f>
        <v>7</v>
      </c>
      <c r="L12" s="21">
        <f>SUMIFS(E:E,C:C,I12,D:D,L7)</f>
        <v>76</v>
      </c>
      <c r="M12" s="21">
        <f>SUMIFS(E:E,C:C,I12,D:D,M7)</f>
        <v>3</v>
      </c>
      <c r="N12" s="21">
        <f>SUMIFS(E:E,C:C,I12,D:D,N7)</f>
        <v>0</v>
      </c>
      <c r="P12" s="18" t="s">
        <v>19</v>
      </c>
      <c r="Q12" s="16">
        <f t="shared" si="0"/>
        <v>170</v>
      </c>
      <c r="R12" s="16">
        <f t="shared" si="1"/>
        <v>3102.2999999999997</v>
      </c>
    </row>
    <row r="13" spans="1:18" x14ac:dyDescent="0.25">
      <c r="A13" s="9">
        <v>44389</v>
      </c>
      <c r="B13" s="10" t="s">
        <v>25</v>
      </c>
      <c r="C13" s="10" t="s">
        <v>11</v>
      </c>
      <c r="D13" s="7" t="s">
        <v>16</v>
      </c>
      <c r="E13" s="11">
        <v>29</v>
      </c>
      <c r="F13" s="12">
        <v>1.99</v>
      </c>
      <c r="G13" s="13">
        <v>57.71</v>
      </c>
      <c r="I13" s="18" t="s">
        <v>18</v>
      </c>
      <c r="J13" s="21">
        <f>SUMIFS(E:E,C:C,I13,D:D,J7)</f>
        <v>155</v>
      </c>
      <c r="K13" s="21">
        <f>SUMIFS(E:E,C:C,I13,D:D,K7)</f>
        <v>28</v>
      </c>
      <c r="L13" s="21">
        <f>SUMIFS(E:E,C:C,I13,D:D,L7)</f>
        <v>0</v>
      </c>
      <c r="M13" s="21">
        <f>SUMIFS(E:E,C:C,I13,D:D,M7)</f>
        <v>0</v>
      </c>
      <c r="N13" s="21">
        <f>SUMIFS(E:E,C:C,I13,D:D,N7)</f>
        <v>0</v>
      </c>
      <c r="P13" s="18" t="s">
        <v>10</v>
      </c>
      <c r="Q13" s="16">
        <f t="shared" si="0"/>
        <v>156</v>
      </c>
      <c r="R13" s="16">
        <f t="shared" si="1"/>
        <v>1641.43</v>
      </c>
    </row>
    <row r="14" spans="1:18" x14ac:dyDescent="0.25">
      <c r="A14" s="9">
        <v>44406</v>
      </c>
      <c r="B14" s="10" t="s">
        <v>25</v>
      </c>
      <c r="C14" s="10" t="s">
        <v>19</v>
      </c>
      <c r="D14" s="7" t="s">
        <v>16</v>
      </c>
      <c r="E14" s="11">
        <v>81</v>
      </c>
      <c r="F14" s="12">
        <v>19.989999999999998</v>
      </c>
      <c r="G14" s="13">
        <v>1619.1899999999998</v>
      </c>
      <c r="I14" s="18" t="s">
        <v>9</v>
      </c>
      <c r="J14" s="21">
        <f>SUMIFS(E:E,C:C,I14,D:D,J7)</f>
        <v>32</v>
      </c>
      <c r="K14" s="21">
        <f>SUMIFS(E:E,C:C,I14,D:D,K7)</f>
        <v>57</v>
      </c>
      <c r="L14" s="21">
        <f>SUMIFS(E:E,C:C,I14,D:D,L7)</f>
        <v>0</v>
      </c>
      <c r="M14" s="21">
        <f>SUMIFS(E:E,C:C,I14,D:D,M7)</f>
        <v>0</v>
      </c>
      <c r="N14" s="21">
        <f>SUMIFS(E:E,C:C,I14,D:D,N7)</f>
        <v>0</v>
      </c>
      <c r="P14" s="18" t="s">
        <v>10</v>
      </c>
      <c r="Q14" s="16">
        <f t="shared" si="0"/>
        <v>156</v>
      </c>
      <c r="R14" s="16">
        <f t="shared" si="1"/>
        <v>1641.43</v>
      </c>
    </row>
    <row r="15" spans="1:18" x14ac:dyDescent="0.25">
      <c r="A15" s="9">
        <v>44423</v>
      </c>
      <c r="B15" s="10" t="s">
        <v>25</v>
      </c>
      <c r="C15" s="10" t="s">
        <v>7</v>
      </c>
      <c r="D15" s="7" t="s">
        <v>15</v>
      </c>
      <c r="E15" s="11">
        <v>35</v>
      </c>
      <c r="F15" s="12">
        <v>4.99</v>
      </c>
      <c r="G15" s="13">
        <v>174.65</v>
      </c>
      <c r="I15" s="18" t="s">
        <v>12</v>
      </c>
      <c r="J15" s="21">
        <f>SUMIFS(E:E,C:C,I15,D:D,J7)</f>
        <v>90</v>
      </c>
      <c r="K15" s="21">
        <f>SUMIFS(E:E,C:C,I15,D:D,K7)</f>
        <v>28</v>
      </c>
      <c r="L15" s="21">
        <f>SUMIFS(E:E,C:C,I15,D:D,L7)</f>
        <v>0</v>
      </c>
      <c r="M15" s="21">
        <f>SUMIFS(E:E,C:C,I15,D:D,M7)</f>
        <v>0</v>
      </c>
      <c r="N15" s="21">
        <f>SUMIFS(E:E,C:C,I15,D:D,N7)</f>
        <v>55</v>
      </c>
      <c r="P15" s="15"/>
    </row>
    <row r="16" spans="1:18" x14ac:dyDescent="0.25">
      <c r="A16" s="9">
        <v>44440</v>
      </c>
      <c r="B16" s="10" t="s">
        <v>23</v>
      </c>
      <c r="C16" s="10" t="s">
        <v>10</v>
      </c>
      <c r="D16" s="7" t="s">
        <v>20</v>
      </c>
      <c r="E16" s="11">
        <v>2</v>
      </c>
      <c r="F16" s="12">
        <v>125</v>
      </c>
      <c r="G16" s="13">
        <v>250</v>
      </c>
      <c r="I16" s="18" t="s">
        <v>11</v>
      </c>
      <c r="J16" s="21">
        <f>SUMIFS(E:E,C:C,I16,D:D,J7)</f>
        <v>0</v>
      </c>
      <c r="K16" s="21">
        <f>SUMIFS(E:E,C:C,I16,D:D,K7)</f>
        <v>29</v>
      </c>
      <c r="L16" s="21">
        <f>SUMIFS(E:E,C:C,I16,D:D,L7)</f>
        <v>96</v>
      </c>
      <c r="M16" s="21">
        <f>SUMIFS(E:E,C:C,I16,D:D,M7)</f>
        <v>0</v>
      </c>
      <c r="N16" s="21">
        <f>SUMIFS(E:E,C:C,I16,D:D,N7)</f>
        <v>0</v>
      </c>
      <c r="P16" s="15"/>
    </row>
    <row r="17" spans="1:16" x14ac:dyDescent="0.25">
      <c r="A17" s="9">
        <v>44457</v>
      </c>
      <c r="B17" s="10" t="s">
        <v>25</v>
      </c>
      <c r="C17" s="10" t="s">
        <v>7</v>
      </c>
      <c r="D17" s="7" t="s">
        <v>21</v>
      </c>
      <c r="E17" s="11">
        <v>16</v>
      </c>
      <c r="F17" s="12">
        <v>15.99</v>
      </c>
      <c r="G17" s="13">
        <v>255.84</v>
      </c>
      <c r="I17" s="22" t="s">
        <v>19</v>
      </c>
      <c r="J17" s="23">
        <f>SUMIFS(E:E,C:C,I17,D:D,J7)</f>
        <v>0</v>
      </c>
      <c r="K17" s="23">
        <f>SUMIFS(E:E,C:C,I17,D:D,K7)</f>
        <v>81</v>
      </c>
      <c r="L17" s="23">
        <f>SUMIFS(E:E,C:C,I17,D:D,L7)</f>
        <v>15</v>
      </c>
      <c r="M17" s="23">
        <f>SUMIFS(E:E,C:C,I17,D:D,M7)</f>
        <v>0</v>
      </c>
      <c r="N17" s="23">
        <f>SUMIFS(E:E,C:C,I17,D:D,N7)</f>
        <v>74</v>
      </c>
      <c r="P17" s="15"/>
    </row>
    <row r="18" spans="1:16" x14ac:dyDescent="0.25">
      <c r="A18" s="9">
        <v>44474</v>
      </c>
      <c r="B18" s="10" t="s">
        <v>23</v>
      </c>
      <c r="C18" s="10" t="s">
        <v>12</v>
      </c>
      <c r="D18" s="7" t="s">
        <v>16</v>
      </c>
      <c r="E18" s="11">
        <v>28</v>
      </c>
      <c r="F18" s="12">
        <v>8.99</v>
      </c>
      <c r="G18" s="13">
        <v>251.72</v>
      </c>
      <c r="I18" s="18" t="s">
        <v>10</v>
      </c>
      <c r="J18" s="21">
        <f>SUMIFS(E:E,C:C,I18,D:D,J7)</f>
        <v>67</v>
      </c>
      <c r="K18" s="21">
        <f>SUMIFS(E:E,C:C,I18,D:D,K7)</f>
        <v>87</v>
      </c>
      <c r="L18" s="21">
        <f>SUMIFS(E:E,C:C,I18,D:D,L7)</f>
        <v>0</v>
      </c>
      <c r="M18" s="21">
        <f>SUMIFS(E:E,C:C,I18,D:D,M7)</f>
        <v>2</v>
      </c>
      <c r="N18" s="21">
        <f>SUMIFS(E:E,C:C,I18,D:D,N7)</f>
        <v>0</v>
      </c>
      <c r="P18" s="15"/>
    </row>
    <row r="19" spans="1:16" x14ac:dyDescent="0.25">
      <c r="A19" s="9">
        <v>44491</v>
      </c>
      <c r="B19" s="10" t="s">
        <v>25</v>
      </c>
      <c r="C19" s="10" t="s">
        <v>7</v>
      </c>
      <c r="D19" s="7" t="s">
        <v>17</v>
      </c>
      <c r="E19" s="11">
        <v>64</v>
      </c>
      <c r="F19" s="12">
        <v>8.99</v>
      </c>
      <c r="G19" s="13">
        <v>575.36</v>
      </c>
      <c r="I19" s="14"/>
      <c r="J19" s="24"/>
      <c r="K19" s="24"/>
      <c r="L19" s="24"/>
      <c r="M19" s="24"/>
      <c r="N19" s="24"/>
      <c r="P19" s="15"/>
    </row>
    <row r="20" spans="1:16" x14ac:dyDescent="0.25">
      <c r="A20" s="9">
        <v>44508</v>
      </c>
      <c r="B20" s="10" t="s">
        <v>25</v>
      </c>
      <c r="C20" s="10" t="s">
        <v>19</v>
      </c>
      <c r="D20" s="7" t="s">
        <v>17</v>
      </c>
      <c r="E20" s="11">
        <v>15</v>
      </c>
      <c r="F20" s="12">
        <v>19.989999999999998</v>
      </c>
      <c r="G20" s="13">
        <v>299.84999999999997</v>
      </c>
      <c r="I20" s="18" t="s">
        <v>28</v>
      </c>
      <c r="J20" s="16">
        <f>SUM(J8:J19)</f>
        <v>716</v>
      </c>
      <c r="K20" s="16">
        <f>SUM(K8:K19)</f>
        <v>722</v>
      </c>
      <c r="L20" s="16">
        <f>SUM(L8:L19)</f>
        <v>278</v>
      </c>
      <c r="M20" s="16">
        <f>SUM(M8:M19)</f>
        <v>10</v>
      </c>
      <c r="N20" s="16">
        <f>SUM(N8:N19)</f>
        <v>395</v>
      </c>
      <c r="P20" s="15"/>
    </row>
    <row r="21" spans="1:16" x14ac:dyDescent="0.25">
      <c r="A21" s="9">
        <v>44525</v>
      </c>
      <c r="B21" s="10" t="s">
        <v>23</v>
      </c>
      <c r="C21" s="10" t="s">
        <v>8</v>
      </c>
      <c r="D21" s="7" t="s">
        <v>21</v>
      </c>
      <c r="E21" s="11">
        <v>96</v>
      </c>
      <c r="F21" s="12">
        <v>4.99</v>
      </c>
      <c r="G21" s="13">
        <v>479.04</v>
      </c>
      <c r="P21" s="15"/>
    </row>
    <row r="22" spans="1:16" x14ac:dyDescent="0.25">
      <c r="A22" s="9">
        <v>44542</v>
      </c>
      <c r="B22" s="10" t="s">
        <v>23</v>
      </c>
      <c r="C22" s="10" t="s">
        <v>10</v>
      </c>
      <c r="D22" s="7" t="s">
        <v>15</v>
      </c>
      <c r="E22" s="11">
        <v>67</v>
      </c>
      <c r="F22" s="12">
        <v>1.29</v>
      </c>
      <c r="G22" s="13">
        <v>86.43</v>
      </c>
      <c r="P22" s="15"/>
    </row>
    <row r="23" spans="1:16" x14ac:dyDescent="0.25">
      <c r="A23" s="9">
        <v>44559</v>
      </c>
      <c r="B23" s="10" t="s">
        <v>25</v>
      </c>
      <c r="C23" s="10" t="s">
        <v>19</v>
      </c>
      <c r="D23" s="7" t="s">
        <v>21</v>
      </c>
      <c r="E23" s="11">
        <v>74</v>
      </c>
      <c r="F23" s="12">
        <v>15.99</v>
      </c>
      <c r="G23" s="13">
        <v>1183.26</v>
      </c>
      <c r="I23" s="14"/>
      <c r="P23" s="15"/>
    </row>
    <row r="24" spans="1:16" x14ac:dyDescent="0.25">
      <c r="A24" s="9">
        <v>44576</v>
      </c>
      <c r="B24" s="10" t="s">
        <v>23</v>
      </c>
      <c r="C24" s="10" t="s">
        <v>5</v>
      </c>
      <c r="D24" s="7" t="s">
        <v>16</v>
      </c>
      <c r="E24" s="11">
        <v>46</v>
      </c>
      <c r="F24" s="12">
        <v>8.99</v>
      </c>
      <c r="G24" s="13">
        <v>413.54</v>
      </c>
      <c r="I24" s="14"/>
      <c r="P24" s="15"/>
    </row>
    <row r="25" spans="1:16" x14ac:dyDescent="0.25">
      <c r="A25" s="9">
        <v>44593</v>
      </c>
      <c r="B25" s="10" t="s">
        <v>23</v>
      </c>
      <c r="C25" s="10" t="s">
        <v>10</v>
      </c>
      <c r="D25" s="7" t="s">
        <v>16</v>
      </c>
      <c r="E25" s="11">
        <v>87</v>
      </c>
      <c r="F25" s="12">
        <v>15</v>
      </c>
      <c r="G25" s="13">
        <v>1305</v>
      </c>
      <c r="I25" s="14"/>
      <c r="P25" s="15"/>
    </row>
    <row r="26" spans="1:16" x14ac:dyDescent="0.25">
      <c r="A26" s="9">
        <v>44610</v>
      </c>
      <c r="B26" s="10" t="s">
        <v>25</v>
      </c>
      <c r="C26" s="10" t="s">
        <v>7</v>
      </c>
      <c r="D26" s="7" t="s">
        <v>16</v>
      </c>
      <c r="E26" s="11">
        <v>4</v>
      </c>
      <c r="F26" s="12">
        <v>4.99</v>
      </c>
      <c r="G26" s="13">
        <v>19.96</v>
      </c>
    </row>
    <row r="27" spans="1:16" x14ac:dyDescent="0.25">
      <c r="A27" s="9">
        <v>44627</v>
      </c>
      <c r="B27" s="10" t="s">
        <v>24</v>
      </c>
      <c r="C27" s="10" t="s">
        <v>13</v>
      </c>
      <c r="D27" s="7" t="s">
        <v>16</v>
      </c>
      <c r="E27" s="11">
        <v>7</v>
      </c>
      <c r="F27" s="12">
        <v>19.989999999999998</v>
      </c>
      <c r="G27" s="13">
        <v>139.92999999999998</v>
      </c>
    </row>
    <row r="28" spans="1:16" x14ac:dyDescent="0.25">
      <c r="A28" s="9">
        <v>44644</v>
      </c>
      <c r="B28" s="10" t="s">
        <v>23</v>
      </c>
      <c r="C28" s="10" t="s">
        <v>6</v>
      </c>
      <c r="D28" s="7" t="s">
        <v>21</v>
      </c>
      <c r="E28" s="11">
        <v>50</v>
      </c>
      <c r="F28" s="12">
        <v>4.99</v>
      </c>
      <c r="G28" s="13">
        <v>249.5</v>
      </c>
    </row>
    <row r="29" spans="1:16" x14ac:dyDescent="0.25">
      <c r="A29" s="9">
        <v>44661</v>
      </c>
      <c r="B29" s="10" t="s">
        <v>23</v>
      </c>
      <c r="C29" s="10" t="s">
        <v>18</v>
      </c>
      <c r="D29" s="7" t="s">
        <v>15</v>
      </c>
      <c r="E29" s="11">
        <v>66</v>
      </c>
      <c r="F29" s="12">
        <v>1.99</v>
      </c>
      <c r="G29" s="13">
        <v>131.34</v>
      </c>
    </row>
    <row r="30" spans="1:16" x14ac:dyDescent="0.25">
      <c r="A30" s="9">
        <v>44678</v>
      </c>
      <c r="B30" s="10" t="s">
        <v>25</v>
      </c>
      <c r="C30" s="10" t="s">
        <v>11</v>
      </c>
      <c r="D30" s="7" t="s">
        <v>17</v>
      </c>
      <c r="E30" s="11">
        <v>96</v>
      </c>
      <c r="F30" s="12">
        <v>4.99</v>
      </c>
      <c r="G30" s="13">
        <v>479.04</v>
      </c>
    </row>
    <row r="31" spans="1:16" x14ac:dyDescent="0.25">
      <c r="A31" s="9">
        <v>44695</v>
      </c>
      <c r="B31" s="10" t="s">
        <v>23</v>
      </c>
      <c r="C31" s="10" t="s">
        <v>5</v>
      </c>
      <c r="D31" s="7" t="s">
        <v>15</v>
      </c>
      <c r="E31" s="11">
        <v>53</v>
      </c>
      <c r="F31" s="12">
        <v>1.29</v>
      </c>
      <c r="G31" s="13">
        <v>68.37</v>
      </c>
    </row>
    <row r="32" spans="1:16" x14ac:dyDescent="0.25">
      <c r="A32" s="9">
        <v>44712</v>
      </c>
      <c r="B32" s="10" t="s">
        <v>23</v>
      </c>
      <c r="C32" s="10" t="s">
        <v>5</v>
      </c>
      <c r="D32" s="7" t="s">
        <v>16</v>
      </c>
      <c r="E32" s="11">
        <v>80</v>
      </c>
      <c r="F32" s="12">
        <v>8.99</v>
      </c>
      <c r="G32" s="13">
        <v>719.2</v>
      </c>
    </row>
    <row r="33" spans="1:16" x14ac:dyDescent="0.25">
      <c r="A33" s="9">
        <v>44729</v>
      </c>
      <c r="B33" s="10" t="s">
        <v>23</v>
      </c>
      <c r="C33" s="10" t="s">
        <v>8</v>
      </c>
      <c r="D33" s="7" t="s">
        <v>20</v>
      </c>
      <c r="E33" s="11">
        <v>5</v>
      </c>
      <c r="F33" s="12">
        <v>125</v>
      </c>
      <c r="G33" s="13">
        <v>625</v>
      </c>
    </row>
    <row r="34" spans="1:16" x14ac:dyDescent="0.25">
      <c r="A34" s="9">
        <v>44746</v>
      </c>
      <c r="B34" s="10" t="s">
        <v>25</v>
      </c>
      <c r="C34" s="10" t="s">
        <v>7</v>
      </c>
      <c r="D34" s="7" t="s">
        <v>21</v>
      </c>
      <c r="E34" s="11">
        <v>62</v>
      </c>
      <c r="F34" s="12">
        <v>4.99</v>
      </c>
      <c r="G34" s="13">
        <v>309.38</v>
      </c>
    </row>
    <row r="35" spans="1:16" x14ac:dyDescent="0.25">
      <c r="A35" s="9">
        <v>44763</v>
      </c>
      <c r="B35" s="10" t="s">
        <v>23</v>
      </c>
      <c r="C35" s="10" t="s">
        <v>12</v>
      </c>
      <c r="D35" s="7" t="s">
        <v>21</v>
      </c>
      <c r="E35" s="11">
        <v>55</v>
      </c>
      <c r="F35" s="12">
        <v>12.49</v>
      </c>
      <c r="G35" s="13">
        <v>686.95</v>
      </c>
    </row>
    <row r="36" spans="1:16" x14ac:dyDescent="0.25">
      <c r="A36" s="9">
        <v>44780</v>
      </c>
      <c r="B36" s="10" t="s">
        <v>23</v>
      </c>
      <c r="C36" s="10" t="s">
        <v>8</v>
      </c>
      <c r="D36" s="7" t="s">
        <v>21</v>
      </c>
      <c r="E36" s="11">
        <v>42</v>
      </c>
      <c r="F36" s="12">
        <v>23.95</v>
      </c>
      <c r="G36" s="13">
        <v>1005.9</v>
      </c>
    </row>
    <row r="37" spans="1:16" x14ac:dyDescent="0.25">
      <c r="A37" s="9">
        <v>44797</v>
      </c>
      <c r="B37" s="10" t="s">
        <v>24</v>
      </c>
      <c r="C37" s="10" t="s">
        <v>13</v>
      </c>
      <c r="D37" s="7" t="s">
        <v>20</v>
      </c>
      <c r="E37" s="11">
        <v>3</v>
      </c>
      <c r="F37" s="12">
        <v>275</v>
      </c>
      <c r="G37" s="13">
        <v>825</v>
      </c>
    </row>
    <row r="38" spans="1:16" x14ac:dyDescent="0.25">
      <c r="A38" s="9">
        <v>44814</v>
      </c>
      <c r="B38" s="10" t="s">
        <v>23</v>
      </c>
      <c r="C38" s="10" t="s">
        <v>5</v>
      </c>
      <c r="D38" s="7" t="s">
        <v>15</v>
      </c>
      <c r="E38" s="11">
        <v>7</v>
      </c>
      <c r="F38" s="12">
        <v>1.29</v>
      </c>
      <c r="G38" s="13">
        <v>9.0300000000000011</v>
      </c>
    </row>
    <row r="39" spans="1:16" x14ac:dyDescent="0.25">
      <c r="A39" s="9">
        <v>44831</v>
      </c>
      <c r="B39" s="10" t="s">
        <v>24</v>
      </c>
      <c r="C39" s="10" t="s">
        <v>13</v>
      </c>
      <c r="D39" s="7" t="s">
        <v>17</v>
      </c>
      <c r="E39" s="11">
        <v>76</v>
      </c>
      <c r="F39" s="12">
        <v>1.99</v>
      </c>
      <c r="G39" s="13">
        <v>151.24</v>
      </c>
    </row>
    <row r="40" spans="1:16" x14ac:dyDescent="0.25">
      <c r="A40" s="9">
        <v>44848</v>
      </c>
      <c r="B40" s="10" t="s">
        <v>24</v>
      </c>
      <c r="C40" s="10" t="s">
        <v>9</v>
      </c>
      <c r="D40" s="7" t="s">
        <v>16</v>
      </c>
      <c r="E40" s="11">
        <v>57</v>
      </c>
      <c r="F40" s="12">
        <v>19.989999999999998</v>
      </c>
      <c r="G40" s="13">
        <v>1139.4299999999998</v>
      </c>
    </row>
    <row r="41" spans="1:16" x14ac:dyDescent="0.25">
      <c r="A41" s="9">
        <v>44865</v>
      </c>
      <c r="B41" s="10" t="s">
        <v>23</v>
      </c>
      <c r="C41" s="10" t="s">
        <v>18</v>
      </c>
      <c r="D41" s="7" t="s">
        <v>15</v>
      </c>
      <c r="E41" s="11">
        <v>14</v>
      </c>
      <c r="F41" s="12">
        <v>1.29</v>
      </c>
      <c r="G41" s="13">
        <v>18.060000000000002</v>
      </c>
    </row>
    <row r="42" spans="1:16" x14ac:dyDescent="0.25">
      <c r="A42" s="9">
        <v>44882</v>
      </c>
      <c r="B42" s="10" t="s">
        <v>23</v>
      </c>
      <c r="C42" s="10" t="s">
        <v>6</v>
      </c>
      <c r="D42" s="7" t="s">
        <v>16</v>
      </c>
      <c r="E42" s="11">
        <v>11</v>
      </c>
      <c r="F42" s="12">
        <v>4.99</v>
      </c>
      <c r="G42" s="13">
        <v>54.89</v>
      </c>
    </row>
    <row r="43" spans="1:16" x14ac:dyDescent="0.25">
      <c r="A43" s="9">
        <v>44899</v>
      </c>
      <c r="B43" s="10" t="s">
        <v>23</v>
      </c>
      <c r="C43" s="10" t="s">
        <v>6</v>
      </c>
      <c r="D43" s="7" t="s">
        <v>16</v>
      </c>
      <c r="E43" s="11">
        <v>94</v>
      </c>
      <c r="F43" s="12">
        <v>19.989999999999998</v>
      </c>
      <c r="G43" s="13">
        <v>1879.06</v>
      </c>
    </row>
    <row r="44" spans="1:16" x14ac:dyDescent="0.25">
      <c r="A44" s="9">
        <v>44916</v>
      </c>
      <c r="B44" s="10" t="s">
        <v>23</v>
      </c>
      <c r="C44" s="10" t="s">
        <v>18</v>
      </c>
      <c r="D44" s="7" t="s">
        <v>16</v>
      </c>
      <c r="E44" s="11">
        <v>28</v>
      </c>
      <c r="F44" s="12">
        <v>4.99</v>
      </c>
      <c r="G44" s="13">
        <v>139.72</v>
      </c>
    </row>
    <row r="45" spans="1:16" x14ac:dyDescent="0.25">
      <c r="P45" s="15"/>
    </row>
    <row r="46" spans="1:16" x14ac:dyDescent="0.25">
      <c r="P46" s="15"/>
    </row>
    <row r="47" spans="1:16" x14ac:dyDescent="0.25">
      <c r="P47" s="15"/>
    </row>
    <row r="48" spans="1:16" x14ac:dyDescent="0.25">
      <c r="P48" s="15"/>
    </row>
    <row r="49" spans="16:16" x14ac:dyDescent="0.25">
      <c r="P49" s="15"/>
    </row>
    <row r="50" spans="16:16" x14ac:dyDescent="0.25">
      <c r="P50" s="15"/>
    </row>
    <row r="51" spans="16:16" x14ac:dyDescent="0.25">
      <c r="P51" s="15"/>
    </row>
    <row r="52" spans="16:16" x14ac:dyDescent="0.25">
      <c r="P52" s="15"/>
    </row>
    <row r="53" spans="16:16" x14ac:dyDescent="0.25">
      <c r="P53" s="15"/>
    </row>
    <row r="54" spans="16:16" x14ac:dyDescent="0.25">
      <c r="P54" s="15"/>
    </row>
    <row r="55" spans="16:16" x14ac:dyDescent="0.25">
      <c r="P55" s="15"/>
    </row>
    <row r="56" spans="16:16" x14ac:dyDescent="0.25">
      <c r="P56" s="15"/>
    </row>
    <row r="57" spans="16:16" x14ac:dyDescent="0.25">
      <c r="P57" s="15"/>
    </row>
    <row r="58" spans="16:16" x14ac:dyDescent="0.25">
      <c r="P58" s="15"/>
    </row>
    <row r="59" spans="16:16" x14ac:dyDescent="0.25">
      <c r="P59" s="15"/>
    </row>
    <row r="60" spans="16:16" x14ac:dyDescent="0.25">
      <c r="P60" s="15"/>
    </row>
    <row r="61" spans="16:16" x14ac:dyDescent="0.25">
      <c r="P61" s="15"/>
    </row>
    <row r="62" spans="16:16" x14ac:dyDescent="0.25">
      <c r="P62" s="15"/>
    </row>
    <row r="63" spans="16:16" x14ac:dyDescent="0.25">
      <c r="P63" s="15"/>
    </row>
    <row r="64" spans="16:16" x14ac:dyDescent="0.25">
      <c r="P64" s="15"/>
    </row>
  </sheetData>
  <phoneticPr fontId="0" type="noConversion"/>
  <pageMargins left="0.75" right="0.75" top="1" bottom="1" header="0.5" footer="0.5"/>
  <pageSetup orientation="portrait" r:id="rId1"/>
  <headerFooter alignWithMargins="0">
    <oddFooter>&amp;LDeveloped by Contextures Inc.&amp;Cwww.contextures.com&amp;R&amp;D</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3" zoomScale="80" zoomScaleNormal="80" workbookViewId="0">
      <selection activeCell="P37" sqref="P37"/>
    </sheetView>
  </sheetViews>
  <sheetFormatPr defaultRowHeight="15" x14ac:dyDescent="0.25"/>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tructure xmlns="thqs">{"Id":"00000000-0000-0000-0000-000000000000","ParentId":null,"Name":"Root","IsExpanded":false,"Children":[]}</Structure>
</file>

<file path=customXml/itemProps1.xml><?xml version="1.0" encoding="utf-8"?>
<ds:datastoreItem xmlns:ds="http://schemas.openxmlformats.org/officeDocument/2006/customXml" ds:itemID="{A901E35E-065E-4A2A-895E-508E746953CD}">
  <ds:schemaRefs>
    <ds:schemaRef ds:uri="thq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SalesOrders</vt:lpstr>
      <vt:lpstr>Dashboard</vt:lpstr>
      <vt:lpstr>SalesOrders!Extract</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Sample Excel Data</dc:title>
  <dc:subject>Sample Excel Data</dc:subject>
  <dc:creator>Debra Dalgleish</dc:creator>
  <cp:keywords>Excel data, sample data</cp:keywords>
  <dc:description>Sample sales orders for use in testing Excel data</dc:description>
  <cp:lastModifiedBy>Mullaivendhan</cp:lastModifiedBy>
  <dcterms:created xsi:type="dcterms:W3CDTF">2004-05-01T18:16:56Z</dcterms:created>
  <dcterms:modified xsi:type="dcterms:W3CDTF">2023-12-12T09:05:11Z</dcterms:modified>
  <cp:category>Excel</cp:category>
</cp:coreProperties>
</file>