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r\Documents\GitHub\refPlayer\content\segtimeline\script\"/>
    </mc:Choice>
  </mc:AlternateContent>
  <bookViews>
    <workbookView xWindow="0" yWindow="0" windowWidth="19200" windowHeight="6940" xr2:uid="{CCE3A860-A555-4BAD-A7D9-815A72692B1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/>
  <c r="K3" i="1"/>
  <c r="I5" i="1"/>
  <c r="H5" i="1"/>
  <c r="H4" i="1"/>
  <c r="I3" i="1"/>
  <c r="H3" i="1"/>
  <c r="C23" i="1"/>
  <c r="D11" i="1"/>
  <c r="D22" i="1"/>
  <c r="D21" i="1"/>
  <c r="D20" i="1"/>
  <c r="D19" i="1"/>
  <c r="D18" i="1"/>
  <c r="D17" i="1"/>
  <c r="D16" i="1"/>
  <c r="D15" i="1"/>
  <c r="D14" i="1"/>
  <c r="D13" i="1"/>
  <c r="D12" i="1"/>
  <c r="C22" i="1"/>
  <c r="C20" i="1"/>
  <c r="C21" i="1" s="1"/>
  <c r="C18" i="1"/>
  <c r="C19" i="1" s="1"/>
  <c r="C16" i="1"/>
  <c r="C17" i="1" s="1"/>
  <c r="C14" i="1"/>
  <c r="C15" i="1" s="1"/>
  <c r="C12" i="1"/>
  <c r="C13" i="1"/>
  <c r="C7" i="1"/>
  <c r="C6" i="1"/>
  <c r="C5" i="1"/>
</calcChain>
</file>

<file path=xl/sharedStrings.xml><?xml version="1.0" encoding="utf-8"?>
<sst xmlns="http://schemas.openxmlformats.org/spreadsheetml/2006/main" count="27" uniqueCount="26">
  <si>
    <t>Ad</t>
  </si>
  <si>
    <t>Seg</t>
  </si>
  <si>
    <t>Ad Dur</t>
  </si>
  <si>
    <t>Ad + Main D</t>
  </si>
  <si>
    <t>Main D</t>
  </si>
  <si>
    <t>Segs</t>
  </si>
  <si>
    <t>Aligned Main D</t>
  </si>
  <si>
    <t>Scale Factor</t>
  </si>
  <si>
    <t>Ad 0</t>
  </si>
  <si>
    <t>Main 0</t>
  </si>
  <si>
    <t>Ad 1</t>
  </si>
  <si>
    <t>Main 1</t>
  </si>
  <si>
    <t>Ad 2</t>
  </si>
  <si>
    <t>Main 2</t>
  </si>
  <si>
    <t>Ad 3</t>
  </si>
  <si>
    <t>Main 3</t>
  </si>
  <si>
    <t>Ad 4</t>
  </si>
  <si>
    <t>Main 4</t>
  </si>
  <si>
    <t>Ad 5</t>
  </si>
  <si>
    <t>Main 5</t>
  </si>
  <si>
    <t>Time</t>
  </si>
  <si>
    <t>Scaled</t>
  </si>
  <si>
    <t>r</t>
  </si>
  <si>
    <t>Main</t>
  </si>
  <si>
    <t>Main + Ad</t>
  </si>
  <si>
    <t>Final Ad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</si>
</sst>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9AB1-5438-496F-952D-FCC1E95E1BE8}">
  <dimension ref="B2:K23"/>
  <sheetViews>
    <sheetView tabSelected="1" topLeftCell="A3" workbookViewId="0">
      <selection activeCell="D7" sqref="D7"/>
    </sheetView>
  </sheetViews>
  <sheetFormatPr defaultRowHeight="14.5" x14ac:dyDescent="0.35"/>
  <cols>
    <col min="2" max="2" width="16.6328125" customWidth="1"/>
  </cols>
  <sheetData>
    <row r="2" spans="2:11" x14ac:dyDescent="0.35">
      <c r="B2" t="s">
        <v>1</v>
      </c>
      <c r="C2" s="1">
        <v>3.84</v>
      </c>
      <c r="G2" t="s">
        <v>5</v>
      </c>
      <c r="I2" t="s">
        <v>22</v>
      </c>
      <c r="K2" t="s">
        <v>25</v>
      </c>
    </row>
    <row r="3" spans="2:11" x14ac:dyDescent="0.35">
      <c r="B3" t="s">
        <v>2</v>
      </c>
      <c r="C3" s="1">
        <v>60</v>
      </c>
      <c r="D3">
        <f>C3*C8</f>
        <v>60000</v>
      </c>
      <c r="G3" t="s">
        <v>0</v>
      </c>
      <c r="H3">
        <f>FLOOR(C3/C2,1)</f>
        <v>15</v>
      </c>
      <c r="I3">
        <f>H3-1</f>
        <v>14</v>
      </c>
      <c r="K3">
        <f>(C3-(H3*C2)) * C8</f>
        <v>2400.0000000000055</v>
      </c>
    </row>
    <row r="4" spans="2:11" x14ac:dyDescent="0.35">
      <c r="B4" t="s">
        <v>3</v>
      </c>
      <c r="C4" s="1">
        <v>600</v>
      </c>
      <c r="G4" t="s">
        <v>23</v>
      </c>
      <c r="H4">
        <f>C6</f>
        <v>140</v>
      </c>
    </row>
    <row r="5" spans="2:11" x14ac:dyDescent="0.35">
      <c r="B5" t="s">
        <v>4</v>
      </c>
      <c r="C5">
        <f>(C4-C3)</f>
        <v>540</v>
      </c>
      <c r="G5" t="s">
        <v>24</v>
      </c>
      <c r="H5">
        <f>H3+H4</f>
        <v>155</v>
      </c>
      <c r="I5">
        <f>H5-1</f>
        <v>154</v>
      </c>
    </row>
    <row r="6" spans="2:11" x14ac:dyDescent="0.35">
      <c r="B6" t="s">
        <v>5</v>
      </c>
      <c r="C6">
        <f>FLOOR(C5/C2,1)</f>
        <v>140</v>
      </c>
    </row>
    <row r="7" spans="2:11" x14ac:dyDescent="0.35">
      <c r="B7" t="s">
        <v>6</v>
      </c>
      <c r="C7">
        <f>C6*C2</f>
        <v>537.6</v>
      </c>
      <c r="D7">
        <f>C7*C8</f>
        <v>537600</v>
      </c>
    </row>
    <row r="8" spans="2:11" x14ac:dyDescent="0.35">
      <c r="B8" t="s">
        <v>7</v>
      </c>
      <c r="C8" s="1">
        <v>1000</v>
      </c>
    </row>
    <row r="10" spans="2:11" x14ac:dyDescent="0.35">
      <c r="C10" t="s">
        <v>20</v>
      </c>
      <c r="D10" t="s">
        <v>21</v>
      </c>
    </row>
    <row r="11" spans="2:11" x14ac:dyDescent="0.35">
      <c r="B11" t="s">
        <v>8</v>
      </c>
      <c r="C11">
        <v>0</v>
      </c>
      <c r="D11">
        <f>C11*$C$8</f>
        <v>0</v>
      </c>
    </row>
    <row r="12" spans="2:11" x14ac:dyDescent="0.35">
      <c r="B12" t="s">
        <v>9</v>
      </c>
      <c r="C12">
        <f>C11+$C$3</f>
        <v>60</v>
      </c>
      <c r="D12">
        <f>C12*$C$8</f>
        <v>60000</v>
      </c>
    </row>
    <row r="13" spans="2:11" x14ac:dyDescent="0.35">
      <c r="B13" t="s">
        <v>10</v>
      </c>
      <c r="C13">
        <f>C12+$C$7</f>
        <v>597.6</v>
      </c>
      <c r="D13">
        <f>C13*$C$8</f>
        <v>597600</v>
      </c>
    </row>
    <row r="14" spans="2:11" x14ac:dyDescent="0.35">
      <c r="B14" t="s">
        <v>11</v>
      </c>
      <c r="C14">
        <f>C13+$C$3</f>
        <v>657.6</v>
      </c>
      <c r="D14">
        <f>C14*$C$8</f>
        <v>657600</v>
      </c>
    </row>
    <row r="15" spans="2:11" x14ac:dyDescent="0.35">
      <c r="B15" t="s">
        <v>12</v>
      </c>
      <c r="C15">
        <f>C14+$C$7</f>
        <v>1195.2</v>
      </c>
      <c r="D15">
        <f>C15*$C$8</f>
        <v>1195200</v>
      </c>
    </row>
    <row r="16" spans="2:11" x14ac:dyDescent="0.35">
      <c r="B16" t="s">
        <v>13</v>
      </c>
      <c r="C16">
        <f>C15+$C$3</f>
        <v>1255.2</v>
      </c>
      <c r="D16">
        <f>C16*$C$8</f>
        <v>1255200</v>
      </c>
    </row>
    <row r="17" spans="2:4" x14ac:dyDescent="0.35">
      <c r="B17" t="s">
        <v>14</v>
      </c>
      <c r="C17">
        <f>C16+$C$7</f>
        <v>1792.8000000000002</v>
      </c>
      <c r="D17">
        <f>C17*$C$8</f>
        <v>1792800.0000000002</v>
      </c>
    </row>
    <row r="18" spans="2:4" x14ac:dyDescent="0.35">
      <c r="B18" t="s">
        <v>15</v>
      </c>
      <c r="C18">
        <f>C17+$C$3</f>
        <v>1852.8000000000002</v>
      </c>
      <c r="D18">
        <f>C18*$C$8</f>
        <v>1852800.0000000002</v>
      </c>
    </row>
    <row r="19" spans="2:4" x14ac:dyDescent="0.35">
      <c r="B19" t="s">
        <v>16</v>
      </c>
      <c r="C19">
        <f>C18+$C$7</f>
        <v>2390.4</v>
      </c>
      <c r="D19">
        <f>C19*$C$8</f>
        <v>2390400</v>
      </c>
    </row>
    <row r="20" spans="2:4" x14ac:dyDescent="0.35">
      <c r="B20" t="s">
        <v>17</v>
      </c>
      <c r="C20">
        <f>C19+$C$3</f>
        <v>2450.4</v>
      </c>
      <c r="D20">
        <f>C20*$C$8</f>
        <v>2450400</v>
      </c>
    </row>
    <row r="21" spans="2:4" x14ac:dyDescent="0.35">
      <c r="B21" t="s">
        <v>18</v>
      </c>
      <c r="C21">
        <f>C20+$C$7</f>
        <v>2988</v>
      </c>
      <c r="D21">
        <f>C21*$C$8</f>
        <v>2988000</v>
      </c>
    </row>
    <row r="22" spans="2:4" x14ac:dyDescent="0.35">
      <c r="B22" t="s">
        <v>19</v>
      </c>
      <c r="C22">
        <f>C21+$C$3</f>
        <v>3048</v>
      </c>
      <c r="D22">
        <f>C22*$C$8</f>
        <v>3048000</v>
      </c>
    </row>
    <row r="23" spans="2:4" x14ac:dyDescent="0.35">
      <c r="C23">
        <f>C22+$C$7</f>
        <v>3585.6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Riley</dc:creator>
  <cp:lastModifiedBy>Mark Riley</cp:lastModifiedBy>
  <dcterms:created xsi:type="dcterms:W3CDTF">2017-12-04T16:20:49Z</dcterms:created>
  <dcterms:modified xsi:type="dcterms:W3CDTF">2017-12-04T17:11:50Z</dcterms:modified>
</cp:coreProperties>
</file>