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a Moses\Desktop\"/>
    </mc:Choice>
  </mc:AlternateContent>
  <xr:revisionPtr revIDLastSave="0" documentId="13_ncr:1_{6A06D850-498C-4FCE-A9B5-2E7935AC48AC}" xr6:coauthVersionLast="47" xr6:coauthVersionMax="47" xr10:uidLastSave="{00000000-0000-0000-0000-000000000000}"/>
  <bookViews>
    <workbookView xWindow="-120" yWindow="-120" windowWidth="20730" windowHeight="11040" activeTab="2" xr2:uid="{1DA04E72-C5F5-45B4-90D8-8E39D6BDF85E}"/>
  </bookViews>
  <sheets>
    <sheet name="payroll" sheetId="1" r:id="rId1"/>
    <sheet name="cALL STATISTICS" sheetId="4" r:id="rId2"/>
    <sheet name="Sheet5" sheetId="5" r:id="rId3"/>
    <sheet name="Sheet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5" l="1"/>
  <c r="E16" i="5"/>
  <c r="F16" i="5"/>
  <c r="C16" i="5"/>
  <c r="D15" i="5"/>
  <c r="E15" i="5"/>
  <c r="F15" i="5"/>
  <c r="C15" i="5"/>
  <c r="D14" i="5"/>
  <c r="E14" i="5"/>
  <c r="F14" i="5"/>
  <c r="C14" i="5"/>
  <c r="D13" i="5"/>
  <c r="E13" i="5"/>
  <c r="F13" i="5"/>
  <c r="C13" i="5"/>
  <c r="D12" i="5"/>
  <c r="E12" i="5"/>
  <c r="F12" i="5"/>
  <c r="C12" i="5"/>
  <c r="F6" i="5"/>
  <c r="F7" i="5"/>
  <c r="F8" i="5"/>
  <c r="F9" i="5"/>
  <c r="F10" i="5"/>
  <c r="F5" i="5"/>
  <c r="E6" i="5"/>
  <c r="E7" i="5"/>
  <c r="E8" i="5"/>
  <c r="E9" i="5"/>
  <c r="E10" i="5"/>
  <c r="E5" i="5"/>
  <c r="C10" i="4"/>
  <c r="D10" i="4"/>
  <c r="E10" i="4"/>
  <c r="B10" i="4"/>
  <c r="E5" i="4"/>
  <c r="E6" i="4"/>
  <c r="E7" i="4"/>
  <c r="E8" i="4"/>
  <c r="E4" i="4"/>
  <c r="D5" i="4"/>
  <c r="D6" i="4"/>
  <c r="D7" i="4"/>
  <c r="D8" i="4"/>
  <c r="D4" i="4"/>
  <c r="G5" i="1"/>
  <c r="G6" i="1"/>
  <c r="G7" i="1"/>
  <c r="G8" i="1"/>
  <c r="F5" i="1"/>
  <c r="F6" i="1"/>
  <c r="F7" i="1"/>
  <c r="F8" i="1"/>
  <c r="E5" i="1"/>
  <c r="E6" i="1"/>
  <c r="E7" i="1"/>
  <c r="E8" i="1"/>
  <c r="G4" i="1"/>
  <c r="F4" i="1"/>
  <c r="E4" i="1"/>
</calcChain>
</file>

<file path=xl/sharedStrings.xml><?xml version="1.0" encoding="utf-8"?>
<sst xmlns="http://schemas.openxmlformats.org/spreadsheetml/2006/main" count="57" uniqueCount="56">
  <si>
    <t>PATROLL</t>
  </si>
  <si>
    <t>date</t>
  </si>
  <si>
    <t>EMPL
number</t>
  </si>
  <si>
    <t>empl name</t>
  </si>
  <si>
    <t>hourly
rate</t>
  </si>
  <si>
    <t>hours
worked</t>
  </si>
  <si>
    <t>gross pay</t>
  </si>
  <si>
    <t>s.s.tax</t>
  </si>
  <si>
    <t>net pay</t>
  </si>
  <si>
    <t>E00001</t>
  </si>
  <si>
    <t>E00002</t>
  </si>
  <si>
    <t>E00003</t>
  </si>
  <si>
    <t>E00004</t>
  </si>
  <si>
    <t>E00005</t>
  </si>
  <si>
    <t>ford</t>
  </si>
  <si>
    <t>mino</t>
  </si>
  <si>
    <t>belly</t>
  </si>
  <si>
    <t>devis</t>
  </si>
  <si>
    <t>tura</t>
  </si>
  <si>
    <t>lonndon team call statistics</t>
  </si>
  <si>
    <t>name</t>
  </si>
  <si>
    <t>no.calls</t>
  </si>
  <si>
    <t>calls per 
hour</t>
  </si>
  <si>
    <t>bonus</t>
  </si>
  <si>
    <t>adam</t>
  </si>
  <si>
    <t>jhon</t>
  </si>
  <si>
    <t>jamse</t>
  </si>
  <si>
    <t>alex</t>
  </si>
  <si>
    <t>emma</t>
  </si>
  <si>
    <t>total</t>
  </si>
  <si>
    <t>bonus rate</t>
  </si>
  <si>
    <t>Panda EST</t>
  </si>
  <si>
    <t>Monthly Sales Report -july</t>
  </si>
  <si>
    <t>Empl. NO</t>
  </si>
  <si>
    <t>Name</t>
  </si>
  <si>
    <t>Salary</t>
  </si>
  <si>
    <t>Sales amount</t>
  </si>
  <si>
    <t>Comission</t>
  </si>
  <si>
    <t>Total Salary</t>
  </si>
  <si>
    <t>S101</t>
  </si>
  <si>
    <t>S105</t>
  </si>
  <si>
    <t>S112</t>
  </si>
  <si>
    <t>S107</t>
  </si>
  <si>
    <t>S110</t>
  </si>
  <si>
    <t>S103</t>
  </si>
  <si>
    <t>Ahmed</t>
  </si>
  <si>
    <t>Hassan</t>
  </si>
  <si>
    <t>Ali</t>
  </si>
  <si>
    <t>Mohammed</t>
  </si>
  <si>
    <t>Waleed</t>
  </si>
  <si>
    <t>Samir</t>
  </si>
  <si>
    <t>Total</t>
  </si>
  <si>
    <t>Avarage</t>
  </si>
  <si>
    <t>Highest</t>
  </si>
  <si>
    <t>Lowest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</si>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</sst>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$&quot;#,##0.00"/>
    <numFmt numFmtId="166" formatCode="[$€-2]\ #,##0.00"/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  <xf numFmtId="0" fontId="0" fillId="3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/>
    <xf numFmtId="165" fontId="0" fillId="0" borderId="1" xfId="0" applyNumberFormat="1" applyBorder="1"/>
    <xf numFmtId="0" fontId="1" fillId="0" borderId="6" xfId="0" applyFont="1" applyBorder="1"/>
    <xf numFmtId="0" fontId="1" fillId="0" borderId="1" xfId="0" applyFont="1" applyBorder="1"/>
    <xf numFmtId="9" fontId="0" fillId="0" borderId="1" xfId="0" applyNumberFormat="1" applyBorder="1"/>
    <xf numFmtId="0" fontId="1" fillId="4" borderId="6" xfId="0" applyFont="1" applyFill="1" applyBorder="1"/>
    <xf numFmtId="0" fontId="0" fillId="4" borderId="7" xfId="0" applyFill="1" applyBorder="1"/>
    <xf numFmtId="0" fontId="1" fillId="4" borderId="1" xfId="0" applyFont="1" applyFill="1" applyBorder="1"/>
    <xf numFmtId="0" fontId="1" fillId="0" borderId="0" xfId="0" applyFont="1" applyBorder="1" applyAlignment="1">
      <alignment wrapText="1"/>
    </xf>
    <xf numFmtId="0" fontId="1" fillId="0" borderId="7" xfId="0" applyFont="1" applyBorder="1"/>
    <xf numFmtId="0" fontId="0" fillId="0" borderId="11" xfId="0" applyBorder="1"/>
    <xf numFmtId="0" fontId="1" fillId="0" borderId="0" xfId="0" applyFont="1" applyBorder="1" applyAlignment="1">
      <alignment textRotation="45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6" fontId="0" fillId="4" borderId="1" xfId="0" applyNumberFormat="1" applyFill="1" applyBorder="1"/>
    <xf numFmtId="166" fontId="0" fillId="0" borderId="0" xfId="0" applyNumberFormat="1" applyBorder="1"/>
    <xf numFmtId="166" fontId="0" fillId="0" borderId="4" xfId="0" applyNumberFormat="1" applyBorder="1"/>
    <xf numFmtId="168" fontId="0" fillId="0" borderId="1" xfId="0" applyNumberFormat="1" applyBorder="1"/>
    <xf numFmtId="168" fontId="0" fillId="4" borderId="7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8" xfId="0" applyFont="1" applyBorder="1"/>
    <xf numFmtId="4" fontId="0" fillId="0" borderId="1" xfId="0" applyNumberForma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2464-B400-4B89-9ABD-56D7EFF9BD67}">
  <dimension ref="A1:G8"/>
  <sheetViews>
    <sheetView workbookViewId="0">
      <selection activeCell="B9" sqref="B9"/>
    </sheetView>
  </sheetViews>
  <sheetFormatPr defaultRowHeight="15" x14ac:dyDescent="0.25"/>
  <cols>
    <col min="2" max="2" width="11" bestFit="1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4">
        <v>40544</v>
      </c>
      <c r="C2" s="4"/>
      <c r="D2" s="4"/>
      <c r="E2" s="4"/>
      <c r="F2" s="4"/>
      <c r="G2" s="4"/>
    </row>
    <row r="3" spans="1:7" ht="32.25" customHeight="1" x14ac:dyDescent="0.25">
      <c r="A3" s="10" t="s">
        <v>2</v>
      </c>
      <c r="B3" s="11" t="s">
        <v>3</v>
      </c>
      <c r="C3" s="12" t="s">
        <v>4</v>
      </c>
      <c r="D3" s="12" t="s">
        <v>5</v>
      </c>
      <c r="E3" s="13" t="s">
        <v>6</v>
      </c>
      <c r="F3" s="13" t="s">
        <v>7</v>
      </c>
      <c r="G3" s="13" t="s">
        <v>8</v>
      </c>
    </row>
    <row r="4" spans="1:7" x14ac:dyDescent="0.25">
      <c r="A4" s="14" t="s">
        <v>9</v>
      </c>
      <c r="B4" s="14" t="s">
        <v>14</v>
      </c>
      <c r="C4" s="14">
        <v>7.5</v>
      </c>
      <c r="D4" s="14">
        <v>35</v>
      </c>
      <c r="E4" s="15">
        <f>C4*D4</f>
        <v>262.5</v>
      </c>
      <c r="F4" s="15">
        <f>E4*0.06</f>
        <v>15.75</v>
      </c>
      <c r="G4" s="15">
        <f>E4-F4</f>
        <v>246.75</v>
      </c>
    </row>
    <row r="5" spans="1:7" x14ac:dyDescent="0.25">
      <c r="A5" s="14" t="s">
        <v>10</v>
      </c>
      <c r="B5" s="14" t="s">
        <v>15</v>
      </c>
      <c r="C5" s="14">
        <v>8</v>
      </c>
      <c r="D5" s="14">
        <v>30</v>
      </c>
      <c r="E5" s="15">
        <f t="shared" ref="E5:E8" si="0">C5*D5</f>
        <v>240</v>
      </c>
      <c r="F5" s="15">
        <f t="shared" ref="F5:F8" si="1">E5*0.06</f>
        <v>14.399999999999999</v>
      </c>
      <c r="G5" s="15">
        <f t="shared" ref="G5:G8" si="2">E5-F5</f>
        <v>225.6</v>
      </c>
    </row>
    <row r="6" spans="1:7" x14ac:dyDescent="0.25">
      <c r="A6" s="14" t="s">
        <v>11</v>
      </c>
      <c r="B6" s="14" t="s">
        <v>16</v>
      </c>
      <c r="C6" s="14">
        <v>6.5</v>
      </c>
      <c r="D6" s="14">
        <v>25</v>
      </c>
      <c r="E6" s="15">
        <f t="shared" si="0"/>
        <v>162.5</v>
      </c>
      <c r="F6" s="15">
        <f t="shared" si="1"/>
        <v>9.75</v>
      </c>
      <c r="G6" s="15">
        <f t="shared" si="2"/>
        <v>152.75</v>
      </c>
    </row>
    <row r="7" spans="1:7" x14ac:dyDescent="0.25">
      <c r="A7" s="14" t="s">
        <v>12</v>
      </c>
      <c r="B7" s="14" t="s">
        <v>17</v>
      </c>
      <c r="C7" s="14">
        <v>9</v>
      </c>
      <c r="D7" s="14">
        <v>40</v>
      </c>
      <c r="E7" s="15">
        <f t="shared" si="0"/>
        <v>360</v>
      </c>
      <c r="F7" s="15">
        <f t="shared" si="1"/>
        <v>21.599999999999998</v>
      </c>
      <c r="G7" s="15">
        <f t="shared" si="2"/>
        <v>338.4</v>
      </c>
    </row>
    <row r="8" spans="1:7" x14ac:dyDescent="0.25">
      <c r="A8" s="14" t="s">
        <v>13</v>
      </c>
      <c r="B8" s="14" t="s">
        <v>18</v>
      </c>
      <c r="C8" s="14">
        <v>10</v>
      </c>
      <c r="D8" s="14">
        <v>39</v>
      </c>
      <c r="E8" s="15">
        <f t="shared" si="0"/>
        <v>390</v>
      </c>
      <c r="F8" s="15">
        <f t="shared" si="1"/>
        <v>23.4</v>
      </c>
      <c r="G8" s="15">
        <f t="shared" si="2"/>
        <v>366.6</v>
      </c>
    </row>
  </sheetData>
  <mergeCells count="2">
    <mergeCell ref="A1:G1"/>
    <mergeCell ref="B2:G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6972-E271-499A-83B7-F1F2D676EE7D}">
  <dimension ref="A1:F12"/>
  <sheetViews>
    <sheetView workbookViewId="0">
      <selection activeCell="H10" sqref="H10"/>
    </sheetView>
  </sheetViews>
  <sheetFormatPr defaultRowHeight="15" x14ac:dyDescent="0.25"/>
  <cols>
    <col min="1" max="1" width="10.42578125" bestFit="1" customWidth="1"/>
    <col min="6" max="6" width="0.42578125" customWidth="1"/>
  </cols>
  <sheetData>
    <row r="1" spans="1:6" ht="30" customHeight="1" x14ac:dyDescent="0.25">
      <c r="A1" s="26" t="s">
        <v>19</v>
      </c>
      <c r="B1" s="27"/>
      <c r="C1" s="27"/>
      <c r="D1" s="27"/>
      <c r="E1" s="27"/>
      <c r="F1" s="24"/>
    </row>
    <row r="2" spans="1:6" x14ac:dyDescent="0.25">
      <c r="A2" s="5"/>
      <c r="B2" s="6"/>
      <c r="C2" s="6"/>
      <c r="D2" s="6"/>
      <c r="E2" s="6"/>
      <c r="F2" s="7"/>
    </row>
    <row r="3" spans="1:6" ht="30" customHeight="1" x14ac:dyDescent="0.25">
      <c r="A3" s="29" t="s">
        <v>20</v>
      </c>
      <c r="B3" s="28" t="s">
        <v>21</v>
      </c>
      <c r="C3" s="22" t="s">
        <v>5</v>
      </c>
      <c r="D3" s="22" t="s">
        <v>22</v>
      </c>
      <c r="E3" s="25" t="s">
        <v>23</v>
      </c>
      <c r="F3" s="7"/>
    </row>
    <row r="4" spans="1:6" ht="20.25" customHeight="1" x14ac:dyDescent="0.25">
      <c r="A4" s="5" t="s">
        <v>24</v>
      </c>
      <c r="B4" s="14">
        <v>42</v>
      </c>
      <c r="C4" s="14">
        <v>5</v>
      </c>
      <c r="D4" s="14">
        <f>B4/C4</f>
        <v>8.4</v>
      </c>
      <c r="E4" s="30">
        <f>D4*B12</f>
        <v>2.1</v>
      </c>
      <c r="F4" s="7"/>
    </row>
    <row r="5" spans="1:6" ht="20.100000000000001" customHeight="1" x14ac:dyDescent="0.25">
      <c r="A5" s="5" t="s">
        <v>25</v>
      </c>
      <c r="B5" s="14">
        <v>6</v>
      </c>
      <c r="C5" s="14">
        <v>4</v>
      </c>
      <c r="D5" s="14">
        <f t="shared" ref="D5:D8" si="0">B5/C5</f>
        <v>1.5</v>
      </c>
      <c r="E5" s="30">
        <f t="shared" ref="E5:E8" si="1">D5*B13</f>
        <v>0</v>
      </c>
      <c r="F5" s="7"/>
    </row>
    <row r="6" spans="1:6" ht="20.100000000000001" customHeight="1" x14ac:dyDescent="0.25">
      <c r="A6" s="5" t="s">
        <v>26</v>
      </c>
      <c r="B6" s="14">
        <v>39</v>
      </c>
      <c r="C6" s="14">
        <v>6</v>
      </c>
      <c r="D6" s="14">
        <f t="shared" si="0"/>
        <v>6.5</v>
      </c>
      <c r="E6" s="30">
        <f t="shared" si="1"/>
        <v>0</v>
      </c>
      <c r="F6" s="7"/>
    </row>
    <row r="7" spans="1:6" ht="20.100000000000001" customHeight="1" x14ac:dyDescent="0.25">
      <c r="A7" s="5" t="s">
        <v>27</v>
      </c>
      <c r="B7" s="14">
        <v>15</v>
      </c>
      <c r="C7" s="14">
        <v>6</v>
      </c>
      <c r="D7" s="14">
        <f t="shared" si="0"/>
        <v>2.5</v>
      </c>
      <c r="E7" s="30">
        <f t="shared" si="1"/>
        <v>0</v>
      </c>
      <c r="F7" s="7"/>
    </row>
    <row r="8" spans="1:6" ht="20.100000000000001" customHeight="1" x14ac:dyDescent="0.25">
      <c r="A8" s="5" t="s">
        <v>28</v>
      </c>
      <c r="B8" s="14">
        <v>2</v>
      </c>
      <c r="C8" s="14">
        <v>7</v>
      </c>
      <c r="D8" s="33">
        <f t="shared" si="0"/>
        <v>0.2857142857142857</v>
      </c>
      <c r="E8" s="30">
        <f t="shared" si="1"/>
        <v>0</v>
      </c>
      <c r="F8" s="7"/>
    </row>
    <row r="9" spans="1:6" ht="20.100000000000001" customHeight="1" x14ac:dyDescent="0.25">
      <c r="A9" s="5"/>
      <c r="B9" s="6"/>
      <c r="C9" s="6"/>
      <c r="D9" s="6"/>
      <c r="E9" s="31"/>
      <c r="F9" s="7"/>
    </row>
    <row r="10" spans="1:6" ht="20.100000000000001" customHeight="1" x14ac:dyDescent="0.25">
      <c r="A10" s="19" t="s">
        <v>29</v>
      </c>
      <c r="B10" s="20">
        <f>SUM(B4:B8)</f>
        <v>104</v>
      </c>
      <c r="C10" s="20">
        <f t="shared" ref="C10:E10" si="2">SUM(C4:C8)</f>
        <v>28</v>
      </c>
      <c r="D10" s="34">
        <f t="shared" si="2"/>
        <v>19.185714285714283</v>
      </c>
      <c r="E10" s="20">
        <f t="shared" si="2"/>
        <v>2.1</v>
      </c>
      <c r="F10" s="7"/>
    </row>
    <row r="11" spans="1:6" x14ac:dyDescent="0.25">
      <c r="A11" s="5"/>
      <c r="B11" s="6"/>
      <c r="C11" s="6"/>
      <c r="D11" s="6"/>
      <c r="E11" s="31"/>
      <c r="F11" s="7"/>
    </row>
    <row r="12" spans="1:6" x14ac:dyDescent="0.25">
      <c r="A12" s="21" t="s">
        <v>30</v>
      </c>
      <c r="B12" s="18">
        <v>0.25</v>
      </c>
      <c r="C12" s="8"/>
      <c r="D12" s="8"/>
      <c r="E12" s="32"/>
      <c r="F12" s="9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DA04-DCE0-4BC5-85A3-2E38B352F68A}">
  <dimension ref="A1:H19"/>
  <sheetViews>
    <sheetView tabSelected="1" view="pageLayout" topLeftCell="A2" zoomScaleNormal="100" workbookViewId="0">
      <selection activeCell="D21" sqref="D21"/>
    </sheetView>
  </sheetViews>
  <sheetFormatPr defaultRowHeight="15" x14ac:dyDescent="0.25"/>
  <cols>
    <col min="1" max="1" width="8.7109375" customWidth="1"/>
    <col min="2" max="2" width="14.7109375" customWidth="1"/>
    <col min="3" max="4" width="15.7109375" customWidth="1"/>
    <col min="5" max="5" width="14.7109375" customWidth="1"/>
    <col min="6" max="6" width="18.5703125" customWidth="1"/>
  </cols>
  <sheetData>
    <row r="1" spans="1:6" x14ac:dyDescent="0.25">
      <c r="A1" s="35" t="s">
        <v>31</v>
      </c>
      <c r="B1" s="35"/>
      <c r="C1" s="35"/>
      <c r="D1" s="35"/>
      <c r="E1" s="35"/>
      <c r="F1" s="35"/>
    </row>
    <row r="2" spans="1:6" x14ac:dyDescent="0.25">
      <c r="A2" s="36" t="s">
        <v>32</v>
      </c>
      <c r="B2" s="36"/>
      <c r="C2" s="36"/>
      <c r="D2" s="36"/>
      <c r="E2" s="36"/>
      <c r="F2" s="36"/>
    </row>
    <row r="3" spans="1:6" x14ac:dyDescent="0.25">
      <c r="A3" s="16"/>
      <c r="B3" s="23"/>
      <c r="C3" s="23"/>
      <c r="D3" s="23"/>
      <c r="E3" s="23"/>
      <c r="F3" s="37"/>
    </row>
    <row r="4" spans="1:6" x14ac:dyDescent="0.25">
      <c r="A4" s="39" t="s">
        <v>33</v>
      </c>
      <c r="B4" s="39" t="s">
        <v>34</v>
      </c>
      <c r="C4" s="39" t="s">
        <v>35</v>
      </c>
      <c r="D4" s="39" t="s">
        <v>36</v>
      </c>
      <c r="E4" s="39" t="s">
        <v>37</v>
      </c>
      <c r="F4" s="39" t="s">
        <v>38</v>
      </c>
    </row>
    <row r="5" spans="1:6" x14ac:dyDescent="0.25">
      <c r="A5" s="14" t="s">
        <v>39</v>
      </c>
      <c r="B5" s="14" t="s">
        <v>45</v>
      </c>
      <c r="C5" s="38">
        <v>1600</v>
      </c>
      <c r="D5" s="38">
        <v>2500</v>
      </c>
      <c r="E5" s="38">
        <f>D5*0.02</f>
        <v>50</v>
      </c>
      <c r="F5" s="38">
        <f>C5+E5</f>
        <v>1650</v>
      </c>
    </row>
    <row r="6" spans="1:6" x14ac:dyDescent="0.25">
      <c r="A6" s="14" t="s">
        <v>40</v>
      </c>
      <c r="B6" s="14" t="s">
        <v>46</v>
      </c>
      <c r="C6" s="38">
        <v>1800</v>
      </c>
      <c r="D6" s="38">
        <v>3000</v>
      </c>
      <c r="E6" s="38">
        <f t="shared" ref="E6:E10" si="0">D6*0.02</f>
        <v>60</v>
      </c>
      <c r="F6" s="38">
        <f t="shared" ref="F6:F10" si="1">C6+E6</f>
        <v>1860</v>
      </c>
    </row>
    <row r="7" spans="1:6" x14ac:dyDescent="0.25">
      <c r="A7" s="14" t="s">
        <v>41</v>
      </c>
      <c r="B7" s="14" t="s">
        <v>47</v>
      </c>
      <c r="C7" s="38">
        <v>1500</v>
      </c>
      <c r="D7" s="38">
        <v>2200</v>
      </c>
      <c r="E7" s="38">
        <f t="shared" si="0"/>
        <v>44</v>
      </c>
      <c r="F7" s="38">
        <f t="shared" si="1"/>
        <v>1544</v>
      </c>
    </row>
    <row r="8" spans="1:6" x14ac:dyDescent="0.25">
      <c r="A8" s="14" t="s">
        <v>42</v>
      </c>
      <c r="B8" s="14" t="s">
        <v>49</v>
      </c>
      <c r="C8" s="38">
        <v>2000</v>
      </c>
      <c r="D8" s="38">
        <v>4500</v>
      </c>
      <c r="E8" s="38">
        <f t="shared" si="0"/>
        <v>90</v>
      </c>
      <c r="F8" s="38">
        <f t="shared" si="1"/>
        <v>2090</v>
      </c>
    </row>
    <row r="9" spans="1:6" x14ac:dyDescent="0.25">
      <c r="A9" s="14" t="s">
        <v>43</v>
      </c>
      <c r="B9" s="14" t="s">
        <v>48</v>
      </c>
      <c r="C9" s="38">
        <v>1700</v>
      </c>
      <c r="D9" s="38">
        <v>3500</v>
      </c>
      <c r="E9" s="38">
        <f t="shared" si="0"/>
        <v>70</v>
      </c>
      <c r="F9" s="38">
        <f t="shared" si="1"/>
        <v>1770</v>
      </c>
    </row>
    <row r="10" spans="1:6" x14ac:dyDescent="0.25">
      <c r="A10" s="14" t="s">
        <v>44</v>
      </c>
      <c r="B10" s="14" t="s">
        <v>50</v>
      </c>
      <c r="C10" s="38">
        <v>1600</v>
      </c>
      <c r="D10" s="38">
        <v>2500</v>
      </c>
      <c r="E10" s="38">
        <f t="shared" si="0"/>
        <v>50</v>
      </c>
      <c r="F10" s="38">
        <f t="shared" si="1"/>
        <v>1650</v>
      </c>
    </row>
    <row r="11" spans="1:6" x14ac:dyDescent="0.25">
      <c r="A11" s="14"/>
      <c r="B11" s="14"/>
      <c r="C11" s="38"/>
      <c r="D11" s="38"/>
      <c r="E11" s="38"/>
      <c r="F11" s="38"/>
    </row>
    <row r="12" spans="1:6" x14ac:dyDescent="0.25">
      <c r="A12" s="14"/>
      <c r="B12" s="17" t="s">
        <v>51</v>
      </c>
      <c r="C12" s="38">
        <f>SUM(C5:C10)</f>
        <v>10200</v>
      </c>
      <c r="D12" s="38">
        <f t="shared" ref="D12:F12" si="2">SUM(D5:D10)</f>
        <v>18200</v>
      </c>
      <c r="E12" s="38">
        <f t="shared" si="2"/>
        <v>364</v>
      </c>
      <c r="F12" s="38">
        <f t="shared" si="2"/>
        <v>10564</v>
      </c>
    </row>
    <row r="13" spans="1:6" x14ac:dyDescent="0.25">
      <c r="A13" s="14"/>
      <c r="B13" s="17" t="s">
        <v>52</v>
      </c>
      <c r="C13" s="38">
        <f>AVERAGE(C5:C10)</f>
        <v>1700</v>
      </c>
      <c r="D13" s="38">
        <f t="shared" ref="D13:F13" si="3">AVERAGE(D5:D10)</f>
        <v>3033.3333333333335</v>
      </c>
      <c r="E13" s="38">
        <f t="shared" si="3"/>
        <v>60.666666666666664</v>
      </c>
      <c r="F13" s="38">
        <f t="shared" si="3"/>
        <v>1760.6666666666667</v>
      </c>
    </row>
    <row r="14" spans="1:6" x14ac:dyDescent="0.25">
      <c r="A14" s="14"/>
      <c r="B14" s="17" t="s">
        <v>53</v>
      </c>
      <c r="C14" s="38">
        <f>LARGE(C5:C10,1)</f>
        <v>2000</v>
      </c>
      <c r="D14" s="38">
        <f t="shared" ref="D14:F14" si="4">LARGE(D5:D10,1)</f>
        <v>4500</v>
      </c>
      <c r="E14" s="38">
        <f t="shared" si="4"/>
        <v>90</v>
      </c>
      <c r="F14" s="38">
        <f t="shared" si="4"/>
        <v>2090</v>
      </c>
    </row>
    <row r="15" spans="1:6" x14ac:dyDescent="0.25">
      <c r="A15" s="14"/>
      <c r="B15" s="17" t="s">
        <v>54</v>
      </c>
      <c r="C15" s="38">
        <f>SMALL(C5:C10,1)</f>
        <v>1500</v>
      </c>
      <c r="D15" s="38">
        <f t="shared" ref="D15:F15" si="5">SMALL(D5:D10,1)</f>
        <v>2200</v>
      </c>
      <c r="E15" s="38">
        <f t="shared" si="5"/>
        <v>44</v>
      </c>
      <c r="F15" s="38">
        <f t="shared" si="5"/>
        <v>1544</v>
      </c>
    </row>
    <row r="16" spans="1:6" x14ac:dyDescent="0.25">
      <c r="A16" s="14"/>
      <c r="B16" s="17" t="s">
        <v>55</v>
      </c>
      <c r="C16" s="38">
        <f>COUNT(C5:C10)</f>
        <v>6</v>
      </c>
      <c r="D16" s="38">
        <f t="shared" ref="D16:F16" si="6">COUNT(D5:D10)</f>
        <v>6</v>
      </c>
      <c r="E16" s="38">
        <f t="shared" si="6"/>
        <v>6</v>
      </c>
      <c r="F16" s="38">
        <f t="shared" si="6"/>
        <v>6</v>
      </c>
    </row>
    <row r="19" spans="8:8" x14ac:dyDescent="0.25">
      <c r="H19" s="1"/>
    </row>
  </sheetData>
  <mergeCells count="2">
    <mergeCell ref="A1:F1"/>
    <mergeCell ref="A2:F2"/>
  </mergeCells>
  <pageMargins left="0.7" right="0.7" top="0.75" bottom="0.75" header="0.3" footer="0.3"/>
  <pageSetup orientation="portrait" r:id="rId1"/>
  <headerFooter>
    <oddHeader>&amp;C1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01EE-04EF-4B1C-9175-0769CD782F6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payroll</vt:lpstr>
      <vt:lpstr>cALL STATISTICS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Muna Moses</dc:creator>
  <cp:lastModifiedBy>Muna Moses</cp:lastModifiedBy>
  <dcterms:created xsi:type="dcterms:W3CDTF">2024-12-05T14:36:07Z</dcterms:created>
  <dcterms:modified xsi:type="dcterms:W3CDTF">2024-12-05T16:06:18Z</dcterms:modified>
</cp:coreProperties>
</file>