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Sync\Carlos\MadridForAll\madrid-for-all\excel-to-json\"/>
    </mc:Choice>
  </mc:AlternateContent>
  <xr:revisionPtr revIDLastSave="0" documentId="13_ncr:1_{82B48EF1-E9C4-4684-8871-65B8E1224E66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  <sheet name="Categories" sheetId="2" r:id="rId2"/>
    <sheet name="Services" sheetId="3" r:id="rId3"/>
    <sheet name="WaysOfContact" sheetId="4" r:id="rId4"/>
  </sheets>
  <definedNames>
    <definedName name="_xlnm._FilterDatabase" localSheetId="1" hidden="1">Categories!$A$1:$E$11</definedName>
    <definedName name="_xlnm._FilterDatabase" localSheetId="2" hidden="1">Services!$A$1:$F$26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" i="3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<sst xmlns="http://schemas.openxmlformats.org/spreadsheetml/2006/main" count="531" uniqueCount="300">
  <si>
    <t>aem@alternativaenmarcha.org</t>
  </si>
  <si>
    <t>www.alternativaenmarcha.org</t>
  </si>
  <si>
    <t>HERMANDAD DEL REFUGIO DE MADRID</t>
  </si>
  <si>
    <t>hermandad@refugio.e.telefonica.net</t>
  </si>
  <si>
    <t>www.realhermandaddelrefugio.org</t>
  </si>
  <si>
    <t>salud.madrid@fundaciontriangulo.es</t>
  </si>
  <si>
    <t>http://www.fundaciontriangulo.org/</t>
  </si>
  <si>
    <t>apoyo@asociacionapoyo.org</t>
  </si>
  <si>
    <t>info@lavillana.org</t>
  </si>
  <si>
    <t>www.lavillana.org</t>
  </si>
  <si>
    <t>lamerced@lamercedmigraciones.org</t>
  </si>
  <si>
    <t>www.lamercedmigraciones.org</t>
  </si>
  <si>
    <t>jsanzlan@ucm.es</t>
  </si>
  <si>
    <t>info@asociacionrealidades.org</t>
  </si>
  <si>
    <t>ASOCIACIÓN CULTURAL LA KALLE</t>
  </si>
  <si>
    <t>asociacion@lakalle.org</t>
  </si>
  <si>
    <t>www.lakalle.org</t>
  </si>
  <si>
    <t>bienvenida@ingobernable.net</t>
  </si>
  <si>
    <t>www.ingobernable.net</t>
  </si>
  <si>
    <t>ASOCIACION CULTURAL NORTE JOVEN</t>
  </si>
  <si>
    <t>nortejoven@nortejoven.org</t>
  </si>
  <si>
    <t>www.nortejoven.org</t>
  </si>
  <si>
    <t>enredadera@riseup.net</t>
  </si>
  <si>
    <t>laenredaderadetetuan.wordpress.com</t>
  </si>
  <si>
    <t>info@terapiasinfronteras.com</t>
  </si>
  <si>
    <t>www.terapiasinfronteras.com</t>
  </si>
  <si>
    <t>ASOCIACION CULTURAL GANDALF</t>
  </si>
  <si>
    <t>http://acgandalf-gandalf.blogspot.com.es/</t>
  </si>
  <si>
    <t>cepiarganzuela@larueca.info</t>
  </si>
  <si>
    <t>www.larueca.info</t>
  </si>
  <si>
    <t>administracion@kifkif.info</t>
  </si>
  <si>
    <t>https://kifkif.info/</t>
  </si>
  <si>
    <t>afroaidmail@gmail.com</t>
  </si>
  <si>
    <t>www.afroaid.net</t>
  </si>
  <si>
    <t>cepa.infancia@gmail.com</t>
  </si>
  <si>
    <t>info@orbitadiversa.org</t>
  </si>
  <si>
    <t>https://orbitadiversa.wordpress.com/</t>
  </si>
  <si>
    <t>info@sosracismomadrid.es</t>
  </si>
  <si>
    <t>www.sosracismomadrid.es</t>
  </si>
  <si>
    <t>avpalomadehesa@gmail.com</t>
  </si>
  <si>
    <t>www.avpalomadehesa.com</t>
  </si>
  <si>
    <t>ASOCIACION VALPONASCA</t>
  </si>
  <si>
    <t>valponasca@valponasca.org</t>
  </si>
  <si>
    <t>www.valponasca.org</t>
  </si>
  <si>
    <t>ALTERNATIVA EN MARCHA</t>
  </si>
  <si>
    <t>CIUDAD LINEAL</t>
  </si>
  <si>
    <t>TODAS LAS MAÑANAS, CON CITA PREVIA TELEFÓNICA</t>
  </si>
  <si>
    <t>CORREDERA BAJA DE SAN PABLO 16</t>
  </si>
  <si>
    <t>CENTRO</t>
  </si>
  <si>
    <t>MIERCOLES RECOGER NÚMERO, LUNES SIGUIENTE ENTREGA DE ROPA</t>
  </si>
  <si>
    <t>MIÉRCOLES SE RECOGE NÚMERO DE ORDEN Y LA SEMANA SIGUIENTE EL LUNES SE ENTREGA LA ROPA. MESES DE VERANO JULIO Y AGOSTO CERRAMOS TAMBIÉN FIESTAS NO ATIENDEN.</t>
  </si>
  <si>
    <t>FUNDACIÓN TRIÁNGULO MADRID</t>
  </si>
  <si>
    <t>CHAMBERÍ</t>
  </si>
  <si>
    <t>TODAS LAS MAÑANAS, TODAS LAS TARDES</t>
  </si>
  <si>
    <t>INFORMACIÓN Y ACOMPAÑAMIENTO PARA VINCULACIÓN AL SISTEMA SANITARIO MADRILEÑO DE POBLACIÓN EN SITUACIÓN ADMINISTRATIVA IRREGULAR VIVIENDO CON EL VIH.</t>
  </si>
  <si>
    <t>ASOCIACIÓN APOYO</t>
  </si>
  <si>
    <t>CORREGIDOR DIEGO DE VALDERRABANO 45</t>
  </si>
  <si>
    <t>MORATALAZ</t>
  </si>
  <si>
    <t>TODAS LAS MAÑANAS, TARDES DE MIÉRCOLES Y VIERNES</t>
  </si>
  <si>
    <t>LA VILLANA</t>
  </si>
  <si>
    <t>PUENTE DE VALLECAS</t>
  </si>
  <si>
    <t>TODAS LAS TARDES</t>
  </si>
  <si>
    <t>HORARIOS DE LAS ACTIVIDADES: HTTP://WWW.LAVILLANA.ORG/AGENDA/</t>
  </si>
  <si>
    <t>LA MERCED MIGRACIONES</t>
  </si>
  <si>
    <t>ESCUELA POPULAR DE ADULTOS DEL BARRIO DEL PILAR</t>
  </si>
  <si>
    <t>FUENCARRAL / EL PARDO</t>
  </si>
  <si>
    <t>LUNES Y MIERCOLES (10:30-12:00 Y 19:30-21:00) Y MARTES (19:30-20:30)</t>
  </si>
  <si>
    <t>ASOCIACIÓN REALIDADES</t>
  </si>
  <si>
    <t>ARGANZUELA</t>
  </si>
  <si>
    <t>TODAS LAS MAÑANAS</t>
  </si>
  <si>
    <t>LA INGOBERNABLE</t>
  </si>
  <si>
    <t>LA ENREDADERA</t>
  </si>
  <si>
    <t>TETUAN</t>
  </si>
  <si>
    <t>ASOCIACIÓN DE PSICOTERAPIA SISTEMICA TRANSCULTURAL. TERAPIAS SIN FRONTERAS</t>
  </si>
  <si>
    <t>CEPI CENTRO ARGANZUELA (LA RUECA ASOCIACIÓN)</t>
  </si>
  <si>
    <t>LUNES 16-20H DE MARTES A SÁBADOS 10-14 Y 16-20H</t>
  </si>
  <si>
    <t>KIFKIF ASOCIACIÓN DE MIGRANTES Y REFUGIADOS LGBT DE LA COMUNIDAD DE MADRID</t>
  </si>
  <si>
    <t>PRUEBA DE VIH</t>
  </si>
  <si>
    <t>AFROAID</t>
  </si>
  <si>
    <t>FINES DE SEMANA</t>
  </si>
  <si>
    <t>ASOCIACIÓN CEPA-PUENTE DE VALLECAS</t>
  </si>
  <si>
    <t>TARDES DE LUNES A JUEVES</t>
  </si>
  <si>
    <t>PERSONAS EN SITUACIÓN Y/O RIESGO DE EXCLUSIÓN SOCIAL</t>
  </si>
  <si>
    <t>ORBITA DIVERSA</t>
  </si>
  <si>
    <t>MIÉRCOLES Y VIERNES DE 17H A 21H</t>
  </si>
  <si>
    <t>SOS RACISMO MADRID</t>
  </si>
  <si>
    <t>TODAS LAS MAÑANAS, MAÑANAS L-J (CITA PREVIA) Y TARDES MARTES 19:30 A 21</t>
  </si>
  <si>
    <t>ASOCIACIÓN VECINAL PALOMA DEHESA LA VILLA</t>
  </si>
  <si>
    <t>MONCLOA / ARAVACA</t>
  </si>
  <si>
    <t>MARTES Y JUEVES DE 19:30 A 21 HORAS</t>
  </si>
  <si>
    <t>www.asociacionrealidades.org</t>
  </si>
  <si>
    <t>gandalflf@hotmail.com</t>
  </si>
  <si>
    <t>ID</t>
  </si>
  <si>
    <t xml:space="preserve">MONTSENY, 35 </t>
  </si>
  <si>
    <t>GOBERNADOR 39</t>
  </si>
  <si>
    <t>RIVADAVIA, 20</t>
  </si>
  <si>
    <t>ANASTASIO HERRERO 10</t>
  </si>
  <si>
    <t>GENERAL ARANDA 30</t>
  </si>
  <si>
    <t>MARISMAS 37</t>
  </si>
  <si>
    <t>AGUILAR DE CAMPOO, 13</t>
  </si>
  <si>
    <t>SAN AQUILINO 27</t>
  </si>
  <si>
    <t>orgName</t>
  </si>
  <si>
    <t>orgPhone</t>
  </si>
  <si>
    <t>orgEmail</t>
  </si>
  <si>
    <t>orgWeb</t>
  </si>
  <si>
    <t>address</t>
  </si>
  <si>
    <t>postalCode</t>
  </si>
  <si>
    <t>district</t>
  </si>
  <si>
    <t>timeTable</t>
  </si>
  <si>
    <t>priorAppointment</t>
  </si>
  <si>
    <t>additionalInfo</t>
  </si>
  <si>
    <t>fullAddress</t>
  </si>
  <si>
    <t>BETANZOS 37</t>
  </si>
  <si>
    <t>JAVIER DE MIGUEL, 92</t>
  </si>
  <si>
    <t>SAN AGUSTIN, 7</t>
  </si>
  <si>
    <t>RAFAEL FERNANDEZ HIJICOS, 2</t>
  </si>
  <si>
    <t>ARQUITECTURA 15 DUPLICADO</t>
  </si>
  <si>
    <t>ESPARTEROS 1</t>
  </si>
  <si>
    <t>ALTAMIRANO, 37</t>
  </si>
  <si>
    <t>BARRIO DE SALAMANCA</t>
  </si>
  <si>
    <t>locality</t>
  </si>
  <si>
    <t>Madrid</t>
  </si>
  <si>
    <t>LAVAPIES, 13</t>
  </si>
  <si>
    <t>BOCANGEL, 2</t>
  </si>
  <si>
    <t>BLAS DE OTERO, 66</t>
  </si>
  <si>
    <t>CACERES, 10</t>
  </si>
  <si>
    <t>MELENDEZ VALDES, 52</t>
  </si>
  <si>
    <t>ES</t>
  </si>
  <si>
    <t>languages[]</t>
  </si>
  <si>
    <t>ES;AR</t>
  </si>
  <si>
    <t>ES;EN</t>
  </si>
  <si>
    <t>ES;EN;FR;AR</t>
  </si>
  <si>
    <t>ES;EN;FR</t>
  </si>
  <si>
    <t>categories[]</t>
  </si>
  <si>
    <t>BLAS DE OTERO, 66 28017, Madrid</t>
  </si>
  <si>
    <t>CORREDERA BAJA DE SAN PABLO 16 28004, Madrid</t>
  </si>
  <si>
    <t>MELENDEZ VALDES, 52 28015, Madrid</t>
  </si>
  <si>
    <t>CORREGIDOR DIEGO DE VALDERRABANO 45 28030, Madrid</t>
  </si>
  <si>
    <t>MONTSENY, 35  28038, Madrid</t>
  </si>
  <si>
    <t>BOCANGEL, 2 28028, Madrid</t>
  </si>
  <si>
    <t>BETANZOS 37 28029, Madrid</t>
  </si>
  <si>
    <t>CACERES, 10 28045, Madrid</t>
  </si>
  <si>
    <t>JAVIER DE MIGUEL, 92 28018, Madrid</t>
  </si>
  <si>
    <t>GOBERNADOR 39 28014, Madrid</t>
  </si>
  <si>
    <t>RIVADAVIA, 20 28029, Madrid</t>
  </si>
  <si>
    <t>ANASTASIO HERRERO 10 28020, Madrid</t>
  </si>
  <si>
    <t>SAN AGUSTIN, 7 28014, Madrid</t>
  </si>
  <si>
    <t>RAFAEL FERNANDEZ HIJICOS, 2 28038, Madrid</t>
  </si>
  <si>
    <t>ARQUITECTURA 15 DUPLICADO 28005, Madrid</t>
  </si>
  <si>
    <t>ESPARTEROS 1 28012, Madrid</t>
  </si>
  <si>
    <t>GENERAL ARANDA 30 28029, Madrid</t>
  </si>
  <si>
    <t>MARISMAS 37 28038, Madrid</t>
  </si>
  <si>
    <t>ALTAMIRANO, 37 28012, Madrid</t>
  </si>
  <si>
    <t>LAVAPIES, 13 28012, Madrid</t>
  </si>
  <si>
    <t>AGUILAR DE CAMPOO, 13 28039, Madrid</t>
  </si>
  <si>
    <t>SAN AQUILINO 27 28029, Madrid</t>
  </si>
  <si>
    <t>geocode.lat</t>
  </si>
  <si>
    <t>geocode.lng</t>
  </si>
  <si>
    <t>40.4236238</t>
  </si>
  <si>
    <t>-3.6508187</t>
  </si>
  <si>
    <t>40.4226654</t>
  </si>
  <si>
    <t>-3.7034987</t>
  </si>
  <si>
    <t>40.4331491</t>
  </si>
  <si>
    <t>-3.7149378</t>
  </si>
  <si>
    <t>40.4131224</t>
  </si>
  <si>
    <t>-3.6599634</t>
  </si>
  <si>
    <t>40.4005434</t>
  </si>
  <si>
    <t>-3.6624328</t>
  </si>
  <si>
    <t>40.4298802</t>
  </si>
  <si>
    <t>-3.6643317</t>
  </si>
  <si>
    <t>40.4746269</t>
  </si>
  <si>
    <t>-3.7114436</t>
  </si>
  <si>
    <t>40.3987635</t>
  </si>
  <si>
    <t>-3.6956464</t>
  </si>
  <si>
    <t>40.3852155</t>
  </si>
  <si>
    <t>-3.6564745</t>
  </si>
  <si>
    <t>40.4115124</t>
  </si>
  <si>
    <t>-3.6933957</t>
  </si>
  <si>
    <t>40.4724723</t>
  </si>
  <si>
    <t>-3.7049219</t>
  </si>
  <si>
    <t>40.4566109</t>
  </si>
  <si>
    <t>-3.7009844</t>
  </si>
  <si>
    <t>40.4148312</t>
  </si>
  <si>
    <t>-3.6967330</t>
  </si>
  <si>
    <t>40.3924062</t>
  </si>
  <si>
    <t>-3.6368758</t>
  </si>
  <si>
    <t>40.3998084</t>
  </si>
  <si>
    <t>-3.7026473</t>
  </si>
  <si>
    <t>40.4163611</t>
  </si>
  <si>
    <t>40.4731095</t>
  </si>
  <si>
    <t>-3.6938230</t>
  </si>
  <si>
    <t>40.4023568</t>
  </si>
  <si>
    <t>-3.6540105</t>
  </si>
  <si>
    <t>40.4296027</t>
  </si>
  <si>
    <t>-3.7215548</t>
  </si>
  <si>
    <t>40.4110726</t>
  </si>
  <si>
    <t>-3.7027240</t>
  </si>
  <si>
    <t>40.4635373</t>
  </si>
  <si>
    <t>-3.7188877</t>
  </si>
  <si>
    <t>40.4718609</t>
  </si>
  <si>
    <t>-3.6892258</t>
  </si>
  <si>
    <t>services[]</t>
  </si>
  <si>
    <t>targettedChild</t>
  </si>
  <si>
    <t>targettedWomen</t>
  </si>
  <si>
    <t>targettedOrigins[]</t>
  </si>
  <si>
    <t>VN</t>
  </si>
  <si>
    <t>cat1</t>
  </si>
  <si>
    <t>cat3</t>
  </si>
  <si>
    <t>cat4</t>
  </si>
  <si>
    <t>cat5;cat6</t>
  </si>
  <si>
    <t>cat2</t>
  </si>
  <si>
    <t>key</t>
  </si>
  <si>
    <t>EN</t>
  </si>
  <si>
    <t>FR</t>
  </si>
  <si>
    <t>AR</t>
  </si>
  <si>
    <t>Servicios básicos</t>
  </si>
  <si>
    <t>English</t>
  </si>
  <si>
    <t>Francais</t>
  </si>
  <si>
    <t>Arab</t>
  </si>
  <si>
    <t>Alojamiento</t>
  </si>
  <si>
    <t>Comedores</t>
  </si>
  <si>
    <t>Comida</t>
  </si>
  <si>
    <t>Productos de higiene</t>
  </si>
  <si>
    <t>Duchas públicas</t>
  </si>
  <si>
    <t>Ropa</t>
  </si>
  <si>
    <t>Salud</t>
  </si>
  <si>
    <t>Atención médica general</t>
  </si>
  <si>
    <t>SIDA/VIH</t>
  </si>
  <si>
    <t>Adicciones</t>
  </si>
  <si>
    <t>Dentista</t>
  </si>
  <si>
    <t>Oculista/gafas</t>
  </si>
  <si>
    <t>Vacunación</t>
  </si>
  <si>
    <t>Ginecología</t>
  </si>
  <si>
    <t>Atención psicológica</t>
  </si>
  <si>
    <t>Atención psiquiátrica</t>
  </si>
  <si>
    <t>Educacion</t>
  </si>
  <si>
    <t>Clases de español</t>
  </si>
  <si>
    <t>Clases de otros idiomas</t>
  </si>
  <si>
    <t>Clases de informática</t>
  </si>
  <si>
    <t>Apoyo y material escolar</t>
  </si>
  <si>
    <t>Formación profesional</t>
  </si>
  <si>
    <t>Otras formaciones</t>
  </si>
  <si>
    <t>Ocio</t>
  </si>
  <si>
    <t>Deportes</t>
  </si>
  <si>
    <t>Acceso a la cultura</t>
  </si>
  <si>
    <t>Tiempo libre</t>
  </si>
  <si>
    <t>Internet</t>
  </si>
  <si>
    <t>Información legal y asistencia jurídica</t>
  </si>
  <si>
    <t>Información y orientación laboral</t>
  </si>
  <si>
    <t>Mujer</t>
  </si>
  <si>
    <t>Infancia y jóvenes</t>
  </si>
  <si>
    <t>Familia</t>
  </si>
  <si>
    <t>LGTBIQ+</t>
  </si>
  <si>
    <t>category</t>
  </si>
  <si>
    <t>cat1;cat10</t>
  </si>
  <si>
    <t>cat2;cat9</t>
  </si>
  <si>
    <t>cat3;cat8</t>
  </si>
  <si>
    <t>cat4;cat7</t>
  </si>
  <si>
    <t>cat6;cat5</t>
  </si>
  <si>
    <t>cat7;cat4</t>
  </si>
  <si>
    <t>cat8;cat3</t>
  </si>
  <si>
    <t>cat9;cat2</t>
  </si>
  <si>
    <t>cat10;cat1</t>
  </si>
  <si>
    <t>svc11;svc12</t>
  </si>
  <si>
    <t>svc27;svc28</t>
  </si>
  <si>
    <t>svc316;svc317</t>
  </si>
  <si>
    <t>svc422;</t>
  </si>
  <si>
    <t/>
  </si>
  <si>
    <t>svc424;</t>
  </si>
  <si>
    <t>svc316;</t>
  </si>
  <si>
    <t>svc215;svc216</t>
  </si>
  <si>
    <t>svc15;svc16</t>
  </si>
  <si>
    <t>svc211;svc212</t>
  </si>
  <si>
    <t>svc318;svc319</t>
  </si>
  <si>
    <t>svc422;svc423</t>
  </si>
  <si>
    <t>svc422;svc425</t>
  </si>
  <si>
    <t>svc316;svc318</t>
  </si>
  <si>
    <t>svc211;svc214</t>
  </si>
  <si>
    <t>svc13;svc16</t>
  </si>
  <si>
    <t>svc14;svc11</t>
  </si>
  <si>
    <t>svc211;svc215</t>
  </si>
  <si>
    <t>phone</t>
  </si>
  <si>
    <t>visit</t>
  </si>
  <si>
    <t>waysOfContact[]</t>
  </si>
  <si>
    <t>phone;visit;email</t>
  </si>
  <si>
    <t>email</t>
  </si>
  <si>
    <t>visit;email</t>
  </si>
  <si>
    <t>phone;visit</t>
  </si>
  <si>
    <t>phone;email</t>
  </si>
  <si>
    <t>MO</t>
  </si>
  <si>
    <t>CN</t>
  </si>
  <si>
    <t>CA</t>
  </si>
  <si>
    <t>visit;email;phone</t>
  </si>
  <si>
    <t>Email</t>
  </si>
  <si>
    <t>Visitar sede</t>
  </si>
  <si>
    <t>Français</t>
  </si>
  <si>
    <t>Teléfono</t>
  </si>
  <si>
    <t>Phone</t>
  </si>
  <si>
    <t>Téléphone</t>
  </si>
  <si>
    <t>PE;EQ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</si>
</sst>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Arial"/>
    </font>
    <font>
      <sz val="10"/>
      <color theme="1"/>
      <name val="Verdana"/>
      <family val="2"/>
    </font>
    <font>
      <sz val="10"/>
      <color rgb="FF222222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b/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/>
    <xf numFmtId="0" fontId="3" fillId="0" borderId="1" xfId="0" applyFont="1" applyBorder="1"/>
    <xf numFmtId="0" fontId="4" fillId="0" borderId="1" xfId="0" applyFont="1" applyBorder="1" applyAlignment="1"/>
    <xf numFmtId="0" fontId="4" fillId="0" borderId="1" xfId="0" applyFont="1" applyBorder="1"/>
    <xf numFmtId="0" fontId="1" fillId="0" borderId="0" xfId="0" applyFont="1" applyAlignment="1"/>
    <xf numFmtId="0" fontId="5" fillId="0" borderId="0" xfId="0" applyFont="1"/>
    <xf numFmtId="0" fontId="3" fillId="0" borderId="2" xfId="0" applyFont="1" applyBorder="1" applyAlignment="1"/>
    <xf numFmtId="0" fontId="4" fillId="0" borderId="2" xfId="0" applyFont="1" applyBorder="1" applyAlignment="1"/>
    <xf numFmtId="0" fontId="3" fillId="0" borderId="3" xfId="0" applyFont="1" applyFill="1" applyBorder="1" applyAlignment="1"/>
    <xf numFmtId="0" fontId="4" fillId="0" borderId="4" xfId="0" applyFont="1" applyBorder="1" applyAlignment="1"/>
    <xf numFmtId="0" fontId="4" fillId="0" borderId="5" xfId="0" applyFont="1" applyBorder="1" applyAlignment="1"/>
    <xf numFmtId="0" fontId="4" fillId="0" borderId="6" xfId="0" applyFont="1" applyBorder="1" applyAlignment="1"/>
    <xf numFmtId="0" fontId="4" fillId="0" borderId="6" xfId="0" applyFont="1" applyBorder="1"/>
    <xf numFmtId="0" fontId="4" fillId="0" borderId="7" xfId="0" applyFont="1" applyBorder="1" applyAlignment="1"/>
  </cellXfs>
  <cellStyles count="1">
    <cellStyle name="Normal" xfId="0" builtinId="0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22222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22222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22222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496FABF9-B904-41A0-9A3A-69F72B1F559C}">
      <tableStyleElement type="wholeTable" dxfId="48"/>
      <tableStyleElement type="headerRow" dxfId="4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A63940B-6736-4FFE-A90E-7DD2482B386E}" name="Table356" displayName="Table356" ref="A1:V23" totalsRowShown="0" headerRowDxfId="46" dataDxfId="45" tableBorderDxfId="44">
  <autoFilter ref="A1:V23" xr:uid="{A1ABD4CF-8797-418F-84EC-F4D4132E0C98}"/>
  <tableColumns count="22">
    <tableColumn id="1" xr3:uid="{3CB7DF17-C103-48B7-B2BB-C03CA4ACA952}" name="ID" dataDxfId="43"/>
    <tableColumn id="2" xr3:uid="{CB14816A-3E7B-4E30-B665-DD7CC64FC8FD}" name="orgName" dataDxfId="42"/>
    <tableColumn id="3" xr3:uid="{9EE72959-C45C-47E7-921A-B7773AE82B21}" name="orgPhone" dataDxfId="41"/>
    <tableColumn id="4" xr3:uid="{B008E3AC-8AAE-4D58-83F7-27986BD47CA6}" name="orgEmail" dataDxfId="40"/>
    <tableColumn id="5" xr3:uid="{1CA78420-0C1C-4253-AE52-9F41B8939CA9}" name="orgWeb" dataDxfId="39"/>
    <tableColumn id="6" xr3:uid="{68707F56-DA94-4407-B912-2963135E1136}" name="address" dataDxfId="38"/>
    <tableColumn id="7" xr3:uid="{1AA6B013-D85D-417E-9A62-EF126E1AE66C}" name="postalCode" dataDxfId="37"/>
    <tableColumn id="8" xr3:uid="{7D5976D5-FD34-4EBF-BA5B-F1BD6A5FCA4A}" name="district" dataDxfId="36"/>
    <tableColumn id="9" xr3:uid="{4936B07E-6796-4057-A7AF-F9A5D9C459DC}" name="locality" dataDxfId="35"/>
    <tableColumn id="10" xr3:uid="{E2316772-3F2F-415B-ACD3-89401FE74A44}" name="timeTable" dataDxfId="34"/>
    <tableColumn id="11" xr3:uid="{756F15D8-2937-48DB-928D-C481CF43D8C2}" name="priorAppointment" dataDxfId="33"/>
    <tableColumn id="12" xr3:uid="{0787C7F9-7719-46E1-A52B-0B7D48AD2DC0}" name="waysOfContact[]" dataDxfId="32"/>
    <tableColumn id="13" xr3:uid="{2F4C62C8-2BEC-48D9-AD1F-00381CE97362}" name="categories[]" dataDxfId="31"/>
    <tableColumn id="14" xr3:uid="{CD5E1452-5F2C-4B7B-8A48-81627D7F629E}" name="services[]" dataDxfId="30"/>
    <tableColumn id="15" xr3:uid="{8AFE3F12-BA0B-42D4-A913-A52314BBCAF4}" name="languages[]" dataDxfId="29"/>
    <tableColumn id="16" xr3:uid="{89630743-4A48-4707-AC78-3F737BCC5DFC}" name="targettedChild" dataDxfId="28"/>
    <tableColumn id="17" xr3:uid="{47BB8DC5-0D94-41D6-ABA9-98DD02A8A0B1}" name="targettedWomen" dataDxfId="27"/>
    <tableColumn id="18" xr3:uid="{C1678D26-A0C0-446D-8239-C35E55E07D73}" name="targettedOrigins[]" dataDxfId="26"/>
    <tableColumn id="20" xr3:uid="{30A58EE2-5025-4DEE-B2E8-828F12E9E6A6}" name="additionalInfo" dataDxfId="25"/>
    <tableColumn id="24" xr3:uid="{1D038E44-40C3-425C-A8C1-32D782986A58}" name="fullAddress" dataDxfId="24"/>
    <tableColumn id="25" xr3:uid="{C9080C18-D97E-4347-A518-16763BF326D2}" name="geocode.lat" dataDxfId="23"/>
    <tableColumn id="26" xr3:uid="{B2CBB689-92E1-4156-9126-3417F38FA8D2}" name="geocode.lng" dataDxfId="2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30DA9B-DBFA-4512-8AC8-B56D06C6B546}" name="Table1" displayName="Table1" ref="A1:E11" totalsRowShown="0" headerRowDxfId="21" dataDxfId="20">
  <autoFilter ref="A1:E11" xr:uid="{F2747FD6-900C-4C5E-A9C9-1F8D01AA6874}"/>
  <tableColumns count="5">
    <tableColumn id="1" xr3:uid="{8764652D-E4F6-423B-942A-B683684BCE4E}" name="key" dataDxfId="19">
      <calculatedColumnFormula>IF(COUNTA($B2:$E2)&gt;0,CONCATENATE("cat",ROW($A2)-1),"Fill in the labels!")</calculatedColumnFormula>
    </tableColumn>
    <tableColumn id="2" xr3:uid="{0234D888-8E22-4A46-92A9-3F3E8016AABE}" name="ES" dataDxfId="18"/>
    <tableColumn id="3" xr3:uid="{A2B9ED5E-BEF6-4B3E-ABE5-8AFBF5E5C9AE}" name="EN" dataDxfId="17"/>
    <tableColumn id="4" xr3:uid="{1547F134-074B-4076-A6B7-0618CD380258}" name="FR" dataDxfId="16"/>
    <tableColumn id="5" xr3:uid="{36F21E3C-AB35-42B2-BD33-491D2B5684F6}" name="AR" dataDxfId="15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D38ADA-28EA-465E-86CA-7E0B3EEABA6E}" name="Table2" displayName="Table2" ref="A1:F26" totalsRowShown="0" headerRowDxfId="14" dataDxfId="13">
  <autoFilter ref="A1:F26" xr:uid="{B051B58A-B2A3-4D08-85F4-38B089A99FFA}"/>
  <tableColumns count="6">
    <tableColumn id="1" xr3:uid="{FF7724D2-EC04-4166-BE7E-2898399F3162}" name="key" dataDxfId="12">
      <calculatedColumnFormula>IF(COUNTA($B2:$F2)&gt;0,CONCATENATE(SUBSTITUTE($B2,"cat","svc"),ROW($A2)-1),"Fill in the labels!")</calculatedColumnFormula>
    </tableColumn>
    <tableColumn id="2" xr3:uid="{F18C4B95-D23B-499C-86CF-15D60C88F2D3}" name="category" dataDxfId="11"/>
    <tableColumn id="3" xr3:uid="{327D80F4-5BD1-4BDE-8A3E-CD3F730771F6}" name="ES" dataDxfId="10"/>
    <tableColumn id="4" xr3:uid="{F2837076-9980-4585-9F06-CADA357FC0B4}" name="EN" dataDxfId="9"/>
    <tableColumn id="5" xr3:uid="{498DF2BB-4BB9-471A-86FD-85B0C03A25F8}" name="FR" dataDxfId="8"/>
    <tableColumn id="6" xr3:uid="{D7696F44-A7F6-4D18-97C7-B91855F4E251}" name="AR" dataDxfId="7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E10570F-CE19-45DA-811F-44BC561B3852}" name="Table3" displayName="Table3" ref="A1:E4" totalsRowShown="0" headerRowDxfId="6" dataDxfId="5">
  <autoFilter ref="A1:E4" xr:uid="{909634E3-F8E7-4E35-94A3-CB03750CF914}"/>
  <tableColumns count="5">
    <tableColumn id="1" xr3:uid="{5FA2E1EB-F1DD-49E8-B16C-82A30AC12348}" name="key" dataDxfId="4"/>
    <tableColumn id="2" xr3:uid="{D2EC25B9-7851-43C3-AD38-D134E2570838}" name="ES" dataDxfId="3"/>
    <tableColumn id="3" xr3:uid="{4F29344B-25BF-4F82-BD90-1E2408FA5079}" name="EN" dataDxfId="2"/>
    <tableColumn id="4" xr3:uid="{F033F212-3AF0-4BE1-8464-7CBCB74414BE}" name="FR" dataDxfId="1"/>
    <tableColumn id="5" xr3:uid="{5E0594C2-92DA-4F82-A581-BA29895986D0}" name="AR" dataDxfId="0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V23"/>
  <sheetViews>
    <sheetView tabSelected="1" zoomScaleNormal="100" workbookViewId="0">
      <pane xSplit="2" topLeftCell="C1" activePane="topRight" state="frozen"/>
      <selection pane="topRight" activeCell="H5" sqref="H5"/>
    </sheetView>
  </sheetViews>
  <sheetFormatPr defaultColWidth="14.42578125" defaultRowHeight="15.75" customHeight="1" x14ac:dyDescent="0.2"/>
  <cols>
    <col min="2" max="2" width="30.85546875" customWidth="1"/>
    <col min="7" max="7" width="15.28515625" bestFit="1" customWidth="1"/>
    <col min="11" max="11" width="13.5703125" customWidth="1"/>
    <col min="12" max="12" width="21.42578125" bestFit="1" customWidth="1"/>
    <col min="13" max="13" width="15.85546875" customWidth="1"/>
    <col min="14" max="14" width="13.5703125" style="1" customWidth="1"/>
    <col min="15" max="15" width="15.5703125" style="1" customWidth="1"/>
    <col min="16" max="16" width="18.7109375" style="1" bestFit="1" customWidth="1"/>
    <col min="17" max="17" width="20.85546875" style="1" customWidth="1"/>
    <col min="18" max="18" width="22" style="1" customWidth="1"/>
    <col min="19" max="19" width="17.5703125" customWidth="1"/>
    <col min="20" max="20" width="56.7109375" bestFit="1" customWidth="1"/>
    <col min="21" max="21" width="15.42578125" customWidth="1"/>
    <col min="22" max="22" width="15.85546875" customWidth="1"/>
  </cols>
  <sheetData>
    <row r="1" spans="1:22" ht="15.75" customHeight="1" x14ac:dyDescent="0.2">
      <c r="A1" s="10" t="s">
        <v>92</v>
      </c>
      <c r="B1" s="4" t="s">
        <v>101</v>
      </c>
      <c r="C1" s="4" t="s">
        <v>102</v>
      </c>
      <c r="D1" s="4" t="s">
        <v>103</v>
      </c>
      <c r="E1" s="4" t="s">
        <v>104</v>
      </c>
      <c r="F1" s="4" t="s">
        <v>105</v>
      </c>
      <c r="G1" s="4" t="s">
        <v>106</v>
      </c>
      <c r="H1" s="4" t="s">
        <v>107</v>
      </c>
      <c r="I1" s="4" t="s">
        <v>120</v>
      </c>
      <c r="J1" s="4" t="s">
        <v>108</v>
      </c>
      <c r="K1" s="4" t="s">
        <v>109</v>
      </c>
      <c r="L1" s="4" t="s">
        <v>283</v>
      </c>
      <c r="M1" s="4" t="s">
        <v>133</v>
      </c>
      <c r="N1" s="5" t="s">
        <v>201</v>
      </c>
      <c r="O1" s="5" t="s">
        <v>128</v>
      </c>
      <c r="P1" s="5" t="s">
        <v>202</v>
      </c>
      <c r="Q1" s="5" t="s">
        <v>203</v>
      </c>
      <c r="R1" s="5" t="s">
        <v>204</v>
      </c>
      <c r="S1" s="4" t="s">
        <v>110</v>
      </c>
      <c r="T1" s="4" t="s">
        <v>111</v>
      </c>
      <c r="U1" s="4" t="s">
        <v>156</v>
      </c>
      <c r="V1" s="12" t="s">
        <v>157</v>
      </c>
    </row>
    <row r="2" spans="1:22" ht="15.75" customHeight="1" x14ac:dyDescent="0.2">
      <c r="A2" s="11">
        <v>1</v>
      </c>
      <c r="B2" s="6" t="s">
        <v>44</v>
      </c>
      <c r="C2" s="6">
        <v>914049118</v>
      </c>
      <c r="D2" s="6" t="s">
        <v>0</v>
      </c>
      <c r="E2" s="6" t="s">
        <v>1</v>
      </c>
      <c r="F2" s="6" t="s">
        <v>124</v>
      </c>
      <c r="G2" s="6">
        <v>28017</v>
      </c>
      <c r="H2" s="6" t="s">
        <v>45</v>
      </c>
      <c r="I2" s="6" t="s">
        <v>121</v>
      </c>
      <c r="J2" s="6" t="s">
        <v>46</v>
      </c>
      <c r="K2" s="6" t="b">
        <v>1</v>
      </c>
      <c r="L2" s="6" t="s">
        <v>284</v>
      </c>
      <c r="M2" s="7" t="s">
        <v>254</v>
      </c>
      <c r="N2" s="7" t="s">
        <v>263</v>
      </c>
      <c r="O2" s="7" t="s">
        <v>129</v>
      </c>
      <c r="P2" s="7" t="b">
        <v>1</v>
      </c>
      <c r="Q2" s="7" t="b">
        <v>1</v>
      </c>
      <c r="R2" s="7" t="s">
        <v>299</v>
      </c>
      <c r="S2" s="6"/>
      <c r="T2" s="6" t="s">
        <v>134</v>
      </c>
      <c r="U2" s="6" t="s">
        <v>158</v>
      </c>
      <c r="V2" s="13" t="s">
        <v>159</v>
      </c>
    </row>
    <row r="3" spans="1:22" ht="15.75" customHeight="1" x14ac:dyDescent="0.2">
      <c r="A3" s="11">
        <v>2</v>
      </c>
      <c r="B3" s="6" t="s">
        <v>2</v>
      </c>
      <c r="C3" s="6">
        <v>915220070</v>
      </c>
      <c r="D3" s="6" t="s">
        <v>3</v>
      </c>
      <c r="E3" s="6" t="s">
        <v>4</v>
      </c>
      <c r="F3" s="6" t="s">
        <v>47</v>
      </c>
      <c r="G3" s="6">
        <v>28004</v>
      </c>
      <c r="H3" s="6" t="s">
        <v>48</v>
      </c>
      <c r="I3" s="6" t="s">
        <v>121</v>
      </c>
      <c r="J3" s="6" t="s">
        <v>49</v>
      </c>
      <c r="K3" s="6" t="b">
        <v>1</v>
      </c>
      <c r="L3" s="6" t="s">
        <v>281</v>
      </c>
      <c r="M3" s="7" t="s">
        <v>255</v>
      </c>
      <c r="N3" s="7" t="s">
        <v>264</v>
      </c>
      <c r="O3" s="7" t="s">
        <v>127</v>
      </c>
      <c r="P3" s="7"/>
      <c r="Q3" s="7"/>
      <c r="R3" s="7" t="s">
        <v>205</v>
      </c>
      <c r="S3" s="6" t="s">
        <v>50</v>
      </c>
      <c r="T3" s="6" t="s">
        <v>135</v>
      </c>
      <c r="U3" s="6" t="s">
        <v>160</v>
      </c>
      <c r="V3" s="13" t="s">
        <v>161</v>
      </c>
    </row>
    <row r="4" spans="1:22" ht="15.75" customHeight="1" x14ac:dyDescent="0.2">
      <c r="A4" s="11">
        <v>3</v>
      </c>
      <c r="B4" s="6" t="s">
        <v>51</v>
      </c>
      <c r="C4" s="6">
        <v>915930540</v>
      </c>
      <c r="D4" s="6" t="s">
        <v>5</v>
      </c>
      <c r="E4" s="6" t="s">
        <v>6</v>
      </c>
      <c r="F4" s="6" t="s">
        <v>126</v>
      </c>
      <c r="G4" s="6">
        <v>28015</v>
      </c>
      <c r="H4" s="6" t="s">
        <v>52</v>
      </c>
      <c r="I4" s="6" t="s">
        <v>121</v>
      </c>
      <c r="J4" s="6" t="s">
        <v>53</v>
      </c>
      <c r="K4" s="6" t="b">
        <v>1</v>
      </c>
      <c r="L4" s="6" t="s">
        <v>282</v>
      </c>
      <c r="M4" s="7" t="s">
        <v>256</v>
      </c>
      <c r="N4" s="7" t="s">
        <v>265</v>
      </c>
      <c r="O4" s="7" t="s">
        <v>130</v>
      </c>
      <c r="P4" s="7"/>
      <c r="Q4" s="7"/>
      <c r="R4" s="7"/>
      <c r="S4" s="6" t="s">
        <v>54</v>
      </c>
      <c r="T4" s="6" t="s">
        <v>136</v>
      </c>
      <c r="U4" s="6" t="s">
        <v>162</v>
      </c>
      <c r="V4" s="13" t="s">
        <v>163</v>
      </c>
    </row>
    <row r="5" spans="1:22" ht="15.75" customHeight="1" x14ac:dyDescent="0.2">
      <c r="A5" s="11">
        <v>4</v>
      </c>
      <c r="B5" s="6" t="s">
        <v>55</v>
      </c>
      <c r="C5" s="6">
        <v>914379815</v>
      </c>
      <c r="D5" s="6" t="s">
        <v>7</v>
      </c>
      <c r="E5" s="6"/>
      <c r="F5" s="6" t="s">
        <v>56</v>
      </c>
      <c r="G5" s="6">
        <v>28030</v>
      </c>
      <c r="H5" s="6" t="s">
        <v>57</v>
      </c>
      <c r="I5" s="6" t="s">
        <v>121</v>
      </c>
      <c r="J5" s="6" t="s">
        <v>58</v>
      </c>
      <c r="K5" s="6" t="b">
        <v>0</v>
      </c>
      <c r="L5" s="6" t="s">
        <v>285</v>
      </c>
      <c r="M5" s="7" t="s">
        <v>257</v>
      </c>
      <c r="N5" s="7" t="s">
        <v>266</v>
      </c>
      <c r="O5" s="7" t="s">
        <v>127</v>
      </c>
      <c r="P5" s="7" t="b">
        <v>1</v>
      </c>
      <c r="Q5" s="7"/>
      <c r="R5" s="7"/>
      <c r="S5" s="6"/>
      <c r="T5" s="6" t="s">
        <v>137</v>
      </c>
      <c r="U5" s="6" t="s">
        <v>164</v>
      </c>
      <c r="V5" s="13" t="s">
        <v>165</v>
      </c>
    </row>
    <row r="6" spans="1:22" ht="15.75" customHeight="1" x14ac:dyDescent="0.2">
      <c r="A6" s="11">
        <v>5</v>
      </c>
      <c r="B6" s="6" t="s">
        <v>59</v>
      </c>
      <c r="C6" s="6">
        <v>644882198</v>
      </c>
      <c r="D6" s="6" t="s">
        <v>8</v>
      </c>
      <c r="E6" s="6" t="s">
        <v>9</v>
      </c>
      <c r="F6" s="6" t="s">
        <v>93</v>
      </c>
      <c r="G6" s="6">
        <v>28038</v>
      </c>
      <c r="H6" s="6" t="s">
        <v>60</v>
      </c>
      <c r="I6" s="6" t="s">
        <v>121</v>
      </c>
      <c r="J6" s="6" t="s">
        <v>61</v>
      </c>
      <c r="K6" s="6" t="b">
        <v>0</v>
      </c>
      <c r="L6" s="6" t="s">
        <v>285</v>
      </c>
      <c r="M6" s="7" t="s">
        <v>209</v>
      </c>
      <c r="N6" s="7"/>
      <c r="O6" s="7" t="s">
        <v>127</v>
      </c>
      <c r="P6" s="7"/>
      <c r="Q6" s="7" t="b">
        <v>1</v>
      </c>
      <c r="R6" s="7"/>
      <c r="S6" s="6" t="s">
        <v>62</v>
      </c>
      <c r="T6" s="6" t="s">
        <v>138</v>
      </c>
      <c r="U6" s="6" t="s">
        <v>166</v>
      </c>
      <c r="V6" s="13" t="s">
        <v>167</v>
      </c>
    </row>
    <row r="7" spans="1:22" ht="15.75" customHeight="1" x14ac:dyDescent="0.2">
      <c r="A7" s="11">
        <v>6</v>
      </c>
      <c r="B7" s="6" t="s">
        <v>63</v>
      </c>
      <c r="C7" s="6">
        <v>913555550</v>
      </c>
      <c r="D7" s="6" t="s">
        <v>10</v>
      </c>
      <c r="E7" s="6" t="s">
        <v>11</v>
      </c>
      <c r="F7" s="6" t="s">
        <v>123</v>
      </c>
      <c r="G7" s="6">
        <v>28028</v>
      </c>
      <c r="H7" s="6" t="s">
        <v>119</v>
      </c>
      <c r="I7" s="6" t="s">
        <v>121</v>
      </c>
      <c r="J7" s="6" t="s">
        <v>53</v>
      </c>
      <c r="K7" s="6" t="b">
        <v>1</v>
      </c>
      <c r="L7" s="6" t="s">
        <v>285</v>
      </c>
      <c r="M7" s="7" t="s">
        <v>258</v>
      </c>
      <c r="N7" s="7"/>
      <c r="O7" s="7" t="s">
        <v>129</v>
      </c>
      <c r="P7" s="7"/>
      <c r="Q7" s="7"/>
      <c r="R7" s="7"/>
      <c r="S7" s="6"/>
      <c r="T7" s="6" t="s">
        <v>139</v>
      </c>
      <c r="U7" s="6" t="s">
        <v>168</v>
      </c>
      <c r="V7" s="13" t="s">
        <v>169</v>
      </c>
    </row>
    <row r="8" spans="1:22" ht="15.75" customHeight="1" x14ac:dyDescent="0.2">
      <c r="A8" s="11">
        <v>7</v>
      </c>
      <c r="B8" s="6" t="s">
        <v>64</v>
      </c>
      <c r="C8" s="6">
        <v>635736573</v>
      </c>
      <c r="D8" s="6" t="s">
        <v>12</v>
      </c>
      <c r="E8" s="6"/>
      <c r="F8" s="6" t="s">
        <v>112</v>
      </c>
      <c r="G8" s="6">
        <v>28029</v>
      </c>
      <c r="H8" s="6" t="s">
        <v>65</v>
      </c>
      <c r="I8" s="6" t="s">
        <v>121</v>
      </c>
      <c r="J8" s="6" t="s">
        <v>66</v>
      </c>
      <c r="K8" s="6" t="b">
        <v>0</v>
      </c>
      <c r="L8" s="6" t="s">
        <v>286</v>
      </c>
      <c r="M8" s="7" t="s">
        <v>259</v>
      </c>
      <c r="N8" s="7" t="s">
        <v>268</v>
      </c>
      <c r="O8" s="7" t="s">
        <v>127</v>
      </c>
      <c r="P8" s="7" t="b">
        <v>1</v>
      </c>
      <c r="Q8" s="7"/>
      <c r="R8" s="7"/>
      <c r="S8" s="6"/>
      <c r="T8" s="6" t="s">
        <v>140</v>
      </c>
      <c r="U8" s="6" t="s">
        <v>170</v>
      </c>
      <c r="V8" s="13" t="s">
        <v>171</v>
      </c>
    </row>
    <row r="9" spans="1:22" ht="15.75" customHeight="1" x14ac:dyDescent="0.2">
      <c r="A9" s="11">
        <v>8</v>
      </c>
      <c r="B9" s="6" t="s">
        <v>67</v>
      </c>
      <c r="C9" s="6">
        <v>914672726</v>
      </c>
      <c r="D9" s="6" t="s">
        <v>13</v>
      </c>
      <c r="E9" s="6" t="s">
        <v>90</v>
      </c>
      <c r="F9" s="6" t="s">
        <v>125</v>
      </c>
      <c r="G9" s="6">
        <v>28045</v>
      </c>
      <c r="H9" s="6" t="s">
        <v>68</v>
      </c>
      <c r="I9" s="6" t="s">
        <v>121</v>
      </c>
      <c r="J9" s="6" t="s">
        <v>69</v>
      </c>
      <c r="K9" s="6" t="b">
        <v>1</v>
      </c>
      <c r="L9" s="6" t="s">
        <v>287</v>
      </c>
      <c r="M9" s="7" t="s">
        <v>260</v>
      </c>
      <c r="N9" s="7" t="s">
        <v>269</v>
      </c>
      <c r="O9" s="7" t="s">
        <v>127</v>
      </c>
      <c r="P9" s="7"/>
      <c r="Q9" s="7"/>
      <c r="R9" s="7" t="s">
        <v>291</v>
      </c>
      <c r="S9" s="6"/>
      <c r="T9" s="6" t="s">
        <v>141</v>
      </c>
      <c r="U9" s="6" t="s">
        <v>172</v>
      </c>
      <c r="V9" s="13" t="s">
        <v>173</v>
      </c>
    </row>
    <row r="10" spans="1:22" ht="15.75" customHeight="1" x14ac:dyDescent="0.2">
      <c r="A10" s="11">
        <v>9</v>
      </c>
      <c r="B10" s="6" t="s">
        <v>14</v>
      </c>
      <c r="C10" s="6">
        <v>917772822</v>
      </c>
      <c r="D10" s="6" t="s">
        <v>15</v>
      </c>
      <c r="E10" s="6" t="s">
        <v>16</v>
      </c>
      <c r="F10" s="6" t="s">
        <v>113</v>
      </c>
      <c r="G10" s="6">
        <v>28018</v>
      </c>
      <c r="H10" s="6" t="s">
        <v>60</v>
      </c>
      <c r="I10" s="6" t="s">
        <v>121</v>
      </c>
      <c r="J10" s="6" t="s">
        <v>69</v>
      </c>
      <c r="K10" s="6" t="b">
        <v>1</v>
      </c>
      <c r="L10" s="6" t="s">
        <v>286</v>
      </c>
      <c r="M10" s="7" t="s">
        <v>261</v>
      </c>
      <c r="N10" s="7" t="s">
        <v>270</v>
      </c>
      <c r="O10" s="7" t="s">
        <v>127</v>
      </c>
      <c r="P10" s="7"/>
      <c r="Q10" s="7"/>
      <c r="R10" s="7"/>
      <c r="S10" s="6"/>
      <c r="T10" s="6" t="s">
        <v>142</v>
      </c>
      <c r="U10" s="6" t="s">
        <v>174</v>
      </c>
      <c r="V10" s="13" t="s">
        <v>175</v>
      </c>
    </row>
    <row r="11" spans="1:22" ht="15.75" customHeight="1" x14ac:dyDescent="0.2">
      <c r="A11" s="11">
        <v>10</v>
      </c>
      <c r="B11" s="6" t="s">
        <v>70</v>
      </c>
      <c r="C11" s="6"/>
      <c r="D11" s="6" t="s">
        <v>17</v>
      </c>
      <c r="E11" s="6" t="s">
        <v>18</v>
      </c>
      <c r="F11" s="6" t="s">
        <v>94</v>
      </c>
      <c r="G11" s="6">
        <v>28014</v>
      </c>
      <c r="H11" s="6" t="s">
        <v>48</v>
      </c>
      <c r="I11" s="6" t="s">
        <v>121</v>
      </c>
      <c r="J11" s="6" t="s">
        <v>61</v>
      </c>
      <c r="K11" s="6" t="b">
        <v>0</v>
      </c>
      <c r="L11" s="6" t="s">
        <v>285</v>
      </c>
      <c r="M11" s="7" t="s">
        <v>262</v>
      </c>
      <c r="N11" s="7" t="s">
        <v>271</v>
      </c>
      <c r="O11" s="7" t="s">
        <v>127</v>
      </c>
      <c r="P11" s="7"/>
      <c r="Q11" s="7" t="b">
        <v>1</v>
      </c>
      <c r="R11" s="7"/>
      <c r="S11" s="6"/>
      <c r="T11" s="6" t="s">
        <v>143</v>
      </c>
      <c r="U11" s="6" t="s">
        <v>176</v>
      </c>
      <c r="V11" s="13" t="s">
        <v>177</v>
      </c>
    </row>
    <row r="12" spans="1:22" ht="15.75" customHeight="1" x14ac:dyDescent="0.2">
      <c r="A12" s="11">
        <v>11</v>
      </c>
      <c r="B12" s="6" t="s">
        <v>19</v>
      </c>
      <c r="C12" s="6">
        <v>913721506</v>
      </c>
      <c r="D12" s="6" t="s">
        <v>20</v>
      </c>
      <c r="E12" s="6" t="s">
        <v>21</v>
      </c>
      <c r="F12" s="6" t="s">
        <v>95</v>
      </c>
      <c r="G12" s="6">
        <v>28029</v>
      </c>
      <c r="H12" s="6" t="s">
        <v>65</v>
      </c>
      <c r="I12" s="6" t="s">
        <v>121</v>
      </c>
      <c r="J12" s="6" t="s">
        <v>53</v>
      </c>
      <c r="K12" s="6" t="b">
        <v>1</v>
      </c>
      <c r="L12" s="6" t="s">
        <v>281</v>
      </c>
      <c r="M12" s="7" t="s">
        <v>254</v>
      </c>
      <c r="N12" s="7" t="s">
        <v>271</v>
      </c>
      <c r="O12" s="7" t="s">
        <v>127</v>
      </c>
      <c r="P12" s="7" t="b">
        <v>1</v>
      </c>
      <c r="Q12" s="7"/>
      <c r="R12" s="7" t="s">
        <v>289</v>
      </c>
      <c r="S12" s="6"/>
      <c r="T12" s="6" t="s">
        <v>144</v>
      </c>
      <c r="U12" s="6" t="s">
        <v>178</v>
      </c>
      <c r="V12" s="13" t="s">
        <v>179</v>
      </c>
    </row>
    <row r="13" spans="1:22" ht="15.75" customHeight="1" x14ac:dyDescent="0.2">
      <c r="A13" s="11">
        <v>12</v>
      </c>
      <c r="B13" s="6" t="s">
        <v>71</v>
      </c>
      <c r="C13" s="6"/>
      <c r="D13" s="6" t="s">
        <v>22</v>
      </c>
      <c r="E13" s="6" t="s">
        <v>23</v>
      </c>
      <c r="F13" s="6" t="s">
        <v>96</v>
      </c>
      <c r="G13" s="6">
        <v>28020</v>
      </c>
      <c r="H13" s="6" t="s">
        <v>72</v>
      </c>
      <c r="I13" s="6" t="s">
        <v>121</v>
      </c>
      <c r="J13" s="6" t="s">
        <v>61</v>
      </c>
      <c r="K13" s="6" t="b">
        <v>0</v>
      </c>
      <c r="L13" s="6" t="s">
        <v>285</v>
      </c>
      <c r="M13" s="7" t="s">
        <v>255</v>
      </c>
      <c r="N13" s="7" t="s">
        <v>272</v>
      </c>
      <c r="O13" s="7" t="s">
        <v>127</v>
      </c>
      <c r="P13" s="7"/>
      <c r="Q13" s="7"/>
      <c r="R13" s="7"/>
      <c r="S13" s="6"/>
      <c r="T13" s="6" t="s">
        <v>145</v>
      </c>
      <c r="U13" s="6" t="s">
        <v>180</v>
      </c>
      <c r="V13" s="13" t="s">
        <v>181</v>
      </c>
    </row>
    <row r="14" spans="1:22" ht="15.75" customHeight="1" x14ac:dyDescent="0.2">
      <c r="A14" s="11">
        <v>13</v>
      </c>
      <c r="B14" s="6" t="s">
        <v>73</v>
      </c>
      <c r="C14" s="6">
        <v>914299756</v>
      </c>
      <c r="D14" s="6" t="s">
        <v>24</v>
      </c>
      <c r="E14" s="6" t="s">
        <v>25</v>
      </c>
      <c r="F14" s="6" t="s">
        <v>114</v>
      </c>
      <c r="G14" s="6">
        <v>28014</v>
      </c>
      <c r="H14" s="6" t="s">
        <v>48</v>
      </c>
      <c r="I14" s="6" t="s">
        <v>121</v>
      </c>
      <c r="J14" s="6" t="s">
        <v>53</v>
      </c>
      <c r="K14" s="6" t="b">
        <v>1</v>
      </c>
      <c r="L14" s="6" t="s">
        <v>285</v>
      </c>
      <c r="M14" s="7" t="s">
        <v>256</v>
      </c>
      <c r="N14" s="7" t="s">
        <v>273</v>
      </c>
      <c r="O14" s="7" t="s">
        <v>127</v>
      </c>
      <c r="P14" s="7"/>
      <c r="Q14" s="7" t="b">
        <v>1</v>
      </c>
      <c r="R14" s="7"/>
      <c r="S14" s="6"/>
      <c r="T14" s="6" t="s">
        <v>146</v>
      </c>
      <c r="U14" s="6" t="s">
        <v>182</v>
      </c>
      <c r="V14" s="13" t="s">
        <v>183</v>
      </c>
    </row>
    <row r="15" spans="1:22" ht="15.75" customHeight="1" x14ac:dyDescent="0.2">
      <c r="A15" s="11">
        <v>14</v>
      </c>
      <c r="B15" s="6" t="s">
        <v>26</v>
      </c>
      <c r="C15" s="6">
        <v>913806604</v>
      </c>
      <c r="D15" s="6" t="s">
        <v>91</v>
      </c>
      <c r="E15" s="6" t="s">
        <v>27</v>
      </c>
      <c r="F15" s="6" t="s">
        <v>115</v>
      </c>
      <c r="G15" s="6">
        <v>28038</v>
      </c>
      <c r="H15" s="6" t="s">
        <v>60</v>
      </c>
      <c r="I15" s="6" t="s">
        <v>121</v>
      </c>
      <c r="J15" s="6" t="s">
        <v>69</v>
      </c>
      <c r="K15" s="6" t="b">
        <v>1</v>
      </c>
      <c r="L15" s="6" t="s">
        <v>285</v>
      </c>
      <c r="M15" s="7" t="s">
        <v>257</v>
      </c>
      <c r="N15" s="7" t="s">
        <v>274</v>
      </c>
      <c r="O15" s="7" t="s">
        <v>131</v>
      </c>
      <c r="P15" s="7"/>
      <c r="Q15" s="7"/>
      <c r="R15" s="7" t="s">
        <v>127</v>
      </c>
      <c r="S15" s="6"/>
      <c r="T15" s="6" t="s">
        <v>147</v>
      </c>
      <c r="U15" s="6" t="s">
        <v>184</v>
      </c>
      <c r="V15" s="13" t="s">
        <v>185</v>
      </c>
    </row>
    <row r="16" spans="1:22" ht="15.75" customHeight="1" x14ac:dyDescent="0.2">
      <c r="A16" s="11">
        <v>15</v>
      </c>
      <c r="B16" s="6" t="s">
        <v>74</v>
      </c>
      <c r="C16" s="6">
        <v>918286978</v>
      </c>
      <c r="D16" s="6" t="s">
        <v>28</v>
      </c>
      <c r="E16" s="6" t="s">
        <v>29</v>
      </c>
      <c r="F16" s="6" t="s">
        <v>116</v>
      </c>
      <c r="G16" s="6">
        <v>28005</v>
      </c>
      <c r="H16" s="6" t="s">
        <v>68</v>
      </c>
      <c r="I16" s="6" t="s">
        <v>121</v>
      </c>
      <c r="J16" s="6" t="s">
        <v>75</v>
      </c>
      <c r="K16" s="6" t="b">
        <v>1</v>
      </c>
      <c r="L16" s="6" t="s">
        <v>286</v>
      </c>
      <c r="M16" s="7" t="s">
        <v>209</v>
      </c>
      <c r="N16" s="7"/>
      <c r="O16" s="7" t="s">
        <v>127</v>
      </c>
      <c r="P16" s="7"/>
      <c r="Q16" s="7"/>
      <c r="R16" s="7"/>
      <c r="S16" s="6"/>
      <c r="T16" s="6" t="s">
        <v>148</v>
      </c>
      <c r="U16" s="6" t="s">
        <v>186</v>
      </c>
      <c r="V16" s="13" t="s">
        <v>187</v>
      </c>
    </row>
    <row r="17" spans="1:22" ht="15.75" customHeight="1" x14ac:dyDescent="0.2">
      <c r="A17" s="11">
        <v>16</v>
      </c>
      <c r="B17" s="6" t="s">
        <v>76</v>
      </c>
      <c r="C17" s="6">
        <v>915211174</v>
      </c>
      <c r="D17" s="6" t="s">
        <v>30</v>
      </c>
      <c r="E17" s="6" t="s">
        <v>31</v>
      </c>
      <c r="F17" s="6" t="s">
        <v>117</v>
      </c>
      <c r="G17" s="6">
        <v>28012</v>
      </c>
      <c r="H17" s="6" t="s">
        <v>48</v>
      </c>
      <c r="I17" s="6" t="s">
        <v>121</v>
      </c>
      <c r="J17" s="6" t="s">
        <v>53</v>
      </c>
      <c r="K17" s="6" t="b">
        <v>1</v>
      </c>
      <c r="L17" s="6" t="s">
        <v>282</v>
      </c>
      <c r="M17" s="7" t="s">
        <v>258</v>
      </c>
      <c r="N17" s="7" t="s">
        <v>267</v>
      </c>
      <c r="O17" s="7" t="s">
        <v>131</v>
      </c>
      <c r="P17" s="7"/>
      <c r="Q17" s="7"/>
      <c r="R17" s="7"/>
      <c r="S17" s="6" t="s">
        <v>77</v>
      </c>
      <c r="T17" s="6" t="s">
        <v>149</v>
      </c>
      <c r="U17" s="6" t="s">
        <v>188</v>
      </c>
      <c r="V17" s="13" t="s">
        <v>179</v>
      </c>
    </row>
    <row r="18" spans="1:22" ht="15.75" customHeight="1" x14ac:dyDescent="0.2">
      <c r="A18" s="11">
        <v>17</v>
      </c>
      <c r="B18" s="6" t="s">
        <v>78</v>
      </c>
      <c r="C18" s="6"/>
      <c r="D18" s="6" t="s">
        <v>32</v>
      </c>
      <c r="E18" s="6" t="s">
        <v>33</v>
      </c>
      <c r="F18" s="6" t="s">
        <v>97</v>
      </c>
      <c r="G18" s="6">
        <v>28029</v>
      </c>
      <c r="H18" s="6" t="s">
        <v>72</v>
      </c>
      <c r="I18" s="6" t="s">
        <v>121</v>
      </c>
      <c r="J18" s="6" t="s">
        <v>79</v>
      </c>
      <c r="K18" s="6" t="b">
        <v>0</v>
      </c>
      <c r="L18" s="6" t="s">
        <v>282</v>
      </c>
      <c r="M18" s="7" t="s">
        <v>259</v>
      </c>
      <c r="N18" s="7" t="s">
        <v>275</v>
      </c>
      <c r="O18" s="7" t="s">
        <v>127</v>
      </c>
      <c r="P18" s="7"/>
      <c r="Q18" s="7"/>
      <c r="R18" s="7"/>
      <c r="S18" s="6"/>
      <c r="T18" s="6" t="s">
        <v>150</v>
      </c>
      <c r="U18" s="6" t="s">
        <v>189</v>
      </c>
      <c r="V18" s="13" t="s">
        <v>190</v>
      </c>
    </row>
    <row r="19" spans="1:22" ht="15.75" customHeight="1" x14ac:dyDescent="0.2">
      <c r="A19" s="11">
        <v>18</v>
      </c>
      <c r="B19" s="6" t="s">
        <v>80</v>
      </c>
      <c r="C19" s="6">
        <v>917779661</v>
      </c>
      <c r="D19" s="6" t="s">
        <v>34</v>
      </c>
      <c r="E19" s="6"/>
      <c r="F19" s="6" t="s">
        <v>98</v>
      </c>
      <c r="G19" s="6">
        <v>28038</v>
      </c>
      <c r="H19" s="6" t="s">
        <v>60</v>
      </c>
      <c r="I19" s="6" t="s">
        <v>121</v>
      </c>
      <c r="J19" s="6" t="s">
        <v>81</v>
      </c>
      <c r="K19" s="6" t="b">
        <v>1</v>
      </c>
      <c r="L19" s="6" t="s">
        <v>288</v>
      </c>
      <c r="M19" s="7" t="s">
        <v>260</v>
      </c>
      <c r="N19" s="7" t="s">
        <v>276</v>
      </c>
      <c r="O19" s="7" t="s">
        <v>127</v>
      </c>
      <c r="P19" s="7" t="b">
        <v>1</v>
      </c>
      <c r="Q19" s="7" t="b">
        <v>1</v>
      </c>
      <c r="R19" s="7" t="s">
        <v>290</v>
      </c>
      <c r="S19" s="6" t="s">
        <v>82</v>
      </c>
      <c r="T19" s="6" t="s">
        <v>151</v>
      </c>
      <c r="U19" s="6" t="s">
        <v>191</v>
      </c>
      <c r="V19" s="13" t="s">
        <v>192</v>
      </c>
    </row>
    <row r="20" spans="1:22" ht="15.75" customHeight="1" x14ac:dyDescent="0.2">
      <c r="A20" s="11">
        <v>19</v>
      </c>
      <c r="B20" s="6" t="s">
        <v>83</v>
      </c>
      <c r="C20" s="6"/>
      <c r="D20" s="6" t="s">
        <v>35</v>
      </c>
      <c r="E20" s="6" t="s">
        <v>36</v>
      </c>
      <c r="F20" s="6" t="s">
        <v>118</v>
      </c>
      <c r="G20" s="6">
        <v>28012</v>
      </c>
      <c r="H20" s="6" t="s">
        <v>48</v>
      </c>
      <c r="I20" s="6" t="s">
        <v>121</v>
      </c>
      <c r="J20" s="6" t="s">
        <v>84</v>
      </c>
      <c r="K20" s="6" t="b">
        <v>1</v>
      </c>
      <c r="L20" s="6" t="s">
        <v>285</v>
      </c>
      <c r="M20" s="7" t="s">
        <v>261</v>
      </c>
      <c r="N20" s="7" t="s">
        <v>277</v>
      </c>
      <c r="O20" s="7" t="s">
        <v>130</v>
      </c>
      <c r="P20" s="7"/>
      <c r="Q20" s="7"/>
      <c r="R20" s="7"/>
      <c r="S20" s="6"/>
      <c r="T20" s="6" t="s">
        <v>152</v>
      </c>
      <c r="U20" s="6" t="s">
        <v>193</v>
      </c>
      <c r="V20" s="13" t="s">
        <v>194</v>
      </c>
    </row>
    <row r="21" spans="1:22" ht="15.75" customHeight="1" x14ac:dyDescent="0.2">
      <c r="A21" s="11">
        <v>20</v>
      </c>
      <c r="B21" s="6" t="s">
        <v>85</v>
      </c>
      <c r="C21" s="6">
        <v>915592906</v>
      </c>
      <c r="D21" s="6" t="s">
        <v>37</v>
      </c>
      <c r="E21" s="6" t="s">
        <v>38</v>
      </c>
      <c r="F21" s="6" t="s">
        <v>122</v>
      </c>
      <c r="G21" s="6">
        <v>28012</v>
      </c>
      <c r="H21" s="6" t="s">
        <v>48</v>
      </c>
      <c r="I21" s="6" t="s">
        <v>121</v>
      </c>
      <c r="J21" s="6" t="s">
        <v>86</v>
      </c>
      <c r="K21" s="6" t="b">
        <v>1</v>
      </c>
      <c r="L21" s="6" t="s">
        <v>281</v>
      </c>
      <c r="M21" s="7" t="s">
        <v>262</v>
      </c>
      <c r="N21" s="7" t="s">
        <v>278</v>
      </c>
      <c r="O21" s="7" t="s">
        <v>132</v>
      </c>
      <c r="P21" s="7"/>
      <c r="Q21" s="7"/>
      <c r="R21" s="7"/>
      <c r="S21" s="6"/>
      <c r="T21" s="6" t="s">
        <v>153</v>
      </c>
      <c r="U21" s="6" t="s">
        <v>195</v>
      </c>
      <c r="V21" s="13" t="s">
        <v>196</v>
      </c>
    </row>
    <row r="22" spans="1:22" ht="15.75" customHeight="1" x14ac:dyDescent="0.2">
      <c r="A22" s="11">
        <v>21</v>
      </c>
      <c r="B22" s="6" t="s">
        <v>87</v>
      </c>
      <c r="C22" s="6">
        <v>912244837</v>
      </c>
      <c r="D22" s="6" t="s">
        <v>39</v>
      </c>
      <c r="E22" s="6" t="s">
        <v>40</v>
      </c>
      <c r="F22" s="6" t="s">
        <v>99</v>
      </c>
      <c r="G22" s="6">
        <v>28039</v>
      </c>
      <c r="H22" s="6" t="s">
        <v>88</v>
      </c>
      <c r="I22" s="6" t="s">
        <v>121</v>
      </c>
      <c r="J22" s="6" t="s">
        <v>89</v>
      </c>
      <c r="K22" s="6" t="b">
        <v>1</v>
      </c>
      <c r="L22" s="6" t="s">
        <v>292</v>
      </c>
      <c r="M22" s="7" t="s">
        <v>254</v>
      </c>
      <c r="N22" s="7" t="s">
        <v>279</v>
      </c>
      <c r="O22" s="7" t="s">
        <v>127</v>
      </c>
      <c r="P22" s="7" t="b">
        <v>1</v>
      </c>
      <c r="Q22" s="7"/>
      <c r="R22" s="7"/>
      <c r="S22" s="6"/>
      <c r="T22" s="6" t="s">
        <v>154</v>
      </c>
      <c r="U22" s="6" t="s">
        <v>197</v>
      </c>
      <c r="V22" s="13" t="s">
        <v>198</v>
      </c>
    </row>
    <row r="23" spans="1:22" ht="15.75" customHeight="1" x14ac:dyDescent="0.2">
      <c r="A23" s="14">
        <v>22</v>
      </c>
      <c r="B23" s="15" t="s">
        <v>41</v>
      </c>
      <c r="C23" s="15">
        <v>911684483</v>
      </c>
      <c r="D23" s="15" t="s">
        <v>42</v>
      </c>
      <c r="E23" s="15" t="s">
        <v>43</v>
      </c>
      <c r="F23" s="15" t="s">
        <v>100</v>
      </c>
      <c r="G23" s="15">
        <v>28029</v>
      </c>
      <c r="H23" s="15" t="s">
        <v>72</v>
      </c>
      <c r="I23" s="15" t="s">
        <v>121</v>
      </c>
      <c r="J23" s="15" t="s">
        <v>53</v>
      </c>
      <c r="K23" s="15" t="b">
        <v>1</v>
      </c>
      <c r="L23" s="15" t="s">
        <v>281</v>
      </c>
      <c r="M23" s="7" t="s">
        <v>255</v>
      </c>
      <c r="N23" s="7" t="s">
        <v>280</v>
      </c>
      <c r="O23" s="16" t="s">
        <v>127</v>
      </c>
      <c r="P23" s="16"/>
      <c r="Q23" s="16"/>
      <c r="R23" s="16"/>
      <c r="S23" s="15"/>
      <c r="T23" s="15" t="s">
        <v>155</v>
      </c>
      <c r="U23" s="15" t="s">
        <v>199</v>
      </c>
      <c r="V23" s="17" t="s">
        <v>200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2A902-63B0-4C12-AB71-49E517B57155}">
  <dimension ref="A1:E11"/>
  <sheetViews>
    <sheetView workbookViewId="0">
      <selection activeCell="B7" sqref="B7"/>
    </sheetView>
  </sheetViews>
  <sheetFormatPr defaultRowHeight="12.75" x14ac:dyDescent="0.2"/>
  <cols>
    <col min="1" max="1" width="18" customWidth="1"/>
    <col min="2" max="2" width="37.28515625" bestFit="1" customWidth="1"/>
    <col min="3" max="3" width="9.28515625" customWidth="1"/>
    <col min="4" max="4" width="8.85546875" bestFit="1" customWidth="1"/>
    <col min="5" max="5" width="9.42578125" customWidth="1"/>
  </cols>
  <sheetData>
    <row r="1" spans="1:5" x14ac:dyDescent="0.2">
      <c r="A1" s="9" t="s">
        <v>211</v>
      </c>
      <c r="B1" s="9" t="s">
        <v>127</v>
      </c>
      <c r="C1" s="9" t="s">
        <v>212</v>
      </c>
      <c r="D1" s="9" t="s">
        <v>213</v>
      </c>
      <c r="E1" s="9" t="s">
        <v>214</v>
      </c>
    </row>
    <row r="2" spans="1:5" x14ac:dyDescent="0.2">
      <c r="A2" s="3" t="str">
        <f t="shared" ref="A2:A11" si="0">IF(COUNTA($B2:$E2)&gt;0,CONCATENATE("cat",ROW($A2)-1),"Fill in the labels!")</f>
        <v>cat1</v>
      </c>
      <c r="B2" s="3" t="s">
        <v>215</v>
      </c>
      <c r="C2" s="2" t="s">
        <v>216</v>
      </c>
      <c r="D2" s="2" t="s">
        <v>217</v>
      </c>
      <c r="E2" s="2" t="s">
        <v>218</v>
      </c>
    </row>
    <row r="3" spans="1:5" x14ac:dyDescent="0.2">
      <c r="A3" s="3" t="str">
        <f t="shared" si="0"/>
        <v>cat2</v>
      </c>
      <c r="B3" s="3" t="s">
        <v>225</v>
      </c>
      <c r="C3" s="2" t="s">
        <v>216</v>
      </c>
      <c r="D3" s="2" t="s">
        <v>217</v>
      </c>
      <c r="E3" s="2" t="s">
        <v>218</v>
      </c>
    </row>
    <row r="4" spans="1:5" x14ac:dyDescent="0.2">
      <c r="A4" s="3" t="str">
        <f t="shared" si="0"/>
        <v>cat3</v>
      </c>
      <c r="B4" s="2" t="s">
        <v>235</v>
      </c>
      <c r="C4" s="2" t="s">
        <v>216</v>
      </c>
      <c r="D4" s="2" t="s">
        <v>217</v>
      </c>
      <c r="E4" s="2" t="s">
        <v>218</v>
      </c>
    </row>
    <row r="5" spans="1:5" x14ac:dyDescent="0.2">
      <c r="A5" s="3" t="str">
        <f t="shared" si="0"/>
        <v>cat4</v>
      </c>
      <c r="B5" s="2" t="s">
        <v>242</v>
      </c>
      <c r="C5" s="2" t="s">
        <v>216</v>
      </c>
      <c r="D5" s="2" t="s">
        <v>217</v>
      </c>
      <c r="E5" s="2" t="s">
        <v>218</v>
      </c>
    </row>
    <row r="6" spans="1:5" x14ac:dyDescent="0.2">
      <c r="A6" s="3" t="str">
        <f t="shared" si="0"/>
        <v>cat5</v>
      </c>
      <c r="B6" s="2" t="s">
        <v>247</v>
      </c>
      <c r="C6" s="2" t="s">
        <v>216</v>
      </c>
      <c r="D6" s="2" t="s">
        <v>217</v>
      </c>
      <c r="E6" s="2" t="s">
        <v>218</v>
      </c>
    </row>
    <row r="7" spans="1:5" x14ac:dyDescent="0.2">
      <c r="A7" s="3" t="str">
        <f t="shared" si="0"/>
        <v>cat6</v>
      </c>
      <c r="B7" s="2" t="s">
        <v>248</v>
      </c>
      <c r="C7" s="2" t="s">
        <v>216</v>
      </c>
      <c r="D7" s="2" t="s">
        <v>217</v>
      </c>
      <c r="E7" s="2" t="s">
        <v>218</v>
      </c>
    </row>
    <row r="8" spans="1:5" x14ac:dyDescent="0.2">
      <c r="A8" s="3" t="str">
        <f t="shared" si="0"/>
        <v>cat7</v>
      </c>
      <c r="B8" s="2" t="s">
        <v>249</v>
      </c>
      <c r="C8" s="2" t="s">
        <v>216</v>
      </c>
      <c r="D8" s="2" t="s">
        <v>217</v>
      </c>
      <c r="E8" s="2" t="s">
        <v>218</v>
      </c>
    </row>
    <row r="9" spans="1:5" x14ac:dyDescent="0.2">
      <c r="A9" s="3" t="str">
        <f t="shared" si="0"/>
        <v>cat8</v>
      </c>
      <c r="B9" s="2" t="s">
        <v>250</v>
      </c>
      <c r="C9" s="2" t="s">
        <v>216</v>
      </c>
      <c r="D9" s="2" t="s">
        <v>217</v>
      </c>
      <c r="E9" s="2" t="s">
        <v>218</v>
      </c>
    </row>
    <row r="10" spans="1:5" x14ac:dyDescent="0.2">
      <c r="A10" s="3" t="str">
        <f t="shared" si="0"/>
        <v>cat9</v>
      </c>
      <c r="B10" s="2" t="s">
        <v>251</v>
      </c>
      <c r="C10" s="2" t="s">
        <v>216</v>
      </c>
      <c r="D10" s="2" t="s">
        <v>217</v>
      </c>
      <c r="E10" s="2" t="s">
        <v>218</v>
      </c>
    </row>
    <row r="11" spans="1:5" x14ac:dyDescent="0.2">
      <c r="A11" s="3" t="str">
        <f t="shared" si="0"/>
        <v>cat10</v>
      </c>
      <c r="B11" s="2" t="s">
        <v>252</v>
      </c>
      <c r="C11" s="2" t="s">
        <v>216</v>
      </c>
      <c r="D11" s="2" t="s">
        <v>217</v>
      </c>
      <c r="E11" s="2" t="s">
        <v>218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7170B-0D62-4A26-AF96-7842979EAF6C}">
  <dimension ref="A1:F27"/>
  <sheetViews>
    <sheetView workbookViewId="0">
      <selection activeCell="C15" sqref="C15"/>
    </sheetView>
  </sheetViews>
  <sheetFormatPr defaultRowHeight="12.75" x14ac:dyDescent="0.2"/>
  <cols>
    <col min="1" max="1" width="9.85546875" customWidth="1"/>
    <col min="2" max="2" width="12.42578125" customWidth="1"/>
    <col min="3" max="3" width="24.7109375" bestFit="1" customWidth="1"/>
    <col min="4" max="4" width="12.5703125" customWidth="1"/>
    <col min="5" max="5" width="8.85546875" bestFit="1" customWidth="1"/>
    <col min="6" max="6" width="15" customWidth="1"/>
  </cols>
  <sheetData>
    <row r="1" spans="1:6" x14ac:dyDescent="0.2">
      <c r="A1" s="9" t="s">
        <v>211</v>
      </c>
      <c r="B1" s="9" t="s">
        <v>253</v>
      </c>
      <c r="C1" s="9" t="s">
        <v>127</v>
      </c>
      <c r="D1" s="9" t="s">
        <v>212</v>
      </c>
      <c r="E1" s="9" t="s">
        <v>213</v>
      </c>
      <c r="F1" s="9" t="s">
        <v>214</v>
      </c>
    </row>
    <row r="2" spans="1:6" x14ac:dyDescent="0.2">
      <c r="A2" s="3" t="str">
        <f>IF(COUNTA($B2:$F2)&gt;0,CONCATENATE(SUBSTITUTE($B2,"cat","svc"),ROW($A2)-1),"Fill in the labels!")</f>
        <v>svc11</v>
      </c>
      <c r="B2" s="2" t="s">
        <v>206</v>
      </c>
      <c r="C2" s="2" t="s">
        <v>219</v>
      </c>
      <c r="D2" s="2" t="s">
        <v>216</v>
      </c>
      <c r="E2" s="2" t="s">
        <v>217</v>
      </c>
      <c r="F2" s="8" t="s">
        <v>218</v>
      </c>
    </row>
    <row r="3" spans="1:6" x14ac:dyDescent="0.2">
      <c r="A3" s="3" t="str">
        <f t="shared" ref="A3:A26" si="0">IF(COUNTA($B3:$F3)&gt;0,CONCATENATE(SUBSTITUTE($B3,"cat","svc"),ROW($A3)-1),"Fill in the labels!")</f>
        <v>svc12</v>
      </c>
      <c r="B3" s="2" t="s">
        <v>206</v>
      </c>
      <c r="C3" s="2" t="s">
        <v>220</v>
      </c>
      <c r="D3" s="2" t="s">
        <v>216</v>
      </c>
      <c r="E3" s="2" t="s">
        <v>217</v>
      </c>
      <c r="F3" s="2" t="s">
        <v>218</v>
      </c>
    </row>
    <row r="4" spans="1:6" x14ac:dyDescent="0.2">
      <c r="A4" s="3" t="str">
        <f t="shared" si="0"/>
        <v>svc13</v>
      </c>
      <c r="B4" s="2" t="s">
        <v>206</v>
      </c>
      <c r="C4" s="2" t="s">
        <v>221</v>
      </c>
      <c r="D4" s="2" t="s">
        <v>216</v>
      </c>
      <c r="E4" s="2" t="s">
        <v>217</v>
      </c>
      <c r="F4" s="2" t="s">
        <v>218</v>
      </c>
    </row>
    <row r="5" spans="1:6" x14ac:dyDescent="0.2">
      <c r="A5" s="3" t="str">
        <f t="shared" si="0"/>
        <v>svc14</v>
      </c>
      <c r="B5" s="2" t="s">
        <v>206</v>
      </c>
      <c r="C5" s="2" t="s">
        <v>222</v>
      </c>
      <c r="D5" s="2" t="s">
        <v>216</v>
      </c>
      <c r="E5" s="2" t="s">
        <v>217</v>
      </c>
      <c r="F5" s="2" t="s">
        <v>218</v>
      </c>
    </row>
    <row r="6" spans="1:6" x14ac:dyDescent="0.2">
      <c r="A6" s="3" t="str">
        <f t="shared" si="0"/>
        <v>svc15</v>
      </c>
      <c r="B6" s="2" t="s">
        <v>206</v>
      </c>
      <c r="C6" s="2" t="s">
        <v>223</v>
      </c>
      <c r="D6" s="2" t="s">
        <v>216</v>
      </c>
      <c r="E6" s="2" t="s">
        <v>217</v>
      </c>
      <c r="F6" s="2" t="s">
        <v>218</v>
      </c>
    </row>
    <row r="7" spans="1:6" x14ac:dyDescent="0.2">
      <c r="A7" s="3" t="str">
        <f t="shared" si="0"/>
        <v>svc16</v>
      </c>
      <c r="B7" s="2" t="s">
        <v>206</v>
      </c>
      <c r="C7" s="2" t="s">
        <v>224</v>
      </c>
      <c r="D7" s="2" t="s">
        <v>216</v>
      </c>
      <c r="E7" s="2" t="s">
        <v>217</v>
      </c>
      <c r="F7" s="2" t="s">
        <v>218</v>
      </c>
    </row>
    <row r="8" spans="1:6" x14ac:dyDescent="0.2">
      <c r="A8" s="3" t="str">
        <f t="shared" si="0"/>
        <v>svc27</v>
      </c>
      <c r="B8" s="2" t="s">
        <v>210</v>
      </c>
      <c r="C8" s="2" t="s">
        <v>226</v>
      </c>
      <c r="D8" s="2" t="s">
        <v>216</v>
      </c>
      <c r="E8" s="2" t="s">
        <v>217</v>
      </c>
      <c r="F8" s="8" t="s">
        <v>218</v>
      </c>
    </row>
    <row r="9" spans="1:6" x14ac:dyDescent="0.2">
      <c r="A9" s="3" t="str">
        <f t="shared" si="0"/>
        <v>svc28</v>
      </c>
      <c r="B9" s="2" t="s">
        <v>210</v>
      </c>
      <c r="C9" s="2" t="s">
        <v>227</v>
      </c>
      <c r="D9" s="2" t="s">
        <v>216</v>
      </c>
      <c r="E9" s="2" t="s">
        <v>217</v>
      </c>
      <c r="F9" s="2" t="s">
        <v>218</v>
      </c>
    </row>
    <row r="10" spans="1:6" x14ac:dyDescent="0.2">
      <c r="A10" s="3" t="str">
        <f t="shared" si="0"/>
        <v>svc29</v>
      </c>
      <c r="B10" s="2" t="s">
        <v>210</v>
      </c>
      <c r="C10" s="2" t="s">
        <v>228</v>
      </c>
      <c r="D10" s="2" t="s">
        <v>216</v>
      </c>
      <c r="E10" s="2" t="s">
        <v>217</v>
      </c>
      <c r="F10" s="2" t="s">
        <v>218</v>
      </c>
    </row>
    <row r="11" spans="1:6" x14ac:dyDescent="0.2">
      <c r="A11" s="3" t="str">
        <f t="shared" si="0"/>
        <v>svc210</v>
      </c>
      <c r="B11" s="2" t="s">
        <v>210</v>
      </c>
      <c r="C11" s="2" t="s">
        <v>229</v>
      </c>
      <c r="D11" s="2" t="s">
        <v>216</v>
      </c>
      <c r="E11" s="2" t="s">
        <v>217</v>
      </c>
      <c r="F11" s="2" t="s">
        <v>218</v>
      </c>
    </row>
    <row r="12" spans="1:6" x14ac:dyDescent="0.2">
      <c r="A12" s="3" t="str">
        <f t="shared" si="0"/>
        <v>svc211</v>
      </c>
      <c r="B12" s="2" t="s">
        <v>210</v>
      </c>
      <c r="C12" s="2" t="s">
        <v>230</v>
      </c>
      <c r="D12" s="2" t="s">
        <v>216</v>
      </c>
      <c r="E12" s="2" t="s">
        <v>217</v>
      </c>
      <c r="F12" s="2" t="s">
        <v>218</v>
      </c>
    </row>
    <row r="13" spans="1:6" x14ac:dyDescent="0.2">
      <c r="A13" s="3" t="str">
        <f t="shared" si="0"/>
        <v>svc212</v>
      </c>
      <c r="B13" s="2" t="s">
        <v>210</v>
      </c>
      <c r="C13" s="2" t="s">
        <v>231</v>
      </c>
      <c r="D13" s="2" t="s">
        <v>216</v>
      </c>
      <c r="E13" s="2" t="s">
        <v>217</v>
      </c>
      <c r="F13" s="2" t="s">
        <v>218</v>
      </c>
    </row>
    <row r="14" spans="1:6" x14ac:dyDescent="0.2">
      <c r="A14" s="3" t="str">
        <f t="shared" si="0"/>
        <v>svc213</v>
      </c>
      <c r="B14" s="2" t="s">
        <v>210</v>
      </c>
      <c r="C14" s="2" t="s">
        <v>232</v>
      </c>
      <c r="D14" s="2" t="s">
        <v>216</v>
      </c>
      <c r="E14" s="2" t="s">
        <v>217</v>
      </c>
      <c r="F14" s="2" t="s">
        <v>218</v>
      </c>
    </row>
    <row r="15" spans="1:6" x14ac:dyDescent="0.2">
      <c r="A15" s="3" t="str">
        <f t="shared" si="0"/>
        <v>svc214</v>
      </c>
      <c r="B15" s="2" t="s">
        <v>210</v>
      </c>
      <c r="C15" s="2" t="s">
        <v>233</v>
      </c>
      <c r="D15" s="2" t="s">
        <v>216</v>
      </c>
      <c r="E15" s="2" t="s">
        <v>217</v>
      </c>
      <c r="F15" s="2" t="s">
        <v>218</v>
      </c>
    </row>
    <row r="16" spans="1:6" x14ac:dyDescent="0.2">
      <c r="A16" s="3" t="str">
        <f t="shared" si="0"/>
        <v>svc215</v>
      </c>
      <c r="B16" s="2" t="s">
        <v>210</v>
      </c>
      <c r="C16" s="2" t="s">
        <v>234</v>
      </c>
      <c r="D16" s="2" t="s">
        <v>216</v>
      </c>
      <c r="E16" s="2" t="s">
        <v>217</v>
      </c>
      <c r="F16" s="2" t="s">
        <v>218</v>
      </c>
    </row>
    <row r="17" spans="1:6" x14ac:dyDescent="0.2">
      <c r="A17" s="3" t="str">
        <f t="shared" si="0"/>
        <v>svc316</v>
      </c>
      <c r="B17" s="2" t="s">
        <v>207</v>
      </c>
      <c r="C17" s="2" t="s">
        <v>236</v>
      </c>
      <c r="D17" s="2" t="s">
        <v>216</v>
      </c>
      <c r="E17" s="2" t="s">
        <v>217</v>
      </c>
      <c r="F17" s="8" t="s">
        <v>218</v>
      </c>
    </row>
    <row r="18" spans="1:6" x14ac:dyDescent="0.2">
      <c r="A18" s="3" t="str">
        <f t="shared" si="0"/>
        <v>svc317</v>
      </c>
      <c r="B18" s="2" t="s">
        <v>207</v>
      </c>
      <c r="C18" s="2" t="s">
        <v>237</v>
      </c>
      <c r="D18" s="2" t="s">
        <v>216</v>
      </c>
      <c r="E18" s="2" t="s">
        <v>217</v>
      </c>
      <c r="F18" s="2" t="s">
        <v>218</v>
      </c>
    </row>
    <row r="19" spans="1:6" x14ac:dyDescent="0.2">
      <c r="A19" s="3" t="str">
        <f t="shared" si="0"/>
        <v>svc318</v>
      </c>
      <c r="B19" s="2" t="s">
        <v>207</v>
      </c>
      <c r="C19" s="2" t="s">
        <v>238</v>
      </c>
      <c r="D19" s="2" t="s">
        <v>216</v>
      </c>
      <c r="E19" s="2" t="s">
        <v>217</v>
      </c>
      <c r="F19" s="2" t="s">
        <v>218</v>
      </c>
    </row>
    <row r="20" spans="1:6" x14ac:dyDescent="0.2">
      <c r="A20" s="3" t="str">
        <f t="shared" si="0"/>
        <v>svc319</v>
      </c>
      <c r="B20" s="2" t="s">
        <v>207</v>
      </c>
      <c r="C20" s="2" t="s">
        <v>239</v>
      </c>
      <c r="D20" s="2" t="s">
        <v>216</v>
      </c>
      <c r="E20" s="2" t="s">
        <v>217</v>
      </c>
      <c r="F20" s="2" t="s">
        <v>218</v>
      </c>
    </row>
    <row r="21" spans="1:6" x14ac:dyDescent="0.2">
      <c r="A21" s="3" t="str">
        <f t="shared" si="0"/>
        <v>svc320</v>
      </c>
      <c r="B21" s="2" t="s">
        <v>207</v>
      </c>
      <c r="C21" s="2" t="s">
        <v>240</v>
      </c>
      <c r="D21" s="2" t="s">
        <v>216</v>
      </c>
      <c r="E21" s="2" t="s">
        <v>217</v>
      </c>
      <c r="F21" s="2" t="s">
        <v>218</v>
      </c>
    </row>
    <row r="22" spans="1:6" x14ac:dyDescent="0.2">
      <c r="A22" s="3" t="str">
        <f t="shared" si="0"/>
        <v>svc321</v>
      </c>
      <c r="B22" s="2" t="s">
        <v>207</v>
      </c>
      <c r="C22" s="2" t="s">
        <v>241</v>
      </c>
      <c r="D22" s="2" t="s">
        <v>216</v>
      </c>
      <c r="E22" s="2" t="s">
        <v>217</v>
      </c>
      <c r="F22" s="2" t="s">
        <v>218</v>
      </c>
    </row>
    <row r="23" spans="1:6" x14ac:dyDescent="0.2">
      <c r="A23" s="3" t="str">
        <f t="shared" si="0"/>
        <v>svc422</v>
      </c>
      <c r="B23" s="2" t="s">
        <v>208</v>
      </c>
      <c r="C23" s="2" t="s">
        <v>243</v>
      </c>
      <c r="D23" s="2" t="s">
        <v>216</v>
      </c>
      <c r="E23" s="2" t="s">
        <v>217</v>
      </c>
      <c r="F23" s="8" t="s">
        <v>218</v>
      </c>
    </row>
    <row r="24" spans="1:6" x14ac:dyDescent="0.2">
      <c r="A24" s="3" t="str">
        <f t="shared" si="0"/>
        <v>svc423</v>
      </c>
      <c r="B24" s="2" t="s">
        <v>208</v>
      </c>
      <c r="C24" s="2" t="s">
        <v>244</v>
      </c>
      <c r="D24" s="2" t="s">
        <v>216</v>
      </c>
      <c r="E24" s="2" t="s">
        <v>217</v>
      </c>
      <c r="F24" s="2" t="s">
        <v>218</v>
      </c>
    </row>
    <row r="25" spans="1:6" x14ac:dyDescent="0.2">
      <c r="A25" s="3" t="str">
        <f t="shared" si="0"/>
        <v>svc424</v>
      </c>
      <c r="B25" s="2" t="s">
        <v>208</v>
      </c>
      <c r="C25" s="2" t="s">
        <v>245</v>
      </c>
      <c r="D25" s="2" t="s">
        <v>216</v>
      </c>
      <c r="E25" s="2" t="s">
        <v>217</v>
      </c>
      <c r="F25" s="2" t="s">
        <v>218</v>
      </c>
    </row>
    <row r="26" spans="1:6" x14ac:dyDescent="0.2">
      <c r="A26" s="3" t="str">
        <f t="shared" si="0"/>
        <v>svc425</v>
      </c>
      <c r="B26" s="2" t="s">
        <v>208</v>
      </c>
      <c r="C26" s="2" t="s">
        <v>246</v>
      </c>
      <c r="D26" s="2" t="s">
        <v>216</v>
      </c>
      <c r="E26" s="2" t="s">
        <v>217</v>
      </c>
      <c r="F26" s="2" t="s">
        <v>218</v>
      </c>
    </row>
    <row r="27" spans="1:6" x14ac:dyDescent="0.2">
      <c r="A27" s="3"/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Invalid Category!" error="Please select one of the valid category IDs defined in the sheet 'Categories'" xr:uid="{7C0BD9AD-6E20-490D-9343-093ADEEB157C}">
          <x14:formula1>
            <xm:f>Categories!$A$2:$A$1048576</xm:f>
          </x14:formula1>
          <xm:sqref>B2:B1048576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54911-94F6-49D5-AB68-2DA6E1EA6F43}">
  <dimension ref="A1:E4"/>
  <sheetViews>
    <sheetView workbookViewId="0">
      <selection activeCell="D3" sqref="D3"/>
    </sheetView>
  </sheetViews>
  <sheetFormatPr defaultRowHeight="12.75" x14ac:dyDescent="0.2"/>
  <cols>
    <col min="1" max="1" width="13.7109375" customWidth="1"/>
    <col min="2" max="2" width="12" bestFit="1" customWidth="1"/>
    <col min="3" max="3" width="7.42578125" bestFit="1" customWidth="1"/>
    <col min="4" max="4" width="10.7109375" bestFit="1" customWidth="1"/>
  </cols>
  <sheetData>
    <row r="1" spans="1:5" x14ac:dyDescent="0.2">
      <c r="A1" s="9" t="s">
        <v>211</v>
      </c>
      <c r="B1" s="9" t="s">
        <v>127</v>
      </c>
      <c r="C1" s="9" t="s">
        <v>212</v>
      </c>
      <c r="D1" s="9" t="s">
        <v>213</v>
      </c>
      <c r="E1" s="9" t="s">
        <v>214</v>
      </c>
    </row>
    <row r="2" spans="1:5" x14ac:dyDescent="0.2">
      <c r="A2" s="3" t="s">
        <v>281</v>
      </c>
      <c r="B2" s="2" t="s">
        <v>296</v>
      </c>
      <c r="C2" s="2" t="s">
        <v>297</v>
      </c>
      <c r="D2" s="2" t="s">
        <v>298</v>
      </c>
      <c r="E2" s="2" t="s">
        <v>218</v>
      </c>
    </row>
    <row r="3" spans="1:5" x14ac:dyDescent="0.2">
      <c r="A3" s="3" t="s">
        <v>282</v>
      </c>
      <c r="B3" s="2" t="s">
        <v>294</v>
      </c>
      <c r="C3" s="2" t="s">
        <v>216</v>
      </c>
      <c r="D3" s="2" t="s">
        <v>295</v>
      </c>
      <c r="E3" s="2" t="s">
        <v>218</v>
      </c>
    </row>
    <row r="4" spans="1:5" x14ac:dyDescent="0.2">
      <c r="A4" s="3" t="s">
        <v>285</v>
      </c>
      <c r="B4" s="2" t="s">
        <v>293</v>
      </c>
      <c r="C4" s="2" t="s">
        <v>293</v>
      </c>
      <c r="D4" s="2" t="s">
        <v>293</v>
      </c>
      <c r="E4" s="2" t="s">
        <v>218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Categories</vt:lpstr>
      <vt:lpstr>Services</vt:lpstr>
      <vt:lpstr>WaysOfContact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Treasury Centro Asturiano Ginebra</cp:lastModifiedBy>
  <cp:lastPrinted>2018-11-27T23:22:51Z</cp:lastPrinted>
  <dcterms:created xsi:type="dcterms:W3CDTF">2018-12-01T13:17:14Z</dcterms:created>
  <dcterms:modified xsi:type="dcterms:W3CDTF">2019-03-05T21:25:02Z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d111fbaf-dac9-4134-bd49-3a631126ede2</vt:lpwstr>
  </property>
</Properties>
</file>