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andbuch\Wissensbausteine\Scrum\143-Scrum\Vorlagen\"/>
    </mc:Choice>
  </mc:AlternateContent>
  <xr:revisionPtr revIDLastSave="0" documentId="13_ncr:1_{6958D1D5-5DE9-4E47-81B2-F41C8D3067A6}" xr6:coauthVersionLast="47" xr6:coauthVersionMax="47" xr10:uidLastSave="{00000000-0000-0000-0000-000000000000}"/>
  <bookViews>
    <workbookView xWindow="3970" yWindow="360" windowWidth="28530" windowHeight="20390" xr2:uid="{00000000-000D-0000-FFFF-FFFF00000000}"/>
  </bookViews>
  <sheets>
    <sheet name="Burn-Down-Chart" sheetId="1" r:id="rId1"/>
  </sheets>
  <definedNames>
    <definedName name="_xlnm.Print_Area" localSheetId="0">'Burn-Down-Chart'!$A$1:$V$34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14" i="1"/>
  <c r="C9" i="1"/>
  <c r="C11" i="1"/>
  <c r="A8" i="1"/>
  <c r="C13" i="1"/>
  <c r="A14" i="1"/>
  <c r="A15" i="1" s="1"/>
  <c r="A16" i="1" s="1"/>
  <c r="D13" i="1" l="1"/>
  <c r="A17" i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</calcChain>
</file>

<file path=xl/sharedStrings.xml><?xml version="1.0" encoding="utf-8"?>
<sst xmlns="http://schemas.openxmlformats.org/spreadsheetml/2006/main" count="16" uniqueCount="16">
  <si>
    <t>Periodeneinheiten</t>
  </si>
  <si>
    <t>geplante Anzahl Perioden</t>
  </si>
  <si>
    <t>Periode</t>
  </si>
  <si>
    <t>Bemerkung</t>
  </si>
  <si>
    <t>Einheit geplanter Aufwand</t>
  </si>
  <si>
    <t>geplanter Aufwand pro Periode</t>
  </si>
  <si>
    <t>Diagrammtitel</t>
  </si>
  <si>
    <t>Arbeitstage</t>
  </si>
  <si>
    <t>ursprünglicher Plan</t>
  </si>
  <si>
    <t>Schätzung neu (Ende Periode)</t>
  </si>
  <si>
    <t>zusätzlicher Aufwand</t>
  </si>
  <si>
    <t>nach der initialen Planung</t>
  </si>
  <si>
    <t>aus zusätzlichen Anforderungen</t>
  </si>
  <si>
    <t>Scrum - Burn-Down-Chart</t>
  </si>
  <si>
    <t>Sprint 01 - Burn-Down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</si>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</sst>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24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 applyAlignment="1">
      <alignment vertical="center"/>
    </xf>
    <xf numFmtId="0" fontId="0" fillId="0" borderId="0" xfId="0" applyProtection="1">
      <protection locked="0"/>
    </xf>
    <xf numFmtId="49" fontId="3" fillId="2" borderId="0" xfId="0" applyNumberFormat="1" applyFont="1" applyFill="1" applyAlignment="1" applyProtection="1">
      <alignment horizontal="left" vertical="center"/>
      <protection locked="0"/>
    </xf>
    <xf numFmtId="0" fontId="0" fillId="2" borderId="0" xfId="0" applyFill="1" applyProtection="1">
      <protection locked="0"/>
    </xf>
    <xf numFmtId="0" fontId="2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164" fontId="2" fillId="0" borderId="2" xfId="0" applyNumberFormat="1" applyFont="1" applyBorder="1" applyAlignment="1">
      <alignment horizontal="right" vertical="center" indent="3"/>
    </xf>
    <xf numFmtId="164" fontId="2" fillId="0" borderId="3" xfId="0" applyNumberFormat="1" applyFont="1" applyBorder="1" applyAlignment="1">
      <alignment horizontal="right" vertical="center" indent="3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 applyProtection="1">
      <alignment horizontal="center" vertical="center" wrapText="1"/>
      <protection locked="0"/>
    </xf>
    <xf numFmtId="164" fontId="2" fillId="4" borderId="5" xfId="0" applyNumberFormat="1" applyFont="1" applyFill="1" applyBorder="1" applyAlignment="1" applyProtection="1">
      <alignment horizontal="right" vertical="center" indent="3"/>
      <protection locked="0"/>
    </xf>
    <xf numFmtId="164" fontId="2" fillId="0" borderId="6" xfId="0" applyNumberFormat="1" applyFont="1" applyBorder="1" applyAlignment="1">
      <alignment horizontal="right" vertical="center" indent="3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 applyProtection="1">
      <alignment horizontal="center" vertical="center" wrapText="1"/>
      <protection locked="0"/>
    </xf>
    <xf numFmtId="164" fontId="2" fillId="4" borderId="8" xfId="0" applyNumberFormat="1" applyFont="1" applyFill="1" applyBorder="1" applyAlignment="1" applyProtection="1">
      <alignment horizontal="right" vertical="center" indent="3"/>
      <protection locked="0"/>
    </xf>
    <xf numFmtId="164" fontId="2" fillId="0" borderId="9" xfId="0" applyNumberFormat="1" applyFont="1" applyBorder="1" applyAlignment="1">
      <alignment horizontal="right" vertical="center" indent="3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 applyProtection="1">
      <alignment horizontal="right" vertical="center" indent="3"/>
      <protection locked="0"/>
    </xf>
    <xf numFmtId="164" fontId="2" fillId="4" borderId="3" xfId="0" applyNumberFormat="1" applyFont="1" applyFill="1" applyBorder="1" applyAlignment="1" applyProtection="1">
      <alignment horizontal="right" vertical="center" indent="3"/>
      <protection locked="0"/>
    </xf>
    <xf numFmtId="164" fontId="2" fillId="4" borderId="4" xfId="0" applyNumberFormat="1" applyFont="1" applyFill="1" applyBorder="1" applyAlignment="1" applyProtection="1">
      <alignment horizontal="right" vertical="center" indent="3"/>
      <protection locked="0"/>
    </xf>
    <xf numFmtId="164" fontId="2" fillId="4" borderId="6" xfId="0" applyNumberFormat="1" applyFont="1" applyFill="1" applyBorder="1" applyAlignment="1" applyProtection="1">
      <alignment horizontal="right" vertical="center" indent="3"/>
      <protection locked="0"/>
    </xf>
    <xf numFmtId="164" fontId="2" fillId="4" borderId="7" xfId="0" applyNumberFormat="1" applyFont="1" applyFill="1" applyBorder="1" applyAlignment="1" applyProtection="1">
      <alignment horizontal="right" vertical="center" indent="3"/>
      <protection locked="0"/>
    </xf>
    <xf numFmtId="164" fontId="2" fillId="4" borderId="9" xfId="0" applyNumberFormat="1" applyFont="1" applyFill="1" applyBorder="1" applyAlignment="1" applyProtection="1">
      <alignment horizontal="right" vertical="center" indent="3"/>
      <protection locked="0"/>
    </xf>
    <xf numFmtId="0" fontId="2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4" borderId="2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2" fillId="4" borderId="5" xfId="0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vertical="center"/>
    </xf>
    <xf numFmtId="0" fontId="2" fillId="4" borderId="5" xfId="0" applyFont="1" applyFill="1" applyBorder="1" applyAlignment="1" applyProtection="1">
      <alignment horizontal="left" vertical="center"/>
      <protection locked="0"/>
    </xf>
    <xf numFmtId="0" fontId="2" fillId="4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</cellXfs>
  <cellStyles count="1">
    <cellStyle name="Standard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'Burn-Down-Chart'!$C$4</c:f>
          <c:strCache>
            <c:ptCount val="1"/>
            <c:pt idx="0">
              <c:v>Sprint 01 - Burn-Down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 algn="l">
            <a:defRPr sz="2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185971128608946"/>
          <c:y val="0.11809979208316219"/>
          <c:w val="0.87980695538057918"/>
          <c:h val="0.7511020049490956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'Burn-Down-Chart'!$C$12</c:f>
              <c:strCache>
                <c:ptCount val="1"/>
                <c:pt idx="0">
                  <c:v>Schätzung neu (Ende Periode)</c:v>
                </c:pt>
              </c:strCache>
            </c:strRef>
          </c:tx>
          <c:spPr>
            <a:solidFill>
              <a:schemeClr val="accent4"/>
            </a:solidFill>
            <a:ln w="31750">
              <a:noFill/>
            </a:ln>
          </c:spPr>
          <c:invertIfNegative val="0"/>
          <c:val>
            <c:numRef>
              <c:f>'Burn-Down-Chart'!$C$13:$C$33</c:f>
              <c:numCache>
                <c:formatCode>#,##0_ ;[Red]\-#,##0\ </c:formatCode>
                <c:ptCount val="21"/>
                <c:pt idx="0">
                  <c:v>1100</c:v>
                </c:pt>
                <c:pt idx="1">
                  <c:v>1000</c:v>
                </c:pt>
                <c:pt idx="2">
                  <c:v>950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2-43E8-B02E-59795783EDCD}"/>
            </c:ext>
          </c:extLst>
        </c:ser>
        <c:ser>
          <c:idx val="2"/>
          <c:order val="2"/>
          <c:tx>
            <c:strRef>
              <c:f>'Burn-Down-Chart'!$F$12</c:f>
              <c:strCache>
                <c:ptCount val="1"/>
                <c:pt idx="0">
                  <c:v>nach der initialen Planung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'Burn-Down-Chart'!$F$13:$F$33</c:f>
              <c:numCache>
                <c:formatCode>#,##0_ ;[Red]\-#,##0\ </c:formatCode>
                <c:ptCount val="21"/>
                <c:pt idx="0">
                  <c:v>-200</c:v>
                </c:pt>
                <c:pt idx="1">
                  <c:v>-200</c:v>
                </c:pt>
                <c:pt idx="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2-43E8-B02E-59795783EDCD}"/>
            </c:ext>
          </c:extLst>
        </c:ser>
        <c:ser>
          <c:idx val="3"/>
          <c:order val="3"/>
          <c:tx>
            <c:strRef>
              <c:f>'Burn-Down-Chart'!$G$12</c:f>
              <c:strCache>
                <c:ptCount val="1"/>
                <c:pt idx="0">
                  <c:v>aus zusätzlichen Anforderungen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'Burn-Down-Chart'!$G$13:$G$33</c:f>
              <c:numCache>
                <c:formatCode>#,##0_ ;[Red]\-#,##0\ </c:formatCode>
                <c:ptCount val="21"/>
                <c:pt idx="0">
                  <c:v>-300</c:v>
                </c:pt>
                <c:pt idx="1">
                  <c:v>-300</c:v>
                </c:pt>
                <c:pt idx="3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2-43E8-B02E-59795783E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53313728"/>
        <c:axId val="1"/>
      </c:barChart>
      <c:lineChart>
        <c:grouping val="standard"/>
        <c:varyColors val="0"/>
        <c:ser>
          <c:idx val="0"/>
          <c:order val="0"/>
          <c:tx>
            <c:strRef>
              <c:f>'Burn-Down-Chart'!$D$12</c:f>
              <c:strCache>
                <c:ptCount val="1"/>
                <c:pt idx="0">
                  <c:v>ursprünglicher Plan</c:v>
                </c:pt>
              </c:strCache>
            </c:strRef>
          </c:tx>
          <c:spPr>
            <a:ln w="31750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'Burn-Down-Chart'!$A$13:$A$33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'Burn-Down-Chart'!$D$13:$D$33</c:f>
              <c:numCache>
                <c:formatCode>#,##0_ ;[Red]\-#,##0\ </c:formatCode>
                <c:ptCount val="21"/>
                <c:pt idx="0">
                  <c:v>1100</c:v>
                </c:pt>
                <c:pt idx="1">
                  <c:v>1026.67</c:v>
                </c:pt>
                <c:pt idx="2">
                  <c:v>953.34</c:v>
                </c:pt>
                <c:pt idx="3">
                  <c:v>880.01</c:v>
                </c:pt>
                <c:pt idx="4">
                  <c:v>806.68</c:v>
                </c:pt>
                <c:pt idx="5">
                  <c:v>733.34999999999991</c:v>
                </c:pt>
                <c:pt idx="6">
                  <c:v>660.01999999999987</c:v>
                </c:pt>
                <c:pt idx="7">
                  <c:v>586.68999999999983</c:v>
                </c:pt>
                <c:pt idx="8">
                  <c:v>513.35999999999979</c:v>
                </c:pt>
                <c:pt idx="9">
                  <c:v>440.0299999999998</c:v>
                </c:pt>
                <c:pt idx="10">
                  <c:v>366.69999999999982</c:v>
                </c:pt>
                <c:pt idx="11">
                  <c:v>293.36999999999983</c:v>
                </c:pt>
                <c:pt idx="12">
                  <c:v>220.03999999999985</c:v>
                </c:pt>
                <c:pt idx="13">
                  <c:v>146.70999999999987</c:v>
                </c:pt>
                <c:pt idx="14">
                  <c:v>73.379999999999868</c:v>
                </c:pt>
                <c:pt idx="15">
                  <c:v>4.999999999986926E-2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92-43E8-B02E-59795783E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13728"/>
        <c:axId val="1"/>
      </c:lineChart>
      <c:dateAx>
        <c:axId val="553313728"/>
        <c:scaling>
          <c:orientation val="minMax"/>
        </c:scaling>
        <c:delete val="0"/>
        <c:axPos val="b"/>
        <c:title>
          <c:tx>
            <c:strRef>
              <c:f>'Burn-Down-Chart'!$C$5</c:f>
              <c:strCache>
                <c:ptCount val="1"/>
                <c:pt idx="0">
                  <c:v>Arbeitstage</c:v>
                </c:pt>
              </c:strCache>
            </c:strRef>
          </c:tx>
          <c:layout>
            <c:manualLayout>
              <c:xMode val="edge"/>
              <c:yMode val="edge"/>
              <c:x val="0.47162949551092209"/>
              <c:y val="0.9139589484908136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2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0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strRef>
              <c:f>'Burn-Down-Chart'!$C$7:$D$7</c:f>
              <c:strCache>
                <c:ptCount val="2"/>
                <c:pt idx="0">
                  <c:v>Story Points</c:v>
                </c:pt>
              </c:strCache>
            </c:strRef>
          </c:tx>
          <c:layout>
            <c:manualLayout>
              <c:xMode val="edge"/>
              <c:yMode val="edge"/>
              <c:x val="2.4813489222938041E-2"/>
              <c:y val="0.4461608021653543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2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#,##0_ ;[Red]\-#,##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3313728"/>
        <c:crossesAt val="0"/>
        <c:crossBetween val="between"/>
      </c:valAx>
    </c:plotArea>
    <c:legend>
      <c:legendPos val="b"/>
      <c:layout>
        <c:manualLayout>
          <c:xMode val="edge"/>
          <c:yMode val="edge"/>
          <c:x val="6.0606154177251903E-2"/>
          <c:y val="0.93798535925196846"/>
          <c:w val="0.90820039206329151"/>
          <c:h val="5.4263656496063017E-2"/>
        </c:manualLayout>
      </c:layout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22</xdr:col>
      <xdr:colOff>19050</xdr:colOff>
      <xdr:row>33</xdr:row>
      <xdr:rowOff>0</xdr:rowOff>
    </xdr:to>
    <xdr:graphicFrame macro="">
      <xdr:nvGraphicFramePr>
        <xdr:cNvPr id="1028" name="Diagramm 2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704850</xdr:colOff>
      <xdr:row>0</xdr:row>
      <xdr:rowOff>485775</xdr:rowOff>
    </xdr:to>
    <xdr:pic>
      <xdr:nvPicPr>
        <xdr:cNvPr id="1029" name="Grafik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2240" b="-28122"/>
        <a:stretch>
          <a:fillRect/>
        </a:stretch>
      </xdr:blipFill>
      <xdr:spPr bwMode="auto">
        <a:xfrm>
          <a:off x="0" y="0"/>
          <a:ext cx="494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34"/>
  <sheetViews>
    <sheetView tabSelected="1" zoomScale="70" zoomScaleNormal="70" workbookViewId="0">
      <selection activeCell="A2" sqref="A2"/>
    </sheetView>
  </sheetViews>
  <sheetFormatPr baseColWidth="10" defaultColWidth="11.453125" defaultRowHeight="14.5" x14ac:dyDescent="0.35"/>
  <cols>
    <col min="1" max="1" width="9.1796875" style="3" customWidth="1"/>
    <col min="2" max="2" width="36.81640625" style="3" customWidth="1"/>
    <col min="3" max="4" width="17.54296875" style="2" customWidth="1"/>
    <col min="5" max="5" width="6.1796875" customWidth="1"/>
    <col min="6" max="7" width="17.54296875" style="2" customWidth="1"/>
    <col min="8" max="16384" width="11.453125" style="3"/>
  </cols>
  <sheetData>
    <row r="1" spans="1:30" s="1" customFormat="1" ht="40" customHeight="1" x14ac:dyDescent="0.35">
      <c r="C1" s="2"/>
      <c r="D1" s="2"/>
      <c r="E1"/>
      <c r="F1" s="2"/>
      <c r="G1" s="2"/>
    </row>
    <row r="2" spans="1:30" customFormat="1" ht="30" customHeight="1" x14ac:dyDescent="0.35">
      <c r="A2" s="7" t="s">
        <v>13</v>
      </c>
      <c r="B2" s="7"/>
      <c r="C2" s="7"/>
      <c r="D2" s="7"/>
      <c r="E2" s="8"/>
      <c r="F2" s="7"/>
      <c r="G2" s="7"/>
      <c r="H2" s="7"/>
      <c r="I2" s="7"/>
      <c r="J2" s="8"/>
      <c r="K2" s="7"/>
      <c r="L2" s="7"/>
      <c r="M2" s="7"/>
      <c r="N2" s="7"/>
      <c r="O2" s="7"/>
      <c r="P2" s="7"/>
      <c r="Q2" s="7"/>
      <c r="R2" s="8"/>
      <c r="S2" s="8"/>
      <c r="T2" s="8"/>
      <c r="U2" s="8"/>
      <c r="V2" s="8"/>
      <c r="W2" s="6"/>
      <c r="X2" s="6"/>
      <c r="Y2" s="6"/>
      <c r="Z2" s="6"/>
      <c r="AA2" s="6"/>
      <c r="AB2" s="6"/>
      <c r="AC2" s="6"/>
      <c r="AD2" s="6"/>
    </row>
    <row r="3" spans="1:30" s="1" customFormat="1" ht="30" customHeight="1" x14ac:dyDescent="0.35">
      <c r="C3" s="2"/>
      <c r="D3" s="2"/>
      <c r="E3"/>
      <c r="F3" s="2"/>
      <c r="G3" s="2"/>
    </row>
    <row r="4" spans="1:30" s="1" customFormat="1" ht="24" customHeight="1" x14ac:dyDescent="0.35">
      <c r="A4" s="38" t="s">
        <v>6</v>
      </c>
      <c r="B4" s="39"/>
      <c r="C4" s="40" t="s">
        <v>14</v>
      </c>
      <c r="D4" s="41"/>
      <c r="E4"/>
      <c r="F4"/>
      <c r="G4"/>
    </row>
    <row r="5" spans="1:30" s="1" customFormat="1" ht="24" customHeight="1" x14ac:dyDescent="0.35">
      <c r="A5" s="42" t="s">
        <v>0</v>
      </c>
      <c r="B5" s="43"/>
      <c r="C5" s="44" t="s">
        <v>7</v>
      </c>
      <c r="D5" s="45"/>
      <c r="E5"/>
      <c r="F5" s="2"/>
      <c r="G5" s="2"/>
    </row>
    <row r="6" spans="1:30" s="1" customFormat="1" ht="24" customHeight="1" x14ac:dyDescent="0.35">
      <c r="A6" s="42" t="s">
        <v>1</v>
      </c>
      <c r="B6" s="43"/>
      <c r="C6" s="44">
        <v>15</v>
      </c>
      <c r="D6" s="45"/>
      <c r="E6"/>
      <c r="F6" s="2"/>
      <c r="G6" s="2"/>
    </row>
    <row r="7" spans="1:30" s="1" customFormat="1" ht="24" customHeight="1" x14ac:dyDescent="0.35">
      <c r="A7" s="42" t="s">
        <v>4</v>
      </c>
      <c r="B7" s="43"/>
      <c r="C7" s="46" t="s">
        <v>15</v>
      </c>
      <c r="D7" s="47"/>
      <c r="E7"/>
      <c r="F7"/>
      <c r="G7"/>
    </row>
    <row r="8" spans="1:30" s="1" customFormat="1" ht="24" customHeight="1" x14ac:dyDescent="0.35">
      <c r="A8" s="42" t="str">
        <f>"ursprünglich geplanter Aufwand ("&amp;C7&amp;") Gesamt:"</f>
        <v>ursprünglich geplanter Aufwand (Story Points) Gesamt:</v>
      </c>
      <c r="B8" s="43"/>
      <c r="C8" s="44">
        <v>1100</v>
      </c>
      <c r="D8" s="45"/>
      <c r="E8"/>
      <c r="F8" s="2"/>
      <c r="G8" s="2"/>
    </row>
    <row r="9" spans="1:30" s="1" customFormat="1" ht="24" customHeight="1" x14ac:dyDescent="0.35">
      <c r="A9" s="48" t="s">
        <v>5</v>
      </c>
      <c r="B9" s="49"/>
      <c r="C9" s="50">
        <f>IFERROR(ROUND(C13/C6,2),"")</f>
        <v>73.33</v>
      </c>
      <c r="D9" s="51"/>
      <c r="E9"/>
      <c r="F9" s="2"/>
      <c r="G9" s="2"/>
    </row>
    <row r="10" spans="1:30" ht="26.25" customHeight="1" x14ac:dyDescent="0.35">
      <c r="A10" s="1"/>
    </row>
    <row r="11" spans="1:30" ht="26.25" customHeight="1" x14ac:dyDescent="0.35">
      <c r="A11" s="21" t="s">
        <v>2</v>
      </c>
      <c r="B11" s="22" t="s">
        <v>3</v>
      </c>
      <c r="C11" s="23" t="str">
        <f>"noch zu erbringender Aufwand"</f>
        <v>noch zu erbringender Aufwand</v>
      </c>
      <c r="D11" s="24"/>
      <c r="F11" s="29" t="s">
        <v>10</v>
      </c>
      <c r="G11" s="24"/>
    </row>
    <row r="12" spans="1:30" ht="44" customHeight="1" x14ac:dyDescent="0.35">
      <c r="A12" s="25"/>
      <c r="B12" s="26"/>
      <c r="C12" s="27" t="s">
        <v>9</v>
      </c>
      <c r="D12" s="28" t="s">
        <v>8</v>
      </c>
      <c r="F12" s="30" t="s">
        <v>11</v>
      </c>
      <c r="G12" s="31" t="s">
        <v>12</v>
      </c>
    </row>
    <row r="13" spans="1:30" ht="26.25" customHeight="1" x14ac:dyDescent="0.35">
      <c r="A13" s="9">
        <v>0</v>
      </c>
      <c r="B13" s="10"/>
      <c r="C13" s="11">
        <f>C8</f>
        <v>1100</v>
      </c>
      <c r="D13" s="12">
        <f>C13</f>
        <v>1100</v>
      </c>
      <c r="E13" s="4"/>
      <c r="F13" s="32">
        <v>-200</v>
      </c>
      <c r="G13" s="33">
        <v>-300</v>
      </c>
    </row>
    <row r="14" spans="1:30" ht="26.25" customHeight="1" x14ac:dyDescent="0.35">
      <c r="A14" s="13">
        <f t="shared" ref="A14:A33" si="0">A13+1</f>
        <v>1</v>
      </c>
      <c r="B14" s="14"/>
      <c r="C14" s="15">
        <v>1000</v>
      </c>
      <c r="D14" s="16">
        <f>IF(A14&gt;$C$6,#N/A,D13-$C$9)</f>
        <v>1026.67</v>
      </c>
      <c r="E14" s="4"/>
      <c r="F14" s="34">
        <v>-200</v>
      </c>
      <c r="G14" s="35">
        <v>-300</v>
      </c>
    </row>
    <row r="15" spans="1:30" ht="26.25" customHeight="1" x14ac:dyDescent="0.35">
      <c r="A15" s="13">
        <f t="shared" si="0"/>
        <v>2</v>
      </c>
      <c r="B15" s="14"/>
      <c r="C15" s="15">
        <v>950</v>
      </c>
      <c r="D15" s="16">
        <f t="shared" ref="D15:D33" si="1">IF(A15&gt;$C$6,#N/A,D14-$C$9)</f>
        <v>953.34</v>
      </c>
      <c r="E15" s="4"/>
      <c r="F15" s="34">
        <v>-100</v>
      </c>
      <c r="G15" s="35"/>
    </row>
    <row r="16" spans="1:30" ht="26.25" customHeight="1" x14ac:dyDescent="0.35">
      <c r="A16" s="13">
        <f t="shared" si="0"/>
        <v>3</v>
      </c>
      <c r="B16" s="14"/>
      <c r="C16" s="15">
        <v>700</v>
      </c>
      <c r="D16" s="16">
        <f t="shared" si="1"/>
        <v>880.01</v>
      </c>
      <c r="E16" s="4"/>
      <c r="F16" s="34"/>
      <c r="G16" s="35">
        <v>-500</v>
      </c>
    </row>
    <row r="17" spans="1:7" ht="26.25" customHeight="1" x14ac:dyDescent="0.35">
      <c r="A17" s="13">
        <f t="shared" si="0"/>
        <v>4</v>
      </c>
      <c r="B17" s="14"/>
      <c r="C17" s="15">
        <v>700</v>
      </c>
      <c r="D17" s="16">
        <f t="shared" si="1"/>
        <v>806.68</v>
      </c>
      <c r="E17" s="4"/>
      <c r="F17" s="34"/>
      <c r="G17" s="35"/>
    </row>
    <row r="18" spans="1:7" ht="26.25" customHeight="1" x14ac:dyDescent="0.35">
      <c r="A18" s="13">
        <f t="shared" si="0"/>
        <v>5</v>
      </c>
      <c r="B18" s="14"/>
      <c r="C18" s="15">
        <v>700</v>
      </c>
      <c r="D18" s="16">
        <f t="shared" si="1"/>
        <v>733.34999999999991</v>
      </c>
      <c r="E18" s="4"/>
      <c r="F18" s="34"/>
      <c r="G18" s="35"/>
    </row>
    <row r="19" spans="1:7" ht="26.25" customHeight="1" x14ac:dyDescent="0.35">
      <c r="A19" s="13">
        <f t="shared" si="0"/>
        <v>6</v>
      </c>
      <c r="B19" s="14"/>
      <c r="C19" s="15">
        <v>700</v>
      </c>
      <c r="D19" s="16">
        <f t="shared" si="1"/>
        <v>660.01999999999987</v>
      </c>
      <c r="E19" s="4"/>
      <c r="F19" s="34"/>
      <c r="G19" s="35"/>
    </row>
    <row r="20" spans="1:7" ht="26.25" customHeight="1" x14ac:dyDescent="0.35">
      <c r="A20" s="13">
        <f t="shared" si="0"/>
        <v>7</v>
      </c>
      <c r="B20" s="14"/>
      <c r="C20" s="15">
        <v>700</v>
      </c>
      <c r="D20" s="16">
        <f t="shared" si="1"/>
        <v>586.68999999999983</v>
      </c>
      <c r="E20" s="4"/>
      <c r="F20" s="34"/>
      <c r="G20" s="35"/>
    </row>
    <row r="21" spans="1:7" ht="26.25" customHeight="1" x14ac:dyDescent="0.35">
      <c r="A21" s="13">
        <f t="shared" si="0"/>
        <v>8</v>
      </c>
      <c r="B21" s="14"/>
      <c r="C21" s="15">
        <v>0</v>
      </c>
      <c r="D21" s="16">
        <f t="shared" si="1"/>
        <v>513.35999999999979</v>
      </c>
      <c r="E21" s="4"/>
      <c r="F21" s="34"/>
      <c r="G21" s="35"/>
    </row>
    <row r="22" spans="1:7" ht="26.25" customHeight="1" x14ac:dyDescent="0.35">
      <c r="A22" s="13">
        <f t="shared" si="0"/>
        <v>9</v>
      </c>
      <c r="B22" s="14"/>
      <c r="C22" s="15"/>
      <c r="D22" s="16">
        <f t="shared" si="1"/>
        <v>440.0299999999998</v>
      </c>
      <c r="E22" s="4"/>
      <c r="F22" s="34"/>
      <c r="G22" s="35"/>
    </row>
    <row r="23" spans="1:7" ht="26.25" customHeight="1" x14ac:dyDescent="0.35">
      <c r="A23" s="13">
        <f t="shared" si="0"/>
        <v>10</v>
      </c>
      <c r="B23" s="14"/>
      <c r="C23" s="15"/>
      <c r="D23" s="16">
        <f t="shared" si="1"/>
        <v>366.69999999999982</v>
      </c>
      <c r="E23" s="4"/>
      <c r="F23" s="34"/>
      <c r="G23" s="35"/>
    </row>
    <row r="24" spans="1:7" ht="26.25" customHeight="1" x14ac:dyDescent="0.35">
      <c r="A24" s="13">
        <f t="shared" si="0"/>
        <v>11</v>
      </c>
      <c r="B24" s="14"/>
      <c r="C24" s="15"/>
      <c r="D24" s="16">
        <f t="shared" si="1"/>
        <v>293.36999999999983</v>
      </c>
      <c r="E24" s="4"/>
      <c r="F24" s="34"/>
      <c r="G24" s="35"/>
    </row>
    <row r="25" spans="1:7" ht="26.25" customHeight="1" x14ac:dyDescent="0.35">
      <c r="A25" s="13">
        <f t="shared" si="0"/>
        <v>12</v>
      </c>
      <c r="B25" s="14"/>
      <c r="C25" s="15"/>
      <c r="D25" s="16">
        <f t="shared" si="1"/>
        <v>220.03999999999985</v>
      </c>
      <c r="E25" s="4"/>
      <c r="F25" s="34"/>
      <c r="G25" s="35"/>
    </row>
    <row r="26" spans="1:7" ht="26.25" customHeight="1" x14ac:dyDescent="0.35">
      <c r="A26" s="13">
        <f t="shared" si="0"/>
        <v>13</v>
      </c>
      <c r="B26" s="14"/>
      <c r="C26" s="15"/>
      <c r="D26" s="16">
        <f t="shared" si="1"/>
        <v>146.70999999999987</v>
      </c>
      <c r="E26" s="4"/>
      <c r="F26" s="34"/>
      <c r="G26" s="35"/>
    </row>
    <row r="27" spans="1:7" ht="26.25" customHeight="1" x14ac:dyDescent="0.35">
      <c r="A27" s="13">
        <f t="shared" si="0"/>
        <v>14</v>
      </c>
      <c r="B27" s="14"/>
      <c r="C27" s="15"/>
      <c r="D27" s="16">
        <f t="shared" si="1"/>
        <v>73.379999999999868</v>
      </c>
      <c r="E27" s="4"/>
      <c r="F27" s="34"/>
      <c r="G27" s="35"/>
    </row>
    <row r="28" spans="1:7" ht="26.25" customHeight="1" x14ac:dyDescent="0.35">
      <c r="A28" s="13">
        <f>A27+1</f>
        <v>15</v>
      </c>
      <c r="B28" s="14"/>
      <c r="C28" s="15"/>
      <c r="D28" s="16">
        <f t="shared" si="1"/>
        <v>4.999999999986926E-2</v>
      </c>
      <c r="E28" s="4"/>
      <c r="F28" s="34"/>
      <c r="G28" s="35"/>
    </row>
    <row r="29" spans="1:7" ht="26.25" customHeight="1" x14ac:dyDescent="0.35">
      <c r="A29" s="13">
        <f t="shared" si="0"/>
        <v>16</v>
      </c>
      <c r="B29" s="14"/>
      <c r="C29" s="15"/>
      <c r="D29" s="16" t="e">
        <f t="shared" si="1"/>
        <v>#N/A</v>
      </c>
      <c r="E29" s="4"/>
      <c r="F29" s="34"/>
      <c r="G29" s="35"/>
    </row>
    <row r="30" spans="1:7" ht="26.25" customHeight="1" x14ac:dyDescent="0.35">
      <c r="A30" s="13">
        <f t="shared" si="0"/>
        <v>17</v>
      </c>
      <c r="B30" s="14"/>
      <c r="C30" s="15"/>
      <c r="D30" s="16" t="e">
        <f t="shared" si="1"/>
        <v>#N/A</v>
      </c>
      <c r="E30" s="4"/>
      <c r="F30" s="34"/>
      <c r="G30" s="35"/>
    </row>
    <row r="31" spans="1:7" ht="26.25" customHeight="1" x14ac:dyDescent="0.35">
      <c r="A31" s="13">
        <f t="shared" si="0"/>
        <v>18</v>
      </c>
      <c r="B31" s="14"/>
      <c r="C31" s="15"/>
      <c r="D31" s="16" t="e">
        <f t="shared" si="1"/>
        <v>#N/A</v>
      </c>
      <c r="E31" s="4"/>
      <c r="F31" s="34"/>
      <c r="G31" s="35"/>
    </row>
    <row r="32" spans="1:7" ht="26.25" customHeight="1" x14ac:dyDescent="0.35">
      <c r="A32" s="13">
        <f t="shared" si="0"/>
        <v>19</v>
      </c>
      <c r="B32" s="14"/>
      <c r="C32" s="15"/>
      <c r="D32" s="16" t="e">
        <f t="shared" si="1"/>
        <v>#N/A</v>
      </c>
      <c r="E32" s="4"/>
      <c r="F32" s="34"/>
      <c r="G32" s="35"/>
    </row>
    <row r="33" spans="1:7" ht="26.25" customHeight="1" x14ac:dyDescent="0.35">
      <c r="A33" s="17">
        <f t="shared" si="0"/>
        <v>20</v>
      </c>
      <c r="B33" s="18"/>
      <c r="C33" s="19"/>
      <c r="D33" s="20" t="e">
        <f t="shared" si="1"/>
        <v>#N/A</v>
      </c>
      <c r="E33" s="4"/>
      <c r="F33" s="36"/>
      <c r="G33" s="37"/>
    </row>
    <row r="34" spans="1:7" ht="21.75" customHeight="1" x14ac:dyDescent="0.35">
      <c r="C34" s="5"/>
    </row>
  </sheetData>
  <mergeCells count="6">
    <mergeCell ref="A11:A12"/>
    <mergeCell ref="B11:B12"/>
    <mergeCell ref="F11:G11"/>
    <mergeCell ref="C4:D4"/>
    <mergeCell ref="C7:D7"/>
    <mergeCell ref="C11:D11"/>
  </mergeCells>
  <phoneticPr fontId="0" type="noConversion"/>
  <conditionalFormatting sqref="D13:D33 F13:G33">
    <cfRule type="expression" dxfId="0" priority="1">
      <formula>ISERROR(D13)</formula>
    </cfRule>
  </conditionalFormatting>
  <dataValidations count="1">
    <dataValidation type="decimal" operator="lessThan" allowBlank="1" showInputMessage="1" showErrorMessage="1" errorTitle="zusätzlicher Aufwand" error="Bitte erfassen Sie den zusätzlichen Aufwand als negative Zahl." promptTitle="zusätzlicher Aufwand" prompt="Bitte erfassen Sie den zusätzlichen Aufwand als negative Zahl." sqref="F13:G33" xr:uid="{00000000-0002-0000-0000-000000000000}">
      <formula1>0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44" orientation="landscape" r:id="rId1"/>
  <headerFooter>
    <oddFooter>&amp;Lwww.business-wissen.de&amp;R&amp;Z&amp;F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Burn-Down-Chart</vt:lpstr>
      <vt:lpstr>'Burn-Down-Chart'!Druckbereich</vt:lpstr>
    </vt:vector>
  </TitlesOfParts>
  <Company>b-wise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Burn-Down-Chart - mit Änderungen Aufwand</dc:title>
  <dc:subject>Scrum</dc:subject>
  <dc:creator>www.business-wissen.de</dc:creator>
  <cp:lastModifiedBy>Jürgen Fleig</cp:lastModifiedBy>
  <cp:lastPrinted>2014-01-11T16:30:46Z</cp:lastPrinted>
  <dcterms:created xsi:type="dcterms:W3CDTF">2014-01-03T15:58:39Z</dcterms:created>
  <dcterms:modified xsi:type="dcterms:W3CDTF">2023-02-03T14:37:17Z</dcterms:modified>
</cp:coreProperties>
</file>