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kalesh/Work/2016-2017_Orkun_Lab/Projects/CTMD/2017/Manuscript/Supplementary Files/Online resources/"/>
    </mc:Choice>
  </mc:AlternateContent>
  <xr:revisionPtr revIDLastSave="0" documentId="8_{EDF9BD29-F105-964F-BBDD-EE9D71022C4D}" xr6:coauthVersionLast="34" xr6:coauthVersionMax="34" xr10:uidLastSave="{00000000-0000-0000-0000-000000000000}"/>
  <bookViews>
    <workbookView xWindow="0" yWindow="460" windowWidth="33600" windowHeight="19540" xr2:uid="{03927025-4527-D247-AAD0-9F693E7505B9}"/>
  </bookViews>
  <sheets>
    <sheet name="MicrobeMeterCircuit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<sst xmlns="http://schemas.openxmlformats.org/spreadsheetml/2006/main" count="104" uniqueCount="78">
  <si>
    <t>The circuit diagram and parts list of MicrobeMeter v1.0.</t>
  </si>
  <si>
    <t>Link</t>
  </si>
  <si>
    <t>Reference</t>
  </si>
  <si>
    <t>Total</t>
  </si>
  <si>
    <t>Quantity</t>
  </si>
  <si>
    <t>Price</t>
  </si>
  <si>
    <t>Catalogue Number*</t>
  </si>
  <si>
    <t>Parts</t>
  </si>
  <si>
    <t>C7-C14</t>
  </si>
  <si>
    <t>100pF</t>
  </si>
  <si>
    <t>C1-C6</t>
  </si>
  <si>
    <t>http://uk.rs-online.com/web/p/through-hole-fixed-resistors/6833887/</t>
  </si>
  <si>
    <t>683-3887</t>
  </si>
  <si>
    <t>5.1MΩ ±1%</t>
  </si>
  <si>
    <t>http://uk.rs-online.com/web/p/through-hole-fixed-resistors/6833837/</t>
  </si>
  <si>
    <t>683-3837</t>
  </si>
  <si>
    <t>560Ω ±1%</t>
  </si>
  <si>
    <t>TMP36GT9Z</t>
  </si>
  <si>
    <t>427-351</t>
  </si>
  <si>
    <t>http://uk.rs-online.com/web/p/temperature-humidity-sensors/0427351/</t>
  </si>
  <si>
    <t>LTC1053CN</t>
  </si>
  <si>
    <t>545-5613</t>
  </si>
  <si>
    <t>http://uk.rs-online.com/web/p/operational-amplifiers/5455613/</t>
  </si>
  <si>
    <t>LED 601nm</t>
  </si>
  <si>
    <t>262-2955</t>
  </si>
  <si>
    <t>http://uk.rs-online.com/web/p/visible-leds/2622955/</t>
  </si>
  <si>
    <t>BPW21R Visible Light Si Photodiode</t>
  </si>
  <si>
    <t>708-2813</t>
  </si>
  <si>
    <t>http://uk.rs-online.com/web/p/photodiodes/7082813/</t>
  </si>
  <si>
    <t>USB Cable Assembly</t>
  </si>
  <si>
    <t>0000644985</t>
  </si>
  <si>
    <t>https://www.uk.insight.com/en-gb/productinfo/usb-cables/0000644985-00000001</t>
  </si>
  <si>
    <t>JST Connector</t>
  </si>
  <si>
    <t>Amazon</t>
  </si>
  <si>
    <t>https://www.amazon.co.uk/Pairs-100mm-Connector-Female-Battery/dp/B00FF0P5UA/ref=sr_1_2?ie=UTF8&amp;qid=1498498726&amp;sr=8-2&amp;keywords=jst+connectors</t>
  </si>
  <si>
    <t>TP-Link 10400 mAh Ultra Compact Power Bank</t>
  </si>
  <si>
    <t>https://www.amazon.co.uk/TP-Link-External-Smartphone-UK-TL-PB10400/dp/B00FZVYHOO/ref=sr_1_1?s=computers&amp;ie=UTF8&amp;qid=1498499015&amp;sr=1-1&amp;keywords=5v+10400mah</t>
  </si>
  <si>
    <t>PCB~</t>
  </si>
  <si>
    <t>Fritzing (Aisler)</t>
  </si>
  <si>
    <t>https://go.aisler.net/fritzing</t>
  </si>
  <si>
    <t>Arduino Mega^</t>
  </si>
  <si>
    <t>http://uk.farnell.com/arduino/a000067/atmega2560-arduino-mega2560-rev3/dp/2212779</t>
  </si>
  <si>
    <t>https://www.amazon.co.uk/Arduino-Wireless-Bluetooth-Transceiver-Module/dp/B0093XAV4U/ref=sr_1_1?s=electronics&amp;ie=UTF8&amp;qid=1434554889&amp;sr=1-1&amp;keywords=arduino+bluetooth+module</t>
  </si>
  <si>
    <t xml:space="preserve"> </t>
  </si>
  <si>
    <t>10nF</t>
  </si>
  <si>
    <t>538-1196</t>
  </si>
  <si>
    <t>https://uk.rs-online.com/web/p/ceramic-multilayer-capacitors/5381196/</t>
  </si>
  <si>
    <t>538-1152</t>
  </si>
  <si>
    <t>https://uk.rs-online.com/web/p/ceramic-multilayer-capacitors/5381152/</t>
  </si>
  <si>
    <t>R1-R4</t>
  </si>
  <si>
    <t>R5-R12</t>
  </si>
  <si>
    <t>Header 8-pin</t>
  </si>
  <si>
    <t>681-2997P</t>
  </si>
  <si>
    <t>https://uk.rs-online.com/web/p/pcb-headers/6812997P/</t>
  </si>
  <si>
    <t>Consumables (solder, flux, shields, heat-shrinks, cleaning and fixing materials, etc)</t>
  </si>
  <si>
    <t>^ Excluding VAT</t>
  </si>
  <si>
    <t>https://3dgbire.com/collections/filaments/products/ultimaker-pla-black-filament</t>
  </si>
  <si>
    <t>Ultimaker PLA black filament</t>
  </si>
  <si>
    <t>PLA for 3D-print*</t>
  </si>
  <si>
    <t>* £31.99 (ex. vat) for 750g spool, which contains around 94m of PLA. MicrobeMeter requires around 33m of PLA.</t>
  </si>
  <si>
    <t>Plastic White Cylindrical Jar</t>
  </si>
  <si>
    <t>PJSCPP1.75LW_BUNDLE</t>
  </si>
  <si>
    <t>https://oipps.co.uk/1-75-l-plastic-white-cylindrical-jar-1</t>
  </si>
  <si>
    <t>~ €33.72 for three PCBs (inclusion VAT and postage)</t>
  </si>
  <si>
    <t>PCB to Arduino connectors</t>
  </si>
  <si>
    <t>All prices were updated on 2018/03/05. Unless otherwise stated all prices include VAT.</t>
  </si>
  <si>
    <t>U1</t>
  </si>
  <si>
    <t>D1-D4</t>
  </si>
  <si>
    <t>D5-D8</t>
  </si>
  <si>
    <t>U3</t>
  </si>
  <si>
    <t>Wired JST connectors for LEDs , Photodiodes and Power Supply</t>
  </si>
  <si>
    <t>U2 (Pin Configuration: 1: 5V, 2: VOUT, 3: GND)</t>
  </si>
  <si>
    <t>PS1 (Pin configuration: 1: 5-12V DC, 2: GND)</t>
  </si>
  <si>
    <t>P1 (Pin Configuration: 1: RX, 2: TX, 3: GND, 4: 5V)</t>
  </si>
  <si>
    <t>Bluetooth Transceiver Module (HC-06)</t>
  </si>
  <si>
    <t>This material is provided under the MicrobeMeter non-commercial, academic and personal use licence.</t>
  </si>
  <si>
    <t>By using this material, you agree to abide by the MicrobeMeter Terms and Conditions outlined on https://humanetechnologies.co.uk/terms-and-conditions-of-products/.</t>
  </si>
  <si>
    <t>© 2018 Humane Technologies Limited.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</si>
</sst>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622301</xdr:colOff>
      <xdr:row>0</xdr:row>
      <xdr:rowOff>1108</xdr:rowOff>
    </xdr:from>
    <xdr:to>
      <xdr:col>24</xdr:col>
      <xdr:colOff>215899</xdr:colOff>
      <xdr:row>45</xdr:row>
      <xdr:rowOff>69322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DC0F91-58E5-214A-90D3-C8107E28C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5601" y="1108"/>
          <a:ext cx="10325098" cy="9212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68AF-B478-CD40-BDF3-A0782F077EBD}">
  <dimension ref="A1:L32"/>
  <sheetViews>
    <sheetView tabSelected="1" workbookViewId="0">
      <selection activeCell="K1" sqref="K1"/>
    </sheetView>
  </sheetViews>
  <sheetFormatPr baseColWidth="10" defaultRowHeight="16"/>
  <cols>
    <col min="1" max="1" width="48" bestFit="1" customWidth="1"/>
    <col min="2" max="2" width="17.6640625" bestFit="1" customWidth="1"/>
  </cols>
  <sheetData>
    <row r="1" spans="1:1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L1" t="s">
        <v>43</v>
      </c>
    </row>
    <row r="2" spans="1:12">
      <c r="L2" t="s">
        <v>43</v>
      </c>
    </row>
    <row r="3" spans="1:12">
      <c r="A3" s="1" t="s">
        <v>7</v>
      </c>
      <c r="B3" s="1" t="s">
        <v>6</v>
      </c>
      <c r="C3" s="2" t="s">
        <v>5</v>
      </c>
      <c r="D3" s="1" t="s">
        <v>4</v>
      </c>
      <c r="E3" s="2" t="s">
        <v>3</v>
      </c>
      <c r="F3" s="2" t="s">
        <v>2</v>
      </c>
      <c r="G3" s="1" t="s">
        <v>1</v>
      </c>
      <c r="L3" t="s">
        <v>43</v>
      </c>
    </row>
    <row r="4" spans="1:12">
      <c r="A4" t="s">
        <v>44</v>
      </c>
      <c r="B4" t="s">
        <v>45</v>
      </c>
      <c r="C4" s="3">
        <v>7.5999999999999998E-2</v>
      </c>
      <c r="D4">
        <v>6</v>
      </c>
      <c r="E4" s="3">
        <f t="shared" ref="E4:E18" si="0">C4*D4</f>
        <v>0.45599999999999996</v>
      </c>
      <c r="F4" s="3" t="s">
        <v>10</v>
      </c>
      <c r="G4" t="s">
        <v>46</v>
      </c>
      <c r="L4" t="s">
        <v>43</v>
      </c>
    </row>
    <row r="5" spans="1:12">
      <c r="A5" t="s">
        <v>9</v>
      </c>
      <c r="B5" t="s">
        <v>47</v>
      </c>
      <c r="C5" s="3">
        <v>0.114</v>
      </c>
      <c r="D5">
        <v>8</v>
      </c>
      <c r="E5" s="3">
        <f t="shared" si="0"/>
        <v>0.91200000000000003</v>
      </c>
      <c r="F5" s="3" t="s">
        <v>8</v>
      </c>
      <c r="G5" t="s">
        <v>48</v>
      </c>
      <c r="L5" t="s">
        <v>43</v>
      </c>
    </row>
    <row r="6" spans="1:12">
      <c r="A6" s="4" t="s">
        <v>16</v>
      </c>
      <c r="B6" t="s">
        <v>15</v>
      </c>
      <c r="C6" s="3">
        <v>7.9000000000000001E-2</v>
      </c>
      <c r="D6">
        <v>4</v>
      </c>
      <c r="E6" s="3">
        <f t="shared" si="0"/>
        <v>0.316</v>
      </c>
      <c r="F6" s="3" t="s">
        <v>49</v>
      </c>
      <c r="G6" t="s">
        <v>14</v>
      </c>
      <c r="L6" t="s">
        <v>43</v>
      </c>
    </row>
    <row r="7" spans="1:12">
      <c r="A7" t="s">
        <v>13</v>
      </c>
      <c r="B7" t="s">
        <v>12</v>
      </c>
      <c r="C7" s="3">
        <v>7.4999999999999997E-2</v>
      </c>
      <c r="D7">
        <v>8</v>
      </c>
      <c r="E7" s="3">
        <f t="shared" si="0"/>
        <v>0.6</v>
      </c>
      <c r="F7" s="3" t="s">
        <v>50</v>
      </c>
      <c r="G7" t="s">
        <v>11</v>
      </c>
      <c r="L7" t="s">
        <v>43</v>
      </c>
    </row>
    <row r="8" spans="1:12">
      <c r="A8" t="s">
        <v>20</v>
      </c>
      <c r="B8" t="s">
        <v>21</v>
      </c>
      <c r="C8" s="3">
        <v>12.92</v>
      </c>
      <c r="D8">
        <v>1</v>
      </c>
      <c r="E8" s="3">
        <f>C8*D8</f>
        <v>12.92</v>
      </c>
      <c r="F8" t="s">
        <v>66</v>
      </c>
      <c r="G8" t="s">
        <v>22</v>
      </c>
      <c r="L8" t="s">
        <v>43</v>
      </c>
    </row>
    <row r="9" spans="1:12">
      <c r="A9" t="s">
        <v>17</v>
      </c>
      <c r="B9" t="s">
        <v>18</v>
      </c>
      <c r="C9" s="3">
        <v>1.238</v>
      </c>
      <c r="D9">
        <v>1</v>
      </c>
      <c r="E9" s="3">
        <f t="shared" si="0"/>
        <v>1.238</v>
      </c>
      <c r="F9" s="3" t="s">
        <v>71</v>
      </c>
      <c r="G9" t="s">
        <v>19</v>
      </c>
      <c r="L9" t="s">
        <v>43</v>
      </c>
    </row>
    <row r="10" spans="1:12">
      <c r="A10" t="s">
        <v>23</v>
      </c>
      <c r="B10" t="s">
        <v>24</v>
      </c>
      <c r="C10" s="3">
        <v>0.25</v>
      </c>
      <c r="D10">
        <v>4</v>
      </c>
      <c r="E10" s="3">
        <f t="shared" si="0"/>
        <v>1</v>
      </c>
      <c r="F10" s="3" t="s">
        <v>67</v>
      </c>
      <c r="G10" t="s">
        <v>25</v>
      </c>
      <c r="L10" t="s">
        <v>43</v>
      </c>
    </row>
    <row r="11" spans="1:12">
      <c r="A11" t="s">
        <v>26</v>
      </c>
      <c r="B11" t="s">
        <v>27</v>
      </c>
      <c r="C11" s="3">
        <v>7.31</v>
      </c>
      <c r="D11">
        <v>4</v>
      </c>
      <c r="E11" s="3">
        <f t="shared" si="0"/>
        <v>29.24</v>
      </c>
      <c r="F11" s="3" t="s">
        <v>68</v>
      </c>
      <c r="G11" t="s">
        <v>28</v>
      </c>
      <c r="L11" t="s">
        <v>43</v>
      </c>
    </row>
    <row r="12" spans="1:12">
      <c r="A12" t="s">
        <v>51</v>
      </c>
      <c r="B12" s="5" t="s">
        <v>52</v>
      </c>
      <c r="C12" s="3">
        <v>0.23100000000000001</v>
      </c>
      <c r="D12">
        <v>6</v>
      </c>
      <c r="E12" s="3">
        <f t="shared" si="0"/>
        <v>1.3860000000000001</v>
      </c>
      <c r="F12" s="3" t="s">
        <v>64</v>
      </c>
      <c r="G12" t="s">
        <v>53</v>
      </c>
      <c r="L12" t="s">
        <v>43</v>
      </c>
    </row>
    <row r="13" spans="1:12">
      <c r="A13" t="s">
        <v>29</v>
      </c>
      <c r="B13" s="6" t="s">
        <v>30</v>
      </c>
      <c r="C13" s="3">
        <v>3.59</v>
      </c>
      <c r="D13">
        <v>1</v>
      </c>
      <c r="E13" s="3">
        <f t="shared" si="0"/>
        <v>3.59</v>
      </c>
      <c r="F13" s="3" t="s">
        <v>72</v>
      </c>
      <c r="G13" t="s">
        <v>31</v>
      </c>
      <c r="L13" t="s">
        <v>43</v>
      </c>
    </row>
    <row r="14" spans="1:12">
      <c r="A14" t="s">
        <v>32</v>
      </c>
      <c r="B14" t="s">
        <v>33</v>
      </c>
      <c r="C14" s="3">
        <v>0.124</v>
      </c>
      <c r="D14">
        <v>9</v>
      </c>
      <c r="E14" s="3">
        <f t="shared" si="0"/>
        <v>1.1160000000000001</v>
      </c>
      <c r="F14" s="3" t="s">
        <v>70</v>
      </c>
      <c r="G14" t="s">
        <v>34</v>
      </c>
      <c r="L14" t="s">
        <v>43</v>
      </c>
    </row>
    <row r="15" spans="1:12">
      <c r="A15" t="s">
        <v>35</v>
      </c>
      <c r="B15" t="s">
        <v>33</v>
      </c>
      <c r="C15" s="3">
        <v>21.86</v>
      </c>
      <c r="D15">
        <v>1</v>
      </c>
      <c r="E15" s="3">
        <f t="shared" si="0"/>
        <v>21.86</v>
      </c>
      <c r="F15" s="3" t="s">
        <v>72</v>
      </c>
      <c r="G15" t="s">
        <v>36</v>
      </c>
      <c r="L15" t="s">
        <v>43</v>
      </c>
    </row>
    <row r="16" spans="1:12">
      <c r="A16" t="s">
        <v>37</v>
      </c>
      <c r="B16" t="s">
        <v>38</v>
      </c>
      <c r="C16" s="3">
        <v>10.039999999999999</v>
      </c>
      <c r="D16">
        <v>1</v>
      </c>
      <c r="E16" s="3">
        <f t="shared" si="0"/>
        <v>10.039999999999999</v>
      </c>
      <c r="F16" s="3"/>
      <c r="G16" t="s">
        <v>39</v>
      </c>
      <c r="L16" t="s">
        <v>43</v>
      </c>
    </row>
    <row r="17" spans="1:12">
      <c r="A17" t="s">
        <v>74</v>
      </c>
      <c r="B17" t="s">
        <v>33</v>
      </c>
      <c r="C17" s="3">
        <v>5.99</v>
      </c>
      <c r="D17">
        <v>1</v>
      </c>
      <c r="E17" s="3">
        <f>C17*D17</f>
        <v>5.99</v>
      </c>
      <c r="F17" s="3" t="s">
        <v>73</v>
      </c>
      <c r="G17" t="s">
        <v>42</v>
      </c>
      <c r="L17" t="s">
        <v>43</v>
      </c>
    </row>
    <row r="18" spans="1:12">
      <c r="A18" t="s">
        <v>40</v>
      </c>
      <c r="B18" s="5">
        <v>2212779</v>
      </c>
      <c r="C18" s="3">
        <v>34</v>
      </c>
      <c r="D18">
        <v>1</v>
      </c>
      <c r="E18" s="3">
        <f t="shared" si="0"/>
        <v>34</v>
      </c>
      <c r="F18" t="s">
        <v>69</v>
      </c>
      <c r="G18" t="s">
        <v>41</v>
      </c>
      <c r="L18" t="s">
        <v>43</v>
      </c>
    </row>
    <row r="19" spans="1:12">
      <c r="A19" t="s">
        <v>54</v>
      </c>
      <c r="B19" t="s">
        <v>43</v>
      </c>
      <c r="C19" s="3">
        <v>5</v>
      </c>
      <c r="D19">
        <v>1</v>
      </c>
      <c r="E19" s="3">
        <f>C19*D19</f>
        <v>5</v>
      </c>
      <c r="F19" s="3"/>
    </row>
    <row r="20" spans="1:12">
      <c r="A20" t="s">
        <v>58</v>
      </c>
      <c r="B20" t="s">
        <v>57</v>
      </c>
      <c r="C20" s="3">
        <v>11.23</v>
      </c>
      <c r="D20">
        <v>1</v>
      </c>
      <c r="E20" s="3">
        <f>C20*D20</f>
        <v>11.23</v>
      </c>
      <c r="F20" s="3"/>
      <c r="G20" t="s">
        <v>56</v>
      </c>
      <c r="L20" t="s">
        <v>43</v>
      </c>
    </row>
    <row r="21" spans="1:12">
      <c r="A21" t="s">
        <v>60</v>
      </c>
      <c r="B21" t="s">
        <v>61</v>
      </c>
      <c r="C21" s="3">
        <v>1.67</v>
      </c>
      <c r="D21">
        <v>1</v>
      </c>
      <c r="E21" s="3">
        <f>C21*D21</f>
        <v>1.67</v>
      </c>
      <c r="F21" s="3"/>
      <c r="G21" t="s">
        <v>62</v>
      </c>
      <c r="L21" t="s">
        <v>43</v>
      </c>
    </row>
    <row r="22" spans="1:12">
      <c r="A22" s="1" t="s">
        <v>3</v>
      </c>
      <c r="B22" s="7"/>
      <c r="C22" s="8"/>
      <c r="D22" s="7"/>
      <c r="E22" s="2">
        <f>SUM(E4:E21)</f>
        <v>142.56399999999996</v>
      </c>
      <c r="F22" s="8"/>
      <c r="G22" s="7"/>
      <c r="L22" t="s">
        <v>43</v>
      </c>
    </row>
    <row r="23" spans="1:12">
      <c r="L23" t="s">
        <v>43</v>
      </c>
    </row>
    <row r="24" spans="1:12">
      <c r="A24" t="s">
        <v>63</v>
      </c>
    </row>
    <row r="25" spans="1:12">
      <c r="A25" t="s">
        <v>55</v>
      </c>
    </row>
    <row r="26" spans="1:12">
      <c r="A26" t="s">
        <v>59</v>
      </c>
    </row>
    <row r="27" spans="1:12">
      <c r="A27" t="s">
        <v>65</v>
      </c>
    </row>
    <row r="30" spans="1:12">
      <c r="A30" s="7" t="s">
        <v>75</v>
      </c>
      <c r="B30" s="7"/>
      <c r="C30" s="7"/>
      <c r="D30" s="7"/>
      <c r="E30" s="7"/>
      <c r="F30" s="7"/>
      <c r="G30" s="7"/>
      <c r="H30" s="7"/>
      <c r="I30" s="7"/>
    </row>
    <row r="31" spans="1:12">
      <c r="A31" s="7" t="s">
        <v>76</v>
      </c>
      <c r="B31" s="7"/>
      <c r="C31" s="7"/>
      <c r="D31" s="7"/>
      <c r="E31" s="7"/>
      <c r="F31" s="7"/>
      <c r="G31" s="7"/>
      <c r="H31" s="7"/>
      <c r="I31" s="7"/>
    </row>
    <row r="32" spans="1:12">
      <c r="A32" s="7" t="s">
        <v>77</v>
      </c>
      <c r="B32" s="7"/>
      <c r="C32" s="7"/>
      <c r="D32" s="7"/>
      <c r="E32" s="7"/>
      <c r="F32" s="7"/>
      <c r="G32" s="7"/>
      <c r="H32" s="7"/>
      <c r="I32" s="7"/>
    </row>
  </sheetData>
  <mergeCells count="1">
    <mergeCell ref="A1:J1"/>
  </mergeCells>
  <pageMargins left="0.7" right="0.7" top="0.75" bottom="0.75" header="0.3" footer="0.3"/>
  <ignoredErrors>
    <ignoredError sqref="B1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MicrobeMeterCircuit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2018-03-05T00:49:39Z</dcterms:created>
  <dcterms:modified xsi:type="dcterms:W3CDTF">2018-07-26T22:00:44Z</dcterms:modified>
</cp:coreProperties>
</file>