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filterPrivacy="1" defaultThemeVersion="124226"/>
  <xr:revisionPtr revIDLastSave="0" documentId="13_ncr:1_{7C441A2A-D0BC-4736-B195-11FD934F038D}" xr6:coauthVersionLast="36" xr6:coauthVersionMax="36" xr10:uidLastSave="{00000000-0000-0000-0000-000000000000}"/>
  <bookViews>
    <workbookView xWindow="12585" yWindow="-15" windowWidth="12630" windowHeight="12390" tabRatio="764" activeTab="7" xr2:uid="{00000000-000D-0000-FFFF-FFFF00000000}"/>
  </bookViews>
  <sheets>
    <sheet name="Umsätze" sheetId="17" r:id="rId1"/>
    <sheet name="ShoppingCenter" sheetId="24" r:id="rId2"/>
    <sheet name="Bibliothek" sheetId="23" r:id="rId3"/>
    <sheet name="Kundenzufriedenheit" sheetId="16" r:id="rId4"/>
    <sheet name="Kino-Einlass" sheetId="9" r:id="rId5"/>
    <sheet name="Verweis_Info" sheetId="18" r:id="rId6"/>
    <sheet name="Verweis" sheetId="19" r:id="rId7"/>
    <sheet name="SVERWEIS_Info" sheetId="20" r:id="rId8"/>
    <sheet name="SVERWEIS_Schema" sheetId="21" r:id="rId9"/>
    <sheet name="SVERWEIS" sheetId="6" r:id="rId10"/>
    <sheet name="Mitarbeit" sheetId="22" r:id="rId11"/>
    <sheet name="Provision" sheetId="5" r:id="rId12"/>
    <sheet name="WVERWEIS" sheetId="4" r:id="rId13"/>
    <sheet name="Schüler" sheetId="7" r:id="rId14"/>
    <sheet name="Rechnungsformular" sheetId="10" r:id="rId15"/>
    <sheet name="Kurse" sheetId="12" r:id="rId16"/>
    <sheet name="Buchungen" sheetId="14" r:id="rId17"/>
  </sheets>
  <externalReferences>
    <externalReference r:id="rId18"/>
    <externalReference r:id="rId19"/>
  </externalReferences>
  <definedNames>
    <definedName name="Absatzmenge">'[1]Break-Even'!$B$11:$D$11</definedName>
    <definedName name="Break_Even">'[1]Break-Even'!$B$8</definedName>
    <definedName name="Erlös_je_Stk">'[1]Break-Even'!$B$4</definedName>
    <definedName name="Erlöse">'[1]Break-Even'!$B$13:$D$13</definedName>
    <definedName name="Fixkosten">'[1]Break-Even'!$B$5</definedName>
    <definedName name="GESAMT">[2]Provision!$F$16</definedName>
    <definedName name="Gesamtkosten">'[1]Break-Even'!$B$14:$D$14</definedName>
    <definedName name="Gewinn">'[1]Break-Even'!$B$15:$D$15</definedName>
    <definedName name="Hürde">[2]Provision!$F$1</definedName>
    <definedName name="Max._Absatz">'[1]Break-Even'!$B$6</definedName>
    <definedName name="Prämie">[2]Provision!$F$2</definedName>
    <definedName name="Prämienanzahl">[2]Provision!$E$19</definedName>
    <definedName name="Prämiensumme">[2]Provision!$E$16</definedName>
    <definedName name="Provision">[2]Provision!$D$2</definedName>
    <definedName name="Provisionssumme">[2]Provision!$D$16</definedName>
    <definedName name="Variable_Stückkosten">'[1]Break-Even'!$B$3</definedName>
  </definedNames>
  <calcPr calcId="191029"/>
</workbook>
</file>

<file path=xl/calcChain.xml><?xml version="1.0" encoding="utf-8"?>
<calcChain xmlns="http://schemas.openxmlformats.org/spreadsheetml/2006/main">
  <c r="B5" i="23" l="1"/>
  <c r="C5" i="23"/>
  <c r="Z4" i="23"/>
  <c r="Y4" i="23"/>
  <c r="X4" i="23"/>
  <c r="W4" i="23"/>
  <c r="V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B14" i="19" l="1"/>
  <c r="C14" i="19"/>
  <c r="B15" i="19"/>
  <c r="C15" i="19"/>
  <c r="B16" i="19"/>
  <c r="C16" i="19"/>
  <c r="B17" i="19"/>
  <c r="C17" i="19"/>
  <c r="F8" i="10" l="1"/>
  <c r="E11" i="7"/>
  <c r="E10" i="7"/>
  <c r="E9" i="7"/>
  <c r="E8" i="7"/>
  <c r="E7" i="7"/>
  <c r="E6" i="7"/>
  <c r="E5" i="7"/>
  <c r="E4" i="7"/>
  <c r="E3" i="7"/>
  <c r="E2" i="7"/>
</calcChain>
</file>

<file path=xl/sharedStrings.xml><?xml version="1.0" encoding="utf-8"?>
<sst xmlns="http://schemas.openxmlformats.org/spreadsheetml/2006/main" count="453" uniqueCount="293">
  <si>
    <t>Pers.Nr</t>
  </si>
  <si>
    <t>NAME</t>
  </si>
  <si>
    <t>Kulic</t>
  </si>
  <si>
    <t>Stieglmeier</t>
  </si>
  <si>
    <t>De Jong</t>
  </si>
  <si>
    <t>Reithofer</t>
  </si>
  <si>
    <t>Stiller</t>
  </si>
  <si>
    <t>Huber</t>
  </si>
  <si>
    <t>Prentler</t>
  </si>
  <si>
    <t>Isak</t>
  </si>
  <si>
    <t>Löser</t>
  </si>
  <si>
    <t>Urbanek</t>
  </si>
  <si>
    <t>Ebner</t>
  </si>
  <si>
    <t>VORNAME</t>
  </si>
  <si>
    <t>Werner</t>
  </si>
  <si>
    <t>Franz</t>
  </si>
  <si>
    <t>Frank</t>
  </si>
  <si>
    <t>Gregor</t>
  </si>
  <si>
    <t>Gerd</t>
  </si>
  <si>
    <t>Gottfried</t>
  </si>
  <si>
    <t>Horst</t>
  </si>
  <si>
    <t>Gerhard</t>
  </si>
  <si>
    <t>Johanna</t>
  </si>
  <si>
    <t>Silvia</t>
  </si>
  <si>
    <t>ABT</t>
  </si>
  <si>
    <t>RW</t>
  </si>
  <si>
    <t>VK</t>
  </si>
  <si>
    <t>AV</t>
  </si>
  <si>
    <t>EK</t>
  </si>
  <si>
    <t>LA</t>
  </si>
  <si>
    <t>DV</t>
  </si>
  <si>
    <t>GEHALT</t>
  </si>
  <si>
    <t>PersNr</t>
  </si>
  <si>
    <t>Name</t>
  </si>
  <si>
    <t>Gehalt</t>
  </si>
  <si>
    <t>Provisionsstaffel</t>
  </si>
  <si>
    <t>Umsatz</t>
  </si>
  <si>
    <t>Prov in %</t>
  </si>
  <si>
    <t>Prov Satz</t>
  </si>
  <si>
    <t>Listenbereich</t>
  </si>
  <si>
    <t>Vorname</t>
  </si>
  <si>
    <t>Vorname und Name</t>
  </si>
  <si>
    <t>Schüler</t>
  </si>
  <si>
    <t>Test A</t>
  </si>
  <si>
    <t>Test B</t>
  </si>
  <si>
    <t>Test C</t>
  </si>
  <si>
    <t>Gesamtpunkte</t>
  </si>
  <si>
    <t>Zusatzpunkte</t>
  </si>
  <si>
    <t>Endpunkte</t>
  </si>
  <si>
    <t>Noten</t>
  </si>
  <si>
    <t>Gutschein</t>
  </si>
  <si>
    <t>Burwitz</t>
  </si>
  <si>
    <t>Grünberg</t>
  </si>
  <si>
    <t>Hirschberger</t>
  </si>
  <si>
    <t>Knefel</t>
  </si>
  <si>
    <t>Lehmann</t>
  </si>
  <si>
    <t>Martugo</t>
  </si>
  <si>
    <t>Petermann</t>
  </si>
  <si>
    <t>Stark</t>
  </si>
  <si>
    <t>-</t>
  </si>
  <si>
    <t>Ziegler</t>
  </si>
  <si>
    <t>Minimum</t>
  </si>
  <si>
    <t>=&gt; Wie viele Schüler?</t>
  </si>
  <si>
    <t>Mittelwert</t>
  </si>
  <si>
    <t>Maximum</t>
  </si>
  <si>
    <t>Gutscheine</t>
  </si>
  <si>
    <t>Punkte</t>
  </si>
  <si>
    <t>=&gt; Wie viele Gutscheine?</t>
  </si>
  <si>
    <t>Alter</t>
  </si>
  <si>
    <t>Einlass</t>
  </si>
  <si>
    <t>Peter</t>
  </si>
  <si>
    <t>Klaus</t>
  </si>
  <si>
    <t>EDV &amp; Co GmbH</t>
  </si>
  <si>
    <t>Aufgabenstellung:</t>
  </si>
  <si>
    <t>Herr Unger hat 5 Stück Tastaturen vom Typ "Wireless Keyboard 3000" zu 30,00 EUR je Stück bestellt. Ergänzen Sie das Rechnungsformular durch die Formeln zur Berechnung des Überweisungsbetrages bei Skontoausnutzung.</t>
  </si>
  <si>
    <t>Herrn</t>
  </si>
  <si>
    <t>Michael Unger</t>
  </si>
  <si>
    <t>Verwenden Sie, soweit möglich, Zellbezüge!</t>
  </si>
  <si>
    <t>Bahngasse 3</t>
  </si>
  <si>
    <t>2700 Wiener Neustadt</t>
  </si>
  <si>
    <t>, Wiener Neustadt</t>
  </si>
  <si>
    <t>Außerdem hat Herr Unger noch 5 PC-Mäuse vom Typ "Wireless
Laser Mouse 5000" zu 20,00 EUR je Stück sowie 10 USB-Sticks vom Typ "Scan Soft" zu je 10 EUR bestellt. Ergänzen Sie das Rechnungsformular durch Eintragen der Mengen und der Artikelbezeichnungen sowie Kopieren der entsprechenden Formeln.</t>
  </si>
  <si>
    <t>Rechnung Nr. 1234</t>
  </si>
  <si>
    <t>Sehr geehrter Herr Unger,</t>
  </si>
  <si>
    <t>wunschgemäß liefern wir die von Ihnen bestellten Artikel zu folgenden Bedingungen:</t>
  </si>
  <si>
    <t>- Skonto bei Zahlung innerhalb von 10 Tagen:</t>
  </si>
  <si>
    <t>- Jubiläumsrabatt</t>
  </si>
  <si>
    <t>- Kundenrabatt</t>
  </si>
  <si>
    <t>Menge</t>
  </si>
  <si>
    <t>Artikel</t>
  </si>
  <si>
    <t>Stückpreis</t>
  </si>
  <si>
    <t>Gesamtpreis</t>
  </si>
  <si>
    <t>Jubiläumsrabatt</t>
  </si>
  <si>
    <t>Kundenrabatt</t>
  </si>
  <si>
    <t>Preis abzgl. Rabatt</t>
  </si>
  <si>
    <t>Rechnungsbetrag netto:</t>
  </si>
  <si>
    <t>Umsatzsteuer in Euro:</t>
  </si>
  <si>
    <t>Rechnungsbetrag brutto:</t>
  </si>
  <si>
    <t>Skonto in Euro:</t>
  </si>
  <si>
    <t>Überweisungsbetrag bei Skontoausnutzung:</t>
  </si>
  <si>
    <t>Mit freundlichen Grüßen</t>
  </si>
  <si>
    <t>Kurse</t>
  </si>
  <si>
    <t>Kurs</t>
  </si>
  <si>
    <t>Buchungen</t>
  </si>
  <si>
    <t>Summe</t>
  </si>
  <si>
    <t>Theorie</t>
  </si>
  <si>
    <t>Word</t>
  </si>
  <si>
    <t>Windows</t>
  </si>
  <si>
    <t>Excel</t>
  </si>
  <si>
    <t>Access</t>
  </si>
  <si>
    <t>Internet</t>
  </si>
  <si>
    <t>PowerPoint</t>
  </si>
  <si>
    <t>Gesamtbuchungen</t>
  </si>
  <si>
    <t>Reisegruppen 
Buchung</t>
  </si>
  <si>
    <t>Stadt</t>
  </si>
  <si>
    <t>Anzahl</t>
  </si>
  <si>
    <t>Salzburg</t>
  </si>
  <si>
    <t>Reisegruppen Städte</t>
  </si>
  <si>
    <t>London</t>
  </si>
  <si>
    <t>Paris</t>
  </si>
  <si>
    <t>Venedig</t>
  </si>
  <si>
    <t>Preis</t>
  </si>
  <si>
    <t>Image</t>
  </si>
  <si>
    <t>Auftragsbearbeitung</t>
  </si>
  <si>
    <t>Betreuung</t>
  </si>
  <si>
    <t>Qualität</t>
  </si>
  <si>
    <t>Kundenzufriedenheit</t>
  </si>
  <si>
    <t>Dezember</t>
  </si>
  <si>
    <t>November</t>
  </si>
  <si>
    <t>Oktober</t>
  </si>
  <si>
    <t>September</t>
  </si>
  <si>
    <t>August</t>
  </si>
  <si>
    <t>Juli</t>
  </si>
  <si>
    <t>Juni</t>
  </si>
  <si>
    <t>Mai</t>
  </si>
  <si>
    <t>April</t>
  </si>
  <si>
    <t>März</t>
  </si>
  <si>
    <t>Februar</t>
  </si>
  <si>
    <t>Jänner</t>
  </si>
  <si>
    <t>Differenz</t>
  </si>
  <si>
    <t>Ausgaben</t>
  </si>
  <si>
    <t>Einnahmen</t>
  </si>
  <si>
    <t>Der Bereich (Zeile oder Spalte) mit den Ergebnissen</t>
  </si>
  <si>
    <t>Ergebnisvektor</t>
  </si>
  <si>
    <t>Die rechteckige Matrix mit den Such- und Ergebniswerten</t>
  </si>
  <si>
    <t>Der Bereich (Zeile oder Spalte) für die Suche</t>
  </si>
  <si>
    <t>Suchvektor</t>
  </si>
  <si>
    <t>Der Suchbegriff</t>
  </si>
  <si>
    <t>Suchkriterium</t>
  </si>
  <si>
    <t>=VERWEIS(Suchkriterium; Matrix)</t>
  </si>
  <si>
    <t>=VERWEIS(Suchkriterium; Suchvektor; Ergebnisvektor)</t>
  </si>
  <si>
    <t>Syntax</t>
  </si>
  <si>
    <t>Diese Funktion gibt es in zwei Syntaxvarianten. Diese Variante sucht in einem Vektor und liefert zu der gefundenen Position den Wert aus dem zweiten Vektor.</t>
  </si>
  <si>
    <t xml:space="preserve">Beschreibung </t>
  </si>
  <si>
    <t>VERWEIS()</t>
  </si>
  <si>
    <t xml:space="preserve">Funktion </t>
  </si>
  <si>
    <t>Matrix</t>
  </si>
  <si>
    <t>Kategorie</t>
  </si>
  <si>
    <t>Ort</t>
  </si>
  <si>
    <t>Straße</t>
  </si>
  <si>
    <t>z.H.</t>
  </si>
  <si>
    <t>…</t>
  </si>
  <si>
    <t>K-Nr.</t>
  </si>
  <si>
    <t>Etikettendruck</t>
  </si>
  <si>
    <t>2500 Baden</t>
  </si>
  <si>
    <t>Rosenweg 89</t>
  </si>
  <si>
    <t>Buchhaltung</t>
  </si>
  <si>
    <t>Holzer OHG</t>
  </si>
  <si>
    <t>1080 Wien</t>
  </si>
  <si>
    <t>Albertgasse 8</t>
  </si>
  <si>
    <t>Frau Lindner</t>
  </si>
  <si>
    <t>Jurytex GmbH</t>
  </si>
  <si>
    <t>1230 Wien</t>
  </si>
  <si>
    <t>Kerngasse 36</t>
  </si>
  <si>
    <t>Herrn Leitner</t>
  </si>
  <si>
    <t>Felcon GmbH</t>
  </si>
  <si>
    <t>1140 Wien</t>
  </si>
  <si>
    <t>Hütteldorfer Straße 20</t>
  </si>
  <si>
    <t>RW-Abteilung</t>
  </si>
  <si>
    <t>Rauscher GmbH</t>
  </si>
  <si>
    <t>4020 Linz</t>
  </si>
  <si>
    <t>Römerweg</t>
  </si>
  <si>
    <t>Herrn Brenner</t>
  </si>
  <si>
    <t>Bauer GesmbH</t>
  </si>
  <si>
    <t>Firma</t>
  </si>
  <si>
    <t>Kundenverzeichnis</t>
  </si>
  <si>
    <t>1 = Suche den nächstliegenden Wert. Die Liste muss dabei sortiert sein.</t>
  </si>
  <si>
    <t>0 = Exakte Suche</t>
  </si>
  <si>
    <t>Bereich_Verweis</t>
  </si>
  <si>
    <t>Die Spaltennummer. Zählen Sie von der Suchspalte aus gesehen, ab dem Spaltenindex 1,2, usw.</t>
  </si>
  <si>
    <t>Spaltenindex</t>
  </si>
  <si>
    <t>Die Suchmatrix</t>
  </si>
  <si>
    <t>Der Wert, den Sie in der ersten Spalte der Matrix von oben nach unten suchen</t>
  </si>
  <si>
    <t>=SVERWEIS(Suchkriterium; Matrix; Spaltenindex; Bereich_Verweis)</t>
  </si>
  <si>
    <t>Sucht nach einem Wert in einer Spalte (Senkrecht von oben nach unten) und gibt einen rechts davon befindlichen Wert über die Spaltennummer zurück.</t>
  </si>
  <si>
    <t>SVERWEIS()</t>
  </si>
  <si>
    <t>GL</t>
  </si>
  <si>
    <t>Haberer</t>
  </si>
  <si>
    <t>Karl</t>
  </si>
  <si>
    <t>BH</t>
  </si>
  <si>
    <t>Uhlmann</t>
  </si>
  <si>
    <t>Gerda</t>
  </si>
  <si>
    <t>Gruen</t>
  </si>
  <si>
    <t>Dirschedel</t>
  </si>
  <si>
    <t>Fritz</t>
  </si>
  <si>
    <t>Freitag</t>
  </si>
  <si>
    <t>Faltmann</t>
  </si>
  <si>
    <t>Gisela</t>
  </si>
  <si>
    <t>Wilbert</t>
  </si>
  <si>
    <t>Gustav</t>
  </si>
  <si>
    <t>Adams</t>
  </si>
  <si>
    <t>Dietrichs</t>
  </si>
  <si>
    <t>Hans</t>
  </si>
  <si>
    <t>Gruber</t>
  </si>
  <si>
    <t>Otto</t>
  </si>
  <si>
    <t>Bach</t>
  </si>
  <si>
    <t>Veronika</t>
  </si>
  <si>
    <t>Imhof</t>
  </si>
  <si>
    <t>Bernhard</t>
  </si>
  <si>
    <t>Schulz</t>
  </si>
  <si>
    <t>Weidmann</t>
  </si>
  <si>
    <t>Guenter</t>
  </si>
  <si>
    <t>Mueller</t>
  </si>
  <si>
    <t>,</t>
  </si>
  <si>
    <t>Reis</t>
  </si>
  <si>
    <t>Wolf</t>
  </si>
  <si>
    <t>Schmitz</t>
  </si>
  <si>
    <t>Helga</t>
  </si>
  <si>
    <t>Strammer</t>
  </si>
  <si>
    <t>Max</t>
  </si>
  <si>
    <t>Schweiß</t>
  </si>
  <si>
    <t xml:space="preserve">Axel </t>
  </si>
  <si>
    <t>Wüste</t>
  </si>
  <si>
    <t>Rita</t>
  </si>
  <si>
    <t>Kaffek</t>
  </si>
  <si>
    <t>Anne</t>
  </si>
  <si>
    <t>Hirsch</t>
  </si>
  <si>
    <t>Harry</t>
  </si>
  <si>
    <t>=SVERWEIS(Suchkriterium ; Matrix ; Spaltennummer ; FALSCH)</t>
  </si>
  <si>
    <t>Sorglos</t>
  </si>
  <si>
    <t>Susi</t>
  </si>
  <si>
    <t>Nachname</t>
  </si>
  <si>
    <t>Nummer</t>
  </si>
  <si>
    <t>Abteilung</t>
  </si>
  <si>
    <t>Ina</t>
  </si>
  <si>
    <t>PA</t>
  </si>
  <si>
    <t>Fass</t>
  </si>
  <si>
    <t>Knut</t>
  </si>
  <si>
    <t>Ginster</t>
  </si>
  <si>
    <t>GF</t>
  </si>
  <si>
    <t>Schmidt</t>
  </si>
  <si>
    <t>John</t>
  </si>
  <si>
    <t>Meier</t>
  </si>
  <si>
    <t>Berta</t>
  </si>
  <si>
    <t>Müller</t>
  </si>
  <si>
    <t>Hugo</t>
  </si>
  <si>
    <t>Formel</t>
  </si>
  <si>
    <t>Vor- und Zuname</t>
  </si>
  <si>
    <t>PNr</t>
  </si>
  <si>
    <t>Der Name (Vorname_Zuname) des des/der jeweiligen Kollegen/Kollegin zur entsprechenden Personal-Nummer soll angezeigt werden.</t>
  </si>
  <si>
    <t>Mitarbeiter/innen-Stammblatt</t>
  </si>
  <si>
    <t>Umfrage 2015</t>
  </si>
  <si>
    <t>Umfrage 2016</t>
  </si>
  <si>
    <t>Besucherzahlen Bibliothek</t>
  </si>
  <si>
    <t>Ø pro Tag</t>
  </si>
  <si>
    <t>Juni 2016</t>
  </si>
  <si>
    <t>DATUMSACHSENTYP =&gt; E4:Z4</t>
  </si>
  <si>
    <t>Maximilian</t>
  </si>
  <si>
    <t>Petra</t>
  </si>
  <si>
    <t>Irene</t>
  </si>
  <si>
    <t>Michaela</t>
  </si>
  <si>
    <t xml:space="preserve">Altersempfehlung: 14+ </t>
  </si>
  <si>
    <t>Umsätze 1. Halbjahr pro Abteilung</t>
  </si>
  <si>
    <t>in Tausend EUR</t>
  </si>
  <si>
    <t xml:space="preserve"> </t>
  </si>
  <si>
    <t>Jan</t>
  </si>
  <si>
    <t>Feb</t>
  </si>
  <si>
    <t>Mrz</t>
  </si>
  <si>
    <t>Apr</t>
  </si>
  <si>
    <t>Jun</t>
  </si>
  <si>
    <t>1. Halbjahr</t>
  </si>
  <si>
    <t>Kinderbekleidung</t>
  </si>
  <si>
    <t>Spielwaren</t>
  </si>
  <si>
    <t>Herrenmode</t>
  </si>
  <si>
    <t>Damenmode/Fashion</t>
  </si>
  <si>
    <t>Parfümerie</t>
  </si>
  <si>
    <t>Uhren und Schmuck</t>
  </si>
  <si>
    <t>Bücher</t>
  </si>
  <si>
    <t>Schreibwaren</t>
  </si>
  <si>
    <t>Haushaltswaren</t>
  </si>
  <si>
    <t>Computer und Elektronik</t>
  </si>
  <si>
    <t>Ergebnis</t>
  </si>
  <si>
    <t>UMSÄTZE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</si>
</sst>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#,##0.00\ &quot;€&quot;;[Red]\-#,##0.00\ &quot;€&quot;"/>
    <numFmt numFmtId="165" formatCode="_-* #,##0.00\ _€_-;\-* #,##0.00\ _€_-;_-* &quot;-&quot;??\ _€_-;_-@_-"/>
    <numFmt numFmtId="166" formatCode="&quot;ab&quot;* #,##0.00"/>
    <numFmt numFmtId="167" formatCode="_-[$€]\ * #,##0.00_-;\-[$€]\ * #,##0.00_-;_-[$€]\ * &quot;-&quot;??_-;_-@_-"/>
    <numFmt numFmtId="168" formatCode="#,##0.00\ [$€];[Red]\-#,##0.00\ [$€]"/>
    <numFmt numFmtId="169" formatCode="_-* #,##0.00\ _D_M_-;\-* #,##0.00\ _D_M_-;_-* &quot;-&quot;??\ _D_M_-;_-@_-"/>
    <numFmt numFmtId="170" formatCode="_-* #,##0.00\ &quot;DM&quot;_-;\-* #,##0.00\ &quot;DM&quot;_-;_-* &quot;-&quot;??\ &quot;DM&quot;_-;_-@_-"/>
    <numFmt numFmtId="171" formatCode="_(* #,##0.00_);_(* \(#,##0.00\);_(* &quot;-&quot;??_);_(@_)"/>
    <numFmt numFmtId="172" formatCode="_-* #,##0.0_-;\-* #,##0.0_-;_-* &quot;-&quot;??_-;_-@_-"/>
    <numFmt numFmtId="173" formatCode="#,##0.00_ ;[Red]\-#,##0.00\ "/>
    <numFmt numFmtId="174" formatCode="ddd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12"/>
      <name val="Arial"/>
      <family val="2"/>
    </font>
    <font>
      <sz val="11"/>
      <name val="Calibri"/>
      <family val="2"/>
      <scheme val="minor"/>
    </font>
    <font>
      <b/>
      <i/>
      <sz val="10"/>
      <color indexed="12"/>
      <name val="Arial"/>
      <family val="2"/>
    </font>
    <font>
      <i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8"/>
      <name val="Calibri"/>
      <family val="2"/>
      <scheme val="minor"/>
    </font>
    <font>
      <sz val="12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5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i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i/>
      <sz val="11"/>
      <name val="Arial"/>
      <family val="2"/>
    </font>
    <font>
      <b/>
      <sz val="18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/>
    <xf numFmtId="169" fontId="11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11" fillId="0" borderId="0"/>
    <xf numFmtId="4" fontId="11" fillId="0" borderId="0"/>
    <xf numFmtId="171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3" borderId="0" applyNumberFormat="0" applyBorder="0" applyAlignment="0" applyProtection="0"/>
    <xf numFmtId="0" fontId="24" fillId="16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18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3" fontId="2" fillId="2" borderId="6" xfId="1" applyFont="1" applyFill="1" applyBorder="1" applyAlignment="1">
      <alignment horizontal="center" vertical="center"/>
    </xf>
    <xf numFmtId="43" fontId="0" fillId="0" borderId="7" xfId="1" applyFont="1" applyBorder="1" applyAlignment="1">
      <alignment horizontal="center" vertical="center"/>
    </xf>
    <xf numFmtId="43" fontId="0" fillId="0" borderId="8" xfId="1" applyFont="1" applyBorder="1" applyAlignment="1">
      <alignment horizontal="center" vertical="center"/>
    </xf>
    <xf numFmtId="0" fontId="0" fillId="3" borderId="0" xfId="0" applyFill="1"/>
    <xf numFmtId="0" fontId="0" fillId="0" borderId="9" xfId="0" applyBorder="1"/>
    <xf numFmtId="0" fontId="4" fillId="2" borderId="0" xfId="0" applyFont="1" applyFill="1" applyBorder="1"/>
    <xf numFmtId="0" fontId="0" fillId="0" borderId="10" xfId="0" applyBorder="1" applyAlignment="1">
      <alignment horizontal="center"/>
    </xf>
    <xf numFmtId="166" fontId="0" fillId="0" borderId="0" xfId="0" applyNumberFormat="1"/>
    <xf numFmtId="10" fontId="0" fillId="0" borderId="0" xfId="0" applyNumberFormat="1"/>
    <xf numFmtId="0" fontId="5" fillId="0" borderId="0" xfId="0" applyFont="1" applyAlignment="1">
      <alignment horizontal="center"/>
    </xf>
    <xf numFmtId="43" fontId="0" fillId="0" borderId="0" xfId="1" applyFont="1"/>
    <xf numFmtId="10" fontId="0" fillId="0" borderId="9" xfId="2" applyNumberFormat="1" applyFont="1" applyBorder="1"/>
    <xf numFmtId="0" fontId="6" fillId="0" borderId="0" xfId="0" applyFont="1" applyBorder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43" fontId="2" fillId="2" borderId="0" xfId="1" applyFont="1" applyFill="1" applyBorder="1" applyAlignment="1"/>
    <xf numFmtId="0" fontId="3" fillId="4" borderId="0" xfId="0" applyFont="1" applyFill="1"/>
    <xf numFmtId="0" fontId="0" fillId="0" borderId="9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Border="1" applyAlignment="1">
      <alignment horizontal="center"/>
    </xf>
    <xf numFmtId="43" fontId="0" fillId="0" borderId="0" xfId="1" applyFont="1" applyBorder="1"/>
    <xf numFmtId="0" fontId="0" fillId="0" borderId="9" xfId="0" applyBorder="1" applyAlignment="1"/>
    <xf numFmtId="0" fontId="0" fillId="0" borderId="0" xfId="0" applyAlignment="1"/>
    <xf numFmtId="0" fontId="3" fillId="4" borderId="0" xfId="0" applyFont="1" applyFill="1" applyBorder="1"/>
    <xf numFmtId="0" fontId="3" fillId="0" borderId="0" xfId="0" applyFont="1" applyBorder="1"/>
    <xf numFmtId="0" fontId="8" fillId="2" borderId="11" xfId="3" applyFont="1" applyFill="1" applyBorder="1" applyAlignment="1">
      <alignment horizontal="center" vertical="center"/>
    </xf>
    <xf numFmtId="0" fontId="9" fillId="0" borderId="0" xfId="3" applyFont="1"/>
    <xf numFmtId="0" fontId="3" fillId="0" borderId="0" xfId="3" applyFont="1"/>
    <xf numFmtId="0" fontId="3" fillId="0" borderId="0" xfId="4" applyNumberFormat="1" applyFont="1" applyAlignment="1">
      <alignment horizontal="right"/>
    </xf>
    <xf numFmtId="0" fontId="3" fillId="5" borderId="0" xfId="3" applyFont="1" applyFill="1"/>
    <xf numFmtId="167" fontId="3" fillId="0" borderId="0" xfId="5" applyFont="1" applyAlignment="1">
      <alignment horizontal="center"/>
    </xf>
    <xf numFmtId="0" fontId="3" fillId="0" borderId="11" xfId="3" applyFont="1" applyBorder="1"/>
    <xf numFmtId="0" fontId="3" fillId="0" borderId="11" xfId="4" applyNumberFormat="1" applyFont="1" applyBorder="1" applyAlignment="1">
      <alignment horizontal="right"/>
    </xf>
    <xf numFmtId="0" fontId="3" fillId="5" borderId="11" xfId="3" applyFont="1" applyFill="1" applyBorder="1"/>
    <xf numFmtId="167" fontId="3" fillId="0" borderId="11" xfId="5" applyFont="1" applyBorder="1" applyAlignment="1">
      <alignment horizontal="center"/>
    </xf>
    <xf numFmtId="0" fontId="3" fillId="0" borderId="12" xfId="3" applyFont="1" applyFill="1" applyBorder="1"/>
    <xf numFmtId="0" fontId="3" fillId="0" borderId="13" xfId="3" applyFont="1" applyBorder="1"/>
    <xf numFmtId="0" fontId="3" fillId="0" borderId="14" xfId="3" applyFont="1" applyBorder="1"/>
    <xf numFmtId="0" fontId="3" fillId="6" borderId="0" xfId="3" applyFont="1" applyFill="1"/>
    <xf numFmtId="0" fontId="3" fillId="0" borderId="0" xfId="3" quotePrefix="1" applyFont="1"/>
    <xf numFmtId="0" fontId="3" fillId="0" borderId="15" xfId="3" applyFont="1" applyFill="1" applyBorder="1"/>
    <xf numFmtId="1" fontId="3" fillId="0" borderId="0" xfId="3" applyNumberFormat="1" applyFont="1" applyBorder="1"/>
    <xf numFmtId="1" fontId="3" fillId="0" borderId="16" xfId="3" applyNumberFormat="1" applyFont="1" applyBorder="1"/>
    <xf numFmtId="0" fontId="3" fillId="0" borderId="17" xfId="3" applyFont="1" applyFill="1" applyBorder="1"/>
    <xf numFmtId="0" fontId="3" fillId="0" borderId="18" xfId="3" applyFont="1" applyBorder="1"/>
    <xf numFmtId="0" fontId="3" fillId="6" borderId="12" xfId="5" applyNumberFormat="1" applyFont="1" applyFill="1" applyBorder="1"/>
    <xf numFmtId="167" fontId="3" fillId="6" borderId="13" xfId="5" applyFont="1" applyFill="1" applyBorder="1"/>
    <xf numFmtId="0" fontId="3" fillId="6" borderId="14" xfId="3" applyFont="1" applyFill="1" applyBorder="1"/>
    <xf numFmtId="0" fontId="3" fillId="6" borderId="15" xfId="5" applyNumberFormat="1" applyFont="1" applyFill="1" applyBorder="1"/>
    <xf numFmtId="167" fontId="3" fillId="6" borderId="0" xfId="5" applyFont="1" applyFill="1" applyBorder="1"/>
    <xf numFmtId="0" fontId="3" fillId="6" borderId="16" xfId="3" applyFont="1" applyFill="1" applyBorder="1"/>
    <xf numFmtId="0" fontId="3" fillId="6" borderId="17" xfId="5" applyNumberFormat="1" applyFont="1" applyFill="1" applyBorder="1"/>
    <xf numFmtId="167" fontId="3" fillId="6" borderId="11" xfId="5" applyFont="1" applyFill="1" applyBorder="1"/>
    <xf numFmtId="0" fontId="3" fillId="6" borderId="18" xfId="3" applyFont="1" applyFill="1" applyBorder="1"/>
    <xf numFmtId="0" fontId="10" fillId="2" borderId="11" xfId="3" applyFont="1" applyFill="1" applyBorder="1" applyAlignment="1">
      <alignment horizontal="center" vertical="center"/>
    </xf>
    <xf numFmtId="0" fontId="12" fillId="0" borderId="19" xfId="3" applyFont="1" applyBorder="1"/>
    <xf numFmtId="0" fontId="12" fillId="0" borderId="19" xfId="3" applyFont="1" applyBorder="1" applyAlignment="1">
      <alignment horizontal="center"/>
    </xf>
    <xf numFmtId="0" fontId="12" fillId="0" borderId="0" xfId="3" applyFont="1"/>
    <xf numFmtId="0" fontId="12" fillId="0" borderId="0" xfId="3" applyFont="1" applyAlignment="1">
      <alignment horizontal="center"/>
    </xf>
    <xf numFmtId="0" fontId="11" fillId="0" borderId="0" xfId="7"/>
    <xf numFmtId="0" fontId="13" fillId="0" borderId="0" xfId="7" applyFont="1" applyAlignment="1">
      <alignment horizontal="center"/>
    </xf>
    <xf numFmtId="0" fontId="14" fillId="7" borderId="0" xfId="7" applyFont="1" applyFill="1" applyAlignment="1">
      <alignment horizontal="left"/>
    </xf>
    <xf numFmtId="0" fontId="11" fillId="7" borderId="0" xfId="7" applyFont="1" applyFill="1"/>
    <xf numFmtId="0" fontId="11" fillId="7" borderId="0" xfId="7" applyFill="1"/>
    <xf numFmtId="14" fontId="11" fillId="0" borderId="0" xfId="7" applyNumberFormat="1"/>
    <xf numFmtId="0" fontId="11" fillId="7" borderId="0" xfId="7" applyFont="1" applyFill="1" applyAlignment="1">
      <alignment horizontal="left" wrapText="1"/>
    </xf>
    <xf numFmtId="0" fontId="15" fillId="0" borderId="0" xfId="7" applyFont="1"/>
    <xf numFmtId="0" fontId="11" fillId="0" borderId="0" xfId="7" quotePrefix="1"/>
    <xf numFmtId="9" fontId="11" fillId="0" borderId="0" xfId="7" applyNumberFormat="1"/>
    <xf numFmtId="0" fontId="16" fillId="0" borderId="20" xfId="7" applyFont="1" applyBorder="1"/>
    <xf numFmtId="0" fontId="16" fillId="0" borderId="21" xfId="7" applyFont="1" applyBorder="1"/>
    <xf numFmtId="0" fontId="16" fillId="0" borderId="0" xfId="7" applyFont="1"/>
    <xf numFmtId="0" fontId="11" fillId="0" borderId="22" xfId="7" applyBorder="1"/>
    <xf numFmtId="0" fontId="11" fillId="0" borderId="22" xfId="7" applyFont="1" applyBorder="1"/>
    <xf numFmtId="0" fontId="0" fillId="0" borderId="22" xfId="8" applyNumberFormat="1" applyFont="1" applyBorder="1"/>
    <xf numFmtId="169" fontId="0" fillId="0" borderId="22" xfId="8" applyFont="1" applyBorder="1"/>
    <xf numFmtId="169" fontId="0" fillId="0" borderId="0" xfId="8" applyFont="1"/>
    <xf numFmtId="0" fontId="16" fillId="0" borderId="0" xfId="7" applyFont="1" applyAlignment="1">
      <alignment horizontal="right"/>
    </xf>
    <xf numFmtId="169" fontId="11" fillId="0" borderId="0" xfId="8" applyFont="1"/>
    <xf numFmtId="169" fontId="0" fillId="0" borderId="21" xfId="8" applyFont="1" applyBorder="1"/>
    <xf numFmtId="169" fontId="11" fillId="0" borderId="23" xfId="8" applyFont="1" applyBorder="1"/>
    <xf numFmtId="169" fontId="16" fillId="7" borderId="23" xfId="8" applyFont="1" applyFill="1" applyBorder="1"/>
    <xf numFmtId="0" fontId="17" fillId="0" borderId="0" xfId="11" applyFont="1"/>
    <xf numFmtId="0" fontId="11" fillId="0" borderId="0" xfId="11"/>
    <xf numFmtId="0" fontId="18" fillId="0" borderId="0" xfId="11" applyFont="1"/>
    <xf numFmtId="0" fontId="18" fillId="8" borderId="0" xfId="11" applyFont="1" applyFill="1"/>
    <xf numFmtId="0" fontId="3" fillId="0" borderId="0" xfId="11" applyFont="1"/>
    <xf numFmtId="0" fontId="3" fillId="8" borderId="0" xfId="11" applyFont="1" applyFill="1"/>
    <xf numFmtId="0" fontId="3" fillId="9" borderId="0" xfId="11" applyFont="1" applyFill="1"/>
    <xf numFmtId="0" fontId="17" fillId="0" borderId="0" xfId="12" applyNumberFormat="1" applyFont="1" applyBorder="1" applyAlignment="1"/>
    <xf numFmtId="3" fontId="3" fillId="9" borderId="0" xfId="12" applyNumberFormat="1" applyFont="1" applyFill="1" applyBorder="1" applyAlignment="1"/>
    <xf numFmtId="14" fontId="18" fillId="8" borderId="0" xfId="12" applyNumberFormat="1" applyFont="1" applyFill="1" applyBorder="1" applyAlignment="1">
      <alignment vertical="center" wrapText="1"/>
    </xf>
    <xf numFmtId="4" fontId="18" fillId="8" borderId="0" xfId="12" applyNumberFormat="1" applyFont="1" applyFill="1" applyBorder="1" applyAlignment="1">
      <alignment horizontal="center" vertical="center"/>
    </xf>
    <xf numFmtId="1" fontId="18" fillId="8" borderId="0" xfId="12" applyNumberFormat="1" applyFont="1" applyFill="1" applyBorder="1" applyAlignment="1">
      <alignment horizontal="center" vertical="center"/>
    </xf>
    <xf numFmtId="0" fontId="3" fillId="0" borderId="0" xfId="12" applyNumberFormat="1" applyFont="1" applyBorder="1" applyAlignment="1">
      <alignment horizontal="right"/>
    </xf>
    <xf numFmtId="4" fontId="3" fillId="0" borderId="0" xfId="12" applyNumberFormat="1" applyFont="1" applyFill="1" applyBorder="1" applyAlignment="1"/>
    <xf numFmtId="1" fontId="3" fillId="0" borderId="0" xfId="12" applyNumberFormat="1" applyFont="1" applyBorder="1" applyAlignment="1"/>
    <xf numFmtId="0" fontId="18" fillId="8" borderId="0" xfId="12" applyNumberFormat="1" applyFont="1" applyFill="1" applyBorder="1" applyAlignment="1">
      <alignment vertical="center" wrapText="1"/>
    </xf>
    <xf numFmtId="0" fontId="18" fillId="8" borderId="0" xfId="12" applyNumberFormat="1" applyFont="1" applyFill="1" applyBorder="1" applyAlignment="1">
      <alignment horizontal="center" vertical="center"/>
    </xf>
    <xf numFmtId="0" fontId="3" fillId="0" borderId="0" xfId="12" applyNumberFormat="1" applyFont="1" applyFill="1" applyBorder="1" applyAlignment="1"/>
    <xf numFmtId="1" fontId="3" fillId="9" borderId="0" xfId="12" applyNumberFormat="1" applyFont="1" applyFill="1" applyBorder="1" applyAlignment="1"/>
    <xf numFmtId="172" fontId="19" fillId="0" borderId="19" xfId="1" applyNumberFormat="1" applyFont="1" applyBorder="1"/>
    <xf numFmtId="0" fontId="19" fillId="0" borderId="19" xfId="0" applyFont="1" applyBorder="1"/>
    <xf numFmtId="0" fontId="20" fillId="0" borderId="19" xfId="0" applyFont="1" applyBorder="1"/>
    <xf numFmtId="0" fontId="21" fillId="0" borderId="0" xfId="0" applyFont="1"/>
    <xf numFmtId="0" fontId="19" fillId="0" borderId="0" xfId="0" applyFont="1"/>
    <xf numFmtId="173" fontId="19" fillId="0" borderId="0" xfId="0" applyNumberFormat="1" applyFont="1"/>
    <xf numFmtId="0" fontId="22" fillId="0" borderId="0" xfId="0" applyFont="1"/>
    <xf numFmtId="0" fontId="23" fillId="7" borderId="19" xfId="3" applyFont="1" applyFill="1" applyBorder="1"/>
    <xf numFmtId="0" fontId="23" fillId="7" borderId="19" xfId="3" applyFont="1" applyFill="1" applyBorder="1" applyAlignment="1">
      <alignment horizontal="center"/>
    </xf>
    <xf numFmtId="0" fontId="7" fillId="0" borderId="0" xfId="3"/>
    <xf numFmtId="0" fontId="7" fillId="0" borderId="0" xfId="3" applyAlignment="1">
      <alignment horizontal="center"/>
    </xf>
    <xf numFmtId="0" fontId="7" fillId="0" borderId="0" xfId="3" applyAlignment="1">
      <alignment vertical="top" wrapText="1"/>
    </xf>
    <xf numFmtId="0" fontId="7" fillId="0" borderId="0" xfId="3" applyFill="1" applyAlignment="1">
      <alignment vertical="top" wrapText="1"/>
    </xf>
    <xf numFmtId="0" fontId="7" fillId="7" borderId="0" xfId="3" applyFill="1" applyAlignment="1">
      <alignment vertical="top" wrapText="1"/>
    </xf>
    <xf numFmtId="0" fontId="16" fillId="7" borderId="0" xfId="3" applyFont="1" applyFill="1" applyAlignment="1">
      <alignment horizontal="center"/>
    </xf>
    <xf numFmtId="0" fontId="7" fillId="7" borderId="0" xfId="3" applyFill="1"/>
    <xf numFmtId="0" fontId="7" fillId="0" borderId="0" xfId="3" applyFill="1"/>
    <xf numFmtId="164" fontId="12" fillId="0" borderId="0" xfId="3" applyNumberFormat="1" applyFont="1"/>
    <xf numFmtId="0" fontId="7" fillId="7" borderId="0" xfId="3" quotePrefix="1" applyFill="1"/>
    <xf numFmtId="0" fontId="7" fillId="7" borderId="0" xfId="3" applyFill="1" applyAlignment="1">
      <alignment vertical="top"/>
    </xf>
    <xf numFmtId="0" fontId="7" fillId="0" borderId="0" xfId="3" applyAlignment="1">
      <alignment vertical="top"/>
    </xf>
    <xf numFmtId="0" fontId="16" fillId="0" borderId="0" xfId="3" applyFont="1" applyAlignment="1">
      <alignment vertical="top"/>
    </xf>
    <xf numFmtId="0" fontId="15" fillId="0" borderId="0" xfId="3" applyFont="1"/>
    <xf numFmtId="0" fontId="1" fillId="0" borderId="0" xfId="35"/>
    <xf numFmtId="0" fontId="26" fillId="0" borderId="0" xfId="35" quotePrefix="1" applyFont="1"/>
    <xf numFmtId="0" fontId="1" fillId="24" borderId="0" xfId="35" applyFill="1"/>
    <xf numFmtId="0" fontId="26" fillId="0" borderId="0" xfId="35" applyFont="1"/>
    <xf numFmtId="0" fontId="1" fillId="2" borderId="0" xfId="35" applyFill="1"/>
    <xf numFmtId="0" fontId="27" fillId="2" borderId="0" xfId="35" applyFont="1" applyFill="1"/>
    <xf numFmtId="0" fontId="28" fillId="0" borderId="0" xfId="35" applyFont="1"/>
    <xf numFmtId="0" fontId="7" fillId="0" borderId="0" xfId="3" applyAlignment="1">
      <alignment vertical="center"/>
    </xf>
    <xf numFmtId="0" fontId="11" fillId="0" borderId="0" xfId="3" applyFont="1" applyAlignment="1">
      <alignment horizontal="center" vertical="center"/>
    </xf>
    <xf numFmtId="0" fontId="16" fillId="7" borderId="0" xfId="3" applyFont="1" applyFill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6" fillId="0" borderId="0" xfId="3" applyFont="1" applyFill="1" applyAlignment="1">
      <alignment vertical="top" wrapText="1"/>
    </xf>
    <xf numFmtId="0" fontId="12" fillId="0" borderId="0" xfId="11" applyFont="1"/>
    <xf numFmtId="0" fontId="12" fillId="0" borderId="19" xfId="11" applyFont="1" applyBorder="1"/>
    <xf numFmtId="0" fontId="12" fillId="0" borderId="0" xfId="11" quotePrefix="1" applyFont="1" applyFill="1"/>
    <xf numFmtId="0" fontId="23" fillId="25" borderId="0" xfId="11" applyFont="1" applyFill="1"/>
    <xf numFmtId="0" fontId="23" fillId="25" borderId="19" xfId="11" applyFont="1" applyFill="1" applyBorder="1"/>
    <xf numFmtId="0" fontId="12" fillId="26" borderId="0" xfId="3" applyFont="1" applyFill="1"/>
    <xf numFmtId="0" fontId="29" fillId="7" borderId="24" xfId="3" quotePrefix="1" applyFont="1" applyFill="1" applyBorder="1" applyAlignment="1">
      <alignment horizontal="left" indent="1"/>
    </xf>
    <xf numFmtId="0" fontId="23" fillId="25" borderId="0" xfId="3" applyFont="1" applyFill="1" applyAlignment="1">
      <alignment horizontal="center"/>
    </xf>
    <xf numFmtId="0" fontId="23" fillId="0" borderId="0" xfId="3" applyFont="1" applyFill="1" applyAlignment="1">
      <alignment horizontal="center"/>
    </xf>
    <xf numFmtId="0" fontId="12" fillId="0" borderId="0" xfId="3" applyFont="1" applyAlignment="1"/>
    <xf numFmtId="0" fontId="30" fillId="0" borderId="0" xfId="3" applyFont="1"/>
    <xf numFmtId="0" fontId="20" fillId="0" borderId="0" xfId="0" applyFont="1"/>
    <xf numFmtId="174" fontId="0" fillId="0" borderId="0" xfId="0" applyNumberFormat="1" applyFill="1" applyBorder="1" applyAlignment="1">
      <alignment horizontal="left"/>
    </xf>
    <xf numFmtId="17" fontId="0" fillId="0" borderId="0" xfId="0" quotePrefix="1" applyNumberFormat="1"/>
    <xf numFmtId="1" fontId="0" fillId="0" borderId="0" xfId="0" applyNumberFormat="1"/>
    <xf numFmtId="174" fontId="0" fillId="0" borderId="25" xfId="0" applyNumberFormat="1" applyBorder="1" applyAlignment="1">
      <alignment horizontal="left"/>
    </xf>
    <xf numFmtId="174" fontId="0" fillId="0" borderId="26" xfId="0" applyNumberFormat="1" applyBorder="1" applyAlignment="1">
      <alignment horizontal="left"/>
    </xf>
    <xf numFmtId="174" fontId="0" fillId="0" borderId="27" xfId="0" applyNumberFormat="1" applyBorder="1" applyAlignment="1">
      <alignment horizontal="left"/>
    </xf>
    <xf numFmtId="1" fontId="0" fillId="0" borderId="28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0" fillId="0" borderId="30" xfId="0" applyNumberForma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0" fillId="0" borderId="33" xfId="0" applyBorder="1"/>
    <xf numFmtId="44" fontId="19" fillId="0" borderId="0" xfId="36" applyFont="1"/>
    <xf numFmtId="0" fontId="5" fillId="0" borderId="0" xfId="0" applyFont="1"/>
    <xf numFmtId="0" fontId="0" fillId="0" borderId="0" xfId="0" applyAlignment="1">
      <alignment vertical="center"/>
    </xf>
    <xf numFmtId="44" fontId="0" fillId="0" borderId="0" xfId="36" applyFont="1" applyAlignment="1">
      <alignment vertical="center"/>
    </xf>
    <xf numFmtId="0" fontId="0" fillId="0" borderId="34" xfId="0" applyBorder="1" applyAlignment="1">
      <alignment vertical="center"/>
    </xf>
    <xf numFmtId="44" fontId="0" fillId="0" borderId="34" xfId="36" applyFont="1" applyBorder="1" applyAlignment="1">
      <alignment vertical="center"/>
    </xf>
    <xf numFmtId="0" fontId="32" fillId="0" borderId="0" xfId="0" applyFont="1" applyAlignment="1">
      <alignment vertical="center"/>
    </xf>
    <xf numFmtId="44" fontId="32" fillId="0" borderId="0" xfId="36" applyFont="1" applyAlignment="1">
      <alignment vertical="center"/>
    </xf>
    <xf numFmtId="0" fontId="31" fillId="0" borderId="24" xfId="0" applyFont="1" applyFill="1" applyBorder="1"/>
    <xf numFmtId="0" fontId="0" fillId="0" borderId="0" xfId="0" applyFill="1"/>
    <xf numFmtId="0" fontId="16" fillId="0" borderId="0" xfId="3" applyFont="1" applyFill="1" applyAlignment="1">
      <alignment horizontal="left" vertical="top" wrapText="1"/>
    </xf>
    <xf numFmtId="0" fontId="4" fillId="2" borderId="0" xfId="0" applyFont="1" applyFill="1" applyBorder="1" applyAlignment="1">
      <alignment horizontal="left"/>
    </xf>
    <xf numFmtId="0" fontId="11" fillId="7" borderId="0" xfId="7" applyFont="1" applyFill="1" applyAlignment="1">
      <alignment horizontal="left" wrapText="1"/>
    </xf>
  </cellXfs>
  <cellStyles count="37">
    <cellStyle name="20% - Akzent1" xfId="17" xr:uid="{00000000-0005-0000-0000-000000000000}"/>
    <cellStyle name="20% - Akzent2" xfId="18" xr:uid="{00000000-0005-0000-0000-000001000000}"/>
    <cellStyle name="20% - Akzent3" xfId="19" xr:uid="{00000000-0005-0000-0000-000002000000}"/>
    <cellStyle name="20% - Akzent4" xfId="20" xr:uid="{00000000-0005-0000-0000-000003000000}"/>
    <cellStyle name="20% - Akzent5" xfId="21" xr:uid="{00000000-0005-0000-0000-000004000000}"/>
    <cellStyle name="20% - Akzent6" xfId="22" xr:uid="{00000000-0005-0000-0000-000005000000}"/>
    <cellStyle name="40% - Akzent1" xfId="23" xr:uid="{00000000-0005-0000-0000-000006000000}"/>
    <cellStyle name="40% - Akzent2" xfId="24" xr:uid="{00000000-0005-0000-0000-000007000000}"/>
    <cellStyle name="40% - Akzent3" xfId="25" xr:uid="{00000000-0005-0000-0000-000008000000}"/>
    <cellStyle name="40% - Akzent4" xfId="26" xr:uid="{00000000-0005-0000-0000-000009000000}"/>
    <cellStyle name="40% - Akzent5" xfId="27" xr:uid="{00000000-0005-0000-0000-00000A000000}"/>
    <cellStyle name="40% - Akzent6" xfId="28" xr:uid="{00000000-0005-0000-0000-00000B000000}"/>
    <cellStyle name="60% - Akzent1" xfId="29" xr:uid="{00000000-0005-0000-0000-00000C000000}"/>
    <cellStyle name="60% - Akzent2" xfId="30" xr:uid="{00000000-0005-0000-0000-00000D000000}"/>
    <cellStyle name="60% - Akzent3" xfId="31" xr:uid="{00000000-0005-0000-0000-00000E000000}"/>
    <cellStyle name="60% - Akzent4" xfId="32" xr:uid="{00000000-0005-0000-0000-00000F000000}"/>
    <cellStyle name="60% - Akzent5" xfId="33" xr:uid="{00000000-0005-0000-0000-000010000000}"/>
    <cellStyle name="60% - Akzent6" xfId="34" xr:uid="{00000000-0005-0000-0000-000011000000}"/>
    <cellStyle name="Dezimal 2" xfId="13" xr:uid="{00000000-0005-0000-0000-000012000000}"/>
    <cellStyle name="Dezimal 3" xfId="14" xr:uid="{00000000-0005-0000-0000-000013000000}"/>
    <cellStyle name="Euro" xfId="6" xr:uid="{00000000-0005-0000-0000-000014000000}"/>
    <cellStyle name="Euro 2" xfId="5" xr:uid="{00000000-0005-0000-0000-000015000000}"/>
    <cellStyle name="Komma" xfId="1" builtinId="3"/>
    <cellStyle name="Komma 2" xfId="4" xr:uid="{00000000-0005-0000-0000-000017000000}"/>
    <cellStyle name="Komma 3" xfId="8" xr:uid="{00000000-0005-0000-0000-000018000000}"/>
    <cellStyle name="Komma 4" xfId="9" xr:uid="{00000000-0005-0000-0000-000019000000}"/>
    <cellStyle name="Percent 2" xfId="15" xr:uid="{00000000-0005-0000-0000-00001A000000}"/>
    <cellStyle name="Prozent" xfId="2" builtinId="5"/>
    <cellStyle name="Prozent 2" xfId="16" xr:uid="{00000000-0005-0000-0000-00001C000000}"/>
    <cellStyle name="Standard" xfId="0" builtinId="0"/>
    <cellStyle name="Standard 2" xfId="3" xr:uid="{00000000-0005-0000-0000-00001E000000}"/>
    <cellStyle name="Standard 2 2" xfId="11" xr:uid="{00000000-0005-0000-0000-00001F000000}"/>
    <cellStyle name="Standard 2 3" xfId="35" xr:uid="{00000000-0005-0000-0000-000020000000}"/>
    <cellStyle name="Standard 3" xfId="7" xr:uid="{00000000-0005-0000-0000-000021000000}"/>
    <cellStyle name="Standard_SummeWenn_ZählenWenn" xfId="12" xr:uid="{00000000-0005-0000-0000-000022000000}"/>
    <cellStyle name="Währung" xfId="36" builtinId="4"/>
    <cellStyle name="Währung 2" xfId="10" xr:uid="{00000000-0005-0000-0000-000024000000}"/>
  </cellStyles>
  <dxfs count="12"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2</xdr:row>
      <xdr:rowOff>28575</xdr:rowOff>
    </xdr:from>
    <xdr:to>
      <xdr:col>6</xdr:col>
      <xdr:colOff>638175</xdr:colOff>
      <xdr:row>5</xdr:row>
      <xdr:rowOff>38100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6C564EFB-0E71-4A50-8B14-0363FF8DEBC7}"/>
            </a:ext>
          </a:extLst>
        </xdr:cNvPr>
        <xdr:cNvSpPr txBox="1"/>
      </xdr:nvSpPr>
      <xdr:spPr>
        <a:xfrm>
          <a:off x="5676900" y="495300"/>
          <a:ext cx="1981200" cy="6096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Einnahmen - Ausgaben!</a:t>
          </a:r>
        </a:p>
        <a:p>
          <a:r>
            <a:rPr lang="de-DE" sz="1100"/>
            <a:t>Bedingte Formatierung:</a:t>
          </a:r>
        </a:p>
        <a:p>
          <a:r>
            <a:rPr lang="de-DE" sz="1100"/>
            <a:t>Datenbalken!</a:t>
          </a:r>
        </a:p>
      </xdr:txBody>
    </xdr:sp>
    <xdr:clientData/>
  </xdr:twoCellAnchor>
  <xdr:twoCellAnchor>
    <xdr:from>
      <xdr:col>0</xdr:col>
      <xdr:colOff>1009650</xdr:colOff>
      <xdr:row>17</xdr:row>
      <xdr:rowOff>76200</xdr:rowOff>
    </xdr:from>
    <xdr:to>
      <xdr:col>2</xdr:col>
      <xdr:colOff>466725</xdr:colOff>
      <xdr:row>20</xdr:row>
      <xdr:rowOff>152400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4733772D-1D92-4C85-9428-094217115475}"/>
            </a:ext>
          </a:extLst>
        </xdr:cNvPr>
        <xdr:cNvSpPr txBox="1"/>
      </xdr:nvSpPr>
      <xdr:spPr>
        <a:xfrm>
          <a:off x="1009650" y="3543300"/>
          <a:ext cx="1981200" cy="676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Einfügen:</a:t>
          </a:r>
          <a:br>
            <a:rPr lang="de-DE" sz="1100"/>
          </a:br>
          <a:r>
            <a:rPr lang="de-DE" sz="1100"/>
            <a:t>Sparklines</a:t>
          </a:r>
          <a:r>
            <a:rPr lang="de-DE" sz="1100" baseline="0"/>
            <a:t> (Bereich markieren; Zielbereich markieren)</a:t>
          </a:r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933450</xdr:colOff>
      <xdr:row>9</xdr:row>
      <xdr:rowOff>9525</xdr:rowOff>
    </xdr:from>
    <xdr:to>
      <xdr:col>7</xdr:col>
      <xdr:colOff>1057275</xdr:colOff>
      <xdr:row>9</xdr:row>
      <xdr:rowOff>152400</xdr:rowOff>
    </xdr:to>
    <xdr:grpSp>
      <xdr:nvGrpSpPr>
        <xdr:cNvPr id="2" name="Gruppierung 4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>
          <a:grpSpLocks/>
        </xdr:cNvGrpSpPr>
      </xdr:nvGrpSpPr>
      <xdr:grpSpPr bwMode="auto">
        <a:xfrm>
          <a:off x="5576888" y="1735931"/>
          <a:ext cx="1243012" cy="142875"/>
          <a:chOff x="756" y="227"/>
          <a:chExt cx="166" cy="19"/>
        </a:xfrm>
      </xdr:grpSpPr>
      <xdr:sp macro="" textlink="">
        <xdr:nvSpPr>
          <xdr:cNvPr id="3" name="Linie 1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922" y="229"/>
            <a:ext cx="0" cy="16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ie 2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56" y="227"/>
            <a:ext cx="0" cy="1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ie 3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756" y="246"/>
            <a:ext cx="166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FF" mc:Ignorable="a14" a14:legacySpreadsheetColorIndex="12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914400</xdr:colOff>
      <xdr:row>7</xdr:row>
      <xdr:rowOff>180975</xdr:rowOff>
    </xdr:from>
    <xdr:to>
      <xdr:col>7</xdr:col>
      <xdr:colOff>1857375</xdr:colOff>
      <xdr:row>9</xdr:row>
      <xdr:rowOff>19050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7581900" y="1514475"/>
          <a:ext cx="38100" cy="219075"/>
        </a:xfrm>
        <a:prstGeom prst="rect">
          <a:avLst/>
        </a:prstGeom>
        <a:noFill/>
        <a:ln w="1524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5</xdr:col>
      <xdr:colOff>600075</xdr:colOff>
      <xdr:row>7</xdr:row>
      <xdr:rowOff>180975</xdr:rowOff>
    </xdr:from>
    <xdr:to>
      <xdr:col>6</xdr:col>
      <xdr:colOff>1104900</xdr:colOff>
      <xdr:row>9</xdr:row>
      <xdr:rowOff>19050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5362575" y="1514475"/>
          <a:ext cx="1304925" cy="219075"/>
        </a:xfrm>
        <a:prstGeom prst="rect">
          <a:avLst/>
        </a:prstGeom>
        <a:noFill/>
        <a:ln w="1524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200025</xdr:colOff>
      <xdr:row>7</xdr:row>
      <xdr:rowOff>180975</xdr:rowOff>
    </xdr:from>
    <xdr:to>
      <xdr:col>5</xdr:col>
      <xdr:colOff>19050</xdr:colOff>
      <xdr:row>31</xdr:row>
      <xdr:rowOff>38100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200025" y="1514475"/>
          <a:ext cx="4581525" cy="442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>
            <a:alpha val="9019"/>
          </a:srgbClr>
        </a:solidFill>
        <a:ln w="1524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1924050</xdr:colOff>
      <xdr:row>7</xdr:row>
      <xdr:rowOff>171450</xdr:rowOff>
    </xdr:from>
    <xdr:to>
      <xdr:col>7</xdr:col>
      <xdr:colOff>2362200</xdr:colOff>
      <xdr:row>9</xdr:row>
      <xdr:rowOff>47625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7620000" y="1504950"/>
          <a:ext cx="0" cy="257175"/>
        </a:xfrm>
        <a:prstGeom prst="rect">
          <a:avLst/>
        </a:prstGeom>
        <a:noFill/>
        <a:ln w="1524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742950</xdr:colOff>
      <xdr:row>3</xdr:row>
      <xdr:rowOff>47625</xdr:rowOff>
    </xdr:from>
    <xdr:to>
      <xdr:col>7</xdr:col>
      <xdr:colOff>2095500</xdr:colOff>
      <xdr:row>7</xdr:row>
      <xdr:rowOff>180975</xdr:rowOff>
    </xdr:to>
    <xdr:grpSp>
      <xdr:nvGrpSpPr>
        <xdr:cNvPr id="10" name="Gruppierung 14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>
          <a:grpSpLocks/>
        </xdr:cNvGrpSpPr>
      </xdr:nvGrpSpPr>
      <xdr:grpSpPr bwMode="auto">
        <a:xfrm>
          <a:off x="1909763" y="619125"/>
          <a:ext cx="5948362" cy="895350"/>
          <a:chOff x="260" y="81"/>
          <a:chExt cx="802" cy="117"/>
        </a:xfrm>
      </xdr:grpSpPr>
      <xdr:sp macro="" textlink="">
        <xdr:nvSpPr>
          <xdr:cNvPr id="11" name="Linie 10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1061" y="81"/>
            <a:ext cx="0" cy="114"/>
          </a:xfrm>
          <a:prstGeom prst="line">
            <a:avLst/>
          </a:prstGeom>
          <a:noFill/>
          <a:ln w="1524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uppierung 13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GrpSpPr>
            <a:grpSpLocks/>
          </xdr:cNvGrpSpPr>
        </xdr:nvGrpSpPr>
        <xdr:grpSpPr bwMode="auto">
          <a:xfrm>
            <a:off x="260" y="81"/>
            <a:ext cx="802" cy="117"/>
            <a:chOff x="244" y="48"/>
            <a:chExt cx="817" cy="117"/>
          </a:xfrm>
        </xdr:grpSpPr>
        <xdr:sp macro="" textlink="">
          <xdr:nvSpPr>
            <xdr:cNvPr id="13" name="Linie 11">
              <a:extLst>
                <a:ext uri="{FF2B5EF4-FFF2-40B4-BE49-F238E27FC236}">
                  <a16:creationId xmlns:a16="http://schemas.microsoft.com/office/drawing/2014/main" id="{00000000-0008-0000-06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244" y="48"/>
              <a:ext cx="0" cy="117"/>
            </a:xfrm>
            <a:prstGeom prst="line">
              <a:avLst/>
            </a:prstGeom>
            <a:noFill/>
            <a:ln w="1524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" name="Linie 12">
              <a:extLst>
                <a:ext uri="{FF2B5EF4-FFF2-40B4-BE49-F238E27FC236}">
                  <a16:creationId xmlns:a16="http://schemas.microsoft.com/office/drawing/2014/main" id="{00000000-0008-0000-0600-00000E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244" y="48"/>
              <a:ext cx="817" cy="0"/>
            </a:xfrm>
            <a:prstGeom prst="line">
              <a:avLst/>
            </a:prstGeom>
            <a:noFill/>
            <a:ln w="15240">
              <a:solidFill>
                <a:srgbClr xmlns:mc="http://schemas.openxmlformats.org/markup-compatibility/2006" xmlns:a14="http://schemas.microsoft.com/office/drawing/2010/main" val="FF0000" mc:Ignorable="a14" a14:legacySpreadsheetColorIndex="1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7</xdr:col>
      <xdr:colOff>2466975</xdr:colOff>
      <xdr:row>7</xdr:row>
      <xdr:rowOff>161925</xdr:rowOff>
    </xdr:from>
    <xdr:to>
      <xdr:col>8</xdr:col>
      <xdr:colOff>857250</xdr:colOff>
      <xdr:row>9</xdr:row>
      <xdr:rowOff>38100</xdr:rowOff>
    </xdr:to>
    <xdr:sp macro="" textlink="">
      <xdr:nvSpPr>
        <xdr:cNvPr id="15" name="Rechteck 15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>
          <a:spLocks noChangeArrowheads="1"/>
        </xdr:cNvSpPr>
      </xdr:nvSpPr>
      <xdr:spPr bwMode="auto">
        <a:xfrm>
          <a:off x="7620000" y="1495425"/>
          <a:ext cx="857250" cy="257175"/>
        </a:xfrm>
        <a:prstGeom prst="rect">
          <a:avLst/>
        </a:prstGeom>
        <a:noFill/>
        <a:ln w="1524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3</xdr:col>
      <xdr:colOff>457200</xdr:colOff>
      <xdr:row>9</xdr:row>
      <xdr:rowOff>38100</xdr:rowOff>
    </xdr:from>
    <xdr:to>
      <xdr:col>8</xdr:col>
      <xdr:colOff>314325</xdr:colOff>
      <xdr:row>23</xdr:row>
      <xdr:rowOff>104775</xdr:rowOff>
    </xdr:to>
    <xdr:grpSp>
      <xdr:nvGrpSpPr>
        <xdr:cNvPr id="16" name="Gruppierung 22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>
          <a:grpSpLocks/>
        </xdr:cNvGrpSpPr>
      </xdr:nvGrpSpPr>
      <xdr:grpSpPr bwMode="auto">
        <a:xfrm>
          <a:off x="2576513" y="1764506"/>
          <a:ext cx="6191250" cy="2733675"/>
          <a:chOff x="350" y="231"/>
          <a:chExt cx="750" cy="359"/>
        </a:xfrm>
      </xdr:grpSpPr>
      <xdr:sp macro="" textlink="">
        <xdr:nvSpPr>
          <xdr:cNvPr id="17" name="Linie 17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>
            <a:spLocks noChangeShapeType="1"/>
          </xdr:cNvSpPr>
        </xdr:nvSpPr>
        <xdr:spPr bwMode="auto">
          <a:xfrm>
            <a:off x="1099" y="231"/>
            <a:ext cx="0" cy="229"/>
          </a:xfrm>
          <a:prstGeom prst="line">
            <a:avLst/>
          </a:prstGeom>
          <a:noFill/>
          <a:ln w="15240">
            <a:solidFill>
              <a:srgbClr xmlns:mc="http://schemas.openxmlformats.org/markup-compatibility/2006" xmlns:a14="http://schemas.microsoft.com/office/drawing/2010/main" val="00FF00" mc:Ignorable="a14" a14:legacySpreadsheetColorIndex="1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ie 19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350" y="329"/>
            <a:ext cx="0" cy="131"/>
          </a:xfrm>
          <a:prstGeom prst="line">
            <a:avLst/>
          </a:prstGeom>
          <a:noFill/>
          <a:ln w="15240">
            <a:solidFill>
              <a:srgbClr xmlns:mc="http://schemas.openxmlformats.org/markup-compatibility/2006" xmlns:a14="http://schemas.microsoft.com/office/drawing/2010/main" val="00FF00" mc:Ignorable="a14" a14:legacySpreadsheetColorIndex="1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ie 20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SpPr>
            <a:spLocks noChangeShapeType="1"/>
          </xdr:cNvSpPr>
        </xdr:nvSpPr>
        <xdr:spPr bwMode="auto">
          <a:xfrm>
            <a:off x="350" y="460"/>
            <a:ext cx="750" cy="0"/>
          </a:xfrm>
          <a:prstGeom prst="line">
            <a:avLst/>
          </a:prstGeom>
          <a:noFill/>
          <a:ln w="15240">
            <a:solidFill>
              <a:srgbClr xmlns:mc="http://schemas.openxmlformats.org/markup-compatibility/2006" xmlns:a14="http://schemas.microsoft.com/office/drawing/2010/main" val="00FF00" mc:Ignorable="a14" a14:legacySpreadsheetColorIndex="11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ie 21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>
            <a:spLocks noChangeShapeType="1"/>
          </xdr:cNvSpPr>
        </xdr:nvSpPr>
        <xdr:spPr bwMode="auto">
          <a:xfrm>
            <a:off x="350" y="458"/>
            <a:ext cx="0" cy="132"/>
          </a:xfrm>
          <a:prstGeom prst="line">
            <a:avLst/>
          </a:prstGeom>
          <a:noFill/>
          <a:ln w="15240">
            <a:solidFill>
              <a:srgbClr xmlns:mc="http://schemas.openxmlformats.org/markup-compatibility/2006" xmlns:a14="http://schemas.microsoft.com/office/drawing/2010/main" val="00FF00" mc:Ignorable="a14" a14:legacySpreadsheetColorIndex="11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38100</xdr:colOff>
      <xdr:row>8</xdr:row>
      <xdr:rowOff>38100</xdr:rowOff>
    </xdr:from>
    <xdr:to>
      <xdr:col>3</xdr:col>
      <xdr:colOff>933450</xdr:colOff>
      <xdr:row>30</xdr:row>
      <xdr:rowOff>171450</xdr:rowOff>
    </xdr:to>
    <xdr:sp macro="" textlink="">
      <xdr:nvSpPr>
        <xdr:cNvPr id="21" name="Rechteck 23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rrowheads="1"/>
        </xdr:cNvSpPr>
      </xdr:nvSpPr>
      <xdr:spPr bwMode="auto">
        <a:xfrm>
          <a:off x="2895600" y="1562100"/>
          <a:ext cx="895350" cy="432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>
            <a:alpha val="50195"/>
          </a:srgbClr>
        </a:solidFill>
        <a:ln w="12700">
          <a:solidFill>
            <a:srgbClr xmlns:mc="http://schemas.openxmlformats.org/markup-compatibility/2006" xmlns:a14="http://schemas.microsoft.com/office/drawing/2010/main" val="00FF00" mc:Ignorable="a14" a14:legacySpreadsheetColorIndex="11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281940</xdr:colOff>
      <xdr:row>9</xdr:row>
      <xdr:rowOff>38100</xdr:rowOff>
    </xdr:from>
    <xdr:to>
      <xdr:col>3</xdr:col>
      <xdr:colOff>577215</xdr:colOff>
      <xdr:row>12</xdr:row>
      <xdr:rowOff>114300</xdr:rowOff>
    </xdr:to>
    <xdr:sp macro="" textlink="">
      <xdr:nvSpPr>
        <xdr:cNvPr id="22" name="WordArt 25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3139440" y="1752600"/>
          <a:ext cx="295275" cy="647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xmlns:mc="http://schemas.openxmlformats.org/markup-compatibility/2006" xmlns:a14="http://schemas.microsoft.com/office/drawing/2010/main" val="339966" mc:Ignorable="a14" a14:legacySpreadsheetColorIndex="57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00FF00" mc:Ignorable="a14" a14:legacySpreadsheetColorIndex="11"/>
              </a:solidFill>
              <a:effectLst/>
              <a:latin typeface="Arial Black"/>
            </a:rPr>
            <a:t>3</a:t>
          </a:r>
        </a:p>
      </xdr:txBody>
    </xdr:sp>
    <xdr:clientData/>
  </xdr:twoCellAnchor>
  <xdr:twoCellAnchor>
    <xdr:from>
      <xdr:col>1</xdr:col>
      <xdr:colOff>28575</xdr:colOff>
      <xdr:row>8</xdr:row>
      <xdr:rowOff>38100</xdr:rowOff>
    </xdr:from>
    <xdr:to>
      <xdr:col>1</xdr:col>
      <xdr:colOff>933450</xdr:colOff>
      <xdr:row>30</xdr:row>
      <xdr:rowOff>161925</xdr:rowOff>
    </xdr:to>
    <xdr:sp macro="" textlink="">
      <xdr:nvSpPr>
        <xdr:cNvPr id="23" name="Rechteck 28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981075" y="1562100"/>
          <a:ext cx="904875" cy="431482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339966" mc:Ignorable="a14" a14:legacySpreadsheetColorIndex="57">
                  <a:alpha val="59999"/>
                </a:srgbClr>
              </a:solidFill>
            </a14:hiddenFill>
          </a:ext>
        </a:extLst>
      </xdr:spPr>
    </xdr:sp>
    <xdr:clientData/>
  </xdr:twoCellAnchor>
  <xdr:twoCellAnchor>
    <xdr:from>
      <xdr:col>1</xdr:col>
      <xdr:colOff>325755</xdr:colOff>
      <xdr:row>9</xdr:row>
      <xdr:rowOff>13335</xdr:rowOff>
    </xdr:from>
    <xdr:to>
      <xdr:col>1</xdr:col>
      <xdr:colOff>621030</xdr:colOff>
      <xdr:row>12</xdr:row>
      <xdr:rowOff>89535</xdr:rowOff>
    </xdr:to>
    <xdr:sp macro="" textlink="">
      <xdr:nvSpPr>
        <xdr:cNvPr id="24" name="WordArt 29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278255" y="1727835"/>
          <a:ext cx="295275" cy="647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xmlns:mc="http://schemas.openxmlformats.org/markup-compatibility/2006" xmlns:a14="http://schemas.microsoft.com/office/drawing/2010/main" val="339966" mc:Ignorable="a14" a14:legacySpreadsheetColorIndex="57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339966" mc:Ignorable="a14" a14:legacySpreadsheetColorIndex="57"/>
              </a:solidFill>
              <a:effectLst/>
              <a:latin typeface="Arial Black"/>
            </a:rPr>
            <a:t>1</a:t>
          </a:r>
        </a:p>
      </xdr:txBody>
    </xdr:sp>
    <xdr:clientData/>
  </xdr:twoCellAnchor>
  <xdr:twoCellAnchor>
    <xdr:from>
      <xdr:col>2</xdr:col>
      <xdr:colOff>19050</xdr:colOff>
      <xdr:row>8</xdr:row>
      <xdr:rowOff>28575</xdr:rowOff>
    </xdr:from>
    <xdr:to>
      <xdr:col>2</xdr:col>
      <xdr:colOff>923925</xdr:colOff>
      <xdr:row>30</xdr:row>
      <xdr:rowOff>161925</xdr:rowOff>
    </xdr:to>
    <xdr:sp macro="" textlink="">
      <xdr:nvSpPr>
        <xdr:cNvPr id="25" name="Rechteck 30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>
          <a:spLocks noChangeArrowheads="1"/>
        </xdr:cNvSpPr>
      </xdr:nvSpPr>
      <xdr:spPr bwMode="auto">
        <a:xfrm>
          <a:off x="1924050" y="1552575"/>
          <a:ext cx="904875" cy="4324350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339966" mc:Ignorable="a14" a14:legacySpreadsheetColorIndex="57">
                  <a:alpha val="59999"/>
                </a:srgbClr>
              </a:solidFill>
            </a14:hiddenFill>
          </a:ext>
        </a:extLst>
      </xdr:spPr>
    </xdr:sp>
    <xdr:clientData/>
  </xdr:twoCellAnchor>
  <xdr:twoCellAnchor>
    <xdr:from>
      <xdr:col>2</xdr:col>
      <xdr:colOff>281940</xdr:colOff>
      <xdr:row>9</xdr:row>
      <xdr:rowOff>30480</xdr:rowOff>
    </xdr:from>
    <xdr:to>
      <xdr:col>2</xdr:col>
      <xdr:colOff>577215</xdr:colOff>
      <xdr:row>12</xdr:row>
      <xdr:rowOff>106680</xdr:rowOff>
    </xdr:to>
    <xdr:sp macro="" textlink="">
      <xdr:nvSpPr>
        <xdr:cNvPr id="26" name="WordArt 31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2186940" y="1744980"/>
          <a:ext cx="295275" cy="647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xmlns:mc="http://schemas.openxmlformats.org/markup-compatibility/2006" xmlns:a14="http://schemas.microsoft.com/office/drawing/2010/main" val="339966" mc:Ignorable="a14" a14:legacySpreadsheetColorIndex="57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339966" mc:Ignorable="a14" a14:legacySpreadsheetColorIndex="57"/>
              </a:solidFill>
              <a:effectLst/>
              <a:latin typeface="Arial Black"/>
            </a:rPr>
            <a:t>2</a:t>
          </a:r>
        </a:p>
      </xdr:txBody>
    </xdr:sp>
    <xdr:clientData/>
  </xdr:twoCellAnchor>
  <xdr:twoCellAnchor>
    <xdr:from>
      <xdr:col>4</xdr:col>
      <xdr:colOff>28575</xdr:colOff>
      <xdr:row>8</xdr:row>
      <xdr:rowOff>28575</xdr:rowOff>
    </xdr:from>
    <xdr:to>
      <xdr:col>4</xdr:col>
      <xdr:colOff>933450</xdr:colOff>
      <xdr:row>30</xdr:row>
      <xdr:rowOff>171450</xdr:rowOff>
    </xdr:to>
    <xdr:sp macro="" textlink="">
      <xdr:nvSpPr>
        <xdr:cNvPr id="27" name="Rechteck 32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rrowheads="1"/>
        </xdr:cNvSpPr>
      </xdr:nvSpPr>
      <xdr:spPr bwMode="auto">
        <a:xfrm>
          <a:off x="3838575" y="1552575"/>
          <a:ext cx="904875" cy="4333875"/>
        </a:xfrm>
        <a:prstGeom prst="rect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339966" mc:Ignorable="a14" a14:legacySpreadsheetColorIndex="57">
                  <a:alpha val="59999"/>
                </a:srgbClr>
              </a:solidFill>
            </a14:hiddenFill>
          </a:ext>
        </a:extLst>
      </xdr:spPr>
    </xdr:sp>
    <xdr:clientData/>
  </xdr:twoCellAnchor>
  <xdr:twoCellAnchor>
    <xdr:from>
      <xdr:col>4</xdr:col>
      <xdr:colOff>318135</xdr:colOff>
      <xdr:row>9</xdr:row>
      <xdr:rowOff>38100</xdr:rowOff>
    </xdr:from>
    <xdr:to>
      <xdr:col>4</xdr:col>
      <xdr:colOff>613410</xdr:colOff>
      <xdr:row>12</xdr:row>
      <xdr:rowOff>114300</xdr:rowOff>
    </xdr:to>
    <xdr:sp macro="" textlink="">
      <xdr:nvSpPr>
        <xdr:cNvPr id="28" name="WordArt 33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128135" y="1752600"/>
          <a:ext cx="295275" cy="64770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xmlns:mc="http://schemas.openxmlformats.org/markup-compatibility/2006" xmlns:a14="http://schemas.microsoft.com/office/drawing/2010/main" val="339966" mc:Ignorable="a14" a14:legacySpreadsheetColorIndex="57"/>
                </a:solidFill>
                <a:round/>
                <a:headEnd/>
                <a:tailEnd/>
              </a:ln>
              <a:solidFill>
                <a:srgbClr xmlns:mc="http://schemas.openxmlformats.org/markup-compatibility/2006" xmlns:a14="http://schemas.microsoft.com/office/drawing/2010/main" val="339966" mc:Ignorable="a14" a14:legacySpreadsheetColorIndex="57"/>
              </a:solidFill>
              <a:effectLst/>
              <a:latin typeface="Arial Black"/>
            </a:rPr>
            <a:t>4</a:t>
          </a:r>
        </a:p>
      </xdr:txBody>
    </xdr:sp>
    <xdr:clientData/>
  </xdr:twoCellAnchor>
  <xdr:twoCellAnchor>
    <xdr:from>
      <xdr:col>8</xdr:col>
      <xdr:colOff>885825</xdr:colOff>
      <xdr:row>7</xdr:row>
      <xdr:rowOff>161925</xdr:rowOff>
    </xdr:from>
    <xdr:to>
      <xdr:col>9</xdr:col>
      <xdr:colOff>628650</xdr:colOff>
      <xdr:row>9</xdr:row>
      <xdr:rowOff>38100</xdr:rowOff>
    </xdr:to>
    <xdr:sp macro="" textlink="">
      <xdr:nvSpPr>
        <xdr:cNvPr id="29" name="Rechteck 34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>
          <a:spLocks noChangeArrowheads="1"/>
        </xdr:cNvSpPr>
      </xdr:nvSpPr>
      <xdr:spPr bwMode="auto">
        <a:xfrm>
          <a:off x="8505825" y="1495425"/>
          <a:ext cx="695325" cy="257175"/>
        </a:xfrm>
        <a:prstGeom prst="rect">
          <a:avLst/>
        </a:prstGeom>
        <a:noFill/>
        <a:ln w="1524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8</xdr:col>
      <xdr:colOff>840105</xdr:colOff>
      <xdr:row>11</xdr:row>
      <xdr:rowOff>38100</xdr:rowOff>
    </xdr:from>
    <xdr:to>
      <xdr:col>10</xdr:col>
      <xdr:colOff>129634</xdr:colOff>
      <xdr:row>12</xdr:row>
      <xdr:rowOff>121920</xdr:rowOff>
    </xdr:to>
    <xdr:sp macro="" textlink="">
      <xdr:nvSpPr>
        <xdr:cNvPr id="30" name="Textfeld 36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>
          <a:spLocks noChangeArrowheads="1"/>
        </xdr:cNvSpPr>
      </xdr:nvSpPr>
      <xdr:spPr bwMode="auto">
        <a:xfrm>
          <a:off x="8460105" y="2133600"/>
          <a:ext cx="1194529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Exakte Suche</a:t>
          </a:r>
        </a:p>
      </xdr:txBody>
    </xdr:sp>
    <xdr:clientData/>
  </xdr:twoCellAnchor>
  <xdr:twoCellAnchor>
    <xdr:from>
      <xdr:col>9</xdr:col>
      <xdr:colOff>304800</xdr:colOff>
      <xdr:row>9</xdr:row>
      <xdr:rowOff>47625</xdr:rowOff>
    </xdr:from>
    <xdr:to>
      <xdr:col>9</xdr:col>
      <xdr:colOff>304800</xdr:colOff>
      <xdr:row>11</xdr:row>
      <xdr:rowOff>9525</xdr:rowOff>
    </xdr:to>
    <xdr:sp macro="" textlink="">
      <xdr:nvSpPr>
        <xdr:cNvPr id="31" name="Linie 4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ShapeType="1"/>
        </xdr:cNvSpPr>
      </xdr:nvSpPr>
      <xdr:spPr bwMode="auto">
        <a:xfrm>
          <a:off x="8877300" y="1762125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Brea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KUME~1/ELISAB~1.BER/LOKALE~1/Temp/Mitarbeiter-Szenari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-Even"/>
      <sheetName val="Tabelle1"/>
      <sheetName val="Tabelle2"/>
      <sheetName val="Tabelle3"/>
      <sheetName val="Tabelle4"/>
    </sheetNames>
    <sheetDataSet>
      <sheetData sheetId="0">
        <row r="3">
          <cell r="B3">
            <v>80</v>
          </cell>
        </row>
        <row r="4">
          <cell r="B4">
            <v>120</v>
          </cell>
        </row>
        <row r="5">
          <cell r="B5">
            <v>140000</v>
          </cell>
        </row>
        <row r="6">
          <cell r="B6">
            <v>8000</v>
          </cell>
        </row>
        <row r="8">
          <cell r="B8">
            <v>3500</v>
          </cell>
        </row>
        <row r="11">
          <cell r="B11">
            <v>0</v>
          </cell>
          <cell r="C11">
            <v>3500</v>
          </cell>
          <cell r="D11">
            <v>8000</v>
          </cell>
        </row>
        <row r="13">
          <cell r="B13">
            <v>0</v>
          </cell>
          <cell r="C13">
            <v>420000</v>
          </cell>
          <cell r="D13">
            <v>960000</v>
          </cell>
        </row>
        <row r="14">
          <cell r="B14">
            <v>140000</v>
          </cell>
          <cell r="C14">
            <v>420000</v>
          </cell>
          <cell r="D14">
            <v>780000</v>
          </cell>
        </row>
        <row r="15">
          <cell r="B15">
            <v>-140000</v>
          </cell>
          <cell r="C15">
            <v>0</v>
          </cell>
          <cell r="D15">
            <v>180000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vision"/>
      <sheetName val="Szenariobericht"/>
    </sheetNames>
    <sheetDataSet>
      <sheetData sheetId="0">
        <row r="1">
          <cell r="F1">
            <v>28000</v>
          </cell>
        </row>
        <row r="2">
          <cell r="D2">
            <v>0.05</v>
          </cell>
          <cell r="F2">
            <v>8000</v>
          </cell>
        </row>
        <row r="16">
          <cell r="D16">
            <v>236315</v>
          </cell>
          <cell r="E16">
            <v>8000</v>
          </cell>
          <cell r="F16">
            <v>244315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13" displayName="Tabelle13" ref="A4:H15" totalsRowShown="0" headerRowDxfId="11" dataDxfId="10">
  <tableColumns count="8">
    <tableColumn id="1" xr3:uid="{00000000-0010-0000-0000-000001000000}" name=" " dataDxfId="9"/>
    <tableColumn id="2" xr3:uid="{00000000-0010-0000-0000-000002000000}" name="Jan" dataDxfId="8" dataCellStyle="Währung"/>
    <tableColumn id="3" xr3:uid="{00000000-0010-0000-0000-000003000000}" name="Feb" dataDxfId="7" dataCellStyle="Währung"/>
    <tableColumn id="4" xr3:uid="{00000000-0010-0000-0000-000004000000}" name="Mrz" dataDxfId="6" dataCellStyle="Währung"/>
    <tableColumn id="5" xr3:uid="{00000000-0010-0000-0000-000005000000}" name="Apr" dataDxfId="5" dataCellStyle="Währung"/>
    <tableColumn id="6" xr3:uid="{00000000-0010-0000-0000-000006000000}" name="Mai" dataDxfId="4" dataCellStyle="Währung"/>
    <tableColumn id="7" xr3:uid="{00000000-0010-0000-0000-000007000000}" name="Jun" dataDxfId="3" dataCellStyle="Währung"/>
    <tableColumn id="8" xr3:uid="{00000000-0010-0000-0000-000008000000}" name="1. Halbjahr" dataDxfId="2" dataCellStyle="Währung">
      <calculatedColumnFormula>SUM(B5:G5)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B16" sqref="B16"/>
    </sheetView>
  </sheetViews>
  <sheetFormatPr baseColWidth="10" defaultRowHeight="15.75" x14ac:dyDescent="0.25"/>
  <cols>
    <col min="1" max="1" width="15.5703125" style="116" bestFit="1" customWidth="1"/>
    <col min="2" max="4" width="22.28515625" style="116" customWidth="1"/>
    <col min="5" max="8" width="11.42578125" style="116"/>
  </cols>
  <sheetData>
    <row r="1" spans="1:4" ht="21" x14ac:dyDescent="0.35">
      <c r="A1" s="115" t="s">
        <v>292</v>
      </c>
    </row>
    <row r="3" spans="1:4" x14ac:dyDescent="0.25">
      <c r="B3" s="118" t="s">
        <v>141</v>
      </c>
      <c r="C3" s="118" t="s">
        <v>140</v>
      </c>
      <c r="D3" s="118" t="s">
        <v>139</v>
      </c>
    </row>
    <row r="4" spans="1:4" x14ac:dyDescent="0.25">
      <c r="A4" s="116" t="s">
        <v>138</v>
      </c>
      <c r="B4" s="171">
        <v>345</v>
      </c>
      <c r="C4" s="171">
        <v>430</v>
      </c>
      <c r="D4" s="117"/>
    </row>
    <row r="5" spans="1:4" x14ac:dyDescent="0.25">
      <c r="A5" s="116" t="s">
        <v>137</v>
      </c>
      <c r="B5" s="171">
        <v>142</v>
      </c>
      <c r="C5" s="171">
        <v>315</v>
      </c>
      <c r="D5" s="117"/>
    </row>
    <row r="6" spans="1:4" x14ac:dyDescent="0.25">
      <c r="A6" s="116" t="s">
        <v>136</v>
      </c>
      <c r="B6" s="171">
        <v>825</v>
      </c>
      <c r="C6" s="171">
        <v>512</v>
      </c>
      <c r="D6" s="117"/>
    </row>
    <row r="7" spans="1:4" x14ac:dyDescent="0.25">
      <c r="A7" s="116" t="s">
        <v>135</v>
      </c>
      <c r="B7" s="171">
        <v>885</v>
      </c>
      <c r="C7" s="171">
        <v>550</v>
      </c>
      <c r="D7" s="117"/>
    </row>
    <row r="8" spans="1:4" x14ac:dyDescent="0.25">
      <c r="A8" s="116" t="s">
        <v>134</v>
      </c>
      <c r="B8" s="171">
        <v>889</v>
      </c>
      <c r="C8" s="171">
        <v>536</v>
      </c>
      <c r="D8" s="117"/>
    </row>
    <row r="9" spans="1:4" x14ac:dyDescent="0.25">
      <c r="A9" s="116" t="s">
        <v>133</v>
      </c>
      <c r="B9" s="171">
        <v>863</v>
      </c>
      <c r="C9" s="171">
        <v>511</v>
      </c>
      <c r="D9" s="117"/>
    </row>
    <row r="10" spans="1:4" x14ac:dyDescent="0.25">
      <c r="A10" s="116" t="s">
        <v>132</v>
      </c>
      <c r="B10" s="171">
        <v>564</v>
      </c>
      <c r="C10" s="171">
        <v>498</v>
      </c>
      <c r="D10" s="117"/>
    </row>
    <row r="11" spans="1:4" x14ac:dyDescent="0.25">
      <c r="A11" s="116" t="s">
        <v>131</v>
      </c>
      <c r="B11" s="171">
        <v>856</v>
      </c>
      <c r="C11" s="171">
        <v>501</v>
      </c>
      <c r="D11" s="117"/>
    </row>
    <row r="12" spans="1:4" x14ac:dyDescent="0.25">
      <c r="A12" s="116" t="s">
        <v>130</v>
      </c>
      <c r="B12" s="171">
        <v>536</v>
      </c>
      <c r="C12" s="171">
        <v>453</v>
      </c>
      <c r="D12" s="117"/>
    </row>
    <row r="13" spans="1:4" x14ac:dyDescent="0.25">
      <c r="A13" s="116" t="s">
        <v>129</v>
      </c>
      <c r="B13" s="171">
        <v>752</v>
      </c>
      <c r="C13" s="171">
        <v>487</v>
      </c>
      <c r="D13" s="117"/>
    </row>
    <row r="14" spans="1:4" x14ac:dyDescent="0.25">
      <c r="A14" s="116" t="s">
        <v>128</v>
      </c>
      <c r="B14" s="171">
        <v>521</v>
      </c>
      <c r="C14" s="171">
        <v>618</v>
      </c>
      <c r="D14" s="117"/>
    </row>
    <row r="15" spans="1:4" x14ac:dyDescent="0.25">
      <c r="A15" s="116" t="s">
        <v>127</v>
      </c>
      <c r="B15" s="171">
        <v>466</v>
      </c>
      <c r="C15" s="171">
        <v>313</v>
      </c>
      <c r="D15" s="11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topLeftCell="A4" workbookViewId="0">
      <selection activeCell="H5" sqref="H5:H14"/>
    </sheetView>
  </sheetViews>
  <sheetFormatPr baseColWidth="10" defaultRowHeight="15" x14ac:dyDescent="0.25"/>
  <cols>
    <col min="1" max="1" width="35" bestFit="1" customWidth="1"/>
  </cols>
  <sheetData>
    <row r="1" spans="1:8" ht="15.75" x14ac:dyDescent="0.25">
      <c r="A1" s="158" t="s">
        <v>272</v>
      </c>
    </row>
    <row r="2" spans="1:8" x14ac:dyDescent="0.25">
      <c r="A2" s="172" t="s">
        <v>273</v>
      </c>
    </row>
    <row r="3" spans="1:8" ht="15.75" x14ac:dyDescent="0.25">
      <c r="A3" s="158"/>
    </row>
    <row r="4" spans="1:8" s="173" customFormat="1" ht="19.5" customHeight="1" x14ac:dyDescent="0.25">
      <c r="A4" s="173" t="s">
        <v>274</v>
      </c>
      <c r="B4" s="173" t="s">
        <v>275</v>
      </c>
      <c r="C4" s="173" t="s">
        <v>276</v>
      </c>
      <c r="D4" s="173" t="s">
        <v>277</v>
      </c>
      <c r="E4" s="173" t="s">
        <v>278</v>
      </c>
      <c r="F4" s="173" t="s">
        <v>134</v>
      </c>
      <c r="G4" s="173" t="s">
        <v>279</v>
      </c>
      <c r="H4" s="173" t="s">
        <v>280</v>
      </c>
    </row>
    <row r="5" spans="1:8" s="173" customFormat="1" ht="19.5" customHeight="1" x14ac:dyDescent="0.25">
      <c r="A5" s="173" t="s">
        <v>281</v>
      </c>
      <c r="B5" s="174">
        <v>23</v>
      </c>
      <c r="C5" s="174">
        <v>36</v>
      </c>
      <c r="D5" s="174">
        <v>-3</v>
      </c>
      <c r="E5" s="174">
        <v>44</v>
      </c>
      <c r="F5" s="174">
        <v>46</v>
      </c>
      <c r="G5" s="174">
        <v>48</v>
      </c>
      <c r="H5" s="174"/>
    </row>
    <row r="6" spans="1:8" s="173" customFormat="1" ht="19.5" customHeight="1" x14ac:dyDescent="0.25">
      <c r="A6" s="173" t="s">
        <v>282</v>
      </c>
      <c r="B6" s="174">
        <v>15</v>
      </c>
      <c r="C6" s="174">
        <v>55</v>
      </c>
      <c r="D6" s="174">
        <v>-23</v>
      </c>
      <c r="E6" s="174">
        <v>61</v>
      </c>
      <c r="F6" s="174">
        <v>65</v>
      </c>
      <c r="G6" s="174">
        <v>66</v>
      </c>
      <c r="H6" s="174"/>
    </row>
    <row r="7" spans="1:8" s="173" customFormat="1" ht="19.5" customHeight="1" x14ac:dyDescent="0.25">
      <c r="A7" s="173" t="s">
        <v>283</v>
      </c>
      <c r="B7" s="174">
        <v>61</v>
      </c>
      <c r="C7" s="174">
        <v>80</v>
      </c>
      <c r="D7" s="174">
        <v>65</v>
      </c>
      <c r="E7" s="174">
        <v>75</v>
      </c>
      <c r="F7" s="174">
        <v>80</v>
      </c>
      <c r="G7" s="174">
        <v>89</v>
      </c>
      <c r="H7" s="174"/>
    </row>
    <row r="8" spans="1:8" s="173" customFormat="1" ht="19.5" customHeight="1" x14ac:dyDescent="0.25">
      <c r="A8" s="173" t="s">
        <v>284</v>
      </c>
      <c r="B8" s="174">
        <v>85</v>
      </c>
      <c r="C8" s="174">
        <v>60</v>
      </c>
      <c r="D8" s="174">
        <v>55</v>
      </c>
      <c r="E8" s="174">
        <v>60</v>
      </c>
      <c r="F8" s="174">
        <v>60</v>
      </c>
      <c r="G8" s="174">
        <v>65</v>
      </c>
      <c r="H8" s="174"/>
    </row>
    <row r="9" spans="1:8" s="173" customFormat="1" ht="19.5" customHeight="1" x14ac:dyDescent="0.25">
      <c r="A9" s="173" t="s">
        <v>285</v>
      </c>
      <c r="B9" s="174">
        <v>66</v>
      </c>
      <c r="C9" s="174">
        <v>72</v>
      </c>
      <c r="D9" s="174">
        <v>68</v>
      </c>
      <c r="E9" s="174">
        <v>76</v>
      </c>
      <c r="F9" s="174">
        <v>87</v>
      </c>
      <c r="G9" s="174">
        <v>92</v>
      </c>
      <c r="H9" s="174"/>
    </row>
    <row r="10" spans="1:8" s="173" customFormat="1" ht="19.5" customHeight="1" x14ac:dyDescent="0.25">
      <c r="A10" s="173" t="s">
        <v>286</v>
      </c>
      <c r="B10" s="174">
        <v>71</v>
      </c>
      <c r="C10" s="174">
        <v>75</v>
      </c>
      <c r="D10" s="174">
        <v>60</v>
      </c>
      <c r="E10" s="174">
        <v>74</v>
      </c>
      <c r="F10" s="174">
        <v>81</v>
      </c>
      <c r="G10" s="174">
        <v>89</v>
      </c>
      <c r="H10" s="174"/>
    </row>
    <row r="11" spans="1:8" s="173" customFormat="1" ht="19.5" customHeight="1" x14ac:dyDescent="0.25">
      <c r="A11" s="173" t="s">
        <v>287</v>
      </c>
      <c r="B11" s="174">
        <v>19</v>
      </c>
      <c r="C11" s="174">
        <v>25</v>
      </c>
      <c r="D11" s="174">
        <v>30</v>
      </c>
      <c r="E11" s="174">
        <v>35</v>
      </c>
      <c r="F11" s="174">
        <v>42</v>
      </c>
      <c r="G11" s="174">
        <v>45</v>
      </c>
      <c r="H11" s="174"/>
    </row>
    <row r="12" spans="1:8" s="173" customFormat="1" ht="19.5" customHeight="1" x14ac:dyDescent="0.25">
      <c r="A12" s="173" t="s">
        <v>288</v>
      </c>
      <c r="B12" s="174">
        <v>12</v>
      </c>
      <c r="C12" s="174">
        <v>18</v>
      </c>
      <c r="D12" s="174">
        <v>25</v>
      </c>
      <c r="E12" s="174">
        <v>30</v>
      </c>
      <c r="F12" s="174">
        <v>36</v>
      </c>
      <c r="G12" s="174">
        <v>39</v>
      </c>
      <c r="H12" s="174"/>
    </row>
    <row r="13" spans="1:8" s="173" customFormat="1" ht="19.5" customHeight="1" x14ac:dyDescent="0.25">
      <c r="A13" s="173" t="s">
        <v>289</v>
      </c>
      <c r="B13" s="174">
        <v>39</v>
      </c>
      <c r="C13" s="174">
        <v>36</v>
      </c>
      <c r="D13" s="174">
        <v>42</v>
      </c>
      <c r="E13" s="174">
        <v>49</v>
      </c>
      <c r="F13" s="174">
        <v>52</v>
      </c>
      <c r="G13" s="174">
        <v>49</v>
      </c>
      <c r="H13" s="174"/>
    </row>
    <row r="14" spans="1:8" s="173" customFormat="1" ht="19.5" customHeight="1" thickBot="1" x14ac:dyDescent="0.3">
      <c r="A14" s="175" t="s">
        <v>290</v>
      </c>
      <c r="B14" s="176">
        <v>56</v>
      </c>
      <c r="C14" s="176">
        <v>52</v>
      </c>
      <c r="D14" s="176">
        <v>45</v>
      </c>
      <c r="E14" s="176">
        <v>51</v>
      </c>
      <c r="F14" s="176">
        <v>59</v>
      </c>
      <c r="G14" s="176">
        <v>55</v>
      </c>
      <c r="H14" s="176"/>
    </row>
    <row r="15" spans="1:8" s="173" customFormat="1" ht="19.5" customHeight="1" thickTop="1" x14ac:dyDescent="0.25">
      <c r="A15" s="177" t="s">
        <v>291</v>
      </c>
      <c r="B15" s="178"/>
      <c r="C15" s="178"/>
      <c r="D15" s="178"/>
      <c r="E15" s="178"/>
      <c r="F15" s="178"/>
      <c r="G15" s="178"/>
      <c r="H15" s="178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D5" sqref="D5"/>
    </sheetView>
  </sheetViews>
  <sheetFormatPr baseColWidth="10" defaultRowHeight="15" x14ac:dyDescent="0.25"/>
  <cols>
    <col min="1" max="1" width="22.5703125" customWidth="1"/>
    <col min="2" max="2" width="7.7109375" bestFit="1" customWidth="1"/>
    <col min="3" max="3" width="9.28515625" bestFit="1" customWidth="1"/>
    <col min="4" max="4" width="33.140625" customWidth="1"/>
    <col min="5" max="26" width="7" customWidth="1"/>
  </cols>
  <sheetData>
    <row r="1" spans="1:26" ht="15.75" x14ac:dyDescent="0.25">
      <c r="A1" s="158" t="s">
        <v>263</v>
      </c>
    </row>
    <row r="2" spans="1:26" ht="15.75" thickBot="1" x14ac:dyDescent="0.3"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</row>
    <row r="3" spans="1:26" x14ac:dyDescent="0.25">
      <c r="B3" t="s">
        <v>104</v>
      </c>
      <c r="C3" t="s">
        <v>264</v>
      </c>
      <c r="E3" s="162">
        <v>40330</v>
      </c>
      <c r="F3" s="163">
        <v>40331</v>
      </c>
      <c r="G3" s="163">
        <v>40332</v>
      </c>
      <c r="H3" s="163">
        <v>40333</v>
      </c>
      <c r="I3" s="163">
        <v>40336</v>
      </c>
      <c r="J3" s="163">
        <v>40337</v>
      </c>
      <c r="K3" s="163">
        <v>40338</v>
      </c>
      <c r="L3" s="163">
        <v>40339</v>
      </c>
      <c r="M3" s="163">
        <v>40340</v>
      </c>
      <c r="N3" s="163">
        <v>40343</v>
      </c>
      <c r="O3" s="163">
        <v>40344</v>
      </c>
      <c r="P3" s="163">
        <v>40345</v>
      </c>
      <c r="Q3" s="163">
        <v>40346</v>
      </c>
      <c r="R3" s="163">
        <v>40347</v>
      </c>
      <c r="S3" s="163">
        <v>40350</v>
      </c>
      <c r="T3" s="163">
        <v>40351</v>
      </c>
      <c r="U3" s="163">
        <v>40352</v>
      </c>
      <c r="V3" s="163">
        <v>40353</v>
      </c>
      <c r="W3" s="163">
        <v>40354</v>
      </c>
      <c r="X3" s="163">
        <v>40357</v>
      </c>
      <c r="Y3" s="163">
        <v>40358</v>
      </c>
      <c r="Z3" s="164">
        <v>40359</v>
      </c>
    </row>
    <row r="4" spans="1:26" ht="15.75" thickBot="1" x14ac:dyDescent="0.3">
      <c r="E4" s="165">
        <f>DAY(E3)</f>
        <v>1</v>
      </c>
      <c r="F4" s="166">
        <f t="shared" ref="F4:Z4" si="0">DAY(F3)</f>
        <v>2</v>
      </c>
      <c r="G4" s="166">
        <f t="shared" si="0"/>
        <v>3</v>
      </c>
      <c r="H4" s="166">
        <f t="shared" si="0"/>
        <v>4</v>
      </c>
      <c r="I4" s="166">
        <f t="shared" si="0"/>
        <v>7</v>
      </c>
      <c r="J4" s="166">
        <f t="shared" si="0"/>
        <v>8</v>
      </c>
      <c r="K4" s="166">
        <f t="shared" si="0"/>
        <v>9</v>
      </c>
      <c r="L4" s="166">
        <f t="shared" si="0"/>
        <v>10</v>
      </c>
      <c r="M4" s="166">
        <f t="shared" si="0"/>
        <v>11</v>
      </c>
      <c r="N4" s="166">
        <f t="shared" si="0"/>
        <v>14</v>
      </c>
      <c r="O4" s="166">
        <f t="shared" si="0"/>
        <v>15</v>
      </c>
      <c r="P4" s="166">
        <f t="shared" si="0"/>
        <v>16</v>
      </c>
      <c r="Q4" s="166">
        <f t="shared" si="0"/>
        <v>17</v>
      </c>
      <c r="R4" s="166">
        <f t="shared" si="0"/>
        <v>18</v>
      </c>
      <c r="S4" s="166">
        <f t="shared" si="0"/>
        <v>21</v>
      </c>
      <c r="T4" s="166">
        <f t="shared" si="0"/>
        <v>22</v>
      </c>
      <c r="U4" s="166">
        <f t="shared" si="0"/>
        <v>23</v>
      </c>
      <c r="V4" s="166">
        <f t="shared" si="0"/>
        <v>24</v>
      </c>
      <c r="W4" s="166">
        <f t="shared" si="0"/>
        <v>25</v>
      </c>
      <c r="X4" s="166">
        <f t="shared" si="0"/>
        <v>28</v>
      </c>
      <c r="Y4" s="166">
        <f t="shared" si="0"/>
        <v>29</v>
      </c>
      <c r="Z4" s="167">
        <f t="shared" si="0"/>
        <v>30</v>
      </c>
    </row>
    <row r="5" spans="1:26" ht="57" customHeight="1" thickBot="1" x14ac:dyDescent="0.4">
      <c r="A5" s="160" t="s">
        <v>265</v>
      </c>
      <c r="B5">
        <f>SUM(E5:Z5)</f>
        <v>858</v>
      </c>
      <c r="C5" s="161">
        <f>AVERAGE(E5:Z5)</f>
        <v>39</v>
      </c>
      <c r="D5" s="179"/>
      <c r="E5" s="168">
        <v>25</v>
      </c>
      <c r="F5" s="169">
        <v>36</v>
      </c>
      <c r="G5" s="169">
        <v>41</v>
      </c>
      <c r="H5" s="169">
        <v>55</v>
      </c>
      <c r="I5" s="169">
        <v>55</v>
      </c>
      <c r="J5" s="169">
        <v>59</v>
      </c>
      <c r="K5" s="169">
        <v>60</v>
      </c>
      <c r="L5" s="169">
        <v>32</v>
      </c>
      <c r="M5" s="169">
        <v>56</v>
      </c>
      <c r="N5" s="169">
        <v>15</v>
      </c>
      <c r="O5" s="169">
        <v>21</v>
      </c>
      <c r="P5" s="169">
        <v>30</v>
      </c>
      <c r="Q5" s="169">
        <v>15</v>
      </c>
      <c r="R5" s="169">
        <v>19</v>
      </c>
      <c r="S5" s="169">
        <v>26</v>
      </c>
      <c r="T5" s="169">
        <v>45</v>
      </c>
      <c r="U5" s="169">
        <v>56</v>
      </c>
      <c r="V5" s="169">
        <v>60</v>
      </c>
      <c r="W5" s="169">
        <v>45</v>
      </c>
      <c r="X5" s="169">
        <v>31</v>
      </c>
      <c r="Y5" s="169">
        <v>36</v>
      </c>
      <c r="Z5" s="170">
        <v>40</v>
      </c>
    </row>
    <row r="12" spans="1:26" x14ac:dyDescent="0.25">
      <c r="A12" s="180" t="s">
        <v>266</v>
      </c>
      <c r="B12" s="180"/>
    </row>
  </sheetData>
  <conditionalFormatting sqref="E3:Z3">
    <cfRule type="expression" dxfId="1" priority="1">
      <formula>WEEKDAY(E3)=1</formula>
    </cfRule>
    <cfRule type="expression" dxfId="0" priority="2">
      <formula>WEEKDAY(E3)=7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D37" sqref="D37"/>
    </sheetView>
  </sheetViews>
  <sheetFormatPr baseColWidth="10" defaultRowHeight="15" x14ac:dyDescent="0.25"/>
  <cols>
    <col min="1" max="1" width="21.28515625" customWidth="1"/>
    <col min="2" max="3" width="14.42578125" bestFit="1" customWidth="1"/>
    <col min="8" max="8" width="20.140625" bestFit="1" customWidth="1"/>
    <col min="9" max="10" width="14.42578125" bestFit="1" customWidth="1"/>
  </cols>
  <sheetData>
    <row r="1" spans="1:3" ht="21" x14ac:dyDescent="0.35">
      <c r="A1" s="115" t="s">
        <v>126</v>
      </c>
    </row>
    <row r="2" spans="1:3" ht="15.75" x14ac:dyDescent="0.25">
      <c r="A2" s="113"/>
      <c r="B2" s="114" t="s">
        <v>261</v>
      </c>
      <c r="C2" s="114" t="s">
        <v>262</v>
      </c>
    </row>
    <row r="3" spans="1:3" ht="15.75" x14ac:dyDescent="0.25">
      <c r="A3" s="113" t="s">
        <v>125</v>
      </c>
      <c r="B3" s="112">
        <v>3.9</v>
      </c>
      <c r="C3" s="112">
        <v>4.5</v>
      </c>
    </row>
    <row r="4" spans="1:3" ht="15.75" x14ac:dyDescent="0.25">
      <c r="A4" s="113" t="s">
        <v>124</v>
      </c>
      <c r="B4" s="112">
        <v>2.6</v>
      </c>
      <c r="C4" s="112">
        <v>3</v>
      </c>
    </row>
    <row r="5" spans="1:3" ht="15.75" x14ac:dyDescent="0.25">
      <c r="A5" s="113" t="s">
        <v>123</v>
      </c>
      <c r="B5" s="112">
        <v>4.7</v>
      </c>
      <c r="C5" s="112">
        <v>4.3</v>
      </c>
    </row>
    <row r="6" spans="1:3" ht="15.75" x14ac:dyDescent="0.25">
      <c r="A6" s="113" t="s">
        <v>122</v>
      </c>
      <c r="B6" s="112">
        <v>2.9</v>
      </c>
      <c r="C6" s="112">
        <v>3.2</v>
      </c>
    </row>
    <row r="7" spans="1:3" ht="15.75" x14ac:dyDescent="0.25">
      <c r="A7" s="113" t="s">
        <v>121</v>
      </c>
      <c r="B7" s="112">
        <v>5</v>
      </c>
      <c r="C7" s="112">
        <v>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>
      <selection activeCell="L19" sqref="L19"/>
    </sheetView>
  </sheetViews>
  <sheetFormatPr baseColWidth="10" defaultRowHeight="19.5" customHeight="1" x14ac:dyDescent="0.2"/>
  <cols>
    <col min="1" max="1" width="13.5703125" style="68" customWidth="1"/>
    <col min="2" max="2" width="10.85546875" style="69" customWidth="1"/>
    <col min="3" max="3" width="17.7109375" style="68" customWidth="1"/>
    <col min="4" max="256" width="11.42578125" style="68"/>
    <col min="257" max="257" width="13.5703125" style="68" customWidth="1"/>
    <col min="258" max="258" width="10.85546875" style="68" customWidth="1"/>
    <col min="259" max="259" width="17.7109375" style="68" customWidth="1"/>
    <col min="260" max="512" width="11.42578125" style="68"/>
    <col min="513" max="513" width="13.5703125" style="68" customWidth="1"/>
    <col min="514" max="514" width="10.85546875" style="68" customWidth="1"/>
    <col min="515" max="515" width="17.7109375" style="68" customWidth="1"/>
    <col min="516" max="768" width="11.42578125" style="68"/>
    <col min="769" max="769" width="13.5703125" style="68" customWidth="1"/>
    <col min="770" max="770" width="10.85546875" style="68" customWidth="1"/>
    <col min="771" max="771" width="17.7109375" style="68" customWidth="1"/>
    <col min="772" max="1024" width="11.42578125" style="68"/>
    <col min="1025" max="1025" width="13.5703125" style="68" customWidth="1"/>
    <col min="1026" max="1026" width="10.85546875" style="68" customWidth="1"/>
    <col min="1027" max="1027" width="17.7109375" style="68" customWidth="1"/>
    <col min="1028" max="1280" width="11.42578125" style="68"/>
    <col min="1281" max="1281" width="13.5703125" style="68" customWidth="1"/>
    <col min="1282" max="1282" width="10.85546875" style="68" customWidth="1"/>
    <col min="1283" max="1283" width="17.7109375" style="68" customWidth="1"/>
    <col min="1284" max="1536" width="11.42578125" style="68"/>
    <col min="1537" max="1537" width="13.5703125" style="68" customWidth="1"/>
    <col min="1538" max="1538" width="10.85546875" style="68" customWidth="1"/>
    <col min="1539" max="1539" width="17.7109375" style="68" customWidth="1"/>
    <col min="1540" max="1792" width="11.42578125" style="68"/>
    <col min="1793" max="1793" width="13.5703125" style="68" customWidth="1"/>
    <col min="1794" max="1794" width="10.85546875" style="68" customWidth="1"/>
    <col min="1795" max="1795" width="17.7109375" style="68" customWidth="1"/>
    <col min="1796" max="2048" width="11.42578125" style="68"/>
    <col min="2049" max="2049" width="13.5703125" style="68" customWidth="1"/>
    <col min="2050" max="2050" width="10.85546875" style="68" customWidth="1"/>
    <col min="2051" max="2051" width="17.7109375" style="68" customWidth="1"/>
    <col min="2052" max="2304" width="11.42578125" style="68"/>
    <col min="2305" max="2305" width="13.5703125" style="68" customWidth="1"/>
    <col min="2306" max="2306" width="10.85546875" style="68" customWidth="1"/>
    <col min="2307" max="2307" width="17.7109375" style="68" customWidth="1"/>
    <col min="2308" max="2560" width="11.42578125" style="68"/>
    <col min="2561" max="2561" width="13.5703125" style="68" customWidth="1"/>
    <col min="2562" max="2562" width="10.85546875" style="68" customWidth="1"/>
    <col min="2563" max="2563" width="17.7109375" style="68" customWidth="1"/>
    <col min="2564" max="2816" width="11.42578125" style="68"/>
    <col min="2817" max="2817" width="13.5703125" style="68" customWidth="1"/>
    <col min="2818" max="2818" width="10.85546875" style="68" customWidth="1"/>
    <col min="2819" max="2819" width="17.7109375" style="68" customWidth="1"/>
    <col min="2820" max="3072" width="11.42578125" style="68"/>
    <col min="3073" max="3073" width="13.5703125" style="68" customWidth="1"/>
    <col min="3074" max="3074" width="10.85546875" style="68" customWidth="1"/>
    <col min="3075" max="3075" width="17.7109375" style="68" customWidth="1"/>
    <col min="3076" max="3328" width="11.42578125" style="68"/>
    <col min="3329" max="3329" width="13.5703125" style="68" customWidth="1"/>
    <col min="3330" max="3330" width="10.85546875" style="68" customWidth="1"/>
    <col min="3331" max="3331" width="17.7109375" style="68" customWidth="1"/>
    <col min="3332" max="3584" width="11.42578125" style="68"/>
    <col min="3585" max="3585" width="13.5703125" style="68" customWidth="1"/>
    <col min="3586" max="3586" width="10.85546875" style="68" customWidth="1"/>
    <col min="3587" max="3587" width="17.7109375" style="68" customWidth="1"/>
    <col min="3588" max="3840" width="11.42578125" style="68"/>
    <col min="3841" max="3841" width="13.5703125" style="68" customWidth="1"/>
    <col min="3842" max="3842" width="10.85546875" style="68" customWidth="1"/>
    <col min="3843" max="3843" width="17.7109375" style="68" customWidth="1"/>
    <col min="3844" max="4096" width="11.42578125" style="68"/>
    <col min="4097" max="4097" width="13.5703125" style="68" customWidth="1"/>
    <col min="4098" max="4098" width="10.85546875" style="68" customWidth="1"/>
    <col min="4099" max="4099" width="17.7109375" style="68" customWidth="1"/>
    <col min="4100" max="4352" width="11.42578125" style="68"/>
    <col min="4353" max="4353" width="13.5703125" style="68" customWidth="1"/>
    <col min="4354" max="4354" width="10.85546875" style="68" customWidth="1"/>
    <col min="4355" max="4355" width="17.7109375" style="68" customWidth="1"/>
    <col min="4356" max="4608" width="11.42578125" style="68"/>
    <col min="4609" max="4609" width="13.5703125" style="68" customWidth="1"/>
    <col min="4610" max="4610" width="10.85546875" style="68" customWidth="1"/>
    <col min="4611" max="4611" width="17.7109375" style="68" customWidth="1"/>
    <col min="4612" max="4864" width="11.42578125" style="68"/>
    <col min="4865" max="4865" width="13.5703125" style="68" customWidth="1"/>
    <col min="4866" max="4866" width="10.85546875" style="68" customWidth="1"/>
    <col min="4867" max="4867" width="17.7109375" style="68" customWidth="1"/>
    <col min="4868" max="5120" width="11.42578125" style="68"/>
    <col min="5121" max="5121" width="13.5703125" style="68" customWidth="1"/>
    <col min="5122" max="5122" width="10.85546875" style="68" customWidth="1"/>
    <col min="5123" max="5123" width="17.7109375" style="68" customWidth="1"/>
    <col min="5124" max="5376" width="11.42578125" style="68"/>
    <col min="5377" max="5377" width="13.5703125" style="68" customWidth="1"/>
    <col min="5378" max="5378" width="10.85546875" style="68" customWidth="1"/>
    <col min="5379" max="5379" width="17.7109375" style="68" customWidth="1"/>
    <col min="5380" max="5632" width="11.42578125" style="68"/>
    <col min="5633" max="5633" width="13.5703125" style="68" customWidth="1"/>
    <col min="5634" max="5634" width="10.85546875" style="68" customWidth="1"/>
    <col min="5635" max="5635" width="17.7109375" style="68" customWidth="1"/>
    <col min="5636" max="5888" width="11.42578125" style="68"/>
    <col min="5889" max="5889" width="13.5703125" style="68" customWidth="1"/>
    <col min="5890" max="5890" width="10.85546875" style="68" customWidth="1"/>
    <col min="5891" max="5891" width="17.7109375" style="68" customWidth="1"/>
    <col min="5892" max="6144" width="11.42578125" style="68"/>
    <col min="6145" max="6145" width="13.5703125" style="68" customWidth="1"/>
    <col min="6146" max="6146" width="10.85546875" style="68" customWidth="1"/>
    <col min="6147" max="6147" width="17.7109375" style="68" customWidth="1"/>
    <col min="6148" max="6400" width="11.42578125" style="68"/>
    <col min="6401" max="6401" width="13.5703125" style="68" customWidth="1"/>
    <col min="6402" max="6402" width="10.85546875" style="68" customWidth="1"/>
    <col min="6403" max="6403" width="17.7109375" style="68" customWidth="1"/>
    <col min="6404" max="6656" width="11.42578125" style="68"/>
    <col min="6657" max="6657" width="13.5703125" style="68" customWidth="1"/>
    <col min="6658" max="6658" width="10.85546875" style="68" customWidth="1"/>
    <col min="6659" max="6659" width="17.7109375" style="68" customWidth="1"/>
    <col min="6660" max="6912" width="11.42578125" style="68"/>
    <col min="6913" max="6913" width="13.5703125" style="68" customWidth="1"/>
    <col min="6914" max="6914" width="10.85546875" style="68" customWidth="1"/>
    <col min="6915" max="6915" width="17.7109375" style="68" customWidth="1"/>
    <col min="6916" max="7168" width="11.42578125" style="68"/>
    <col min="7169" max="7169" width="13.5703125" style="68" customWidth="1"/>
    <col min="7170" max="7170" width="10.85546875" style="68" customWidth="1"/>
    <col min="7171" max="7171" width="17.7109375" style="68" customWidth="1"/>
    <col min="7172" max="7424" width="11.42578125" style="68"/>
    <col min="7425" max="7425" width="13.5703125" style="68" customWidth="1"/>
    <col min="7426" max="7426" width="10.85546875" style="68" customWidth="1"/>
    <col min="7427" max="7427" width="17.7109375" style="68" customWidth="1"/>
    <col min="7428" max="7680" width="11.42578125" style="68"/>
    <col min="7681" max="7681" width="13.5703125" style="68" customWidth="1"/>
    <col min="7682" max="7682" width="10.85546875" style="68" customWidth="1"/>
    <col min="7683" max="7683" width="17.7109375" style="68" customWidth="1"/>
    <col min="7684" max="7936" width="11.42578125" style="68"/>
    <col min="7937" max="7937" width="13.5703125" style="68" customWidth="1"/>
    <col min="7938" max="7938" width="10.85546875" style="68" customWidth="1"/>
    <col min="7939" max="7939" width="17.7109375" style="68" customWidth="1"/>
    <col min="7940" max="8192" width="11.42578125" style="68"/>
    <col min="8193" max="8193" width="13.5703125" style="68" customWidth="1"/>
    <col min="8194" max="8194" width="10.85546875" style="68" customWidth="1"/>
    <col min="8195" max="8195" width="17.7109375" style="68" customWidth="1"/>
    <col min="8196" max="8448" width="11.42578125" style="68"/>
    <col min="8449" max="8449" width="13.5703125" style="68" customWidth="1"/>
    <col min="8450" max="8450" width="10.85546875" style="68" customWidth="1"/>
    <col min="8451" max="8451" width="17.7109375" style="68" customWidth="1"/>
    <col min="8452" max="8704" width="11.42578125" style="68"/>
    <col min="8705" max="8705" width="13.5703125" style="68" customWidth="1"/>
    <col min="8706" max="8706" width="10.85546875" style="68" customWidth="1"/>
    <col min="8707" max="8707" width="17.7109375" style="68" customWidth="1"/>
    <col min="8708" max="8960" width="11.42578125" style="68"/>
    <col min="8961" max="8961" width="13.5703125" style="68" customWidth="1"/>
    <col min="8962" max="8962" width="10.85546875" style="68" customWidth="1"/>
    <col min="8963" max="8963" width="17.7109375" style="68" customWidth="1"/>
    <col min="8964" max="9216" width="11.42578125" style="68"/>
    <col min="9217" max="9217" width="13.5703125" style="68" customWidth="1"/>
    <col min="9218" max="9218" width="10.85546875" style="68" customWidth="1"/>
    <col min="9219" max="9219" width="17.7109375" style="68" customWidth="1"/>
    <col min="9220" max="9472" width="11.42578125" style="68"/>
    <col min="9473" max="9473" width="13.5703125" style="68" customWidth="1"/>
    <col min="9474" max="9474" width="10.85546875" style="68" customWidth="1"/>
    <col min="9475" max="9475" width="17.7109375" style="68" customWidth="1"/>
    <col min="9476" max="9728" width="11.42578125" style="68"/>
    <col min="9729" max="9729" width="13.5703125" style="68" customWidth="1"/>
    <col min="9730" max="9730" width="10.85546875" style="68" customWidth="1"/>
    <col min="9731" max="9731" width="17.7109375" style="68" customWidth="1"/>
    <col min="9732" max="9984" width="11.42578125" style="68"/>
    <col min="9985" max="9985" width="13.5703125" style="68" customWidth="1"/>
    <col min="9986" max="9986" width="10.85546875" style="68" customWidth="1"/>
    <col min="9987" max="9987" width="17.7109375" style="68" customWidth="1"/>
    <col min="9988" max="10240" width="11.42578125" style="68"/>
    <col min="10241" max="10241" width="13.5703125" style="68" customWidth="1"/>
    <col min="10242" max="10242" width="10.85546875" style="68" customWidth="1"/>
    <col min="10243" max="10243" width="17.7109375" style="68" customWidth="1"/>
    <col min="10244" max="10496" width="11.42578125" style="68"/>
    <col min="10497" max="10497" width="13.5703125" style="68" customWidth="1"/>
    <col min="10498" max="10498" width="10.85546875" style="68" customWidth="1"/>
    <col min="10499" max="10499" width="17.7109375" style="68" customWidth="1"/>
    <col min="10500" max="10752" width="11.42578125" style="68"/>
    <col min="10753" max="10753" width="13.5703125" style="68" customWidth="1"/>
    <col min="10754" max="10754" width="10.85546875" style="68" customWidth="1"/>
    <col min="10755" max="10755" width="17.7109375" style="68" customWidth="1"/>
    <col min="10756" max="11008" width="11.42578125" style="68"/>
    <col min="11009" max="11009" width="13.5703125" style="68" customWidth="1"/>
    <col min="11010" max="11010" width="10.85546875" style="68" customWidth="1"/>
    <col min="11011" max="11011" width="17.7109375" style="68" customWidth="1"/>
    <col min="11012" max="11264" width="11.42578125" style="68"/>
    <col min="11265" max="11265" width="13.5703125" style="68" customWidth="1"/>
    <col min="11266" max="11266" width="10.85546875" style="68" customWidth="1"/>
    <col min="11267" max="11267" width="17.7109375" style="68" customWidth="1"/>
    <col min="11268" max="11520" width="11.42578125" style="68"/>
    <col min="11521" max="11521" width="13.5703125" style="68" customWidth="1"/>
    <col min="11522" max="11522" width="10.85546875" style="68" customWidth="1"/>
    <col min="11523" max="11523" width="17.7109375" style="68" customWidth="1"/>
    <col min="11524" max="11776" width="11.42578125" style="68"/>
    <col min="11777" max="11777" width="13.5703125" style="68" customWidth="1"/>
    <col min="11778" max="11778" width="10.85546875" style="68" customWidth="1"/>
    <col min="11779" max="11779" width="17.7109375" style="68" customWidth="1"/>
    <col min="11780" max="12032" width="11.42578125" style="68"/>
    <col min="12033" max="12033" width="13.5703125" style="68" customWidth="1"/>
    <col min="12034" max="12034" width="10.85546875" style="68" customWidth="1"/>
    <col min="12035" max="12035" width="17.7109375" style="68" customWidth="1"/>
    <col min="12036" max="12288" width="11.42578125" style="68"/>
    <col min="12289" max="12289" width="13.5703125" style="68" customWidth="1"/>
    <col min="12290" max="12290" width="10.85546875" style="68" customWidth="1"/>
    <col min="12291" max="12291" width="17.7109375" style="68" customWidth="1"/>
    <col min="12292" max="12544" width="11.42578125" style="68"/>
    <col min="12545" max="12545" width="13.5703125" style="68" customWidth="1"/>
    <col min="12546" max="12546" width="10.85546875" style="68" customWidth="1"/>
    <col min="12547" max="12547" width="17.7109375" style="68" customWidth="1"/>
    <col min="12548" max="12800" width="11.42578125" style="68"/>
    <col min="12801" max="12801" width="13.5703125" style="68" customWidth="1"/>
    <col min="12802" max="12802" width="10.85546875" style="68" customWidth="1"/>
    <col min="12803" max="12803" width="17.7109375" style="68" customWidth="1"/>
    <col min="12804" max="13056" width="11.42578125" style="68"/>
    <col min="13057" max="13057" width="13.5703125" style="68" customWidth="1"/>
    <col min="13058" max="13058" width="10.85546875" style="68" customWidth="1"/>
    <col min="13059" max="13059" width="17.7109375" style="68" customWidth="1"/>
    <col min="13060" max="13312" width="11.42578125" style="68"/>
    <col min="13313" max="13313" width="13.5703125" style="68" customWidth="1"/>
    <col min="13314" max="13314" width="10.85546875" style="68" customWidth="1"/>
    <col min="13315" max="13315" width="17.7109375" style="68" customWidth="1"/>
    <col min="13316" max="13568" width="11.42578125" style="68"/>
    <col min="13569" max="13569" width="13.5703125" style="68" customWidth="1"/>
    <col min="13570" max="13570" width="10.85546875" style="68" customWidth="1"/>
    <col min="13571" max="13571" width="17.7109375" style="68" customWidth="1"/>
    <col min="13572" max="13824" width="11.42578125" style="68"/>
    <col min="13825" max="13825" width="13.5703125" style="68" customWidth="1"/>
    <col min="13826" max="13826" width="10.85546875" style="68" customWidth="1"/>
    <col min="13827" max="13827" width="17.7109375" style="68" customWidth="1"/>
    <col min="13828" max="14080" width="11.42578125" style="68"/>
    <col min="14081" max="14081" width="13.5703125" style="68" customWidth="1"/>
    <col min="14082" max="14082" width="10.85546875" style="68" customWidth="1"/>
    <col min="14083" max="14083" width="17.7109375" style="68" customWidth="1"/>
    <col min="14084" max="14336" width="11.42578125" style="68"/>
    <col min="14337" max="14337" width="13.5703125" style="68" customWidth="1"/>
    <col min="14338" max="14338" width="10.85546875" style="68" customWidth="1"/>
    <col min="14339" max="14339" width="17.7109375" style="68" customWidth="1"/>
    <col min="14340" max="14592" width="11.42578125" style="68"/>
    <col min="14593" max="14593" width="13.5703125" style="68" customWidth="1"/>
    <col min="14594" max="14594" width="10.85546875" style="68" customWidth="1"/>
    <col min="14595" max="14595" width="17.7109375" style="68" customWidth="1"/>
    <col min="14596" max="14848" width="11.42578125" style="68"/>
    <col min="14849" max="14849" width="13.5703125" style="68" customWidth="1"/>
    <col min="14850" max="14850" width="10.85546875" style="68" customWidth="1"/>
    <col min="14851" max="14851" width="17.7109375" style="68" customWidth="1"/>
    <col min="14852" max="15104" width="11.42578125" style="68"/>
    <col min="15105" max="15105" width="13.5703125" style="68" customWidth="1"/>
    <col min="15106" max="15106" width="10.85546875" style="68" customWidth="1"/>
    <col min="15107" max="15107" width="17.7109375" style="68" customWidth="1"/>
    <col min="15108" max="15360" width="11.42578125" style="68"/>
    <col min="15361" max="15361" width="13.5703125" style="68" customWidth="1"/>
    <col min="15362" max="15362" width="10.85546875" style="68" customWidth="1"/>
    <col min="15363" max="15363" width="17.7109375" style="68" customWidth="1"/>
    <col min="15364" max="15616" width="11.42578125" style="68"/>
    <col min="15617" max="15617" width="13.5703125" style="68" customWidth="1"/>
    <col min="15618" max="15618" width="10.85546875" style="68" customWidth="1"/>
    <col min="15619" max="15619" width="17.7109375" style="68" customWidth="1"/>
    <col min="15620" max="15872" width="11.42578125" style="68"/>
    <col min="15873" max="15873" width="13.5703125" style="68" customWidth="1"/>
    <col min="15874" max="15874" width="10.85546875" style="68" customWidth="1"/>
    <col min="15875" max="15875" width="17.7109375" style="68" customWidth="1"/>
    <col min="15876" max="16128" width="11.42578125" style="68"/>
    <col min="16129" max="16129" width="13.5703125" style="68" customWidth="1"/>
    <col min="16130" max="16130" width="10.85546875" style="68" customWidth="1"/>
    <col min="16131" max="16131" width="17.7109375" style="68" customWidth="1"/>
    <col min="16132" max="16384" width="11.42578125" style="68"/>
  </cols>
  <sheetData>
    <row r="1" spans="1:3" ht="19.5" customHeight="1" x14ac:dyDescent="0.25">
      <c r="A1" s="119" t="s">
        <v>33</v>
      </c>
      <c r="B1" s="120" t="s">
        <v>68</v>
      </c>
      <c r="C1" s="119" t="s">
        <v>69</v>
      </c>
    </row>
    <row r="2" spans="1:3" ht="19.5" customHeight="1" x14ac:dyDescent="0.2">
      <c r="A2" s="66" t="s">
        <v>21</v>
      </c>
      <c r="B2" s="67">
        <v>13</v>
      </c>
      <c r="C2" s="66"/>
    </row>
    <row r="3" spans="1:3" ht="19.5" customHeight="1" x14ac:dyDescent="0.2">
      <c r="A3" s="66" t="s">
        <v>70</v>
      </c>
      <c r="B3" s="67">
        <v>17</v>
      </c>
      <c r="C3" s="66"/>
    </row>
    <row r="4" spans="1:3" ht="19.5" customHeight="1" x14ac:dyDescent="0.2">
      <c r="A4" s="66" t="s">
        <v>71</v>
      </c>
      <c r="B4" s="67">
        <v>15</v>
      </c>
      <c r="C4" s="66"/>
    </row>
    <row r="5" spans="1:3" ht="19.5" customHeight="1" x14ac:dyDescent="0.2">
      <c r="A5" s="66" t="s">
        <v>267</v>
      </c>
      <c r="B5" s="67">
        <v>14</v>
      </c>
      <c r="C5" s="66"/>
    </row>
    <row r="6" spans="1:3" ht="19.5" customHeight="1" x14ac:dyDescent="0.2">
      <c r="A6" s="66" t="s">
        <v>268</v>
      </c>
      <c r="B6" s="67">
        <v>20</v>
      </c>
      <c r="C6" s="66"/>
    </row>
    <row r="7" spans="1:3" ht="19.5" customHeight="1" x14ac:dyDescent="0.2">
      <c r="A7" s="66" t="s">
        <v>269</v>
      </c>
      <c r="B7" s="67">
        <v>19</v>
      </c>
      <c r="C7" s="66"/>
    </row>
    <row r="8" spans="1:3" ht="19.5" customHeight="1" x14ac:dyDescent="0.2">
      <c r="A8" s="66" t="s">
        <v>270</v>
      </c>
      <c r="B8" s="67">
        <v>12</v>
      </c>
      <c r="C8" s="66"/>
    </row>
    <row r="10" spans="1:3" ht="19.5" customHeight="1" x14ac:dyDescent="0.2">
      <c r="A10" s="68" t="s">
        <v>271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D20"/>
  <sheetViews>
    <sheetView showGridLines="0" zoomScaleNormal="100" workbookViewId="0">
      <selection activeCell="B37" sqref="B37"/>
    </sheetView>
  </sheetViews>
  <sheetFormatPr baseColWidth="10" defaultColWidth="11.42578125" defaultRowHeight="12.75" x14ac:dyDescent="0.2"/>
  <cols>
    <col min="1" max="1" width="18.42578125" style="121" customWidth="1"/>
    <col min="2" max="2" width="52.7109375" style="121" customWidth="1"/>
    <col min="3" max="3" width="6.5703125" style="121" customWidth="1"/>
    <col min="4" max="4" width="51.7109375" style="121" customWidth="1"/>
    <col min="5" max="16384" width="11.42578125" style="121"/>
  </cols>
  <sheetData>
    <row r="2" spans="1:4" ht="18" x14ac:dyDescent="0.25">
      <c r="A2" s="134" t="s">
        <v>157</v>
      </c>
      <c r="B2" s="134" t="s">
        <v>156</v>
      </c>
    </row>
    <row r="4" spans="1:4" x14ac:dyDescent="0.2">
      <c r="A4" s="132" t="s">
        <v>155</v>
      </c>
      <c r="B4" s="133" t="s">
        <v>154</v>
      </c>
    </row>
    <row r="5" spans="1:4" x14ac:dyDescent="0.2">
      <c r="A5" s="132"/>
      <c r="B5" s="132"/>
    </row>
    <row r="6" spans="1:4" ht="31.9" customHeight="1" x14ac:dyDescent="0.2">
      <c r="A6" s="132" t="s">
        <v>153</v>
      </c>
      <c r="B6" s="181" t="s">
        <v>152</v>
      </c>
      <c r="C6" s="181"/>
      <c r="D6" s="181"/>
    </row>
    <row r="7" spans="1:4" x14ac:dyDescent="0.2">
      <c r="B7" s="128"/>
      <c r="D7" s="128"/>
    </row>
    <row r="8" spans="1:4" x14ac:dyDescent="0.2">
      <c r="A8" s="131" t="s">
        <v>151</v>
      </c>
      <c r="B8" s="130" t="s">
        <v>150</v>
      </c>
      <c r="C8" s="127"/>
      <c r="D8" s="130" t="s">
        <v>149</v>
      </c>
    </row>
    <row r="9" spans="1:4" ht="15" x14ac:dyDescent="0.2">
      <c r="A9" s="129"/>
      <c r="B9" s="128"/>
      <c r="D9" s="128"/>
    </row>
    <row r="10" spans="1:4" x14ac:dyDescent="0.2">
      <c r="A10" s="126" t="s">
        <v>148</v>
      </c>
      <c r="B10" s="125" t="s">
        <v>147</v>
      </c>
      <c r="C10" s="127"/>
      <c r="D10" s="125" t="s">
        <v>147</v>
      </c>
    </row>
    <row r="11" spans="1:4" x14ac:dyDescent="0.2">
      <c r="A11" s="122"/>
      <c r="B11" s="124"/>
      <c r="D11" s="124"/>
    </row>
    <row r="12" spans="1:4" x14ac:dyDescent="0.2">
      <c r="A12" s="126" t="s">
        <v>146</v>
      </c>
      <c r="B12" s="125" t="s">
        <v>145</v>
      </c>
      <c r="C12" s="127"/>
      <c r="D12" s="125" t="s">
        <v>144</v>
      </c>
    </row>
    <row r="13" spans="1:4" x14ac:dyDescent="0.2">
      <c r="A13" s="122"/>
      <c r="B13" s="124"/>
    </row>
    <row r="14" spans="1:4" x14ac:dyDescent="0.2">
      <c r="A14" s="126" t="s">
        <v>143</v>
      </c>
      <c r="B14" s="125" t="s">
        <v>142</v>
      </c>
    </row>
    <row r="15" spans="1:4" x14ac:dyDescent="0.2">
      <c r="A15" s="122"/>
      <c r="B15" s="124"/>
    </row>
    <row r="16" spans="1:4" x14ac:dyDescent="0.2">
      <c r="A16" s="122"/>
      <c r="B16" s="124"/>
    </row>
    <row r="17" spans="1:2" x14ac:dyDescent="0.2">
      <c r="A17" s="122"/>
      <c r="B17" s="124"/>
    </row>
    <row r="18" spans="1:2" x14ac:dyDescent="0.2">
      <c r="B18" s="123"/>
    </row>
    <row r="19" spans="1:2" x14ac:dyDescent="0.2">
      <c r="A19" s="122"/>
    </row>
    <row r="20" spans="1:2" x14ac:dyDescent="0.2">
      <c r="A20" s="122"/>
    </row>
  </sheetData>
  <mergeCells count="1">
    <mergeCell ref="B6:D6"/>
  </mergeCells>
  <pageMargins left="0.78740157480314965" right="0.78740157480314965" top="0.98425196850393704" bottom="0.98425196850393704" header="0.51181102362204722" footer="0.51181102362204722"/>
  <pageSetup paperSize="9" orientation="landscape" horizontalDpi="4294967293" verticalDpi="4294967293" r:id="rId1"/>
  <headerFooter alignWithMargins="0">
    <oddFooter>&amp;L&amp;F&amp;R&amp;A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20"/>
  <sheetViews>
    <sheetView workbookViewId="0">
      <selection activeCell="A20" sqref="A20"/>
    </sheetView>
  </sheetViews>
  <sheetFormatPr baseColWidth="10" defaultColWidth="11.5703125" defaultRowHeight="15" x14ac:dyDescent="0.25"/>
  <cols>
    <col min="1" max="1" width="7.42578125" style="135" customWidth="1"/>
    <col min="2" max="2" width="14.28515625" style="135" bestFit="1" customWidth="1"/>
    <col min="3" max="3" width="20.7109375" style="135" customWidth="1"/>
    <col min="4" max="4" width="19.5703125" style="135" bestFit="1" customWidth="1"/>
    <col min="5" max="16384" width="11.5703125" style="135"/>
  </cols>
  <sheetData>
    <row r="1" spans="1:5" ht="18.75" x14ac:dyDescent="0.3">
      <c r="A1" s="141" t="s">
        <v>185</v>
      </c>
    </row>
    <row r="3" spans="1:5" x14ac:dyDescent="0.25">
      <c r="A3" s="135" t="s">
        <v>162</v>
      </c>
      <c r="B3" s="135" t="s">
        <v>184</v>
      </c>
      <c r="C3" s="135" t="s">
        <v>160</v>
      </c>
      <c r="D3" s="135" t="s">
        <v>159</v>
      </c>
      <c r="E3" s="135" t="s">
        <v>158</v>
      </c>
    </row>
    <row r="4" spans="1:5" x14ac:dyDescent="0.25">
      <c r="A4" s="135">
        <v>20001</v>
      </c>
      <c r="B4" s="135" t="s">
        <v>183</v>
      </c>
      <c r="C4" s="135" t="s">
        <v>182</v>
      </c>
      <c r="D4" s="135" t="s">
        <v>181</v>
      </c>
      <c r="E4" s="135" t="s">
        <v>180</v>
      </c>
    </row>
    <row r="5" spans="1:5" x14ac:dyDescent="0.25">
      <c r="A5" s="135">
        <v>20002</v>
      </c>
      <c r="B5" s="135" t="s">
        <v>179</v>
      </c>
      <c r="C5" s="135" t="s">
        <v>178</v>
      </c>
      <c r="D5" s="135" t="s">
        <v>177</v>
      </c>
      <c r="E5" s="135" t="s">
        <v>176</v>
      </c>
    </row>
    <row r="6" spans="1:5" x14ac:dyDescent="0.25">
      <c r="A6" s="135">
        <v>20003</v>
      </c>
      <c r="B6" s="135" t="s">
        <v>175</v>
      </c>
      <c r="C6" s="135" t="s">
        <v>174</v>
      </c>
      <c r="D6" s="135" t="s">
        <v>173</v>
      </c>
      <c r="E6" s="135" t="s">
        <v>172</v>
      </c>
    </row>
    <row r="7" spans="1:5" x14ac:dyDescent="0.25">
      <c r="A7" s="135">
        <v>20004</v>
      </c>
      <c r="B7" s="135" t="s">
        <v>171</v>
      </c>
      <c r="C7" s="135" t="s">
        <v>170</v>
      </c>
      <c r="D7" s="135" t="s">
        <v>169</v>
      </c>
      <c r="E7" s="135" t="s">
        <v>168</v>
      </c>
    </row>
    <row r="8" spans="1:5" x14ac:dyDescent="0.25">
      <c r="A8" s="135">
        <v>20005</v>
      </c>
      <c r="B8" s="135" t="s">
        <v>167</v>
      </c>
      <c r="C8" s="135" t="s">
        <v>166</v>
      </c>
      <c r="D8" s="135" t="s">
        <v>165</v>
      </c>
      <c r="E8" s="135" t="s">
        <v>164</v>
      </c>
    </row>
    <row r="10" spans="1:5" ht="18.75" x14ac:dyDescent="0.3">
      <c r="A10" s="141" t="s">
        <v>163</v>
      </c>
    </row>
    <row r="12" spans="1:5" x14ac:dyDescent="0.25">
      <c r="A12" s="135" t="s">
        <v>162</v>
      </c>
      <c r="B12" s="140">
        <v>20001</v>
      </c>
      <c r="C12" s="140">
        <v>20002</v>
      </c>
      <c r="D12" s="139" t="s">
        <v>161</v>
      </c>
    </row>
    <row r="14" spans="1:5" x14ac:dyDescent="0.25">
      <c r="A14" s="138" t="s">
        <v>33</v>
      </c>
      <c r="B14" s="137" t="str">
        <f>LOOKUP(B12,$A$4:$E$8,$B$4:$B$8)</f>
        <v>Bauer GesmbH</v>
      </c>
      <c r="C14" s="137" t="str">
        <f>LOOKUP(C12,$A$4:$E$8,$B$4:$B$8)</f>
        <v>Rauscher GmbH</v>
      </c>
    </row>
    <row r="15" spans="1:5" x14ac:dyDescent="0.25">
      <c r="A15" s="138" t="s">
        <v>160</v>
      </c>
      <c r="B15" s="137" t="str">
        <f>LOOKUP(B12,$A$4:$E$8,$C$4:$C$8)</f>
        <v>Herrn Brenner</v>
      </c>
      <c r="C15" s="137" t="str">
        <f>LOOKUP(C12,$A$4:$E$8,$C$4:$C$8)</f>
        <v>RW-Abteilung</v>
      </c>
    </row>
    <row r="16" spans="1:5" x14ac:dyDescent="0.25">
      <c r="A16" s="138" t="s">
        <v>159</v>
      </c>
      <c r="B16" s="137" t="str">
        <f>LOOKUP(B12,$A$4:$E$8,$D$4:$D$8)</f>
        <v>Römerweg</v>
      </c>
      <c r="C16" s="137" t="str">
        <f>LOOKUP(C12,$A$4:$E$8,$D$4:$D$8)</f>
        <v>Hütteldorfer Straße 20</v>
      </c>
    </row>
    <row r="17" spans="1:3" x14ac:dyDescent="0.25">
      <c r="A17" s="138" t="s">
        <v>158</v>
      </c>
      <c r="B17" s="137" t="str">
        <f>LOOKUP(B12,$A$4:$E$8,$E$4:$E$8)</f>
        <v>4020 Linz</v>
      </c>
      <c r="C17" s="137" t="str">
        <f>LOOKUP(C12,$A$4:$E$8,$E$4:$E$8)</f>
        <v>1140 Wien</v>
      </c>
    </row>
    <row r="20" spans="1:3" x14ac:dyDescent="0.25">
      <c r="A20" s="136"/>
    </row>
  </sheetData>
  <pageMargins left="0.78740157480314965" right="0.78740157480314965" top="0.98425196850393704" bottom="0.98425196850393704" header="0.51181102362204722" footer="0.51181102362204722"/>
  <pageSetup paperSize="9" orientation="landscape" horizontalDpi="300" verticalDpi="300" r:id="rId1"/>
  <headerFooter alignWithMargins="0">
    <oddFooter>&amp;L&amp;F&amp;R&amp;A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2:B15"/>
  <sheetViews>
    <sheetView showGridLines="0" tabSelected="1" zoomScaleNormal="100" workbookViewId="0">
      <selection activeCell="G23" sqref="G23"/>
    </sheetView>
  </sheetViews>
  <sheetFormatPr baseColWidth="10" defaultColWidth="11.42578125" defaultRowHeight="12.75" x14ac:dyDescent="0.2"/>
  <cols>
    <col min="1" max="1" width="18.42578125" style="121" customWidth="1"/>
    <col min="2" max="2" width="52.7109375" style="121" customWidth="1"/>
    <col min="3" max="3" width="3.85546875" style="121" customWidth="1"/>
    <col min="4" max="4" width="6.5703125" style="121" customWidth="1"/>
    <col min="5" max="5" width="27" style="121" customWidth="1"/>
    <col min="6" max="16384" width="11.42578125" style="121"/>
  </cols>
  <sheetData>
    <row r="2" spans="1:2" ht="18" x14ac:dyDescent="0.25">
      <c r="A2" s="134" t="s">
        <v>157</v>
      </c>
      <c r="B2" s="134" t="s">
        <v>156</v>
      </c>
    </row>
    <row r="4" spans="1:2" x14ac:dyDescent="0.2">
      <c r="A4" s="132" t="s">
        <v>155</v>
      </c>
      <c r="B4" s="133" t="s">
        <v>195</v>
      </c>
    </row>
    <row r="5" spans="1:2" x14ac:dyDescent="0.2">
      <c r="A5" s="132"/>
      <c r="B5" s="132"/>
    </row>
    <row r="6" spans="1:2" ht="38.25" x14ac:dyDescent="0.2">
      <c r="A6" s="132" t="s">
        <v>153</v>
      </c>
      <c r="B6" s="146" t="s">
        <v>194</v>
      </c>
    </row>
    <row r="7" spans="1:2" x14ac:dyDescent="0.2">
      <c r="B7" s="128"/>
    </row>
    <row r="8" spans="1:2" x14ac:dyDescent="0.2">
      <c r="A8" s="131" t="s">
        <v>151</v>
      </c>
      <c r="B8" s="130" t="s">
        <v>193</v>
      </c>
    </row>
    <row r="9" spans="1:2" ht="15" x14ac:dyDescent="0.2">
      <c r="A9" s="129"/>
      <c r="B9" s="128"/>
    </row>
    <row r="10" spans="1:2" ht="25.5" x14ac:dyDescent="0.2">
      <c r="A10" s="144" t="s">
        <v>148</v>
      </c>
      <c r="B10" s="125" t="s">
        <v>192</v>
      </c>
    </row>
    <row r="11" spans="1:2" x14ac:dyDescent="0.2">
      <c r="A11" s="145" t="s">
        <v>156</v>
      </c>
      <c r="B11" s="124" t="s">
        <v>191</v>
      </c>
    </row>
    <row r="12" spans="1:2" ht="25.5" x14ac:dyDescent="0.2">
      <c r="A12" s="144" t="s">
        <v>190</v>
      </c>
      <c r="B12" s="125" t="s">
        <v>189</v>
      </c>
    </row>
    <row r="13" spans="1:2" x14ac:dyDescent="0.2">
      <c r="A13" s="143" t="s">
        <v>188</v>
      </c>
      <c r="B13" s="124" t="s">
        <v>187</v>
      </c>
    </row>
    <row r="14" spans="1:2" ht="25.5" x14ac:dyDescent="0.2">
      <c r="A14" s="142"/>
      <c r="B14" s="124" t="s">
        <v>186</v>
      </c>
    </row>
    <row r="15" spans="1:2" x14ac:dyDescent="0.2">
      <c r="A15" s="132"/>
      <c r="B15" s="124"/>
    </row>
  </sheetData>
  <pageMargins left="0.78740157480314965" right="0.78740157480314965" top="0.98425196850393704" bottom="0.98425196850393704" header="0.51181102362204722" footer="0.51181102362204722"/>
  <pageSetup paperSize="9" orientation="landscape" horizontalDpi="1200" verticalDpi="1200" r:id="rId1"/>
  <headerFooter alignWithMargins="0">
    <oddFooter>&amp;L&amp;F&amp;R&amp;A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8:I31"/>
  <sheetViews>
    <sheetView showGridLines="0" zoomScale="80" zoomScaleNormal="80" workbookViewId="0">
      <selection activeCell="B28" sqref="B28"/>
    </sheetView>
  </sheetViews>
  <sheetFormatPr baseColWidth="10" defaultColWidth="14.28515625" defaultRowHeight="15" x14ac:dyDescent="0.2"/>
  <cols>
    <col min="1" max="1" width="3.28515625" style="147" customWidth="1"/>
    <col min="2" max="5" width="14.28515625" style="147" customWidth="1"/>
    <col min="6" max="6" width="9.28515625" style="147" customWidth="1"/>
    <col min="7" max="7" width="16.7109375" style="147" customWidth="1"/>
    <col min="8" max="8" width="40.28515625" style="147" customWidth="1"/>
    <col min="9" max="16384" width="14.28515625" style="147"/>
  </cols>
  <sheetData>
    <row r="8" spans="2:9" ht="15.75" x14ac:dyDescent="0.25">
      <c r="B8" s="151" t="s">
        <v>242</v>
      </c>
      <c r="C8" s="151" t="s">
        <v>40</v>
      </c>
      <c r="D8" s="151" t="s">
        <v>241</v>
      </c>
      <c r="E8" s="151" t="s">
        <v>243</v>
      </c>
      <c r="G8" s="150" t="s">
        <v>242</v>
      </c>
      <c r="H8" s="150" t="s">
        <v>241</v>
      </c>
    </row>
    <row r="9" spans="2:9" x14ac:dyDescent="0.2">
      <c r="B9" s="148">
        <v>122</v>
      </c>
      <c r="C9" s="148" t="s">
        <v>240</v>
      </c>
      <c r="D9" s="148" t="s">
        <v>239</v>
      </c>
      <c r="E9" s="148" t="s">
        <v>26</v>
      </c>
      <c r="G9" s="147">
        <v>141</v>
      </c>
      <c r="H9" s="149" t="s">
        <v>238</v>
      </c>
    </row>
    <row r="10" spans="2:9" x14ac:dyDescent="0.2">
      <c r="B10" s="148">
        <v>123</v>
      </c>
      <c r="C10" s="148" t="s">
        <v>237</v>
      </c>
      <c r="D10" s="148" t="s">
        <v>236</v>
      </c>
      <c r="E10" s="148" t="s">
        <v>199</v>
      </c>
    </row>
    <row r="11" spans="2:9" x14ac:dyDescent="0.2">
      <c r="B11" s="148">
        <v>124</v>
      </c>
      <c r="C11" s="148" t="s">
        <v>235</v>
      </c>
      <c r="D11" s="148" t="s">
        <v>234</v>
      </c>
      <c r="E11" s="148" t="s">
        <v>28</v>
      </c>
    </row>
    <row r="12" spans="2:9" x14ac:dyDescent="0.2">
      <c r="B12" s="148">
        <v>125</v>
      </c>
      <c r="C12" s="148" t="s">
        <v>233</v>
      </c>
      <c r="D12" s="148" t="s">
        <v>232</v>
      </c>
      <c r="E12" s="148" t="s">
        <v>26</v>
      </c>
    </row>
    <row r="13" spans="2:9" x14ac:dyDescent="0.2">
      <c r="B13" s="148">
        <v>126</v>
      </c>
      <c r="C13" s="148" t="s">
        <v>231</v>
      </c>
      <c r="D13" s="148" t="s">
        <v>230</v>
      </c>
      <c r="E13" s="148" t="s">
        <v>28</v>
      </c>
    </row>
    <row r="14" spans="2:9" x14ac:dyDescent="0.2">
      <c r="B14" s="148">
        <v>127</v>
      </c>
      <c r="C14" s="148" t="s">
        <v>229</v>
      </c>
      <c r="D14" s="148" t="s">
        <v>228</v>
      </c>
      <c r="E14" s="148" t="s">
        <v>199</v>
      </c>
    </row>
    <row r="15" spans="2:9" x14ac:dyDescent="0.2">
      <c r="B15" s="148">
        <v>128</v>
      </c>
      <c r="C15" s="148" t="s">
        <v>227</v>
      </c>
      <c r="D15" s="148" t="s">
        <v>226</v>
      </c>
      <c r="E15" s="148" t="s">
        <v>196</v>
      </c>
    </row>
    <row r="16" spans="2:9" x14ac:dyDescent="0.2">
      <c r="B16" s="148">
        <v>129</v>
      </c>
      <c r="C16" s="148" t="s">
        <v>225</v>
      </c>
      <c r="D16" s="148" t="s">
        <v>224</v>
      </c>
      <c r="E16" s="148" t="s">
        <v>26</v>
      </c>
      <c r="I16" s="147" t="s">
        <v>223</v>
      </c>
    </row>
    <row r="17" spans="2:5" x14ac:dyDescent="0.2">
      <c r="B17" s="148">
        <v>130</v>
      </c>
      <c r="C17" s="148" t="s">
        <v>207</v>
      </c>
      <c r="D17" s="148" t="s">
        <v>222</v>
      </c>
      <c r="E17" s="148" t="s">
        <v>26</v>
      </c>
    </row>
    <row r="18" spans="2:5" x14ac:dyDescent="0.2">
      <c r="B18" s="148">
        <v>131</v>
      </c>
      <c r="C18" s="148" t="s">
        <v>221</v>
      </c>
      <c r="D18" s="148" t="s">
        <v>220</v>
      </c>
      <c r="E18" s="148" t="s">
        <v>199</v>
      </c>
    </row>
    <row r="19" spans="2:5" x14ac:dyDescent="0.2">
      <c r="B19" s="148">
        <v>132</v>
      </c>
      <c r="C19" s="148" t="s">
        <v>209</v>
      </c>
      <c r="D19" s="148" t="s">
        <v>219</v>
      </c>
      <c r="E19" s="148" t="s">
        <v>28</v>
      </c>
    </row>
    <row r="20" spans="2:5" x14ac:dyDescent="0.2">
      <c r="B20" s="148">
        <v>133</v>
      </c>
      <c r="C20" s="148" t="s">
        <v>218</v>
      </c>
      <c r="D20" s="148" t="s">
        <v>217</v>
      </c>
      <c r="E20" s="148" t="s">
        <v>26</v>
      </c>
    </row>
    <row r="21" spans="2:5" x14ac:dyDescent="0.2">
      <c r="B21" s="148">
        <v>134</v>
      </c>
      <c r="C21" s="148" t="s">
        <v>216</v>
      </c>
      <c r="D21" s="148" t="s">
        <v>215</v>
      </c>
      <c r="E21" s="148" t="s">
        <v>28</v>
      </c>
    </row>
    <row r="22" spans="2:5" x14ac:dyDescent="0.2">
      <c r="B22" s="148">
        <v>135</v>
      </c>
      <c r="C22" s="148" t="s">
        <v>214</v>
      </c>
      <c r="D22" s="148" t="s">
        <v>213</v>
      </c>
      <c r="E22" s="148" t="s">
        <v>199</v>
      </c>
    </row>
    <row r="23" spans="2:5" x14ac:dyDescent="0.2">
      <c r="B23" s="148">
        <v>136</v>
      </c>
      <c r="C23" s="148" t="s">
        <v>212</v>
      </c>
      <c r="D23" s="148" t="s">
        <v>211</v>
      </c>
      <c r="E23" s="148" t="s">
        <v>196</v>
      </c>
    </row>
    <row r="24" spans="2:5" x14ac:dyDescent="0.2">
      <c r="B24" s="148">
        <v>137</v>
      </c>
      <c r="C24" s="148" t="s">
        <v>70</v>
      </c>
      <c r="D24" s="148" t="s">
        <v>210</v>
      </c>
      <c r="E24" s="148" t="s">
        <v>26</v>
      </c>
    </row>
    <row r="25" spans="2:5" x14ac:dyDescent="0.2">
      <c r="B25" s="148">
        <v>138</v>
      </c>
      <c r="C25" s="148" t="s">
        <v>209</v>
      </c>
      <c r="D25" s="148" t="s">
        <v>208</v>
      </c>
      <c r="E25" s="148" t="s">
        <v>26</v>
      </c>
    </row>
    <row r="26" spans="2:5" x14ac:dyDescent="0.2">
      <c r="B26" s="148">
        <v>139</v>
      </c>
      <c r="C26" s="148" t="s">
        <v>207</v>
      </c>
      <c r="D26" s="148" t="s">
        <v>206</v>
      </c>
      <c r="E26" s="148" t="s">
        <v>199</v>
      </c>
    </row>
    <row r="27" spans="2:5" x14ac:dyDescent="0.2">
      <c r="B27" s="148">
        <v>140</v>
      </c>
      <c r="C27" s="148" t="s">
        <v>22</v>
      </c>
      <c r="D27" s="148" t="s">
        <v>205</v>
      </c>
      <c r="E27" s="148" t="s">
        <v>28</v>
      </c>
    </row>
    <row r="28" spans="2:5" x14ac:dyDescent="0.2">
      <c r="B28" s="148">
        <v>141</v>
      </c>
      <c r="C28" s="148" t="s">
        <v>204</v>
      </c>
      <c r="D28" s="148" t="s">
        <v>203</v>
      </c>
      <c r="E28" s="148" t="s">
        <v>26</v>
      </c>
    </row>
    <row r="29" spans="2:5" x14ac:dyDescent="0.2">
      <c r="B29" s="148">
        <v>142</v>
      </c>
      <c r="C29" s="148" t="s">
        <v>16</v>
      </c>
      <c r="D29" s="148" t="s">
        <v>202</v>
      </c>
      <c r="E29" s="148" t="s">
        <v>28</v>
      </c>
    </row>
    <row r="30" spans="2:5" x14ac:dyDescent="0.2">
      <c r="B30" s="148">
        <v>143</v>
      </c>
      <c r="C30" s="148" t="s">
        <v>201</v>
      </c>
      <c r="D30" s="148" t="s">
        <v>200</v>
      </c>
      <c r="E30" s="148" t="s">
        <v>199</v>
      </c>
    </row>
    <row r="31" spans="2:5" x14ac:dyDescent="0.2">
      <c r="B31" s="148">
        <v>144</v>
      </c>
      <c r="C31" s="148" t="s">
        <v>198</v>
      </c>
      <c r="D31" s="148" t="s">
        <v>197</v>
      </c>
      <c r="E31" s="148" t="s">
        <v>196</v>
      </c>
    </row>
  </sheetData>
  <pageMargins left="0.78740157480314965" right="0.78740157480314965" top="0.98425196850393704" bottom="0.98425196850393704" header="0.51181102362204722" footer="0.51181102362204722"/>
  <pageSetup paperSize="9" scale="77" orientation="landscape" r:id="rId1"/>
  <headerFooter alignWithMargins="0">
    <oddFooter>&amp;L&amp;F&amp;R&amp;A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"/>
  <sheetViews>
    <sheetView workbookViewId="0">
      <selection activeCell="G17" sqref="G17"/>
    </sheetView>
  </sheetViews>
  <sheetFormatPr baseColWidth="10" defaultRowHeight="15" x14ac:dyDescent="0.25"/>
  <cols>
    <col min="6" max="6" width="4.140625" customWidth="1"/>
    <col min="7" max="7" width="19.28515625" customWidth="1"/>
    <col min="8" max="8" width="16.5703125" customWidth="1"/>
  </cols>
  <sheetData>
    <row r="1" spans="1:10" x14ac:dyDescent="0.25">
      <c r="A1" s="182" t="s">
        <v>39</v>
      </c>
      <c r="B1" s="182"/>
      <c r="C1" s="22"/>
      <c r="D1" s="22"/>
      <c r="E1" s="22"/>
    </row>
    <row r="2" spans="1:10" x14ac:dyDescent="0.25">
      <c r="B2" s="22"/>
      <c r="C2" s="22"/>
      <c r="D2" s="22"/>
      <c r="E2" s="22"/>
    </row>
    <row r="3" spans="1:10" x14ac:dyDescent="0.25">
      <c r="A3" s="23" t="s">
        <v>0</v>
      </c>
      <c r="B3" s="24" t="s">
        <v>1</v>
      </c>
      <c r="C3" s="24" t="s">
        <v>13</v>
      </c>
      <c r="D3" s="23" t="s">
        <v>24</v>
      </c>
      <c r="E3" s="25" t="s">
        <v>31</v>
      </c>
      <c r="G3" s="26" t="s">
        <v>0</v>
      </c>
      <c r="H3" s="27"/>
    </row>
    <row r="4" spans="1:10" x14ac:dyDescent="0.25">
      <c r="A4" s="28">
        <v>611</v>
      </c>
      <c r="B4" s="29" t="s">
        <v>2</v>
      </c>
      <c r="C4" s="29" t="s">
        <v>14</v>
      </c>
      <c r="D4" s="30" t="s">
        <v>25</v>
      </c>
      <c r="E4" s="31">
        <v>2675</v>
      </c>
    </row>
    <row r="5" spans="1:10" x14ac:dyDescent="0.25">
      <c r="A5" s="28">
        <v>215</v>
      </c>
      <c r="B5" s="29" t="s">
        <v>3</v>
      </c>
      <c r="C5" s="29" t="s">
        <v>15</v>
      </c>
      <c r="D5" s="30" t="s">
        <v>26</v>
      </c>
      <c r="E5" s="31">
        <v>2852</v>
      </c>
      <c r="G5" s="26" t="s">
        <v>33</v>
      </c>
      <c r="H5" s="32"/>
      <c r="I5" s="33"/>
      <c r="J5" s="33"/>
    </row>
    <row r="6" spans="1:10" x14ac:dyDescent="0.25">
      <c r="A6" s="28">
        <v>387</v>
      </c>
      <c r="B6" s="29" t="s">
        <v>4</v>
      </c>
      <c r="C6" s="29" t="s">
        <v>16</v>
      </c>
      <c r="D6" s="30" t="s">
        <v>26</v>
      </c>
      <c r="E6" s="31">
        <v>1911</v>
      </c>
      <c r="G6" s="26" t="s">
        <v>40</v>
      </c>
      <c r="H6" s="32"/>
    </row>
    <row r="7" spans="1:10" x14ac:dyDescent="0.25">
      <c r="A7" s="28">
        <v>420</v>
      </c>
      <c r="B7" s="29" t="s">
        <v>5</v>
      </c>
      <c r="C7" s="29" t="s">
        <v>17</v>
      </c>
      <c r="D7" s="30" t="s">
        <v>25</v>
      </c>
      <c r="E7" s="31">
        <v>2846</v>
      </c>
      <c r="G7" s="34" t="s">
        <v>41</v>
      </c>
      <c r="H7" s="32"/>
    </row>
    <row r="8" spans="1:10" ht="15" customHeight="1" x14ac:dyDescent="0.25">
      <c r="A8" s="28">
        <v>110</v>
      </c>
      <c r="B8" s="29" t="s">
        <v>6</v>
      </c>
      <c r="C8" s="35" t="s">
        <v>18</v>
      </c>
      <c r="D8" s="30" t="s">
        <v>27</v>
      </c>
      <c r="E8" s="31">
        <v>2499</v>
      </c>
    </row>
    <row r="9" spans="1:10" ht="15" customHeight="1" x14ac:dyDescent="0.25">
      <c r="A9" s="28">
        <v>348</v>
      </c>
      <c r="B9" s="29" t="s">
        <v>7</v>
      </c>
      <c r="C9" s="29" t="s">
        <v>19</v>
      </c>
      <c r="D9" s="30" t="s">
        <v>27</v>
      </c>
      <c r="E9" s="31">
        <v>2499</v>
      </c>
    </row>
    <row r="10" spans="1:10" x14ac:dyDescent="0.25">
      <c r="A10" s="28">
        <v>602</v>
      </c>
      <c r="B10" s="29" t="s">
        <v>8</v>
      </c>
      <c r="C10" s="29" t="s">
        <v>20</v>
      </c>
      <c r="D10" s="30" t="s">
        <v>28</v>
      </c>
      <c r="E10" s="31">
        <v>3410</v>
      </c>
    </row>
    <row r="11" spans="1:10" x14ac:dyDescent="0.25">
      <c r="A11" s="28">
        <v>341</v>
      </c>
      <c r="B11" s="29" t="s">
        <v>9</v>
      </c>
      <c r="C11" s="29" t="s">
        <v>21</v>
      </c>
      <c r="D11" s="30" t="s">
        <v>28</v>
      </c>
      <c r="E11" s="31">
        <v>2411</v>
      </c>
    </row>
    <row r="12" spans="1:10" x14ac:dyDescent="0.25">
      <c r="A12" s="28">
        <v>248</v>
      </c>
      <c r="B12" s="29" t="s">
        <v>10</v>
      </c>
      <c r="C12" s="29" t="s">
        <v>20</v>
      </c>
      <c r="D12" s="30" t="s">
        <v>29</v>
      </c>
      <c r="E12" s="31">
        <v>1999</v>
      </c>
    </row>
    <row r="13" spans="1:10" x14ac:dyDescent="0.25">
      <c r="A13" s="28">
        <v>542</v>
      </c>
      <c r="B13" s="29" t="s">
        <v>11</v>
      </c>
      <c r="C13" s="29" t="s">
        <v>22</v>
      </c>
      <c r="D13" s="30" t="s">
        <v>30</v>
      </c>
      <c r="E13" s="31">
        <v>2146</v>
      </c>
    </row>
    <row r="14" spans="1:10" x14ac:dyDescent="0.25">
      <c r="A14" s="28">
        <v>568</v>
      </c>
      <c r="B14" s="29" t="s">
        <v>12</v>
      </c>
      <c r="C14" s="29" t="s">
        <v>23</v>
      </c>
      <c r="D14" s="30" t="s">
        <v>30</v>
      </c>
      <c r="E14" s="31">
        <v>2058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29"/>
  <sheetViews>
    <sheetView workbookViewId="0">
      <selection activeCell="G23" sqref="G23"/>
    </sheetView>
  </sheetViews>
  <sheetFormatPr baseColWidth="10" defaultColWidth="11.42578125" defaultRowHeight="12.75" x14ac:dyDescent="0.2"/>
  <cols>
    <col min="1" max="6" width="11.42578125" style="121"/>
    <col min="7" max="7" width="20.140625" style="121" bestFit="1" customWidth="1"/>
    <col min="8" max="8" width="41.140625" style="121" bestFit="1" customWidth="1"/>
    <col min="9" max="16384" width="11.42578125" style="121"/>
  </cols>
  <sheetData>
    <row r="1" spans="1:8" ht="23.25" x14ac:dyDescent="0.35">
      <c r="A1" s="157" t="s">
        <v>260</v>
      </c>
    </row>
    <row r="2" spans="1:8" s="68" customFormat="1" ht="15" x14ac:dyDescent="0.2"/>
    <row r="3" spans="1:8" s="68" customFormat="1" ht="15" x14ac:dyDescent="0.2">
      <c r="A3" s="156" t="s">
        <v>259</v>
      </c>
      <c r="B3" s="156"/>
      <c r="C3" s="156"/>
      <c r="D3" s="156"/>
      <c r="E3" s="156"/>
      <c r="F3" s="156"/>
      <c r="G3" s="156"/>
    </row>
    <row r="4" spans="1:8" s="68" customFormat="1" ht="15" x14ac:dyDescent="0.2"/>
    <row r="5" spans="1:8" s="68" customFormat="1" ht="17.25" customHeight="1" thickBot="1" x14ac:dyDescent="0.3">
      <c r="A5" s="154" t="s">
        <v>258</v>
      </c>
      <c r="B5" s="154" t="s">
        <v>40</v>
      </c>
      <c r="C5" s="154" t="s">
        <v>33</v>
      </c>
      <c r="D5" s="154" t="s">
        <v>243</v>
      </c>
      <c r="E5" s="155"/>
      <c r="F5" s="154" t="s">
        <v>258</v>
      </c>
      <c r="G5" s="154" t="s">
        <v>257</v>
      </c>
      <c r="H5" s="154" t="s">
        <v>256</v>
      </c>
    </row>
    <row r="6" spans="1:8" s="68" customFormat="1" ht="17.25" customHeight="1" thickBot="1" x14ac:dyDescent="0.25">
      <c r="A6" s="68">
        <v>1235</v>
      </c>
      <c r="B6" s="68" t="s">
        <v>255</v>
      </c>
      <c r="C6" s="68" t="s">
        <v>254</v>
      </c>
      <c r="D6" s="68" t="s">
        <v>26</v>
      </c>
      <c r="F6" s="68">
        <v>1243</v>
      </c>
      <c r="G6" s="152"/>
      <c r="H6" s="153"/>
    </row>
    <row r="7" spans="1:8" s="68" customFormat="1" ht="17.25" customHeight="1" x14ac:dyDescent="0.2">
      <c r="A7" s="68">
        <v>1243</v>
      </c>
      <c r="B7" s="68" t="s">
        <v>253</v>
      </c>
      <c r="C7" s="68" t="s">
        <v>252</v>
      </c>
      <c r="D7" s="68" t="s">
        <v>28</v>
      </c>
      <c r="F7" s="68">
        <v>1234</v>
      </c>
      <c r="G7" s="152"/>
    </row>
    <row r="8" spans="1:8" s="68" customFormat="1" ht="17.25" customHeight="1" x14ac:dyDescent="0.2">
      <c r="A8" s="68">
        <v>1233</v>
      </c>
      <c r="B8" s="68" t="s">
        <v>251</v>
      </c>
      <c r="C8" s="68" t="s">
        <v>250</v>
      </c>
      <c r="D8" s="68" t="s">
        <v>28</v>
      </c>
      <c r="F8" s="68">
        <v>1233</v>
      </c>
      <c r="G8" s="152"/>
    </row>
    <row r="9" spans="1:8" s="68" customFormat="1" ht="17.25" customHeight="1" x14ac:dyDescent="0.2">
      <c r="A9" s="68">
        <v>1234</v>
      </c>
      <c r="B9" s="68" t="s">
        <v>227</v>
      </c>
      <c r="C9" s="68" t="s">
        <v>7</v>
      </c>
      <c r="D9" s="68" t="s">
        <v>249</v>
      </c>
      <c r="F9" s="68">
        <v>1223</v>
      </c>
      <c r="G9" s="152"/>
    </row>
    <row r="10" spans="1:8" s="68" customFormat="1" ht="17.25" customHeight="1" x14ac:dyDescent="0.2">
      <c r="A10" s="68">
        <v>1224</v>
      </c>
      <c r="B10" s="68" t="s">
        <v>209</v>
      </c>
      <c r="C10" s="68" t="s">
        <v>248</v>
      </c>
      <c r="D10" s="68" t="s">
        <v>199</v>
      </c>
      <c r="F10" s="68">
        <v>1224</v>
      </c>
      <c r="G10" s="152"/>
    </row>
    <row r="11" spans="1:8" s="68" customFormat="1" ht="17.25" customHeight="1" x14ac:dyDescent="0.2">
      <c r="A11" s="68">
        <v>1232</v>
      </c>
      <c r="B11" s="68" t="s">
        <v>247</v>
      </c>
      <c r="C11" s="68" t="s">
        <v>246</v>
      </c>
      <c r="D11" s="68" t="s">
        <v>245</v>
      </c>
      <c r="F11" s="68">
        <v>1232</v>
      </c>
      <c r="G11" s="152"/>
    </row>
    <row r="12" spans="1:8" s="68" customFormat="1" ht="17.25" customHeight="1" x14ac:dyDescent="0.2">
      <c r="A12" s="68">
        <v>1223</v>
      </c>
      <c r="B12" s="68" t="s">
        <v>244</v>
      </c>
      <c r="C12" s="68" t="s">
        <v>225</v>
      </c>
      <c r="D12" s="68" t="s">
        <v>199</v>
      </c>
      <c r="F12" s="68">
        <v>1235</v>
      </c>
      <c r="G12" s="152"/>
    </row>
    <row r="13" spans="1:8" s="68" customFormat="1" ht="15" x14ac:dyDescent="0.2"/>
    <row r="14" spans="1:8" s="68" customFormat="1" ht="15" x14ac:dyDescent="0.2"/>
    <row r="15" spans="1:8" s="68" customFormat="1" ht="15" x14ac:dyDescent="0.2"/>
    <row r="16" spans="1:8" s="68" customFormat="1" ht="15" x14ac:dyDescent="0.2"/>
    <row r="17" s="68" customFormat="1" ht="15" x14ac:dyDescent="0.2"/>
    <row r="18" s="68" customFormat="1" ht="15" x14ac:dyDescent="0.2"/>
    <row r="19" s="68" customFormat="1" ht="15" x14ac:dyDescent="0.2"/>
    <row r="20" s="68" customFormat="1" ht="15" x14ac:dyDescent="0.2"/>
    <row r="21" s="68" customFormat="1" ht="15" x14ac:dyDescent="0.2"/>
    <row r="22" s="68" customFormat="1" ht="15" x14ac:dyDescent="0.2"/>
    <row r="23" s="68" customFormat="1" ht="15" x14ac:dyDescent="0.2"/>
    <row r="24" s="68" customFormat="1" ht="15" x14ac:dyDescent="0.2"/>
    <row r="25" s="68" customFormat="1" ht="15" x14ac:dyDescent="0.2"/>
    <row r="26" s="68" customFormat="1" ht="15" x14ac:dyDescent="0.2"/>
    <row r="27" s="68" customFormat="1" ht="15" x14ac:dyDescent="0.2"/>
    <row r="28" s="68" customFormat="1" ht="15" x14ac:dyDescent="0.2"/>
    <row r="29" s="68" customFormat="1" ht="15" x14ac:dyDescent="0.2"/>
  </sheetData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Footer>&amp;L&amp;F&amp;R&amp;A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zoomScale="130" zoomScaleNormal="130" workbookViewId="0">
      <selection activeCell="E27" sqref="E27"/>
    </sheetView>
  </sheetViews>
  <sheetFormatPr baseColWidth="10" defaultRowHeight="15" x14ac:dyDescent="0.25"/>
  <cols>
    <col min="1" max="1" width="15.5703125" customWidth="1"/>
    <col min="3" max="3" width="4" customWidth="1"/>
  </cols>
  <sheetData>
    <row r="1" spans="1:5" x14ac:dyDescent="0.25">
      <c r="A1" s="15" t="s">
        <v>35</v>
      </c>
    </row>
    <row r="2" spans="1:5" x14ac:dyDescent="0.25">
      <c r="A2" s="16" t="s">
        <v>36</v>
      </c>
      <c r="B2" s="16" t="s">
        <v>37</v>
      </c>
    </row>
    <row r="3" spans="1:5" x14ac:dyDescent="0.25">
      <c r="A3" s="17">
        <v>0</v>
      </c>
      <c r="B3" s="18">
        <v>0</v>
      </c>
    </row>
    <row r="4" spans="1:5" x14ac:dyDescent="0.25">
      <c r="A4" s="17">
        <v>1000</v>
      </c>
      <c r="B4" s="18">
        <v>0.02</v>
      </c>
      <c r="D4" s="19" t="s">
        <v>36</v>
      </c>
      <c r="E4" s="19" t="s">
        <v>38</v>
      </c>
    </row>
    <row r="5" spans="1:5" x14ac:dyDescent="0.25">
      <c r="A5" s="17">
        <v>5000</v>
      </c>
      <c r="B5" s="18">
        <v>2.5000000000000001E-2</v>
      </c>
      <c r="D5" s="20">
        <v>1920</v>
      </c>
      <c r="E5" s="21"/>
    </row>
    <row r="6" spans="1:5" x14ac:dyDescent="0.25">
      <c r="A6" s="17">
        <v>10000</v>
      </c>
      <c r="B6" s="18">
        <v>0.03</v>
      </c>
    </row>
    <row r="7" spans="1:5" x14ac:dyDescent="0.25">
      <c r="A7" s="17">
        <v>20000</v>
      </c>
      <c r="B7" s="18">
        <v>3.5000000000000003E-2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3"/>
  <sheetViews>
    <sheetView zoomScale="120" zoomScaleNormal="120" workbookViewId="0">
      <selection activeCell="D17" sqref="D17"/>
    </sheetView>
  </sheetViews>
  <sheetFormatPr baseColWidth="10" defaultRowHeight="15" x14ac:dyDescent="0.25"/>
  <sheetData>
    <row r="1" spans="1:12" s="4" customFormat="1" ht="28.5" customHeight="1" x14ac:dyDescent="0.25">
      <c r="A1" s="1" t="s">
        <v>0</v>
      </c>
      <c r="B1" s="2">
        <v>611</v>
      </c>
      <c r="C1" s="2">
        <v>215</v>
      </c>
      <c r="D1" s="2">
        <v>387</v>
      </c>
      <c r="E1" s="2">
        <v>420</v>
      </c>
      <c r="F1" s="2">
        <v>110</v>
      </c>
      <c r="G1" s="2">
        <v>348</v>
      </c>
      <c r="H1" s="2">
        <v>602</v>
      </c>
      <c r="I1" s="2">
        <v>341</v>
      </c>
      <c r="J1" s="2">
        <v>248</v>
      </c>
      <c r="K1" s="2">
        <v>542</v>
      </c>
      <c r="L1" s="3">
        <v>568</v>
      </c>
    </row>
    <row r="2" spans="1:12" s="4" customFormat="1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</row>
    <row r="3" spans="1:12" s="4" customFormat="1" x14ac:dyDescent="0.25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8" t="s">
        <v>18</v>
      </c>
      <c r="G3" s="6" t="s">
        <v>19</v>
      </c>
      <c r="H3" s="6" t="s">
        <v>20</v>
      </c>
      <c r="I3" s="6" t="s">
        <v>21</v>
      </c>
      <c r="J3" s="6" t="s">
        <v>20</v>
      </c>
      <c r="K3" s="6" t="s">
        <v>22</v>
      </c>
      <c r="L3" s="7" t="s">
        <v>23</v>
      </c>
    </row>
    <row r="4" spans="1:12" s="4" customFormat="1" x14ac:dyDescent="0.25">
      <c r="A4" s="5" t="s">
        <v>24</v>
      </c>
      <c r="B4" s="8" t="s">
        <v>25</v>
      </c>
      <c r="C4" s="8" t="s">
        <v>26</v>
      </c>
      <c r="D4" s="8" t="s">
        <v>26</v>
      </c>
      <c r="E4" s="8" t="s">
        <v>25</v>
      </c>
      <c r="F4" s="8" t="s">
        <v>27</v>
      </c>
      <c r="G4" s="8" t="s">
        <v>27</v>
      </c>
      <c r="H4" s="8" t="s">
        <v>28</v>
      </c>
      <c r="I4" s="8" t="s">
        <v>28</v>
      </c>
      <c r="J4" s="8" t="s">
        <v>29</v>
      </c>
      <c r="K4" s="8" t="s">
        <v>30</v>
      </c>
      <c r="L4" s="9" t="s">
        <v>30</v>
      </c>
    </row>
    <row r="5" spans="1:12" s="4" customFormat="1" ht="15.75" thickBot="1" x14ac:dyDescent="0.3">
      <c r="A5" s="10" t="s">
        <v>31</v>
      </c>
      <c r="B5" s="11">
        <v>2675</v>
      </c>
      <c r="C5" s="11">
        <v>2852</v>
      </c>
      <c r="D5" s="11">
        <v>1911</v>
      </c>
      <c r="E5" s="11">
        <v>2846</v>
      </c>
      <c r="F5" s="11">
        <v>2499</v>
      </c>
      <c r="G5" s="11">
        <v>2499</v>
      </c>
      <c r="H5" s="11">
        <v>3410</v>
      </c>
      <c r="I5" s="11">
        <v>2411</v>
      </c>
      <c r="J5" s="11">
        <v>1999</v>
      </c>
      <c r="K5" s="11">
        <v>2146</v>
      </c>
      <c r="L5" s="12">
        <v>2058</v>
      </c>
    </row>
    <row r="11" spans="1:12" x14ac:dyDescent="0.25">
      <c r="B11" t="s">
        <v>32</v>
      </c>
      <c r="C11" s="13">
        <v>348</v>
      </c>
    </row>
    <row r="12" spans="1:12" x14ac:dyDescent="0.25">
      <c r="B12" t="s">
        <v>33</v>
      </c>
      <c r="C12" s="14"/>
    </row>
    <row r="13" spans="1:12" x14ac:dyDescent="0.25">
      <c r="B13" t="s">
        <v>34</v>
      </c>
      <c r="C13" s="1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2"/>
  <sheetViews>
    <sheetView zoomScale="90" zoomScaleNormal="90" workbookViewId="0">
      <selection activeCell="H14" sqref="H14:H16"/>
    </sheetView>
  </sheetViews>
  <sheetFormatPr baseColWidth="10" defaultRowHeight="15" x14ac:dyDescent="0.25"/>
  <cols>
    <col min="1" max="1" width="12.140625" style="38" bestFit="1" customWidth="1"/>
    <col min="2" max="2" width="7.5703125" style="38" bestFit="1" customWidth="1"/>
    <col min="3" max="4" width="7.7109375" style="38" bestFit="1" customWidth="1"/>
    <col min="5" max="5" width="16" style="38" bestFit="1" customWidth="1"/>
    <col min="6" max="6" width="14.140625" style="38" customWidth="1"/>
    <col min="7" max="7" width="12.85546875" style="38" customWidth="1"/>
    <col min="8" max="8" width="7.140625" style="38" bestFit="1" customWidth="1"/>
    <col min="9" max="9" width="12" style="38" bestFit="1" customWidth="1"/>
    <col min="10" max="10" width="10.42578125" style="38" bestFit="1" customWidth="1"/>
    <col min="11" max="256" width="11.42578125" style="38"/>
    <col min="257" max="257" width="12.140625" style="38" bestFit="1" customWidth="1"/>
    <col min="258" max="258" width="7.5703125" style="38" bestFit="1" customWidth="1"/>
    <col min="259" max="260" width="7.7109375" style="38" bestFit="1" customWidth="1"/>
    <col min="261" max="261" width="16" style="38" bestFit="1" customWidth="1"/>
    <col min="262" max="262" width="14.140625" style="38" customWidth="1"/>
    <col min="263" max="263" width="12.85546875" style="38" customWidth="1"/>
    <col min="264" max="264" width="7.140625" style="38" bestFit="1" customWidth="1"/>
    <col min="265" max="265" width="12" style="38" bestFit="1" customWidth="1"/>
    <col min="266" max="266" width="10.42578125" style="38" bestFit="1" customWidth="1"/>
    <col min="267" max="512" width="11.42578125" style="38"/>
    <col min="513" max="513" width="12.140625" style="38" bestFit="1" customWidth="1"/>
    <col min="514" max="514" width="7.5703125" style="38" bestFit="1" customWidth="1"/>
    <col min="515" max="516" width="7.7109375" style="38" bestFit="1" customWidth="1"/>
    <col min="517" max="517" width="16" style="38" bestFit="1" customWidth="1"/>
    <col min="518" max="518" width="14.140625" style="38" customWidth="1"/>
    <col min="519" max="519" width="12.85546875" style="38" customWidth="1"/>
    <col min="520" max="520" width="7.140625" style="38" bestFit="1" customWidth="1"/>
    <col min="521" max="521" width="12" style="38" bestFit="1" customWidth="1"/>
    <col min="522" max="522" width="10.42578125" style="38" bestFit="1" customWidth="1"/>
    <col min="523" max="768" width="11.42578125" style="38"/>
    <col min="769" max="769" width="12.140625" style="38" bestFit="1" customWidth="1"/>
    <col min="770" max="770" width="7.5703125" style="38" bestFit="1" customWidth="1"/>
    <col min="771" max="772" width="7.7109375" style="38" bestFit="1" customWidth="1"/>
    <col min="773" max="773" width="16" style="38" bestFit="1" customWidth="1"/>
    <col min="774" max="774" width="14.140625" style="38" customWidth="1"/>
    <col min="775" max="775" width="12.85546875" style="38" customWidth="1"/>
    <col min="776" max="776" width="7.140625" style="38" bestFit="1" customWidth="1"/>
    <col min="777" max="777" width="12" style="38" bestFit="1" customWidth="1"/>
    <col min="778" max="778" width="10.42578125" style="38" bestFit="1" customWidth="1"/>
    <col min="779" max="1024" width="11.42578125" style="38"/>
    <col min="1025" max="1025" width="12.140625" style="38" bestFit="1" customWidth="1"/>
    <col min="1026" max="1026" width="7.5703125" style="38" bestFit="1" customWidth="1"/>
    <col min="1027" max="1028" width="7.7109375" style="38" bestFit="1" customWidth="1"/>
    <col min="1029" max="1029" width="16" style="38" bestFit="1" customWidth="1"/>
    <col min="1030" max="1030" width="14.140625" style="38" customWidth="1"/>
    <col min="1031" max="1031" width="12.85546875" style="38" customWidth="1"/>
    <col min="1032" max="1032" width="7.140625" style="38" bestFit="1" customWidth="1"/>
    <col min="1033" max="1033" width="12" style="38" bestFit="1" customWidth="1"/>
    <col min="1034" max="1034" width="10.42578125" style="38" bestFit="1" customWidth="1"/>
    <col min="1035" max="1280" width="11.42578125" style="38"/>
    <col min="1281" max="1281" width="12.140625" style="38" bestFit="1" customWidth="1"/>
    <col min="1282" max="1282" width="7.5703125" style="38" bestFit="1" customWidth="1"/>
    <col min="1283" max="1284" width="7.7109375" style="38" bestFit="1" customWidth="1"/>
    <col min="1285" max="1285" width="16" style="38" bestFit="1" customWidth="1"/>
    <col min="1286" max="1286" width="14.140625" style="38" customWidth="1"/>
    <col min="1287" max="1287" width="12.85546875" style="38" customWidth="1"/>
    <col min="1288" max="1288" width="7.140625" style="38" bestFit="1" customWidth="1"/>
    <col min="1289" max="1289" width="12" style="38" bestFit="1" customWidth="1"/>
    <col min="1290" max="1290" width="10.42578125" style="38" bestFit="1" customWidth="1"/>
    <col min="1291" max="1536" width="11.42578125" style="38"/>
    <col min="1537" max="1537" width="12.140625" style="38" bestFit="1" customWidth="1"/>
    <col min="1538" max="1538" width="7.5703125" style="38" bestFit="1" customWidth="1"/>
    <col min="1539" max="1540" width="7.7109375" style="38" bestFit="1" customWidth="1"/>
    <col min="1541" max="1541" width="16" style="38" bestFit="1" customWidth="1"/>
    <col min="1542" max="1542" width="14.140625" style="38" customWidth="1"/>
    <col min="1543" max="1543" width="12.85546875" style="38" customWidth="1"/>
    <col min="1544" max="1544" width="7.140625" style="38" bestFit="1" customWidth="1"/>
    <col min="1545" max="1545" width="12" style="38" bestFit="1" customWidth="1"/>
    <col min="1546" max="1546" width="10.42578125" style="38" bestFit="1" customWidth="1"/>
    <col min="1547" max="1792" width="11.42578125" style="38"/>
    <col min="1793" max="1793" width="12.140625" style="38" bestFit="1" customWidth="1"/>
    <col min="1794" max="1794" width="7.5703125" style="38" bestFit="1" customWidth="1"/>
    <col min="1795" max="1796" width="7.7109375" style="38" bestFit="1" customWidth="1"/>
    <col min="1797" max="1797" width="16" style="38" bestFit="1" customWidth="1"/>
    <col min="1798" max="1798" width="14.140625" style="38" customWidth="1"/>
    <col min="1799" max="1799" width="12.85546875" style="38" customWidth="1"/>
    <col min="1800" max="1800" width="7.140625" style="38" bestFit="1" customWidth="1"/>
    <col min="1801" max="1801" width="12" style="38" bestFit="1" customWidth="1"/>
    <col min="1802" max="1802" width="10.42578125" style="38" bestFit="1" customWidth="1"/>
    <col min="1803" max="2048" width="11.42578125" style="38"/>
    <col min="2049" max="2049" width="12.140625" style="38" bestFit="1" customWidth="1"/>
    <col min="2050" max="2050" width="7.5703125" style="38" bestFit="1" customWidth="1"/>
    <col min="2051" max="2052" width="7.7109375" style="38" bestFit="1" customWidth="1"/>
    <col min="2053" max="2053" width="16" style="38" bestFit="1" customWidth="1"/>
    <col min="2054" max="2054" width="14.140625" style="38" customWidth="1"/>
    <col min="2055" max="2055" width="12.85546875" style="38" customWidth="1"/>
    <col min="2056" max="2056" width="7.140625" style="38" bestFit="1" customWidth="1"/>
    <col min="2057" max="2057" width="12" style="38" bestFit="1" customWidth="1"/>
    <col min="2058" max="2058" width="10.42578125" style="38" bestFit="1" customWidth="1"/>
    <col min="2059" max="2304" width="11.42578125" style="38"/>
    <col min="2305" max="2305" width="12.140625" style="38" bestFit="1" customWidth="1"/>
    <col min="2306" max="2306" width="7.5703125" style="38" bestFit="1" customWidth="1"/>
    <col min="2307" max="2308" width="7.7109375" style="38" bestFit="1" customWidth="1"/>
    <col min="2309" max="2309" width="16" style="38" bestFit="1" customWidth="1"/>
    <col min="2310" max="2310" width="14.140625" style="38" customWidth="1"/>
    <col min="2311" max="2311" width="12.85546875" style="38" customWidth="1"/>
    <col min="2312" max="2312" width="7.140625" style="38" bestFit="1" customWidth="1"/>
    <col min="2313" max="2313" width="12" style="38" bestFit="1" customWidth="1"/>
    <col min="2314" max="2314" width="10.42578125" style="38" bestFit="1" customWidth="1"/>
    <col min="2315" max="2560" width="11.42578125" style="38"/>
    <col min="2561" max="2561" width="12.140625" style="38" bestFit="1" customWidth="1"/>
    <col min="2562" max="2562" width="7.5703125" style="38" bestFit="1" customWidth="1"/>
    <col min="2563" max="2564" width="7.7109375" style="38" bestFit="1" customWidth="1"/>
    <col min="2565" max="2565" width="16" style="38" bestFit="1" customWidth="1"/>
    <col min="2566" max="2566" width="14.140625" style="38" customWidth="1"/>
    <col min="2567" max="2567" width="12.85546875" style="38" customWidth="1"/>
    <col min="2568" max="2568" width="7.140625" style="38" bestFit="1" customWidth="1"/>
    <col min="2569" max="2569" width="12" style="38" bestFit="1" customWidth="1"/>
    <col min="2570" max="2570" width="10.42578125" style="38" bestFit="1" customWidth="1"/>
    <col min="2571" max="2816" width="11.42578125" style="38"/>
    <col min="2817" max="2817" width="12.140625" style="38" bestFit="1" customWidth="1"/>
    <col min="2818" max="2818" width="7.5703125" style="38" bestFit="1" customWidth="1"/>
    <col min="2819" max="2820" width="7.7109375" style="38" bestFit="1" customWidth="1"/>
    <col min="2821" max="2821" width="16" style="38" bestFit="1" customWidth="1"/>
    <col min="2822" max="2822" width="14.140625" style="38" customWidth="1"/>
    <col min="2823" max="2823" width="12.85546875" style="38" customWidth="1"/>
    <col min="2824" max="2824" width="7.140625" style="38" bestFit="1" customWidth="1"/>
    <col min="2825" max="2825" width="12" style="38" bestFit="1" customWidth="1"/>
    <col min="2826" max="2826" width="10.42578125" style="38" bestFit="1" customWidth="1"/>
    <col min="2827" max="3072" width="11.42578125" style="38"/>
    <col min="3073" max="3073" width="12.140625" style="38" bestFit="1" customWidth="1"/>
    <col min="3074" max="3074" width="7.5703125" style="38" bestFit="1" customWidth="1"/>
    <col min="3075" max="3076" width="7.7109375" style="38" bestFit="1" customWidth="1"/>
    <col min="3077" max="3077" width="16" style="38" bestFit="1" customWidth="1"/>
    <col min="3078" max="3078" width="14.140625" style="38" customWidth="1"/>
    <col min="3079" max="3079" width="12.85546875" style="38" customWidth="1"/>
    <col min="3080" max="3080" width="7.140625" style="38" bestFit="1" customWidth="1"/>
    <col min="3081" max="3081" width="12" style="38" bestFit="1" customWidth="1"/>
    <col min="3082" max="3082" width="10.42578125" style="38" bestFit="1" customWidth="1"/>
    <col min="3083" max="3328" width="11.42578125" style="38"/>
    <col min="3329" max="3329" width="12.140625" style="38" bestFit="1" customWidth="1"/>
    <col min="3330" max="3330" width="7.5703125" style="38" bestFit="1" customWidth="1"/>
    <col min="3331" max="3332" width="7.7109375" style="38" bestFit="1" customWidth="1"/>
    <col min="3333" max="3333" width="16" style="38" bestFit="1" customWidth="1"/>
    <col min="3334" max="3334" width="14.140625" style="38" customWidth="1"/>
    <col min="3335" max="3335" width="12.85546875" style="38" customWidth="1"/>
    <col min="3336" max="3336" width="7.140625" style="38" bestFit="1" customWidth="1"/>
    <col min="3337" max="3337" width="12" style="38" bestFit="1" customWidth="1"/>
    <col min="3338" max="3338" width="10.42578125" style="38" bestFit="1" customWidth="1"/>
    <col min="3339" max="3584" width="11.42578125" style="38"/>
    <col min="3585" max="3585" width="12.140625" style="38" bestFit="1" customWidth="1"/>
    <col min="3586" max="3586" width="7.5703125" style="38" bestFit="1" customWidth="1"/>
    <col min="3587" max="3588" width="7.7109375" style="38" bestFit="1" customWidth="1"/>
    <col min="3589" max="3589" width="16" style="38" bestFit="1" customWidth="1"/>
    <col min="3590" max="3590" width="14.140625" style="38" customWidth="1"/>
    <col min="3591" max="3591" width="12.85546875" style="38" customWidth="1"/>
    <col min="3592" max="3592" width="7.140625" style="38" bestFit="1" customWidth="1"/>
    <col min="3593" max="3593" width="12" style="38" bestFit="1" customWidth="1"/>
    <col min="3594" max="3594" width="10.42578125" style="38" bestFit="1" customWidth="1"/>
    <col min="3595" max="3840" width="11.42578125" style="38"/>
    <col min="3841" max="3841" width="12.140625" style="38" bestFit="1" customWidth="1"/>
    <col min="3842" max="3842" width="7.5703125" style="38" bestFit="1" customWidth="1"/>
    <col min="3843" max="3844" width="7.7109375" style="38" bestFit="1" customWidth="1"/>
    <col min="3845" max="3845" width="16" style="38" bestFit="1" customWidth="1"/>
    <col min="3846" max="3846" width="14.140625" style="38" customWidth="1"/>
    <col min="3847" max="3847" width="12.85546875" style="38" customWidth="1"/>
    <col min="3848" max="3848" width="7.140625" style="38" bestFit="1" customWidth="1"/>
    <col min="3849" max="3849" width="12" style="38" bestFit="1" customWidth="1"/>
    <col min="3850" max="3850" width="10.42578125" style="38" bestFit="1" customWidth="1"/>
    <col min="3851" max="4096" width="11.42578125" style="38"/>
    <col min="4097" max="4097" width="12.140625" style="38" bestFit="1" customWidth="1"/>
    <col min="4098" max="4098" width="7.5703125" style="38" bestFit="1" customWidth="1"/>
    <col min="4099" max="4100" width="7.7109375" style="38" bestFit="1" customWidth="1"/>
    <col min="4101" max="4101" width="16" style="38" bestFit="1" customWidth="1"/>
    <col min="4102" max="4102" width="14.140625" style="38" customWidth="1"/>
    <col min="4103" max="4103" width="12.85546875" style="38" customWidth="1"/>
    <col min="4104" max="4104" width="7.140625" style="38" bestFit="1" customWidth="1"/>
    <col min="4105" max="4105" width="12" style="38" bestFit="1" customWidth="1"/>
    <col min="4106" max="4106" width="10.42578125" style="38" bestFit="1" customWidth="1"/>
    <col min="4107" max="4352" width="11.42578125" style="38"/>
    <col min="4353" max="4353" width="12.140625" style="38" bestFit="1" customWidth="1"/>
    <col min="4354" max="4354" width="7.5703125" style="38" bestFit="1" customWidth="1"/>
    <col min="4355" max="4356" width="7.7109375" style="38" bestFit="1" customWidth="1"/>
    <col min="4357" max="4357" width="16" style="38" bestFit="1" customWidth="1"/>
    <col min="4358" max="4358" width="14.140625" style="38" customWidth="1"/>
    <col min="4359" max="4359" width="12.85546875" style="38" customWidth="1"/>
    <col min="4360" max="4360" width="7.140625" style="38" bestFit="1" customWidth="1"/>
    <col min="4361" max="4361" width="12" style="38" bestFit="1" customWidth="1"/>
    <col min="4362" max="4362" width="10.42578125" style="38" bestFit="1" customWidth="1"/>
    <col min="4363" max="4608" width="11.42578125" style="38"/>
    <col min="4609" max="4609" width="12.140625" style="38" bestFit="1" customWidth="1"/>
    <col min="4610" max="4610" width="7.5703125" style="38" bestFit="1" customWidth="1"/>
    <col min="4611" max="4612" width="7.7109375" style="38" bestFit="1" customWidth="1"/>
    <col min="4613" max="4613" width="16" style="38" bestFit="1" customWidth="1"/>
    <col min="4614" max="4614" width="14.140625" style="38" customWidth="1"/>
    <col min="4615" max="4615" width="12.85546875" style="38" customWidth="1"/>
    <col min="4616" max="4616" width="7.140625" style="38" bestFit="1" customWidth="1"/>
    <col min="4617" max="4617" width="12" style="38" bestFit="1" customWidth="1"/>
    <col min="4618" max="4618" width="10.42578125" style="38" bestFit="1" customWidth="1"/>
    <col min="4619" max="4864" width="11.42578125" style="38"/>
    <col min="4865" max="4865" width="12.140625" style="38" bestFit="1" customWidth="1"/>
    <col min="4866" max="4866" width="7.5703125" style="38" bestFit="1" customWidth="1"/>
    <col min="4867" max="4868" width="7.7109375" style="38" bestFit="1" customWidth="1"/>
    <col min="4869" max="4869" width="16" style="38" bestFit="1" customWidth="1"/>
    <col min="4870" max="4870" width="14.140625" style="38" customWidth="1"/>
    <col min="4871" max="4871" width="12.85546875" style="38" customWidth="1"/>
    <col min="4872" max="4872" width="7.140625" style="38" bestFit="1" customWidth="1"/>
    <col min="4873" max="4873" width="12" style="38" bestFit="1" customWidth="1"/>
    <col min="4874" max="4874" width="10.42578125" style="38" bestFit="1" customWidth="1"/>
    <col min="4875" max="5120" width="11.42578125" style="38"/>
    <col min="5121" max="5121" width="12.140625" style="38" bestFit="1" customWidth="1"/>
    <col min="5122" max="5122" width="7.5703125" style="38" bestFit="1" customWidth="1"/>
    <col min="5123" max="5124" width="7.7109375" style="38" bestFit="1" customWidth="1"/>
    <col min="5125" max="5125" width="16" style="38" bestFit="1" customWidth="1"/>
    <col min="5126" max="5126" width="14.140625" style="38" customWidth="1"/>
    <col min="5127" max="5127" width="12.85546875" style="38" customWidth="1"/>
    <col min="5128" max="5128" width="7.140625" style="38" bestFit="1" customWidth="1"/>
    <col min="5129" max="5129" width="12" style="38" bestFit="1" customWidth="1"/>
    <col min="5130" max="5130" width="10.42578125" style="38" bestFit="1" customWidth="1"/>
    <col min="5131" max="5376" width="11.42578125" style="38"/>
    <col min="5377" max="5377" width="12.140625" style="38" bestFit="1" customWidth="1"/>
    <col min="5378" max="5378" width="7.5703125" style="38" bestFit="1" customWidth="1"/>
    <col min="5379" max="5380" width="7.7109375" style="38" bestFit="1" customWidth="1"/>
    <col min="5381" max="5381" width="16" style="38" bestFit="1" customWidth="1"/>
    <col min="5382" max="5382" width="14.140625" style="38" customWidth="1"/>
    <col min="5383" max="5383" width="12.85546875" style="38" customWidth="1"/>
    <col min="5384" max="5384" width="7.140625" style="38" bestFit="1" customWidth="1"/>
    <col min="5385" max="5385" width="12" style="38" bestFit="1" customWidth="1"/>
    <col min="5386" max="5386" width="10.42578125" style="38" bestFit="1" customWidth="1"/>
    <col min="5387" max="5632" width="11.42578125" style="38"/>
    <col min="5633" max="5633" width="12.140625" style="38" bestFit="1" customWidth="1"/>
    <col min="5634" max="5634" width="7.5703125" style="38" bestFit="1" customWidth="1"/>
    <col min="5635" max="5636" width="7.7109375" style="38" bestFit="1" customWidth="1"/>
    <col min="5637" max="5637" width="16" style="38" bestFit="1" customWidth="1"/>
    <col min="5638" max="5638" width="14.140625" style="38" customWidth="1"/>
    <col min="5639" max="5639" width="12.85546875" style="38" customWidth="1"/>
    <col min="5640" max="5640" width="7.140625" style="38" bestFit="1" customWidth="1"/>
    <col min="5641" max="5641" width="12" style="38" bestFit="1" customWidth="1"/>
    <col min="5642" max="5642" width="10.42578125" style="38" bestFit="1" customWidth="1"/>
    <col min="5643" max="5888" width="11.42578125" style="38"/>
    <col min="5889" max="5889" width="12.140625" style="38" bestFit="1" customWidth="1"/>
    <col min="5890" max="5890" width="7.5703125" style="38" bestFit="1" customWidth="1"/>
    <col min="5891" max="5892" width="7.7109375" style="38" bestFit="1" customWidth="1"/>
    <col min="5893" max="5893" width="16" style="38" bestFit="1" customWidth="1"/>
    <col min="5894" max="5894" width="14.140625" style="38" customWidth="1"/>
    <col min="5895" max="5895" width="12.85546875" style="38" customWidth="1"/>
    <col min="5896" max="5896" width="7.140625" style="38" bestFit="1" customWidth="1"/>
    <col min="5897" max="5897" width="12" style="38" bestFit="1" customWidth="1"/>
    <col min="5898" max="5898" width="10.42578125" style="38" bestFit="1" customWidth="1"/>
    <col min="5899" max="6144" width="11.42578125" style="38"/>
    <col min="6145" max="6145" width="12.140625" style="38" bestFit="1" customWidth="1"/>
    <col min="6146" max="6146" width="7.5703125" style="38" bestFit="1" customWidth="1"/>
    <col min="6147" max="6148" width="7.7109375" style="38" bestFit="1" customWidth="1"/>
    <col min="6149" max="6149" width="16" style="38" bestFit="1" customWidth="1"/>
    <col min="6150" max="6150" width="14.140625" style="38" customWidth="1"/>
    <col min="6151" max="6151" width="12.85546875" style="38" customWidth="1"/>
    <col min="6152" max="6152" width="7.140625" style="38" bestFit="1" customWidth="1"/>
    <col min="6153" max="6153" width="12" style="38" bestFit="1" customWidth="1"/>
    <col min="6154" max="6154" width="10.42578125" style="38" bestFit="1" customWidth="1"/>
    <col min="6155" max="6400" width="11.42578125" style="38"/>
    <col min="6401" max="6401" width="12.140625" style="38" bestFit="1" customWidth="1"/>
    <col min="6402" max="6402" width="7.5703125" style="38" bestFit="1" customWidth="1"/>
    <col min="6403" max="6404" width="7.7109375" style="38" bestFit="1" customWidth="1"/>
    <col min="6405" max="6405" width="16" style="38" bestFit="1" customWidth="1"/>
    <col min="6406" max="6406" width="14.140625" style="38" customWidth="1"/>
    <col min="6407" max="6407" width="12.85546875" style="38" customWidth="1"/>
    <col min="6408" max="6408" width="7.140625" style="38" bestFit="1" customWidth="1"/>
    <col min="6409" max="6409" width="12" style="38" bestFit="1" customWidth="1"/>
    <col min="6410" max="6410" width="10.42578125" style="38" bestFit="1" customWidth="1"/>
    <col min="6411" max="6656" width="11.42578125" style="38"/>
    <col min="6657" max="6657" width="12.140625" style="38" bestFit="1" customWidth="1"/>
    <col min="6658" max="6658" width="7.5703125" style="38" bestFit="1" customWidth="1"/>
    <col min="6659" max="6660" width="7.7109375" style="38" bestFit="1" customWidth="1"/>
    <col min="6661" max="6661" width="16" style="38" bestFit="1" customWidth="1"/>
    <col min="6662" max="6662" width="14.140625" style="38" customWidth="1"/>
    <col min="6663" max="6663" width="12.85546875" style="38" customWidth="1"/>
    <col min="6664" max="6664" width="7.140625" style="38" bestFit="1" customWidth="1"/>
    <col min="6665" max="6665" width="12" style="38" bestFit="1" customWidth="1"/>
    <col min="6666" max="6666" width="10.42578125" style="38" bestFit="1" customWidth="1"/>
    <col min="6667" max="6912" width="11.42578125" style="38"/>
    <col min="6913" max="6913" width="12.140625" style="38" bestFit="1" customWidth="1"/>
    <col min="6914" max="6914" width="7.5703125" style="38" bestFit="1" customWidth="1"/>
    <col min="6915" max="6916" width="7.7109375" style="38" bestFit="1" customWidth="1"/>
    <col min="6917" max="6917" width="16" style="38" bestFit="1" customWidth="1"/>
    <col min="6918" max="6918" width="14.140625" style="38" customWidth="1"/>
    <col min="6919" max="6919" width="12.85546875" style="38" customWidth="1"/>
    <col min="6920" max="6920" width="7.140625" style="38" bestFit="1" customWidth="1"/>
    <col min="6921" max="6921" width="12" style="38" bestFit="1" customWidth="1"/>
    <col min="6922" max="6922" width="10.42578125" style="38" bestFit="1" customWidth="1"/>
    <col min="6923" max="7168" width="11.42578125" style="38"/>
    <col min="7169" max="7169" width="12.140625" style="38" bestFit="1" customWidth="1"/>
    <col min="7170" max="7170" width="7.5703125" style="38" bestFit="1" customWidth="1"/>
    <col min="7171" max="7172" width="7.7109375" style="38" bestFit="1" customWidth="1"/>
    <col min="7173" max="7173" width="16" style="38" bestFit="1" customWidth="1"/>
    <col min="7174" max="7174" width="14.140625" style="38" customWidth="1"/>
    <col min="7175" max="7175" width="12.85546875" style="38" customWidth="1"/>
    <col min="7176" max="7176" width="7.140625" style="38" bestFit="1" customWidth="1"/>
    <col min="7177" max="7177" width="12" style="38" bestFit="1" customWidth="1"/>
    <col min="7178" max="7178" width="10.42578125" style="38" bestFit="1" customWidth="1"/>
    <col min="7179" max="7424" width="11.42578125" style="38"/>
    <col min="7425" max="7425" width="12.140625" style="38" bestFit="1" customWidth="1"/>
    <col min="7426" max="7426" width="7.5703125" style="38" bestFit="1" customWidth="1"/>
    <col min="7427" max="7428" width="7.7109375" style="38" bestFit="1" customWidth="1"/>
    <col min="7429" max="7429" width="16" style="38" bestFit="1" customWidth="1"/>
    <col min="7430" max="7430" width="14.140625" style="38" customWidth="1"/>
    <col min="7431" max="7431" width="12.85546875" style="38" customWidth="1"/>
    <col min="7432" max="7432" width="7.140625" style="38" bestFit="1" customWidth="1"/>
    <col min="7433" max="7433" width="12" style="38" bestFit="1" customWidth="1"/>
    <col min="7434" max="7434" width="10.42578125" style="38" bestFit="1" customWidth="1"/>
    <col min="7435" max="7680" width="11.42578125" style="38"/>
    <col min="7681" max="7681" width="12.140625" style="38" bestFit="1" customWidth="1"/>
    <col min="7682" max="7682" width="7.5703125" style="38" bestFit="1" customWidth="1"/>
    <col min="7683" max="7684" width="7.7109375" style="38" bestFit="1" customWidth="1"/>
    <col min="7685" max="7685" width="16" style="38" bestFit="1" customWidth="1"/>
    <col min="7686" max="7686" width="14.140625" style="38" customWidth="1"/>
    <col min="7687" max="7687" width="12.85546875" style="38" customWidth="1"/>
    <col min="7688" max="7688" width="7.140625" style="38" bestFit="1" customWidth="1"/>
    <col min="7689" max="7689" width="12" style="38" bestFit="1" customWidth="1"/>
    <col min="7690" max="7690" width="10.42578125" style="38" bestFit="1" customWidth="1"/>
    <col min="7691" max="7936" width="11.42578125" style="38"/>
    <col min="7937" max="7937" width="12.140625" style="38" bestFit="1" customWidth="1"/>
    <col min="7938" max="7938" width="7.5703125" style="38" bestFit="1" customWidth="1"/>
    <col min="7939" max="7940" width="7.7109375" style="38" bestFit="1" customWidth="1"/>
    <col min="7941" max="7941" width="16" style="38" bestFit="1" customWidth="1"/>
    <col min="7942" max="7942" width="14.140625" style="38" customWidth="1"/>
    <col min="7943" max="7943" width="12.85546875" style="38" customWidth="1"/>
    <col min="7944" max="7944" width="7.140625" style="38" bestFit="1" customWidth="1"/>
    <col min="7945" max="7945" width="12" style="38" bestFit="1" customWidth="1"/>
    <col min="7946" max="7946" width="10.42578125" style="38" bestFit="1" customWidth="1"/>
    <col min="7947" max="8192" width="11.42578125" style="38"/>
    <col min="8193" max="8193" width="12.140625" style="38" bestFit="1" customWidth="1"/>
    <col min="8194" max="8194" width="7.5703125" style="38" bestFit="1" customWidth="1"/>
    <col min="8195" max="8196" width="7.7109375" style="38" bestFit="1" customWidth="1"/>
    <col min="8197" max="8197" width="16" style="38" bestFit="1" customWidth="1"/>
    <col min="8198" max="8198" width="14.140625" style="38" customWidth="1"/>
    <col min="8199" max="8199" width="12.85546875" style="38" customWidth="1"/>
    <col min="8200" max="8200" width="7.140625" style="38" bestFit="1" customWidth="1"/>
    <col min="8201" max="8201" width="12" style="38" bestFit="1" customWidth="1"/>
    <col min="8202" max="8202" width="10.42578125" style="38" bestFit="1" customWidth="1"/>
    <col min="8203" max="8448" width="11.42578125" style="38"/>
    <col min="8449" max="8449" width="12.140625" style="38" bestFit="1" customWidth="1"/>
    <col min="8450" max="8450" width="7.5703125" style="38" bestFit="1" customWidth="1"/>
    <col min="8451" max="8452" width="7.7109375" style="38" bestFit="1" customWidth="1"/>
    <col min="8453" max="8453" width="16" style="38" bestFit="1" customWidth="1"/>
    <col min="8454" max="8454" width="14.140625" style="38" customWidth="1"/>
    <col min="8455" max="8455" width="12.85546875" style="38" customWidth="1"/>
    <col min="8456" max="8456" width="7.140625" style="38" bestFit="1" customWidth="1"/>
    <col min="8457" max="8457" width="12" style="38" bestFit="1" customWidth="1"/>
    <col min="8458" max="8458" width="10.42578125" style="38" bestFit="1" customWidth="1"/>
    <col min="8459" max="8704" width="11.42578125" style="38"/>
    <col min="8705" max="8705" width="12.140625" style="38" bestFit="1" customWidth="1"/>
    <col min="8706" max="8706" width="7.5703125" style="38" bestFit="1" customWidth="1"/>
    <col min="8707" max="8708" width="7.7109375" style="38" bestFit="1" customWidth="1"/>
    <col min="8709" max="8709" width="16" style="38" bestFit="1" customWidth="1"/>
    <col min="8710" max="8710" width="14.140625" style="38" customWidth="1"/>
    <col min="8711" max="8711" width="12.85546875" style="38" customWidth="1"/>
    <col min="8712" max="8712" width="7.140625" style="38" bestFit="1" customWidth="1"/>
    <col min="8713" max="8713" width="12" style="38" bestFit="1" customWidth="1"/>
    <col min="8714" max="8714" width="10.42578125" style="38" bestFit="1" customWidth="1"/>
    <col min="8715" max="8960" width="11.42578125" style="38"/>
    <col min="8961" max="8961" width="12.140625" style="38" bestFit="1" customWidth="1"/>
    <col min="8962" max="8962" width="7.5703125" style="38" bestFit="1" customWidth="1"/>
    <col min="8963" max="8964" width="7.7109375" style="38" bestFit="1" customWidth="1"/>
    <col min="8965" max="8965" width="16" style="38" bestFit="1" customWidth="1"/>
    <col min="8966" max="8966" width="14.140625" style="38" customWidth="1"/>
    <col min="8967" max="8967" width="12.85546875" style="38" customWidth="1"/>
    <col min="8968" max="8968" width="7.140625" style="38" bestFit="1" customWidth="1"/>
    <col min="8969" max="8969" width="12" style="38" bestFit="1" customWidth="1"/>
    <col min="8970" max="8970" width="10.42578125" style="38" bestFit="1" customWidth="1"/>
    <col min="8971" max="9216" width="11.42578125" style="38"/>
    <col min="9217" max="9217" width="12.140625" style="38" bestFit="1" customWidth="1"/>
    <col min="9218" max="9218" width="7.5703125" style="38" bestFit="1" customWidth="1"/>
    <col min="9219" max="9220" width="7.7109375" style="38" bestFit="1" customWidth="1"/>
    <col min="9221" max="9221" width="16" style="38" bestFit="1" customWidth="1"/>
    <col min="9222" max="9222" width="14.140625" style="38" customWidth="1"/>
    <col min="9223" max="9223" width="12.85546875" style="38" customWidth="1"/>
    <col min="9224" max="9224" width="7.140625" style="38" bestFit="1" customWidth="1"/>
    <col min="9225" max="9225" width="12" style="38" bestFit="1" customWidth="1"/>
    <col min="9226" max="9226" width="10.42578125" style="38" bestFit="1" customWidth="1"/>
    <col min="9227" max="9472" width="11.42578125" style="38"/>
    <col min="9473" max="9473" width="12.140625" style="38" bestFit="1" customWidth="1"/>
    <col min="9474" max="9474" width="7.5703125" style="38" bestFit="1" customWidth="1"/>
    <col min="9475" max="9476" width="7.7109375" style="38" bestFit="1" customWidth="1"/>
    <col min="9477" max="9477" width="16" style="38" bestFit="1" customWidth="1"/>
    <col min="9478" max="9478" width="14.140625" style="38" customWidth="1"/>
    <col min="9479" max="9479" width="12.85546875" style="38" customWidth="1"/>
    <col min="9480" max="9480" width="7.140625" style="38" bestFit="1" customWidth="1"/>
    <col min="9481" max="9481" width="12" style="38" bestFit="1" customWidth="1"/>
    <col min="9482" max="9482" width="10.42578125" style="38" bestFit="1" customWidth="1"/>
    <col min="9483" max="9728" width="11.42578125" style="38"/>
    <col min="9729" max="9729" width="12.140625" style="38" bestFit="1" customWidth="1"/>
    <col min="9730" max="9730" width="7.5703125" style="38" bestFit="1" customWidth="1"/>
    <col min="9731" max="9732" width="7.7109375" style="38" bestFit="1" customWidth="1"/>
    <col min="9733" max="9733" width="16" style="38" bestFit="1" customWidth="1"/>
    <col min="9734" max="9734" width="14.140625" style="38" customWidth="1"/>
    <col min="9735" max="9735" width="12.85546875" style="38" customWidth="1"/>
    <col min="9736" max="9736" width="7.140625" style="38" bestFit="1" customWidth="1"/>
    <col min="9737" max="9737" width="12" style="38" bestFit="1" customWidth="1"/>
    <col min="9738" max="9738" width="10.42578125" style="38" bestFit="1" customWidth="1"/>
    <col min="9739" max="9984" width="11.42578125" style="38"/>
    <col min="9985" max="9985" width="12.140625" style="38" bestFit="1" customWidth="1"/>
    <col min="9986" max="9986" width="7.5703125" style="38" bestFit="1" customWidth="1"/>
    <col min="9987" max="9988" width="7.7109375" style="38" bestFit="1" customWidth="1"/>
    <col min="9989" max="9989" width="16" style="38" bestFit="1" customWidth="1"/>
    <col min="9990" max="9990" width="14.140625" style="38" customWidth="1"/>
    <col min="9991" max="9991" width="12.85546875" style="38" customWidth="1"/>
    <col min="9992" max="9992" width="7.140625" style="38" bestFit="1" customWidth="1"/>
    <col min="9993" max="9993" width="12" style="38" bestFit="1" customWidth="1"/>
    <col min="9994" max="9994" width="10.42578125" style="38" bestFit="1" customWidth="1"/>
    <col min="9995" max="10240" width="11.42578125" style="38"/>
    <col min="10241" max="10241" width="12.140625" style="38" bestFit="1" customWidth="1"/>
    <col min="10242" max="10242" width="7.5703125" style="38" bestFit="1" customWidth="1"/>
    <col min="10243" max="10244" width="7.7109375" style="38" bestFit="1" customWidth="1"/>
    <col min="10245" max="10245" width="16" style="38" bestFit="1" customWidth="1"/>
    <col min="10246" max="10246" width="14.140625" style="38" customWidth="1"/>
    <col min="10247" max="10247" width="12.85546875" style="38" customWidth="1"/>
    <col min="10248" max="10248" width="7.140625" style="38" bestFit="1" customWidth="1"/>
    <col min="10249" max="10249" width="12" style="38" bestFit="1" customWidth="1"/>
    <col min="10250" max="10250" width="10.42578125" style="38" bestFit="1" customWidth="1"/>
    <col min="10251" max="10496" width="11.42578125" style="38"/>
    <col min="10497" max="10497" width="12.140625" style="38" bestFit="1" customWidth="1"/>
    <col min="10498" max="10498" width="7.5703125" style="38" bestFit="1" customWidth="1"/>
    <col min="10499" max="10500" width="7.7109375" style="38" bestFit="1" customWidth="1"/>
    <col min="10501" max="10501" width="16" style="38" bestFit="1" customWidth="1"/>
    <col min="10502" max="10502" width="14.140625" style="38" customWidth="1"/>
    <col min="10503" max="10503" width="12.85546875" style="38" customWidth="1"/>
    <col min="10504" max="10504" width="7.140625" style="38" bestFit="1" customWidth="1"/>
    <col min="10505" max="10505" width="12" style="38" bestFit="1" customWidth="1"/>
    <col min="10506" max="10506" width="10.42578125" style="38" bestFit="1" customWidth="1"/>
    <col min="10507" max="10752" width="11.42578125" style="38"/>
    <col min="10753" max="10753" width="12.140625" style="38" bestFit="1" customWidth="1"/>
    <col min="10754" max="10754" width="7.5703125" style="38" bestFit="1" customWidth="1"/>
    <col min="10755" max="10756" width="7.7109375" style="38" bestFit="1" customWidth="1"/>
    <col min="10757" max="10757" width="16" style="38" bestFit="1" customWidth="1"/>
    <col min="10758" max="10758" width="14.140625" style="38" customWidth="1"/>
    <col min="10759" max="10759" width="12.85546875" style="38" customWidth="1"/>
    <col min="10760" max="10760" width="7.140625" style="38" bestFit="1" customWidth="1"/>
    <col min="10761" max="10761" width="12" style="38" bestFit="1" customWidth="1"/>
    <col min="10762" max="10762" width="10.42578125" style="38" bestFit="1" customWidth="1"/>
    <col min="10763" max="11008" width="11.42578125" style="38"/>
    <col min="11009" max="11009" width="12.140625" style="38" bestFit="1" customWidth="1"/>
    <col min="11010" max="11010" width="7.5703125" style="38" bestFit="1" customWidth="1"/>
    <col min="11011" max="11012" width="7.7109375" style="38" bestFit="1" customWidth="1"/>
    <col min="11013" max="11013" width="16" style="38" bestFit="1" customWidth="1"/>
    <col min="11014" max="11014" width="14.140625" style="38" customWidth="1"/>
    <col min="11015" max="11015" width="12.85546875" style="38" customWidth="1"/>
    <col min="11016" max="11016" width="7.140625" style="38" bestFit="1" customWidth="1"/>
    <col min="11017" max="11017" width="12" style="38" bestFit="1" customWidth="1"/>
    <col min="11018" max="11018" width="10.42578125" style="38" bestFit="1" customWidth="1"/>
    <col min="11019" max="11264" width="11.42578125" style="38"/>
    <col min="11265" max="11265" width="12.140625" style="38" bestFit="1" customWidth="1"/>
    <col min="11266" max="11266" width="7.5703125" style="38" bestFit="1" customWidth="1"/>
    <col min="11267" max="11268" width="7.7109375" style="38" bestFit="1" customWidth="1"/>
    <col min="11269" max="11269" width="16" style="38" bestFit="1" customWidth="1"/>
    <col min="11270" max="11270" width="14.140625" style="38" customWidth="1"/>
    <col min="11271" max="11271" width="12.85546875" style="38" customWidth="1"/>
    <col min="11272" max="11272" width="7.140625" style="38" bestFit="1" customWidth="1"/>
    <col min="11273" max="11273" width="12" style="38" bestFit="1" customWidth="1"/>
    <col min="11274" max="11274" width="10.42578125" style="38" bestFit="1" customWidth="1"/>
    <col min="11275" max="11520" width="11.42578125" style="38"/>
    <col min="11521" max="11521" width="12.140625" style="38" bestFit="1" customWidth="1"/>
    <col min="11522" max="11522" width="7.5703125" style="38" bestFit="1" customWidth="1"/>
    <col min="11523" max="11524" width="7.7109375" style="38" bestFit="1" customWidth="1"/>
    <col min="11525" max="11525" width="16" style="38" bestFit="1" customWidth="1"/>
    <col min="11526" max="11526" width="14.140625" style="38" customWidth="1"/>
    <col min="11527" max="11527" width="12.85546875" style="38" customWidth="1"/>
    <col min="11528" max="11528" width="7.140625" style="38" bestFit="1" customWidth="1"/>
    <col min="11529" max="11529" width="12" style="38" bestFit="1" customWidth="1"/>
    <col min="11530" max="11530" width="10.42578125" style="38" bestFit="1" customWidth="1"/>
    <col min="11531" max="11776" width="11.42578125" style="38"/>
    <col min="11777" max="11777" width="12.140625" style="38" bestFit="1" customWidth="1"/>
    <col min="11778" max="11778" width="7.5703125" style="38" bestFit="1" customWidth="1"/>
    <col min="11779" max="11780" width="7.7109375" style="38" bestFit="1" customWidth="1"/>
    <col min="11781" max="11781" width="16" style="38" bestFit="1" customWidth="1"/>
    <col min="11782" max="11782" width="14.140625" style="38" customWidth="1"/>
    <col min="11783" max="11783" width="12.85546875" style="38" customWidth="1"/>
    <col min="11784" max="11784" width="7.140625" style="38" bestFit="1" customWidth="1"/>
    <col min="11785" max="11785" width="12" style="38" bestFit="1" customWidth="1"/>
    <col min="11786" max="11786" width="10.42578125" style="38" bestFit="1" customWidth="1"/>
    <col min="11787" max="12032" width="11.42578125" style="38"/>
    <col min="12033" max="12033" width="12.140625" style="38" bestFit="1" customWidth="1"/>
    <col min="12034" max="12034" width="7.5703125" style="38" bestFit="1" customWidth="1"/>
    <col min="12035" max="12036" width="7.7109375" style="38" bestFit="1" customWidth="1"/>
    <col min="12037" max="12037" width="16" style="38" bestFit="1" customWidth="1"/>
    <col min="12038" max="12038" width="14.140625" style="38" customWidth="1"/>
    <col min="12039" max="12039" width="12.85546875" style="38" customWidth="1"/>
    <col min="12040" max="12040" width="7.140625" style="38" bestFit="1" customWidth="1"/>
    <col min="12041" max="12041" width="12" style="38" bestFit="1" customWidth="1"/>
    <col min="12042" max="12042" width="10.42578125" style="38" bestFit="1" customWidth="1"/>
    <col min="12043" max="12288" width="11.42578125" style="38"/>
    <col min="12289" max="12289" width="12.140625" style="38" bestFit="1" customWidth="1"/>
    <col min="12290" max="12290" width="7.5703125" style="38" bestFit="1" customWidth="1"/>
    <col min="12291" max="12292" width="7.7109375" style="38" bestFit="1" customWidth="1"/>
    <col min="12293" max="12293" width="16" style="38" bestFit="1" customWidth="1"/>
    <col min="12294" max="12294" width="14.140625" style="38" customWidth="1"/>
    <col min="12295" max="12295" width="12.85546875" style="38" customWidth="1"/>
    <col min="12296" max="12296" width="7.140625" style="38" bestFit="1" customWidth="1"/>
    <col min="12297" max="12297" width="12" style="38" bestFit="1" customWidth="1"/>
    <col min="12298" max="12298" width="10.42578125" style="38" bestFit="1" customWidth="1"/>
    <col min="12299" max="12544" width="11.42578125" style="38"/>
    <col min="12545" max="12545" width="12.140625" style="38" bestFit="1" customWidth="1"/>
    <col min="12546" max="12546" width="7.5703125" style="38" bestFit="1" customWidth="1"/>
    <col min="12547" max="12548" width="7.7109375" style="38" bestFit="1" customWidth="1"/>
    <col min="12549" max="12549" width="16" style="38" bestFit="1" customWidth="1"/>
    <col min="12550" max="12550" width="14.140625" style="38" customWidth="1"/>
    <col min="12551" max="12551" width="12.85546875" style="38" customWidth="1"/>
    <col min="12552" max="12552" width="7.140625" style="38" bestFit="1" customWidth="1"/>
    <col min="12553" max="12553" width="12" style="38" bestFit="1" customWidth="1"/>
    <col min="12554" max="12554" width="10.42578125" style="38" bestFit="1" customWidth="1"/>
    <col min="12555" max="12800" width="11.42578125" style="38"/>
    <col min="12801" max="12801" width="12.140625" style="38" bestFit="1" customWidth="1"/>
    <col min="12802" max="12802" width="7.5703125" style="38" bestFit="1" customWidth="1"/>
    <col min="12803" max="12804" width="7.7109375" style="38" bestFit="1" customWidth="1"/>
    <col min="12805" max="12805" width="16" style="38" bestFit="1" customWidth="1"/>
    <col min="12806" max="12806" width="14.140625" style="38" customWidth="1"/>
    <col min="12807" max="12807" width="12.85546875" style="38" customWidth="1"/>
    <col min="12808" max="12808" width="7.140625" style="38" bestFit="1" customWidth="1"/>
    <col min="12809" max="12809" width="12" style="38" bestFit="1" customWidth="1"/>
    <col min="12810" max="12810" width="10.42578125" style="38" bestFit="1" customWidth="1"/>
    <col min="12811" max="13056" width="11.42578125" style="38"/>
    <col min="13057" max="13057" width="12.140625" style="38" bestFit="1" customWidth="1"/>
    <col min="13058" max="13058" width="7.5703125" style="38" bestFit="1" customWidth="1"/>
    <col min="13059" max="13060" width="7.7109375" style="38" bestFit="1" customWidth="1"/>
    <col min="13061" max="13061" width="16" style="38" bestFit="1" customWidth="1"/>
    <col min="13062" max="13062" width="14.140625" style="38" customWidth="1"/>
    <col min="13063" max="13063" width="12.85546875" style="38" customWidth="1"/>
    <col min="13064" max="13064" width="7.140625" style="38" bestFit="1" customWidth="1"/>
    <col min="13065" max="13065" width="12" style="38" bestFit="1" customWidth="1"/>
    <col min="13066" max="13066" width="10.42578125" style="38" bestFit="1" customWidth="1"/>
    <col min="13067" max="13312" width="11.42578125" style="38"/>
    <col min="13313" max="13313" width="12.140625" style="38" bestFit="1" customWidth="1"/>
    <col min="13314" max="13314" width="7.5703125" style="38" bestFit="1" customWidth="1"/>
    <col min="13315" max="13316" width="7.7109375" style="38" bestFit="1" customWidth="1"/>
    <col min="13317" max="13317" width="16" style="38" bestFit="1" customWidth="1"/>
    <col min="13318" max="13318" width="14.140625" style="38" customWidth="1"/>
    <col min="13319" max="13319" width="12.85546875" style="38" customWidth="1"/>
    <col min="13320" max="13320" width="7.140625" style="38" bestFit="1" customWidth="1"/>
    <col min="13321" max="13321" width="12" style="38" bestFit="1" customWidth="1"/>
    <col min="13322" max="13322" width="10.42578125" style="38" bestFit="1" customWidth="1"/>
    <col min="13323" max="13568" width="11.42578125" style="38"/>
    <col min="13569" max="13569" width="12.140625" style="38" bestFit="1" customWidth="1"/>
    <col min="13570" max="13570" width="7.5703125" style="38" bestFit="1" customWidth="1"/>
    <col min="13571" max="13572" width="7.7109375" style="38" bestFit="1" customWidth="1"/>
    <col min="13573" max="13573" width="16" style="38" bestFit="1" customWidth="1"/>
    <col min="13574" max="13574" width="14.140625" style="38" customWidth="1"/>
    <col min="13575" max="13575" width="12.85546875" style="38" customWidth="1"/>
    <col min="13576" max="13576" width="7.140625" style="38" bestFit="1" customWidth="1"/>
    <col min="13577" max="13577" width="12" style="38" bestFit="1" customWidth="1"/>
    <col min="13578" max="13578" width="10.42578125" style="38" bestFit="1" customWidth="1"/>
    <col min="13579" max="13824" width="11.42578125" style="38"/>
    <col min="13825" max="13825" width="12.140625" style="38" bestFit="1" customWidth="1"/>
    <col min="13826" max="13826" width="7.5703125" style="38" bestFit="1" customWidth="1"/>
    <col min="13827" max="13828" width="7.7109375" style="38" bestFit="1" customWidth="1"/>
    <col min="13829" max="13829" width="16" style="38" bestFit="1" customWidth="1"/>
    <col min="13830" max="13830" width="14.140625" style="38" customWidth="1"/>
    <col min="13831" max="13831" width="12.85546875" style="38" customWidth="1"/>
    <col min="13832" max="13832" width="7.140625" style="38" bestFit="1" customWidth="1"/>
    <col min="13833" max="13833" width="12" style="38" bestFit="1" customWidth="1"/>
    <col min="13834" max="13834" width="10.42578125" style="38" bestFit="1" customWidth="1"/>
    <col min="13835" max="14080" width="11.42578125" style="38"/>
    <col min="14081" max="14081" width="12.140625" style="38" bestFit="1" customWidth="1"/>
    <col min="14082" max="14082" width="7.5703125" style="38" bestFit="1" customWidth="1"/>
    <col min="14083" max="14084" width="7.7109375" style="38" bestFit="1" customWidth="1"/>
    <col min="14085" max="14085" width="16" style="38" bestFit="1" customWidth="1"/>
    <col min="14086" max="14086" width="14.140625" style="38" customWidth="1"/>
    <col min="14087" max="14087" width="12.85546875" style="38" customWidth="1"/>
    <col min="14088" max="14088" width="7.140625" style="38" bestFit="1" customWidth="1"/>
    <col min="14089" max="14089" width="12" style="38" bestFit="1" customWidth="1"/>
    <col min="14090" max="14090" width="10.42578125" style="38" bestFit="1" customWidth="1"/>
    <col min="14091" max="14336" width="11.42578125" style="38"/>
    <col min="14337" max="14337" width="12.140625" style="38" bestFit="1" customWidth="1"/>
    <col min="14338" max="14338" width="7.5703125" style="38" bestFit="1" customWidth="1"/>
    <col min="14339" max="14340" width="7.7109375" style="38" bestFit="1" customWidth="1"/>
    <col min="14341" max="14341" width="16" style="38" bestFit="1" customWidth="1"/>
    <col min="14342" max="14342" width="14.140625" style="38" customWidth="1"/>
    <col min="14343" max="14343" width="12.85546875" style="38" customWidth="1"/>
    <col min="14344" max="14344" width="7.140625" style="38" bestFit="1" customWidth="1"/>
    <col min="14345" max="14345" width="12" style="38" bestFit="1" customWidth="1"/>
    <col min="14346" max="14346" width="10.42578125" style="38" bestFit="1" customWidth="1"/>
    <col min="14347" max="14592" width="11.42578125" style="38"/>
    <col min="14593" max="14593" width="12.140625" style="38" bestFit="1" customWidth="1"/>
    <col min="14594" max="14594" width="7.5703125" style="38" bestFit="1" customWidth="1"/>
    <col min="14595" max="14596" width="7.7109375" style="38" bestFit="1" customWidth="1"/>
    <col min="14597" max="14597" width="16" style="38" bestFit="1" customWidth="1"/>
    <col min="14598" max="14598" width="14.140625" style="38" customWidth="1"/>
    <col min="14599" max="14599" width="12.85546875" style="38" customWidth="1"/>
    <col min="14600" max="14600" width="7.140625" style="38" bestFit="1" customWidth="1"/>
    <col min="14601" max="14601" width="12" style="38" bestFit="1" customWidth="1"/>
    <col min="14602" max="14602" width="10.42578125" style="38" bestFit="1" customWidth="1"/>
    <col min="14603" max="14848" width="11.42578125" style="38"/>
    <col min="14849" max="14849" width="12.140625" style="38" bestFit="1" customWidth="1"/>
    <col min="14850" max="14850" width="7.5703125" style="38" bestFit="1" customWidth="1"/>
    <col min="14851" max="14852" width="7.7109375" style="38" bestFit="1" customWidth="1"/>
    <col min="14853" max="14853" width="16" style="38" bestFit="1" customWidth="1"/>
    <col min="14854" max="14854" width="14.140625" style="38" customWidth="1"/>
    <col min="14855" max="14855" width="12.85546875" style="38" customWidth="1"/>
    <col min="14856" max="14856" width="7.140625" style="38" bestFit="1" customWidth="1"/>
    <col min="14857" max="14857" width="12" style="38" bestFit="1" customWidth="1"/>
    <col min="14858" max="14858" width="10.42578125" style="38" bestFit="1" customWidth="1"/>
    <col min="14859" max="15104" width="11.42578125" style="38"/>
    <col min="15105" max="15105" width="12.140625" style="38" bestFit="1" customWidth="1"/>
    <col min="15106" max="15106" width="7.5703125" style="38" bestFit="1" customWidth="1"/>
    <col min="15107" max="15108" width="7.7109375" style="38" bestFit="1" customWidth="1"/>
    <col min="15109" max="15109" width="16" style="38" bestFit="1" customWidth="1"/>
    <col min="15110" max="15110" width="14.140625" style="38" customWidth="1"/>
    <col min="15111" max="15111" width="12.85546875" style="38" customWidth="1"/>
    <col min="15112" max="15112" width="7.140625" style="38" bestFit="1" customWidth="1"/>
    <col min="15113" max="15113" width="12" style="38" bestFit="1" customWidth="1"/>
    <col min="15114" max="15114" width="10.42578125" style="38" bestFit="1" customWidth="1"/>
    <col min="15115" max="15360" width="11.42578125" style="38"/>
    <col min="15361" max="15361" width="12.140625" style="38" bestFit="1" customWidth="1"/>
    <col min="15362" max="15362" width="7.5703125" style="38" bestFit="1" customWidth="1"/>
    <col min="15363" max="15364" width="7.7109375" style="38" bestFit="1" customWidth="1"/>
    <col min="15365" max="15365" width="16" style="38" bestFit="1" customWidth="1"/>
    <col min="15366" max="15366" width="14.140625" style="38" customWidth="1"/>
    <col min="15367" max="15367" width="12.85546875" style="38" customWidth="1"/>
    <col min="15368" max="15368" width="7.140625" style="38" bestFit="1" customWidth="1"/>
    <col min="15369" max="15369" width="12" style="38" bestFit="1" customWidth="1"/>
    <col min="15370" max="15370" width="10.42578125" style="38" bestFit="1" customWidth="1"/>
    <col min="15371" max="15616" width="11.42578125" style="38"/>
    <col min="15617" max="15617" width="12.140625" style="38" bestFit="1" customWidth="1"/>
    <col min="15618" max="15618" width="7.5703125" style="38" bestFit="1" customWidth="1"/>
    <col min="15619" max="15620" width="7.7109375" style="38" bestFit="1" customWidth="1"/>
    <col min="15621" max="15621" width="16" style="38" bestFit="1" customWidth="1"/>
    <col min="15622" max="15622" width="14.140625" style="38" customWidth="1"/>
    <col min="15623" max="15623" width="12.85546875" style="38" customWidth="1"/>
    <col min="15624" max="15624" width="7.140625" style="38" bestFit="1" customWidth="1"/>
    <col min="15625" max="15625" width="12" style="38" bestFit="1" customWidth="1"/>
    <col min="15626" max="15626" width="10.42578125" style="38" bestFit="1" customWidth="1"/>
    <col min="15627" max="15872" width="11.42578125" style="38"/>
    <col min="15873" max="15873" width="12.140625" style="38" bestFit="1" customWidth="1"/>
    <col min="15874" max="15874" width="7.5703125" style="38" bestFit="1" customWidth="1"/>
    <col min="15875" max="15876" width="7.7109375" style="38" bestFit="1" customWidth="1"/>
    <col min="15877" max="15877" width="16" style="38" bestFit="1" customWidth="1"/>
    <col min="15878" max="15878" width="14.140625" style="38" customWidth="1"/>
    <col min="15879" max="15879" width="12.85546875" style="38" customWidth="1"/>
    <col min="15880" max="15880" width="7.140625" style="38" bestFit="1" customWidth="1"/>
    <col min="15881" max="15881" width="12" style="38" bestFit="1" customWidth="1"/>
    <col min="15882" max="15882" width="10.42578125" style="38" bestFit="1" customWidth="1"/>
    <col min="15883" max="16128" width="11.42578125" style="38"/>
    <col min="16129" max="16129" width="12.140625" style="38" bestFit="1" customWidth="1"/>
    <col min="16130" max="16130" width="7.5703125" style="38" bestFit="1" customWidth="1"/>
    <col min="16131" max="16132" width="7.7109375" style="38" bestFit="1" customWidth="1"/>
    <col min="16133" max="16133" width="16" style="38" bestFit="1" customWidth="1"/>
    <col min="16134" max="16134" width="14.140625" style="38" customWidth="1"/>
    <col min="16135" max="16135" width="12.85546875" style="38" customWidth="1"/>
    <col min="16136" max="16136" width="7.140625" style="38" bestFit="1" customWidth="1"/>
    <col min="16137" max="16137" width="12" style="38" bestFit="1" customWidth="1"/>
    <col min="16138" max="16138" width="10.42578125" style="38" bestFit="1" customWidth="1"/>
    <col min="16139" max="16384" width="11.42578125" style="38"/>
  </cols>
  <sheetData>
    <row r="1" spans="1:11" s="37" customFormat="1" ht="27.75" customHeight="1" thickBot="1" x14ac:dyDescent="0.3">
      <c r="A1" s="36" t="s">
        <v>42</v>
      </c>
      <c r="B1" s="36" t="s">
        <v>43</v>
      </c>
      <c r="C1" s="36" t="s">
        <v>44</v>
      </c>
      <c r="D1" s="36" t="s">
        <v>45</v>
      </c>
      <c r="E1" s="36" t="s">
        <v>46</v>
      </c>
      <c r="F1" s="36" t="s">
        <v>47</v>
      </c>
      <c r="G1" s="36" t="s">
        <v>48</v>
      </c>
      <c r="H1" s="36" t="s">
        <v>49</v>
      </c>
      <c r="I1" s="36" t="s">
        <v>50</v>
      </c>
    </row>
    <row r="2" spans="1:11" x14ac:dyDescent="0.25">
      <c r="A2" s="38" t="s">
        <v>51</v>
      </c>
      <c r="B2" s="38">
        <v>89</v>
      </c>
      <c r="C2" s="38">
        <v>34</v>
      </c>
      <c r="D2" s="38">
        <v>88</v>
      </c>
      <c r="E2" s="38">
        <f>SUM(B2:D2)</f>
        <v>211</v>
      </c>
      <c r="F2" s="39">
        <v>41</v>
      </c>
      <c r="H2" s="40"/>
      <c r="I2" s="41"/>
    </row>
    <row r="3" spans="1:11" x14ac:dyDescent="0.25">
      <c r="A3" s="38" t="s">
        <v>52</v>
      </c>
      <c r="B3" s="38">
        <v>76</v>
      </c>
      <c r="C3" s="38">
        <v>65</v>
      </c>
      <c r="D3" s="38">
        <v>19</v>
      </c>
      <c r="E3" s="38">
        <f t="shared" ref="E3:E11" si="0">SUM(B3:D3)</f>
        <v>160</v>
      </c>
      <c r="F3" s="39">
        <v>12</v>
      </c>
      <c r="H3" s="40"/>
      <c r="I3" s="41"/>
    </row>
    <row r="4" spans="1:11" x14ac:dyDescent="0.25">
      <c r="A4" s="38" t="s">
        <v>53</v>
      </c>
      <c r="B4" s="38">
        <v>55</v>
      </c>
      <c r="C4" s="38">
        <v>87</v>
      </c>
      <c r="D4" s="38">
        <v>32</v>
      </c>
      <c r="E4" s="38">
        <f t="shared" si="0"/>
        <v>174</v>
      </c>
      <c r="F4" s="39">
        <v>34</v>
      </c>
      <c r="H4" s="40"/>
      <c r="I4" s="41"/>
    </row>
    <row r="5" spans="1:11" x14ac:dyDescent="0.25">
      <c r="A5" s="38" t="s">
        <v>7</v>
      </c>
      <c r="B5" s="38">
        <v>45</v>
      </c>
      <c r="C5" s="38">
        <v>22</v>
      </c>
      <c r="D5" s="38">
        <v>67</v>
      </c>
      <c r="E5" s="38">
        <f t="shared" si="0"/>
        <v>134</v>
      </c>
      <c r="F5" s="39">
        <v>77</v>
      </c>
      <c r="H5" s="40"/>
      <c r="I5" s="41"/>
    </row>
    <row r="6" spans="1:11" x14ac:dyDescent="0.25">
      <c r="A6" s="38" t="s">
        <v>54</v>
      </c>
      <c r="B6" s="38">
        <v>23</v>
      </c>
      <c r="C6" s="38">
        <v>68</v>
      </c>
      <c r="D6" s="38">
        <v>53</v>
      </c>
      <c r="E6" s="38">
        <f t="shared" si="0"/>
        <v>144</v>
      </c>
      <c r="F6" s="39">
        <v>3</v>
      </c>
      <c r="H6" s="40"/>
      <c r="I6" s="41"/>
    </row>
    <row r="7" spans="1:11" x14ac:dyDescent="0.25">
      <c r="A7" s="38" t="s">
        <v>55</v>
      </c>
      <c r="B7" s="38">
        <v>98</v>
      </c>
      <c r="C7" s="38">
        <v>17</v>
      </c>
      <c r="D7" s="38">
        <v>81</v>
      </c>
      <c r="E7" s="38">
        <f t="shared" si="0"/>
        <v>196</v>
      </c>
      <c r="F7" s="39">
        <v>88</v>
      </c>
      <c r="H7" s="40"/>
      <c r="I7" s="41"/>
    </row>
    <row r="8" spans="1:11" x14ac:dyDescent="0.25">
      <c r="A8" s="38" t="s">
        <v>56</v>
      </c>
      <c r="B8" s="38">
        <v>54</v>
      </c>
      <c r="C8" s="38">
        <v>73</v>
      </c>
      <c r="D8" s="38">
        <v>59</v>
      </c>
      <c r="E8" s="38">
        <f t="shared" si="0"/>
        <v>186</v>
      </c>
      <c r="F8" s="39">
        <v>49</v>
      </c>
      <c r="H8" s="40"/>
      <c r="I8" s="41"/>
    </row>
    <row r="9" spans="1:11" x14ac:dyDescent="0.25">
      <c r="A9" s="38" t="s">
        <v>57</v>
      </c>
      <c r="B9" s="38">
        <v>12</v>
      </c>
      <c r="C9" s="38">
        <v>41</v>
      </c>
      <c r="D9" s="38">
        <v>42</v>
      </c>
      <c r="E9" s="38">
        <f t="shared" si="0"/>
        <v>95</v>
      </c>
      <c r="F9" s="39">
        <v>3</v>
      </c>
      <c r="H9" s="40"/>
      <c r="I9" s="41"/>
    </row>
    <row r="10" spans="1:11" x14ac:dyDescent="0.25">
      <c r="A10" s="38" t="s">
        <v>58</v>
      </c>
      <c r="B10" s="38">
        <v>74</v>
      </c>
      <c r="C10" s="38">
        <v>91</v>
      </c>
      <c r="D10" s="38">
        <v>77</v>
      </c>
      <c r="E10" s="38">
        <f t="shared" si="0"/>
        <v>242</v>
      </c>
      <c r="F10" s="39" t="s">
        <v>59</v>
      </c>
      <c r="H10" s="40"/>
      <c r="I10" s="41"/>
    </row>
    <row r="11" spans="1:11" ht="15.75" thickBot="1" x14ac:dyDescent="0.3">
      <c r="A11" s="42" t="s">
        <v>60</v>
      </c>
      <c r="B11" s="42">
        <v>22</v>
      </c>
      <c r="C11" s="42">
        <v>68</v>
      </c>
      <c r="D11" s="42">
        <v>42</v>
      </c>
      <c r="E11" s="42">
        <f t="shared" si="0"/>
        <v>132</v>
      </c>
      <c r="F11" s="43">
        <v>42</v>
      </c>
      <c r="G11" s="42"/>
      <c r="H11" s="44"/>
      <c r="I11" s="45"/>
    </row>
    <row r="12" spans="1:11" x14ac:dyDescent="0.25">
      <c r="A12" s="46" t="s">
        <v>61</v>
      </c>
      <c r="B12" s="47"/>
      <c r="C12" s="47"/>
      <c r="D12" s="47"/>
      <c r="E12" s="48"/>
      <c r="I12" s="49"/>
      <c r="J12" s="49" t="s">
        <v>42</v>
      </c>
      <c r="K12" s="50" t="s">
        <v>62</v>
      </c>
    </row>
    <row r="13" spans="1:11" ht="15.75" thickBot="1" x14ac:dyDescent="0.3">
      <c r="A13" s="51" t="s">
        <v>63</v>
      </c>
      <c r="B13" s="52"/>
      <c r="C13" s="52"/>
      <c r="D13" s="52"/>
      <c r="E13" s="53"/>
    </row>
    <row r="14" spans="1:11" ht="15.75" thickBot="1" x14ac:dyDescent="0.3">
      <c r="A14" s="54" t="s">
        <v>64</v>
      </c>
      <c r="B14" s="42"/>
      <c r="C14" s="42"/>
      <c r="D14" s="42"/>
      <c r="E14" s="55"/>
      <c r="H14" s="56"/>
      <c r="I14" s="57">
        <v>50</v>
      </c>
      <c r="J14" s="58" t="s">
        <v>65</v>
      </c>
    </row>
    <row r="15" spans="1:11" x14ac:dyDescent="0.25">
      <c r="H15" s="59"/>
      <c r="I15" s="60">
        <v>30</v>
      </c>
      <c r="J15" s="61" t="s">
        <v>65</v>
      </c>
    </row>
    <row r="16" spans="1:11" ht="15.75" thickBot="1" x14ac:dyDescent="0.3">
      <c r="H16" s="62"/>
      <c r="I16" s="63">
        <v>10</v>
      </c>
      <c r="J16" s="64" t="s">
        <v>65</v>
      </c>
    </row>
    <row r="17" spans="1:8" ht="15.75" thickBot="1" x14ac:dyDescent="0.3">
      <c r="A17" s="65" t="s">
        <v>66</v>
      </c>
      <c r="B17" s="65" t="s">
        <v>49</v>
      </c>
      <c r="H17" s="50" t="s">
        <v>67</v>
      </c>
    </row>
    <row r="18" spans="1:8" x14ac:dyDescent="0.25">
      <c r="A18" s="38">
        <v>0</v>
      </c>
      <c r="B18" s="38">
        <v>5</v>
      </c>
    </row>
    <row r="19" spans="1:8" x14ac:dyDescent="0.25">
      <c r="A19" s="38">
        <v>100</v>
      </c>
      <c r="B19" s="38">
        <v>4</v>
      </c>
    </row>
    <row r="20" spans="1:8" x14ac:dyDescent="0.25">
      <c r="A20" s="38">
        <v>150</v>
      </c>
      <c r="B20" s="38">
        <v>3</v>
      </c>
    </row>
    <row r="21" spans="1:8" x14ac:dyDescent="0.25">
      <c r="A21" s="38">
        <v>200</v>
      </c>
      <c r="B21" s="38">
        <v>2</v>
      </c>
    </row>
    <row r="22" spans="1:8" x14ac:dyDescent="0.25">
      <c r="A22" s="38">
        <v>250</v>
      </c>
      <c r="B22" s="38">
        <v>1</v>
      </c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39"/>
  <sheetViews>
    <sheetView topLeftCell="A8" workbookViewId="0">
      <selection activeCell="I19" sqref="I19"/>
    </sheetView>
  </sheetViews>
  <sheetFormatPr baseColWidth="10" defaultRowHeight="12.75" x14ac:dyDescent="0.2"/>
  <cols>
    <col min="1" max="1" width="9" style="70" customWidth="1"/>
    <col min="2" max="2" width="9.42578125" style="70" bestFit="1" customWidth="1"/>
    <col min="3" max="3" width="10.42578125" style="70" bestFit="1" customWidth="1"/>
    <col min="4" max="4" width="12.28515625" style="70" bestFit="1" customWidth="1"/>
    <col min="5" max="5" width="15.85546875" style="70" customWidth="1"/>
    <col min="6" max="6" width="14.28515625" style="70" customWidth="1"/>
    <col min="7" max="7" width="18.28515625" style="70" bestFit="1" customWidth="1"/>
    <col min="8" max="8" width="3.5703125" style="70" customWidth="1"/>
    <col min="9" max="9" width="56.7109375" style="70" customWidth="1"/>
    <col min="10" max="256" width="11.42578125" style="70"/>
    <col min="257" max="257" width="9" style="70" customWidth="1"/>
    <col min="258" max="258" width="9.42578125" style="70" bestFit="1" customWidth="1"/>
    <col min="259" max="259" width="10.42578125" style="70" bestFit="1" customWidth="1"/>
    <col min="260" max="260" width="12.28515625" style="70" bestFit="1" customWidth="1"/>
    <col min="261" max="261" width="15.85546875" style="70" customWidth="1"/>
    <col min="262" max="262" width="14.28515625" style="70" customWidth="1"/>
    <col min="263" max="263" width="18.28515625" style="70" bestFit="1" customWidth="1"/>
    <col min="264" max="264" width="3.5703125" style="70" customWidth="1"/>
    <col min="265" max="265" width="56.7109375" style="70" customWidth="1"/>
    <col min="266" max="512" width="11.42578125" style="70"/>
    <col min="513" max="513" width="9" style="70" customWidth="1"/>
    <col min="514" max="514" width="9.42578125" style="70" bestFit="1" customWidth="1"/>
    <col min="515" max="515" width="10.42578125" style="70" bestFit="1" customWidth="1"/>
    <col min="516" max="516" width="12.28515625" style="70" bestFit="1" customWidth="1"/>
    <col min="517" max="517" width="15.85546875" style="70" customWidth="1"/>
    <col min="518" max="518" width="14.28515625" style="70" customWidth="1"/>
    <col min="519" max="519" width="18.28515625" style="70" bestFit="1" customWidth="1"/>
    <col min="520" max="520" width="3.5703125" style="70" customWidth="1"/>
    <col min="521" max="521" width="56.7109375" style="70" customWidth="1"/>
    <col min="522" max="768" width="11.42578125" style="70"/>
    <col min="769" max="769" width="9" style="70" customWidth="1"/>
    <col min="770" max="770" width="9.42578125" style="70" bestFit="1" customWidth="1"/>
    <col min="771" max="771" width="10.42578125" style="70" bestFit="1" customWidth="1"/>
    <col min="772" max="772" width="12.28515625" style="70" bestFit="1" customWidth="1"/>
    <col min="773" max="773" width="15.85546875" style="70" customWidth="1"/>
    <col min="774" max="774" width="14.28515625" style="70" customWidth="1"/>
    <col min="775" max="775" width="18.28515625" style="70" bestFit="1" customWidth="1"/>
    <col min="776" max="776" width="3.5703125" style="70" customWidth="1"/>
    <col min="777" max="777" width="56.7109375" style="70" customWidth="1"/>
    <col min="778" max="1024" width="11.42578125" style="70"/>
    <col min="1025" max="1025" width="9" style="70" customWidth="1"/>
    <col min="1026" max="1026" width="9.42578125" style="70" bestFit="1" customWidth="1"/>
    <col min="1027" max="1027" width="10.42578125" style="70" bestFit="1" customWidth="1"/>
    <col min="1028" max="1028" width="12.28515625" style="70" bestFit="1" customWidth="1"/>
    <col min="1029" max="1029" width="15.85546875" style="70" customWidth="1"/>
    <col min="1030" max="1030" width="14.28515625" style="70" customWidth="1"/>
    <col min="1031" max="1031" width="18.28515625" style="70" bestFit="1" customWidth="1"/>
    <col min="1032" max="1032" width="3.5703125" style="70" customWidth="1"/>
    <col min="1033" max="1033" width="56.7109375" style="70" customWidth="1"/>
    <col min="1034" max="1280" width="11.42578125" style="70"/>
    <col min="1281" max="1281" width="9" style="70" customWidth="1"/>
    <col min="1282" max="1282" width="9.42578125" style="70" bestFit="1" customWidth="1"/>
    <col min="1283" max="1283" width="10.42578125" style="70" bestFit="1" customWidth="1"/>
    <col min="1284" max="1284" width="12.28515625" style="70" bestFit="1" customWidth="1"/>
    <col min="1285" max="1285" width="15.85546875" style="70" customWidth="1"/>
    <col min="1286" max="1286" width="14.28515625" style="70" customWidth="1"/>
    <col min="1287" max="1287" width="18.28515625" style="70" bestFit="1" customWidth="1"/>
    <col min="1288" max="1288" width="3.5703125" style="70" customWidth="1"/>
    <col min="1289" max="1289" width="56.7109375" style="70" customWidth="1"/>
    <col min="1290" max="1536" width="11.42578125" style="70"/>
    <col min="1537" max="1537" width="9" style="70" customWidth="1"/>
    <col min="1538" max="1538" width="9.42578125" style="70" bestFit="1" customWidth="1"/>
    <col min="1539" max="1539" width="10.42578125" style="70" bestFit="1" customWidth="1"/>
    <col min="1540" max="1540" width="12.28515625" style="70" bestFit="1" customWidth="1"/>
    <col min="1541" max="1541" width="15.85546875" style="70" customWidth="1"/>
    <col min="1542" max="1542" width="14.28515625" style="70" customWidth="1"/>
    <col min="1543" max="1543" width="18.28515625" style="70" bestFit="1" customWidth="1"/>
    <col min="1544" max="1544" width="3.5703125" style="70" customWidth="1"/>
    <col min="1545" max="1545" width="56.7109375" style="70" customWidth="1"/>
    <col min="1546" max="1792" width="11.42578125" style="70"/>
    <col min="1793" max="1793" width="9" style="70" customWidth="1"/>
    <col min="1794" max="1794" width="9.42578125" style="70" bestFit="1" customWidth="1"/>
    <col min="1795" max="1795" width="10.42578125" style="70" bestFit="1" customWidth="1"/>
    <col min="1796" max="1796" width="12.28515625" style="70" bestFit="1" customWidth="1"/>
    <col min="1797" max="1797" width="15.85546875" style="70" customWidth="1"/>
    <col min="1798" max="1798" width="14.28515625" style="70" customWidth="1"/>
    <col min="1799" max="1799" width="18.28515625" style="70" bestFit="1" customWidth="1"/>
    <col min="1800" max="1800" width="3.5703125" style="70" customWidth="1"/>
    <col min="1801" max="1801" width="56.7109375" style="70" customWidth="1"/>
    <col min="1802" max="2048" width="11.42578125" style="70"/>
    <col min="2049" max="2049" width="9" style="70" customWidth="1"/>
    <col min="2050" max="2050" width="9.42578125" style="70" bestFit="1" customWidth="1"/>
    <col min="2051" max="2051" width="10.42578125" style="70" bestFit="1" customWidth="1"/>
    <col min="2052" max="2052" width="12.28515625" style="70" bestFit="1" customWidth="1"/>
    <col min="2053" max="2053" width="15.85546875" style="70" customWidth="1"/>
    <col min="2054" max="2054" width="14.28515625" style="70" customWidth="1"/>
    <col min="2055" max="2055" width="18.28515625" style="70" bestFit="1" customWidth="1"/>
    <col min="2056" max="2056" width="3.5703125" style="70" customWidth="1"/>
    <col min="2057" max="2057" width="56.7109375" style="70" customWidth="1"/>
    <col min="2058" max="2304" width="11.42578125" style="70"/>
    <col min="2305" max="2305" width="9" style="70" customWidth="1"/>
    <col min="2306" max="2306" width="9.42578125" style="70" bestFit="1" customWidth="1"/>
    <col min="2307" max="2307" width="10.42578125" style="70" bestFit="1" customWidth="1"/>
    <col min="2308" max="2308" width="12.28515625" style="70" bestFit="1" customWidth="1"/>
    <col min="2309" max="2309" width="15.85546875" style="70" customWidth="1"/>
    <col min="2310" max="2310" width="14.28515625" style="70" customWidth="1"/>
    <col min="2311" max="2311" width="18.28515625" style="70" bestFit="1" customWidth="1"/>
    <col min="2312" max="2312" width="3.5703125" style="70" customWidth="1"/>
    <col min="2313" max="2313" width="56.7109375" style="70" customWidth="1"/>
    <col min="2314" max="2560" width="11.42578125" style="70"/>
    <col min="2561" max="2561" width="9" style="70" customWidth="1"/>
    <col min="2562" max="2562" width="9.42578125" style="70" bestFit="1" customWidth="1"/>
    <col min="2563" max="2563" width="10.42578125" style="70" bestFit="1" customWidth="1"/>
    <col min="2564" max="2564" width="12.28515625" style="70" bestFit="1" customWidth="1"/>
    <col min="2565" max="2565" width="15.85546875" style="70" customWidth="1"/>
    <col min="2566" max="2566" width="14.28515625" style="70" customWidth="1"/>
    <col min="2567" max="2567" width="18.28515625" style="70" bestFit="1" customWidth="1"/>
    <col min="2568" max="2568" width="3.5703125" style="70" customWidth="1"/>
    <col min="2569" max="2569" width="56.7109375" style="70" customWidth="1"/>
    <col min="2570" max="2816" width="11.42578125" style="70"/>
    <col min="2817" max="2817" width="9" style="70" customWidth="1"/>
    <col min="2818" max="2818" width="9.42578125" style="70" bestFit="1" customWidth="1"/>
    <col min="2819" max="2819" width="10.42578125" style="70" bestFit="1" customWidth="1"/>
    <col min="2820" max="2820" width="12.28515625" style="70" bestFit="1" customWidth="1"/>
    <col min="2821" max="2821" width="15.85546875" style="70" customWidth="1"/>
    <col min="2822" max="2822" width="14.28515625" style="70" customWidth="1"/>
    <col min="2823" max="2823" width="18.28515625" style="70" bestFit="1" customWidth="1"/>
    <col min="2824" max="2824" width="3.5703125" style="70" customWidth="1"/>
    <col min="2825" max="2825" width="56.7109375" style="70" customWidth="1"/>
    <col min="2826" max="3072" width="11.42578125" style="70"/>
    <col min="3073" max="3073" width="9" style="70" customWidth="1"/>
    <col min="3074" max="3074" width="9.42578125" style="70" bestFit="1" customWidth="1"/>
    <col min="3075" max="3075" width="10.42578125" style="70" bestFit="1" customWidth="1"/>
    <col min="3076" max="3076" width="12.28515625" style="70" bestFit="1" customWidth="1"/>
    <col min="3077" max="3077" width="15.85546875" style="70" customWidth="1"/>
    <col min="3078" max="3078" width="14.28515625" style="70" customWidth="1"/>
    <col min="3079" max="3079" width="18.28515625" style="70" bestFit="1" customWidth="1"/>
    <col min="3080" max="3080" width="3.5703125" style="70" customWidth="1"/>
    <col min="3081" max="3081" width="56.7109375" style="70" customWidth="1"/>
    <col min="3082" max="3328" width="11.42578125" style="70"/>
    <col min="3329" max="3329" width="9" style="70" customWidth="1"/>
    <col min="3330" max="3330" width="9.42578125" style="70" bestFit="1" customWidth="1"/>
    <col min="3331" max="3331" width="10.42578125" style="70" bestFit="1" customWidth="1"/>
    <col min="3332" max="3332" width="12.28515625" style="70" bestFit="1" customWidth="1"/>
    <col min="3333" max="3333" width="15.85546875" style="70" customWidth="1"/>
    <col min="3334" max="3334" width="14.28515625" style="70" customWidth="1"/>
    <col min="3335" max="3335" width="18.28515625" style="70" bestFit="1" customWidth="1"/>
    <col min="3336" max="3336" width="3.5703125" style="70" customWidth="1"/>
    <col min="3337" max="3337" width="56.7109375" style="70" customWidth="1"/>
    <col min="3338" max="3584" width="11.42578125" style="70"/>
    <col min="3585" max="3585" width="9" style="70" customWidth="1"/>
    <col min="3586" max="3586" width="9.42578125" style="70" bestFit="1" customWidth="1"/>
    <col min="3587" max="3587" width="10.42578125" style="70" bestFit="1" customWidth="1"/>
    <col min="3588" max="3588" width="12.28515625" style="70" bestFit="1" customWidth="1"/>
    <col min="3589" max="3589" width="15.85546875" style="70" customWidth="1"/>
    <col min="3590" max="3590" width="14.28515625" style="70" customWidth="1"/>
    <col min="3591" max="3591" width="18.28515625" style="70" bestFit="1" customWidth="1"/>
    <col min="3592" max="3592" width="3.5703125" style="70" customWidth="1"/>
    <col min="3593" max="3593" width="56.7109375" style="70" customWidth="1"/>
    <col min="3594" max="3840" width="11.42578125" style="70"/>
    <col min="3841" max="3841" width="9" style="70" customWidth="1"/>
    <col min="3842" max="3842" width="9.42578125" style="70" bestFit="1" customWidth="1"/>
    <col min="3843" max="3843" width="10.42578125" style="70" bestFit="1" customWidth="1"/>
    <col min="3844" max="3844" width="12.28515625" style="70" bestFit="1" customWidth="1"/>
    <col min="3845" max="3845" width="15.85546875" style="70" customWidth="1"/>
    <col min="3846" max="3846" width="14.28515625" style="70" customWidth="1"/>
    <col min="3847" max="3847" width="18.28515625" style="70" bestFit="1" customWidth="1"/>
    <col min="3848" max="3848" width="3.5703125" style="70" customWidth="1"/>
    <col min="3849" max="3849" width="56.7109375" style="70" customWidth="1"/>
    <col min="3850" max="4096" width="11.42578125" style="70"/>
    <col min="4097" max="4097" width="9" style="70" customWidth="1"/>
    <col min="4098" max="4098" width="9.42578125" style="70" bestFit="1" customWidth="1"/>
    <col min="4099" max="4099" width="10.42578125" style="70" bestFit="1" customWidth="1"/>
    <col min="4100" max="4100" width="12.28515625" style="70" bestFit="1" customWidth="1"/>
    <col min="4101" max="4101" width="15.85546875" style="70" customWidth="1"/>
    <col min="4102" max="4102" width="14.28515625" style="70" customWidth="1"/>
    <col min="4103" max="4103" width="18.28515625" style="70" bestFit="1" customWidth="1"/>
    <col min="4104" max="4104" width="3.5703125" style="70" customWidth="1"/>
    <col min="4105" max="4105" width="56.7109375" style="70" customWidth="1"/>
    <col min="4106" max="4352" width="11.42578125" style="70"/>
    <col min="4353" max="4353" width="9" style="70" customWidth="1"/>
    <col min="4354" max="4354" width="9.42578125" style="70" bestFit="1" customWidth="1"/>
    <col min="4355" max="4355" width="10.42578125" style="70" bestFit="1" customWidth="1"/>
    <col min="4356" max="4356" width="12.28515625" style="70" bestFit="1" customWidth="1"/>
    <col min="4357" max="4357" width="15.85546875" style="70" customWidth="1"/>
    <col min="4358" max="4358" width="14.28515625" style="70" customWidth="1"/>
    <col min="4359" max="4359" width="18.28515625" style="70" bestFit="1" customWidth="1"/>
    <col min="4360" max="4360" width="3.5703125" style="70" customWidth="1"/>
    <col min="4361" max="4361" width="56.7109375" style="70" customWidth="1"/>
    <col min="4362" max="4608" width="11.42578125" style="70"/>
    <col min="4609" max="4609" width="9" style="70" customWidth="1"/>
    <col min="4610" max="4610" width="9.42578125" style="70" bestFit="1" customWidth="1"/>
    <col min="4611" max="4611" width="10.42578125" style="70" bestFit="1" customWidth="1"/>
    <col min="4612" max="4612" width="12.28515625" style="70" bestFit="1" customWidth="1"/>
    <col min="4613" max="4613" width="15.85546875" style="70" customWidth="1"/>
    <col min="4614" max="4614" width="14.28515625" style="70" customWidth="1"/>
    <col min="4615" max="4615" width="18.28515625" style="70" bestFit="1" customWidth="1"/>
    <col min="4616" max="4616" width="3.5703125" style="70" customWidth="1"/>
    <col min="4617" max="4617" width="56.7109375" style="70" customWidth="1"/>
    <col min="4618" max="4864" width="11.42578125" style="70"/>
    <col min="4865" max="4865" width="9" style="70" customWidth="1"/>
    <col min="4866" max="4866" width="9.42578125" style="70" bestFit="1" customWidth="1"/>
    <col min="4867" max="4867" width="10.42578125" style="70" bestFit="1" customWidth="1"/>
    <col min="4868" max="4868" width="12.28515625" style="70" bestFit="1" customWidth="1"/>
    <col min="4869" max="4869" width="15.85546875" style="70" customWidth="1"/>
    <col min="4870" max="4870" width="14.28515625" style="70" customWidth="1"/>
    <col min="4871" max="4871" width="18.28515625" style="70" bestFit="1" customWidth="1"/>
    <col min="4872" max="4872" width="3.5703125" style="70" customWidth="1"/>
    <col min="4873" max="4873" width="56.7109375" style="70" customWidth="1"/>
    <col min="4874" max="5120" width="11.42578125" style="70"/>
    <col min="5121" max="5121" width="9" style="70" customWidth="1"/>
    <col min="5122" max="5122" width="9.42578125" style="70" bestFit="1" customWidth="1"/>
    <col min="5123" max="5123" width="10.42578125" style="70" bestFit="1" customWidth="1"/>
    <col min="5124" max="5124" width="12.28515625" style="70" bestFit="1" customWidth="1"/>
    <col min="5125" max="5125" width="15.85546875" style="70" customWidth="1"/>
    <col min="5126" max="5126" width="14.28515625" style="70" customWidth="1"/>
    <col min="5127" max="5127" width="18.28515625" style="70" bestFit="1" customWidth="1"/>
    <col min="5128" max="5128" width="3.5703125" style="70" customWidth="1"/>
    <col min="5129" max="5129" width="56.7109375" style="70" customWidth="1"/>
    <col min="5130" max="5376" width="11.42578125" style="70"/>
    <col min="5377" max="5377" width="9" style="70" customWidth="1"/>
    <col min="5378" max="5378" width="9.42578125" style="70" bestFit="1" customWidth="1"/>
    <col min="5379" max="5379" width="10.42578125" style="70" bestFit="1" customWidth="1"/>
    <col min="5380" max="5380" width="12.28515625" style="70" bestFit="1" customWidth="1"/>
    <col min="5381" max="5381" width="15.85546875" style="70" customWidth="1"/>
    <col min="5382" max="5382" width="14.28515625" style="70" customWidth="1"/>
    <col min="5383" max="5383" width="18.28515625" style="70" bestFit="1" customWidth="1"/>
    <col min="5384" max="5384" width="3.5703125" style="70" customWidth="1"/>
    <col min="5385" max="5385" width="56.7109375" style="70" customWidth="1"/>
    <col min="5386" max="5632" width="11.42578125" style="70"/>
    <col min="5633" max="5633" width="9" style="70" customWidth="1"/>
    <col min="5634" max="5634" width="9.42578125" style="70" bestFit="1" customWidth="1"/>
    <col min="5635" max="5635" width="10.42578125" style="70" bestFit="1" customWidth="1"/>
    <col min="5636" max="5636" width="12.28515625" style="70" bestFit="1" customWidth="1"/>
    <col min="5637" max="5637" width="15.85546875" style="70" customWidth="1"/>
    <col min="5638" max="5638" width="14.28515625" style="70" customWidth="1"/>
    <col min="5639" max="5639" width="18.28515625" style="70" bestFit="1" customWidth="1"/>
    <col min="5640" max="5640" width="3.5703125" style="70" customWidth="1"/>
    <col min="5641" max="5641" width="56.7109375" style="70" customWidth="1"/>
    <col min="5642" max="5888" width="11.42578125" style="70"/>
    <col min="5889" max="5889" width="9" style="70" customWidth="1"/>
    <col min="5890" max="5890" width="9.42578125" style="70" bestFit="1" customWidth="1"/>
    <col min="5891" max="5891" width="10.42578125" style="70" bestFit="1" customWidth="1"/>
    <col min="5892" max="5892" width="12.28515625" style="70" bestFit="1" customWidth="1"/>
    <col min="5893" max="5893" width="15.85546875" style="70" customWidth="1"/>
    <col min="5894" max="5894" width="14.28515625" style="70" customWidth="1"/>
    <col min="5895" max="5895" width="18.28515625" style="70" bestFit="1" customWidth="1"/>
    <col min="5896" max="5896" width="3.5703125" style="70" customWidth="1"/>
    <col min="5897" max="5897" width="56.7109375" style="70" customWidth="1"/>
    <col min="5898" max="6144" width="11.42578125" style="70"/>
    <col min="6145" max="6145" width="9" style="70" customWidth="1"/>
    <col min="6146" max="6146" width="9.42578125" style="70" bestFit="1" customWidth="1"/>
    <col min="6147" max="6147" width="10.42578125" style="70" bestFit="1" customWidth="1"/>
    <col min="6148" max="6148" width="12.28515625" style="70" bestFit="1" customWidth="1"/>
    <col min="6149" max="6149" width="15.85546875" style="70" customWidth="1"/>
    <col min="6150" max="6150" width="14.28515625" style="70" customWidth="1"/>
    <col min="6151" max="6151" width="18.28515625" style="70" bestFit="1" customWidth="1"/>
    <col min="6152" max="6152" width="3.5703125" style="70" customWidth="1"/>
    <col min="6153" max="6153" width="56.7109375" style="70" customWidth="1"/>
    <col min="6154" max="6400" width="11.42578125" style="70"/>
    <col min="6401" max="6401" width="9" style="70" customWidth="1"/>
    <col min="6402" max="6402" width="9.42578125" style="70" bestFit="1" customWidth="1"/>
    <col min="6403" max="6403" width="10.42578125" style="70" bestFit="1" customWidth="1"/>
    <col min="6404" max="6404" width="12.28515625" style="70" bestFit="1" customWidth="1"/>
    <col min="6405" max="6405" width="15.85546875" style="70" customWidth="1"/>
    <col min="6406" max="6406" width="14.28515625" style="70" customWidth="1"/>
    <col min="6407" max="6407" width="18.28515625" style="70" bestFit="1" customWidth="1"/>
    <col min="6408" max="6408" width="3.5703125" style="70" customWidth="1"/>
    <col min="6409" max="6409" width="56.7109375" style="70" customWidth="1"/>
    <col min="6410" max="6656" width="11.42578125" style="70"/>
    <col min="6657" max="6657" width="9" style="70" customWidth="1"/>
    <col min="6658" max="6658" width="9.42578125" style="70" bestFit="1" customWidth="1"/>
    <col min="6659" max="6659" width="10.42578125" style="70" bestFit="1" customWidth="1"/>
    <col min="6660" max="6660" width="12.28515625" style="70" bestFit="1" customWidth="1"/>
    <col min="6661" max="6661" width="15.85546875" style="70" customWidth="1"/>
    <col min="6662" max="6662" width="14.28515625" style="70" customWidth="1"/>
    <col min="6663" max="6663" width="18.28515625" style="70" bestFit="1" customWidth="1"/>
    <col min="6664" max="6664" width="3.5703125" style="70" customWidth="1"/>
    <col min="6665" max="6665" width="56.7109375" style="70" customWidth="1"/>
    <col min="6666" max="6912" width="11.42578125" style="70"/>
    <col min="6913" max="6913" width="9" style="70" customWidth="1"/>
    <col min="6914" max="6914" width="9.42578125" style="70" bestFit="1" customWidth="1"/>
    <col min="6915" max="6915" width="10.42578125" style="70" bestFit="1" customWidth="1"/>
    <col min="6916" max="6916" width="12.28515625" style="70" bestFit="1" customWidth="1"/>
    <col min="6917" max="6917" width="15.85546875" style="70" customWidth="1"/>
    <col min="6918" max="6918" width="14.28515625" style="70" customWidth="1"/>
    <col min="6919" max="6919" width="18.28515625" style="70" bestFit="1" customWidth="1"/>
    <col min="6920" max="6920" width="3.5703125" style="70" customWidth="1"/>
    <col min="6921" max="6921" width="56.7109375" style="70" customWidth="1"/>
    <col min="6922" max="7168" width="11.42578125" style="70"/>
    <col min="7169" max="7169" width="9" style="70" customWidth="1"/>
    <col min="7170" max="7170" width="9.42578125" style="70" bestFit="1" customWidth="1"/>
    <col min="7171" max="7171" width="10.42578125" style="70" bestFit="1" customWidth="1"/>
    <col min="7172" max="7172" width="12.28515625" style="70" bestFit="1" customWidth="1"/>
    <col min="7173" max="7173" width="15.85546875" style="70" customWidth="1"/>
    <col min="7174" max="7174" width="14.28515625" style="70" customWidth="1"/>
    <col min="7175" max="7175" width="18.28515625" style="70" bestFit="1" customWidth="1"/>
    <col min="7176" max="7176" width="3.5703125" style="70" customWidth="1"/>
    <col min="7177" max="7177" width="56.7109375" style="70" customWidth="1"/>
    <col min="7178" max="7424" width="11.42578125" style="70"/>
    <col min="7425" max="7425" width="9" style="70" customWidth="1"/>
    <col min="7426" max="7426" width="9.42578125" style="70" bestFit="1" customWidth="1"/>
    <col min="7427" max="7427" width="10.42578125" style="70" bestFit="1" customWidth="1"/>
    <col min="7428" max="7428" width="12.28515625" style="70" bestFit="1" customWidth="1"/>
    <col min="7429" max="7429" width="15.85546875" style="70" customWidth="1"/>
    <col min="7430" max="7430" width="14.28515625" style="70" customWidth="1"/>
    <col min="7431" max="7431" width="18.28515625" style="70" bestFit="1" customWidth="1"/>
    <col min="7432" max="7432" width="3.5703125" style="70" customWidth="1"/>
    <col min="7433" max="7433" width="56.7109375" style="70" customWidth="1"/>
    <col min="7434" max="7680" width="11.42578125" style="70"/>
    <col min="7681" max="7681" width="9" style="70" customWidth="1"/>
    <col min="7682" max="7682" width="9.42578125" style="70" bestFit="1" customWidth="1"/>
    <col min="7683" max="7683" width="10.42578125" style="70" bestFit="1" customWidth="1"/>
    <col min="7684" max="7684" width="12.28515625" style="70" bestFit="1" customWidth="1"/>
    <col min="7685" max="7685" width="15.85546875" style="70" customWidth="1"/>
    <col min="7686" max="7686" width="14.28515625" style="70" customWidth="1"/>
    <col min="7687" max="7687" width="18.28515625" style="70" bestFit="1" customWidth="1"/>
    <col min="7688" max="7688" width="3.5703125" style="70" customWidth="1"/>
    <col min="7689" max="7689" width="56.7109375" style="70" customWidth="1"/>
    <col min="7690" max="7936" width="11.42578125" style="70"/>
    <col min="7937" max="7937" width="9" style="70" customWidth="1"/>
    <col min="7938" max="7938" width="9.42578125" style="70" bestFit="1" customWidth="1"/>
    <col min="7939" max="7939" width="10.42578125" style="70" bestFit="1" customWidth="1"/>
    <col min="7940" max="7940" width="12.28515625" style="70" bestFit="1" customWidth="1"/>
    <col min="7941" max="7941" width="15.85546875" style="70" customWidth="1"/>
    <col min="7942" max="7942" width="14.28515625" style="70" customWidth="1"/>
    <col min="7943" max="7943" width="18.28515625" style="70" bestFit="1" customWidth="1"/>
    <col min="7944" max="7944" width="3.5703125" style="70" customWidth="1"/>
    <col min="7945" max="7945" width="56.7109375" style="70" customWidth="1"/>
    <col min="7946" max="8192" width="11.42578125" style="70"/>
    <col min="8193" max="8193" width="9" style="70" customWidth="1"/>
    <col min="8194" max="8194" width="9.42578125" style="70" bestFit="1" customWidth="1"/>
    <col min="8195" max="8195" width="10.42578125" style="70" bestFit="1" customWidth="1"/>
    <col min="8196" max="8196" width="12.28515625" style="70" bestFit="1" customWidth="1"/>
    <col min="8197" max="8197" width="15.85546875" style="70" customWidth="1"/>
    <col min="8198" max="8198" width="14.28515625" style="70" customWidth="1"/>
    <col min="8199" max="8199" width="18.28515625" style="70" bestFit="1" customWidth="1"/>
    <col min="8200" max="8200" width="3.5703125" style="70" customWidth="1"/>
    <col min="8201" max="8201" width="56.7109375" style="70" customWidth="1"/>
    <col min="8202" max="8448" width="11.42578125" style="70"/>
    <col min="8449" max="8449" width="9" style="70" customWidth="1"/>
    <col min="8450" max="8450" width="9.42578125" style="70" bestFit="1" customWidth="1"/>
    <col min="8451" max="8451" width="10.42578125" style="70" bestFit="1" customWidth="1"/>
    <col min="8452" max="8452" width="12.28515625" style="70" bestFit="1" customWidth="1"/>
    <col min="8453" max="8453" width="15.85546875" style="70" customWidth="1"/>
    <col min="8454" max="8454" width="14.28515625" style="70" customWidth="1"/>
    <col min="8455" max="8455" width="18.28515625" style="70" bestFit="1" customWidth="1"/>
    <col min="8456" max="8456" width="3.5703125" style="70" customWidth="1"/>
    <col min="8457" max="8457" width="56.7109375" style="70" customWidth="1"/>
    <col min="8458" max="8704" width="11.42578125" style="70"/>
    <col min="8705" max="8705" width="9" style="70" customWidth="1"/>
    <col min="8706" max="8706" width="9.42578125" style="70" bestFit="1" customWidth="1"/>
    <col min="8707" max="8707" width="10.42578125" style="70" bestFit="1" customWidth="1"/>
    <col min="8708" max="8708" width="12.28515625" style="70" bestFit="1" customWidth="1"/>
    <col min="8709" max="8709" width="15.85546875" style="70" customWidth="1"/>
    <col min="8710" max="8710" width="14.28515625" style="70" customWidth="1"/>
    <col min="8711" max="8711" width="18.28515625" style="70" bestFit="1" customWidth="1"/>
    <col min="8712" max="8712" width="3.5703125" style="70" customWidth="1"/>
    <col min="8713" max="8713" width="56.7109375" style="70" customWidth="1"/>
    <col min="8714" max="8960" width="11.42578125" style="70"/>
    <col min="8961" max="8961" width="9" style="70" customWidth="1"/>
    <col min="8962" max="8962" width="9.42578125" style="70" bestFit="1" customWidth="1"/>
    <col min="8963" max="8963" width="10.42578125" style="70" bestFit="1" customWidth="1"/>
    <col min="8964" max="8964" width="12.28515625" style="70" bestFit="1" customWidth="1"/>
    <col min="8965" max="8965" width="15.85546875" style="70" customWidth="1"/>
    <col min="8966" max="8966" width="14.28515625" style="70" customWidth="1"/>
    <col min="8967" max="8967" width="18.28515625" style="70" bestFit="1" customWidth="1"/>
    <col min="8968" max="8968" width="3.5703125" style="70" customWidth="1"/>
    <col min="8969" max="8969" width="56.7109375" style="70" customWidth="1"/>
    <col min="8970" max="9216" width="11.42578125" style="70"/>
    <col min="9217" max="9217" width="9" style="70" customWidth="1"/>
    <col min="9218" max="9218" width="9.42578125" style="70" bestFit="1" customWidth="1"/>
    <col min="9219" max="9219" width="10.42578125" style="70" bestFit="1" customWidth="1"/>
    <col min="9220" max="9220" width="12.28515625" style="70" bestFit="1" customWidth="1"/>
    <col min="9221" max="9221" width="15.85546875" style="70" customWidth="1"/>
    <col min="9222" max="9222" width="14.28515625" style="70" customWidth="1"/>
    <col min="9223" max="9223" width="18.28515625" style="70" bestFit="1" customWidth="1"/>
    <col min="9224" max="9224" width="3.5703125" style="70" customWidth="1"/>
    <col min="9225" max="9225" width="56.7109375" style="70" customWidth="1"/>
    <col min="9226" max="9472" width="11.42578125" style="70"/>
    <col min="9473" max="9473" width="9" style="70" customWidth="1"/>
    <col min="9474" max="9474" width="9.42578125" style="70" bestFit="1" customWidth="1"/>
    <col min="9475" max="9475" width="10.42578125" style="70" bestFit="1" customWidth="1"/>
    <col min="9476" max="9476" width="12.28515625" style="70" bestFit="1" customWidth="1"/>
    <col min="9477" max="9477" width="15.85546875" style="70" customWidth="1"/>
    <col min="9478" max="9478" width="14.28515625" style="70" customWidth="1"/>
    <col min="9479" max="9479" width="18.28515625" style="70" bestFit="1" customWidth="1"/>
    <col min="9480" max="9480" width="3.5703125" style="70" customWidth="1"/>
    <col min="9481" max="9481" width="56.7109375" style="70" customWidth="1"/>
    <col min="9482" max="9728" width="11.42578125" style="70"/>
    <col min="9729" max="9729" width="9" style="70" customWidth="1"/>
    <col min="9730" max="9730" width="9.42578125" style="70" bestFit="1" customWidth="1"/>
    <col min="9731" max="9731" width="10.42578125" style="70" bestFit="1" customWidth="1"/>
    <col min="9732" max="9732" width="12.28515625" style="70" bestFit="1" customWidth="1"/>
    <col min="9733" max="9733" width="15.85546875" style="70" customWidth="1"/>
    <col min="9734" max="9734" width="14.28515625" style="70" customWidth="1"/>
    <col min="9735" max="9735" width="18.28515625" style="70" bestFit="1" customWidth="1"/>
    <col min="9736" max="9736" width="3.5703125" style="70" customWidth="1"/>
    <col min="9737" max="9737" width="56.7109375" style="70" customWidth="1"/>
    <col min="9738" max="9984" width="11.42578125" style="70"/>
    <col min="9985" max="9985" width="9" style="70" customWidth="1"/>
    <col min="9986" max="9986" width="9.42578125" style="70" bestFit="1" customWidth="1"/>
    <col min="9987" max="9987" width="10.42578125" style="70" bestFit="1" customWidth="1"/>
    <col min="9988" max="9988" width="12.28515625" style="70" bestFit="1" customWidth="1"/>
    <col min="9989" max="9989" width="15.85546875" style="70" customWidth="1"/>
    <col min="9990" max="9990" width="14.28515625" style="70" customWidth="1"/>
    <col min="9991" max="9991" width="18.28515625" style="70" bestFit="1" customWidth="1"/>
    <col min="9992" max="9992" width="3.5703125" style="70" customWidth="1"/>
    <col min="9993" max="9993" width="56.7109375" style="70" customWidth="1"/>
    <col min="9994" max="10240" width="11.42578125" style="70"/>
    <col min="10241" max="10241" width="9" style="70" customWidth="1"/>
    <col min="10242" max="10242" width="9.42578125" style="70" bestFit="1" customWidth="1"/>
    <col min="10243" max="10243" width="10.42578125" style="70" bestFit="1" customWidth="1"/>
    <col min="10244" max="10244" width="12.28515625" style="70" bestFit="1" customWidth="1"/>
    <col min="10245" max="10245" width="15.85546875" style="70" customWidth="1"/>
    <col min="10246" max="10246" width="14.28515625" style="70" customWidth="1"/>
    <col min="10247" max="10247" width="18.28515625" style="70" bestFit="1" customWidth="1"/>
    <col min="10248" max="10248" width="3.5703125" style="70" customWidth="1"/>
    <col min="10249" max="10249" width="56.7109375" style="70" customWidth="1"/>
    <col min="10250" max="10496" width="11.42578125" style="70"/>
    <col min="10497" max="10497" width="9" style="70" customWidth="1"/>
    <col min="10498" max="10498" width="9.42578125" style="70" bestFit="1" customWidth="1"/>
    <col min="10499" max="10499" width="10.42578125" style="70" bestFit="1" customWidth="1"/>
    <col min="10500" max="10500" width="12.28515625" style="70" bestFit="1" customWidth="1"/>
    <col min="10501" max="10501" width="15.85546875" style="70" customWidth="1"/>
    <col min="10502" max="10502" width="14.28515625" style="70" customWidth="1"/>
    <col min="10503" max="10503" width="18.28515625" style="70" bestFit="1" customWidth="1"/>
    <col min="10504" max="10504" width="3.5703125" style="70" customWidth="1"/>
    <col min="10505" max="10505" width="56.7109375" style="70" customWidth="1"/>
    <col min="10506" max="10752" width="11.42578125" style="70"/>
    <col min="10753" max="10753" width="9" style="70" customWidth="1"/>
    <col min="10754" max="10754" width="9.42578125" style="70" bestFit="1" customWidth="1"/>
    <col min="10755" max="10755" width="10.42578125" style="70" bestFit="1" customWidth="1"/>
    <col min="10756" max="10756" width="12.28515625" style="70" bestFit="1" customWidth="1"/>
    <col min="10757" max="10757" width="15.85546875" style="70" customWidth="1"/>
    <col min="10758" max="10758" width="14.28515625" style="70" customWidth="1"/>
    <col min="10759" max="10759" width="18.28515625" style="70" bestFit="1" customWidth="1"/>
    <col min="10760" max="10760" width="3.5703125" style="70" customWidth="1"/>
    <col min="10761" max="10761" width="56.7109375" style="70" customWidth="1"/>
    <col min="10762" max="11008" width="11.42578125" style="70"/>
    <col min="11009" max="11009" width="9" style="70" customWidth="1"/>
    <col min="11010" max="11010" width="9.42578125" style="70" bestFit="1" customWidth="1"/>
    <col min="11011" max="11011" width="10.42578125" style="70" bestFit="1" customWidth="1"/>
    <col min="11012" max="11012" width="12.28515625" style="70" bestFit="1" customWidth="1"/>
    <col min="11013" max="11013" width="15.85546875" style="70" customWidth="1"/>
    <col min="11014" max="11014" width="14.28515625" style="70" customWidth="1"/>
    <col min="11015" max="11015" width="18.28515625" style="70" bestFit="1" customWidth="1"/>
    <col min="11016" max="11016" width="3.5703125" style="70" customWidth="1"/>
    <col min="11017" max="11017" width="56.7109375" style="70" customWidth="1"/>
    <col min="11018" max="11264" width="11.42578125" style="70"/>
    <col min="11265" max="11265" width="9" style="70" customWidth="1"/>
    <col min="11266" max="11266" width="9.42578125" style="70" bestFit="1" customWidth="1"/>
    <col min="11267" max="11267" width="10.42578125" style="70" bestFit="1" customWidth="1"/>
    <col min="11268" max="11268" width="12.28515625" style="70" bestFit="1" customWidth="1"/>
    <col min="11269" max="11269" width="15.85546875" style="70" customWidth="1"/>
    <col min="11270" max="11270" width="14.28515625" style="70" customWidth="1"/>
    <col min="11271" max="11271" width="18.28515625" style="70" bestFit="1" customWidth="1"/>
    <col min="11272" max="11272" width="3.5703125" style="70" customWidth="1"/>
    <col min="11273" max="11273" width="56.7109375" style="70" customWidth="1"/>
    <col min="11274" max="11520" width="11.42578125" style="70"/>
    <col min="11521" max="11521" width="9" style="70" customWidth="1"/>
    <col min="11522" max="11522" width="9.42578125" style="70" bestFit="1" customWidth="1"/>
    <col min="11523" max="11523" width="10.42578125" style="70" bestFit="1" customWidth="1"/>
    <col min="11524" max="11524" width="12.28515625" style="70" bestFit="1" customWidth="1"/>
    <col min="11525" max="11525" width="15.85546875" style="70" customWidth="1"/>
    <col min="11526" max="11526" width="14.28515625" style="70" customWidth="1"/>
    <col min="11527" max="11527" width="18.28515625" style="70" bestFit="1" customWidth="1"/>
    <col min="11528" max="11528" width="3.5703125" style="70" customWidth="1"/>
    <col min="11529" max="11529" width="56.7109375" style="70" customWidth="1"/>
    <col min="11530" max="11776" width="11.42578125" style="70"/>
    <col min="11777" max="11777" width="9" style="70" customWidth="1"/>
    <col min="11778" max="11778" width="9.42578125" style="70" bestFit="1" customWidth="1"/>
    <col min="11779" max="11779" width="10.42578125" style="70" bestFit="1" customWidth="1"/>
    <col min="11780" max="11780" width="12.28515625" style="70" bestFit="1" customWidth="1"/>
    <col min="11781" max="11781" width="15.85546875" style="70" customWidth="1"/>
    <col min="11782" max="11782" width="14.28515625" style="70" customWidth="1"/>
    <col min="11783" max="11783" width="18.28515625" style="70" bestFit="1" customWidth="1"/>
    <col min="11784" max="11784" width="3.5703125" style="70" customWidth="1"/>
    <col min="11785" max="11785" width="56.7109375" style="70" customWidth="1"/>
    <col min="11786" max="12032" width="11.42578125" style="70"/>
    <col min="12033" max="12033" width="9" style="70" customWidth="1"/>
    <col min="12034" max="12034" width="9.42578125" style="70" bestFit="1" customWidth="1"/>
    <col min="12035" max="12035" width="10.42578125" style="70" bestFit="1" customWidth="1"/>
    <col min="12036" max="12036" width="12.28515625" style="70" bestFit="1" customWidth="1"/>
    <col min="12037" max="12037" width="15.85546875" style="70" customWidth="1"/>
    <col min="12038" max="12038" width="14.28515625" style="70" customWidth="1"/>
    <col min="12039" max="12039" width="18.28515625" style="70" bestFit="1" customWidth="1"/>
    <col min="12040" max="12040" width="3.5703125" style="70" customWidth="1"/>
    <col min="12041" max="12041" width="56.7109375" style="70" customWidth="1"/>
    <col min="12042" max="12288" width="11.42578125" style="70"/>
    <col min="12289" max="12289" width="9" style="70" customWidth="1"/>
    <col min="12290" max="12290" width="9.42578125" style="70" bestFit="1" customWidth="1"/>
    <col min="12291" max="12291" width="10.42578125" style="70" bestFit="1" customWidth="1"/>
    <col min="12292" max="12292" width="12.28515625" style="70" bestFit="1" customWidth="1"/>
    <col min="12293" max="12293" width="15.85546875" style="70" customWidth="1"/>
    <col min="12294" max="12294" width="14.28515625" style="70" customWidth="1"/>
    <col min="12295" max="12295" width="18.28515625" style="70" bestFit="1" customWidth="1"/>
    <col min="12296" max="12296" width="3.5703125" style="70" customWidth="1"/>
    <col min="12297" max="12297" width="56.7109375" style="70" customWidth="1"/>
    <col min="12298" max="12544" width="11.42578125" style="70"/>
    <col min="12545" max="12545" width="9" style="70" customWidth="1"/>
    <col min="12546" max="12546" width="9.42578125" style="70" bestFit="1" customWidth="1"/>
    <col min="12547" max="12547" width="10.42578125" style="70" bestFit="1" customWidth="1"/>
    <col min="12548" max="12548" width="12.28515625" style="70" bestFit="1" customWidth="1"/>
    <col min="12549" max="12549" width="15.85546875" style="70" customWidth="1"/>
    <col min="12550" max="12550" width="14.28515625" style="70" customWidth="1"/>
    <col min="12551" max="12551" width="18.28515625" style="70" bestFit="1" customWidth="1"/>
    <col min="12552" max="12552" width="3.5703125" style="70" customWidth="1"/>
    <col min="12553" max="12553" width="56.7109375" style="70" customWidth="1"/>
    <col min="12554" max="12800" width="11.42578125" style="70"/>
    <col min="12801" max="12801" width="9" style="70" customWidth="1"/>
    <col min="12802" max="12802" width="9.42578125" style="70" bestFit="1" customWidth="1"/>
    <col min="12803" max="12803" width="10.42578125" style="70" bestFit="1" customWidth="1"/>
    <col min="12804" max="12804" width="12.28515625" style="70" bestFit="1" customWidth="1"/>
    <col min="12805" max="12805" width="15.85546875" style="70" customWidth="1"/>
    <col min="12806" max="12806" width="14.28515625" style="70" customWidth="1"/>
    <col min="12807" max="12807" width="18.28515625" style="70" bestFit="1" customWidth="1"/>
    <col min="12808" max="12808" width="3.5703125" style="70" customWidth="1"/>
    <col min="12809" max="12809" width="56.7109375" style="70" customWidth="1"/>
    <col min="12810" max="13056" width="11.42578125" style="70"/>
    <col min="13057" max="13057" width="9" style="70" customWidth="1"/>
    <col min="13058" max="13058" width="9.42578125" style="70" bestFit="1" customWidth="1"/>
    <col min="13059" max="13059" width="10.42578125" style="70" bestFit="1" customWidth="1"/>
    <col min="13060" max="13060" width="12.28515625" style="70" bestFit="1" customWidth="1"/>
    <col min="13061" max="13061" width="15.85546875" style="70" customWidth="1"/>
    <col min="13062" max="13062" width="14.28515625" style="70" customWidth="1"/>
    <col min="13063" max="13063" width="18.28515625" style="70" bestFit="1" customWidth="1"/>
    <col min="13064" max="13064" width="3.5703125" style="70" customWidth="1"/>
    <col min="13065" max="13065" width="56.7109375" style="70" customWidth="1"/>
    <col min="13066" max="13312" width="11.42578125" style="70"/>
    <col min="13313" max="13313" width="9" style="70" customWidth="1"/>
    <col min="13314" max="13314" width="9.42578125" style="70" bestFit="1" customWidth="1"/>
    <col min="13315" max="13315" width="10.42578125" style="70" bestFit="1" customWidth="1"/>
    <col min="13316" max="13316" width="12.28515625" style="70" bestFit="1" customWidth="1"/>
    <col min="13317" max="13317" width="15.85546875" style="70" customWidth="1"/>
    <col min="13318" max="13318" width="14.28515625" style="70" customWidth="1"/>
    <col min="13319" max="13319" width="18.28515625" style="70" bestFit="1" customWidth="1"/>
    <col min="13320" max="13320" width="3.5703125" style="70" customWidth="1"/>
    <col min="13321" max="13321" width="56.7109375" style="70" customWidth="1"/>
    <col min="13322" max="13568" width="11.42578125" style="70"/>
    <col min="13569" max="13569" width="9" style="70" customWidth="1"/>
    <col min="13570" max="13570" width="9.42578125" style="70" bestFit="1" customWidth="1"/>
    <col min="13571" max="13571" width="10.42578125" style="70" bestFit="1" customWidth="1"/>
    <col min="13572" max="13572" width="12.28515625" style="70" bestFit="1" customWidth="1"/>
    <col min="13573" max="13573" width="15.85546875" style="70" customWidth="1"/>
    <col min="13574" max="13574" width="14.28515625" style="70" customWidth="1"/>
    <col min="13575" max="13575" width="18.28515625" style="70" bestFit="1" customWidth="1"/>
    <col min="13576" max="13576" width="3.5703125" style="70" customWidth="1"/>
    <col min="13577" max="13577" width="56.7109375" style="70" customWidth="1"/>
    <col min="13578" max="13824" width="11.42578125" style="70"/>
    <col min="13825" max="13825" width="9" style="70" customWidth="1"/>
    <col min="13826" max="13826" width="9.42578125" style="70" bestFit="1" customWidth="1"/>
    <col min="13827" max="13827" width="10.42578125" style="70" bestFit="1" customWidth="1"/>
    <col min="13828" max="13828" width="12.28515625" style="70" bestFit="1" customWidth="1"/>
    <col min="13829" max="13829" width="15.85546875" style="70" customWidth="1"/>
    <col min="13830" max="13830" width="14.28515625" style="70" customWidth="1"/>
    <col min="13831" max="13831" width="18.28515625" style="70" bestFit="1" customWidth="1"/>
    <col min="13832" max="13832" width="3.5703125" style="70" customWidth="1"/>
    <col min="13833" max="13833" width="56.7109375" style="70" customWidth="1"/>
    <col min="13834" max="14080" width="11.42578125" style="70"/>
    <col min="14081" max="14081" width="9" style="70" customWidth="1"/>
    <col min="14082" max="14082" width="9.42578125" style="70" bestFit="1" customWidth="1"/>
    <col min="14083" max="14083" width="10.42578125" style="70" bestFit="1" customWidth="1"/>
    <col min="14084" max="14084" width="12.28515625" style="70" bestFit="1" customWidth="1"/>
    <col min="14085" max="14085" width="15.85546875" style="70" customWidth="1"/>
    <col min="14086" max="14086" width="14.28515625" style="70" customWidth="1"/>
    <col min="14087" max="14087" width="18.28515625" style="70" bestFit="1" customWidth="1"/>
    <col min="14088" max="14088" width="3.5703125" style="70" customWidth="1"/>
    <col min="14089" max="14089" width="56.7109375" style="70" customWidth="1"/>
    <col min="14090" max="14336" width="11.42578125" style="70"/>
    <col min="14337" max="14337" width="9" style="70" customWidth="1"/>
    <col min="14338" max="14338" width="9.42578125" style="70" bestFit="1" customWidth="1"/>
    <col min="14339" max="14339" width="10.42578125" style="70" bestFit="1" customWidth="1"/>
    <col min="14340" max="14340" width="12.28515625" style="70" bestFit="1" customWidth="1"/>
    <col min="14341" max="14341" width="15.85546875" style="70" customWidth="1"/>
    <col min="14342" max="14342" width="14.28515625" style="70" customWidth="1"/>
    <col min="14343" max="14343" width="18.28515625" style="70" bestFit="1" customWidth="1"/>
    <col min="14344" max="14344" width="3.5703125" style="70" customWidth="1"/>
    <col min="14345" max="14345" width="56.7109375" style="70" customWidth="1"/>
    <col min="14346" max="14592" width="11.42578125" style="70"/>
    <col min="14593" max="14593" width="9" style="70" customWidth="1"/>
    <col min="14594" max="14594" width="9.42578125" style="70" bestFit="1" customWidth="1"/>
    <col min="14595" max="14595" width="10.42578125" style="70" bestFit="1" customWidth="1"/>
    <col min="14596" max="14596" width="12.28515625" style="70" bestFit="1" customWidth="1"/>
    <col min="14597" max="14597" width="15.85546875" style="70" customWidth="1"/>
    <col min="14598" max="14598" width="14.28515625" style="70" customWidth="1"/>
    <col min="14599" max="14599" width="18.28515625" style="70" bestFit="1" customWidth="1"/>
    <col min="14600" max="14600" width="3.5703125" style="70" customWidth="1"/>
    <col min="14601" max="14601" width="56.7109375" style="70" customWidth="1"/>
    <col min="14602" max="14848" width="11.42578125" style="70"/>
    <col min="14849" max="14849" width="9" style="70" customWidth="1"/>
    <col min="14850" max="14850" width="9.42578125" style="70" bestFit="1" customWidth="1"/>
    <col min="14851" max="14851" width="10.42578125" style="70" bestFit="1" customWidth="1"/>
    <col min="14852" max="14852" width="12.28515625" style="70" bestFit="1" customWidth="1"/>
    <col min="14853" max="14853" width="15.85546875" style="70" customWidth="1"/>
    <col min="14854" max="14854" width="14.28515625" style="70" customWidth="1"/>
    <col min="14855" max="14855" width="18.28515625" style="70" bestFit="1" customWidth="1"/>
    <col min="14856" max="14856" width="3.5703125" style="70" customWidth="1"/>
    <col min="14857" max="14857" width="56.7109375" style="70" customWidth="1"/>
    <col min="14858" max="15104" width="11.42578125" style="70"/>
    <col min="15105" max="15105" width="9" style="70" customWidth="1"/>
    <col min="15106" max="15106" width="9.42578125" style="70" bestFit="1" customWidth="1"/>
    <col min="15107" max="15107" width="10.42578125" style="70" bestFit="1" customWidth="1"/>
    <col min="15108" max="15108" width="12.28515625" style="70" bestFit="1" customWidth="1"/>
    <col min="15109" max="15109" width="15.85546875" style="70" customWidth="1"/>
    <col min="15110" max="15110" width="14.28515625" style="70" customWidth="1"/>
    <col min="15111" max="15111" width="18.28515625" style="70" bestFit="1" customWidth="1"/>
    <col min="15112" max="15112" width="3.5703125" style="70" customWidth="1"/>
    <col min="15113" max="15113" width="56.7109375" style="70" customWidth="1"/>
    <col min="15114" max="15360" width="11.42578125" style="70"/>
    <col min="15361" max="15361" width="9" style="70" customWidth="1"/>
    <col min="15362" max="15362" width="9.42578125" style="70" bestFit="1" customWidth="1"/>
    <col min="15363" max="15363" width="10.42578125" style="70" bestFit="1" customWidth="1"/>
    <col min="15364" max="15364" width="12.28515625" style="70" bestFit="1" customWidth="1"/>
    <col min="15365" max="15365" width="15.85546875" style="70" customWidth="1"/>
    <col min="15366" max="15366" width="14.28515625" style="70" customWidth="1"/>
    <col min="15367" max="15367" width="18.28515625" style="70" bestFit="1" customWidth="1"/>
    <col min="15368" max="15368" width="3.5703125" style="70" customWidth="1"/>
    <col min="15369" max="15369" width="56.7109375" style="70" customWidth="1"/>
    <col min="15370" max="15616" width="11.42578125" style="70"/>
    <col min="15617" max="15617" width="9" style="70" customWidth="1"/>
    <col min="15618" max="15618" width="9.42578125" style="70" bestFit="1" customWidth="1"/>
    <col min="15619" max="15619" width="10.42578125" style="70" bestFit="1" customWidth="1"/>
    <col min="15620" max="15620" width="12.28515625" style="70" bestFit="1" customWidth="1"/>
    <col min="15621" max="15621" width="15.85546875" style="70" customWidth="1"/>
    <col min="15622" max="15622" width="14.28515625" style="70" customWidth="1"/>
    <col min="15623" max="15623" width="18.28515625" style="70" bestFit="1" customWidth="1"/>
    <col min="15624" max="15624" width="3.5703125" style="70" customWidth="1"/>
    <col min="15625" max="15625" width="56.7109375" style="70" customWidth="1"/>
    <col min="15626" max="15872" width="11.42578125" style="70"/>
    <col min="15873" max="15873" width="9" style="70" customWidth="1"/>
    <col min="15874" max="15874" width="9.42578125" style="70" bestFit="1" customWidth="1"/>
    <col min="15875" max="15875" width="10.42578125" style="70" bestFit="1" customWidth="1"/>
    <col min="15876" max="15876" width="12.28515625" style="70" bestFit="1" customWidth="1"/>
    <col min="15877" max="15877" width="15.85546875" style="70" customWidth="1"/>
    <col min="15878" max="15878" width="14.28515625" style="70" customWidth="1"/>
    <col min="15879" max="15879" width="18.28515625" style="70" bestFit="1" customWidth="1"/>
    <col min="15880" max="15880" width="3.5703125" style="70" customWidth="1"/>
    <col min="15881" max="15881" width="56.7109375" style="70" customWidth="1"/>
    <col min="15882" max="16128" width="11.42578125" style="70"/>
    <col min="16129" max="16129" width="9" style="70" customWidth="1"/>
    <col min="16130" max="16130" width="9.42578125" style="70" bestFit="1" customWidth="1"/>
    <col min="16131" max="16131" width="10.42578125" style="70" bestFit="1" customWidth="1"/>
    <col min="16132" max="16132" width="12.28515625" style="70" bestFit="1" customWidth="1"/>
    <col min="16133" max="16133" width="15.85546875" style="70" customWidth="1"/>
    <col min="16134" max="16134" width="14.28515625" style="70" customWidth="1"/>
    <col min="16135" max="16135" width="18.28515625" style="70" bestFit="1" customWidth="1"/>
    <col min="16136" max="16136" width="3.5703125" style="70" customWidth="1"/>
    <col min="16137" max="16137" width="56.7109375" style="70" customWidth="1"/>
    <col min="16138" max="16384" width="11.42578125" style="70"/>
  </cols>
  <sheetData>
    <row r="1" spans="1:9" ht="19.5" x14ac:dyDescent="0.3">
      <c r="E1" s="71" t="s">
        <v>72</v>
      </c>
    </row>
    <row r="2" spans="1:9" ht="13.9" customHeight="1" x14ac:dyDescent="0.25">
      <c r="I2" s="72" t="s">
        <v>73</v>
      </c>
    </row>
    <row r="3" spans="1:9" ht="26.45" customHeight="1" x14ac:dyDescent="0.2">
      <c r="I3" s="183" t="s">
        <v>74</v>
      </c>
    </row>
    <row r="4" spans="1:9" ht="26.45" customHeight="1" x14ac:dyDescent="0.2">
      <c r="A4" s="70" t="s">
        <v>75</v>
      </c>
      <c r="I4" s="183"/>
    </row>
    <row r="5" spans="1:9" x14ac:dyDescent="0.2">
      <c r="A5" s="70" t="s">
        <v>76</v>
      </c>
      <c r="I5" s="73" t="s">
        <v>77</v>
      </c>
    </row>
    <row r="6" spans="1:9" x14ac:dyDescent="0.2">
      <c r="A6" s="70" t="s">
        <v>78</v>
      </c>
      <c r="I6" s="74"/>
    </row>
    <row r="7" spans="1:9" x14ac:dyDescent="0.2">
      <c r="A7" s="70" t="s">
        <v>79</v>
      </c>
      <c r="G7" s="75"/>
    </row>
    <row r="8" spans="1:9" x14ac:dyDescent="0.2">
      <c r="F8" s="75">
        <f ca="1">TODAY()</f>
        <v>45008</v>
      </c>
      <c r="G8" s="70" t="s">
        <v>80</v>
      </c>
    </row>
    <row r="9" spans="1:9" ht="76.5" x14ac:dyDescent="0.2">
      <c r="I9" s="76" t="s">
        <v>81</v>
      </c>
    </row>
    <row r="10" spans="1:9" ht="18" x14ac:dyDescent="0.25">
      <c r="A10" s="77" t="s">
        <v>82</v>
      </c>
    </row>
    <row r="13" spans="1:9" x14ac:dyDescent="0.2">
      <c r="A13" s="70" t="s">
        <v>83</v>
      </c>
    </row>
    <row r="15" spans="1:9" x14ac:dyDescent="0.2">
      <c r="A15" s="70" t="s">
        <v>84</v>
      </c>
    </row>
    <row r="16" spans="1:9" x14ac:dyDescent="0.2">
      <c r="A16" s="78" t="s">
        <v>85</v>
      </c>
      <c r="E16" s="79">
        <v>0.02</v>
      </c>
    </row>
    <row r="17" spans="1:8" x14ac:dyDescent="0.2">
      <c r="A17" s="78" t="s">
        <v>86</v>
      </c>
      <c r="E17" s="79">
        <v>0.05</v>
      </c>
    </row>
    <row r="18" spans="1:8" x14ac:dyDescent="0.2">
      <c r="A18" s="78" t="s">
        <v>87</v>
      </c>
      <c r="E18" s="79">
        <v>0.1</v>
      </c>
    </row>
    <row r="21" spans="1:8" x14ac:dyDescent="0.2">
      <c r="A21" s="80" t="s">
        <v>88</v>
      </c>
      <c r="B21" s="80" t="s">
        <v>89</v>
      </c>
      <c r="C21" s="80" t="s">
        <v>90</v>
      </c>
      <c r="D21" s="80" t="s">
        <v>91</v>
      </c>
      <c r="E21" s="80" t="s">
        <v>92</v>
      </c>
      <c r="F21" s="80" t="s">
        <v>93</v>
      </c>
      <c r="G21" s="81" t="s">
        <v>94</v>
      </c>
      <c r="H21" s="82"/>
    </row>
    <row r="22" spans="1:8" ht="15" x14ac:dyDescent="0.25">
      <c r="A22" s="83"/>
      <c r="B22" s="84"/>
      <c r="C22" s="85"/>
      <c r="D22" s="86"/>
      <c r="E22" s="86"/>
      <c r="F22" s="86"/>
      <c r="G22" s="87"/>
    </row>
    <row r="23" spans="1:8" ht="15" x14ac:dyDescent="0.25">
      <c r="A23" s="83"/>
      <c r="B23" s="84"/>
      <c r="C23" s="85"/>
      <c r="D23" s="86"/>
      <c r="E23" s="86"/>
      <c r="F23" s="86"/>
      <c r="G23" s="87"/>
    </row>
    <row r="24" spans="1:8" ht="15" x14ac:dyDescent="0.25">
      <c r="A24" s="83"/>
      <c r="B24" s="84"/>
      <c r="C24" s="85"/>
      <c r="D24" s="86"/>
      <c r="E24" s="86"/>
      <c r="F24" s="86"/>
      <c r="G24" s="87"/>
    </row>
    <row r="25" spans="1:8" x14ac:dyDescent="0.2">
      <c r="A25" s="83"/>
      <c r="B25" s="83"/>
      <c r="C25" s="83"/>
      <c r="D25" s="83"/>
      <c r="E25" s="83"/>
      <c r="F25" s="83"/>
    </row>
    <row r="27" spans="1:8" x14ac:dyDescent="0.2">
      <c r="F27" s="88" t="s">
        <v>95</v>
      </c>
      <c r="G27" s="89"/>
    </row>
    <row r="28" spans="1:8" ht="15" x14ac:dyDescent="0.25">
      <c r="F28" s="88" t="s">
        <v>96</v>
      </c>
      <c r="G28" s="90"/>
    </row>
    <row r="29" spans="1:8" ht="13.5" thickBot="1" x14ac:dyDescent="0.25">
      <c r="F29" s="88" t="s">
        <v>97</v>
      </c>
      <c r="G29" s="91"/>
    </row>
    <row r="30" spans="1:8" ht="15" x14ac:dyDescent="0.25">
      <c r="F30" s="88" t="s">
        <v>98</v>
      </c>
      <c r="G30" s="87"/>
    </row>
    <row r="31" spans="1:8" ht="13.5" thickBot="1" x14ac:dyDescent="0.25">
      <c r="F31" s="88" t="s">
        <v>99</v>
      </c>
      <c r="G31" s="92"/>
    </row>
    <row r="35" spans="1:1" x14ac:dyDescent="0.2">
      <c r="A35" s="70" t="s">
        <v>100</v>
      </c>
    </row>
    <row r="39" spans="1:1" x14ac:dyDescent="0.2">
      <c r="A39" s="82" t="s">
        <v>72</v>
      </c>
    </row>
  </sheetData>
  <mergeCells count="1">
    <mergeCell ref="I3:I4"/>
  </mergeCells>
  <pageMargins left="0.26" right="0.2" top="0.984251969" bottom="0.984251969" header="0.4921259845" footer="0.4921259845"/>
  <pageSetup paperSize="9" orientation="portrait" horizontalDpi="4294967293" verticalDpi="4294967294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7"/>
  <sheetViews>
    <sheetView workbookViewId="0">
      <selection activeCell="E34" sqref="E34"/>
    </sheetView>
  </sheetViews>
  <sheetFormatPr baseColWidth="10" defaultRowHeight="15" x14ac:dyDescent="0.25"/>
  <cols>
    <col min="1" max="1" width="12.7109375" customWidth="1"/>
    <col min="6" max="6" width="4" customWidth="1"/>
    <col min="8" max="8" width="4" customWidth="1"/>
  </cols>
  <sheetData>
    <row r="1" spans="1:9" ht="21" x14ac:dyDescent="0.35">
      <c r="A1" s="93" t="s">
        <v>101</v>
      </c>
      <c r="B1" s="94"/>
      <c r="C1" s="94"/>
      <c r="D1" s="94"/>
      <c r="E1" s="94"/>
      <c r="F1" s="94"/>
      <c r="G1" s="94"/>
      <c r="H1" s="94"/>
      <c r="I1" s="94"/>
    </row>
    <row r="2" spans="1:9" x14ac:dyDescent="0.25">
      <c r="A2" s="95"/>
      <c r="B2" s="94"/>
      <c r="C2" s="94"/>
      <c r="D2" s="94"/>
      <c r="E2" s="94"/>
      <c r="F2" s="94"/>
      <c r="G2" s="94"/>
      <c r="H2" s="94"/>
      <c r="I2" s="94"/>
    </row>
    <row r="3" spans="1:9" x14ac:dyDescent="0.25">
      <c r="A3" s="96" t="s">
        <v>102</v>
      </c>
      <c r="B3" s="96" t="s">
        <v>103</v>
      </c>
      <c r="C3" s="94"/>
      <c r="D3" s="94"/>
      <c r="E3" s="96" t="s">
        <v>102</v>
      </c>
      <c r="F3" s="95"/>
      <c r="G3" s="96" t="s">
        <v>104</v>
      </c>
      <c r="H3" s="96"/>
      <c r="I3" s="96" t="s">
        <v>101</v>
      </c>
    </row>
    <row r="4" spans="1:9" x14ac:dyDescent="0.25">
      <c r="A4" s="97" t="s">
        <v>105</v>
      </c>
      <c r="B4" s="97">
        <v>12</v>
      </c>
      <c r="C4" s="94"/>
      <c r="D4" s="94"/>
      <c r="E4" s="98" t="s">
        <v>105</v>
      </c>
      <c r="F4" s="94"/>
      <c r="G4" s="99"/>
      <c r="H4" s="94"/>
      <c r="I4" s="99"/>
    </row>
    <row r="5" spans="1:9" x14ac:dyDescent="0.25">
      <c r="A5" s="97" t="s">
        <v>106</v>
      </c>
      <c r="B5" s="97">
        <v>12</v>
      </c>
      <c r="C5" s="94"/>
      <c r="D5" s="94"/>
      <c r="E5" s="98" t="s">
        <v>107</v>
      </c>
      <c r="F5" s="94"/>
      <c r="G5" s="99"/>
      <c r="H5" s="94"/>
      <c r="I5" s="99"/>
    </row>
    <row r="6" spans="1:9" x14ac:dyDescent="0.25">
      <c r="A6" s="97" t="s">
        <v>107</v>
      </c>
      <c r="B6" s="97">
        <v>10</v>
      </c>
      <c r="C6" s="94"/>
      <c r="D6" s="94"/>
      <c r="E6" s="98" t="s">
        <v>106</v>
      </c>
      <c r="F6" s="94"/>
      <c r="G6" s="99"/>
      <c r="H6" s="94"/>
      <c r="I6" s="99"/>
    </row>
    <row r="7" spans="1:9" x14ac:dyDescent="0.25">
      <c r="A7" s="97" t="s">
        <v>108</v>
      </c>
      <c r="B7" s="97">
        <v>9</v>
      </c>
      <c r="C7" s="94"/>
      <c r="D7" s="94"/>
      <c r="E7" s="98" t="s">
        <v>108</v>
      </c>
      <c r="F7" s="94"/>
      <c r="G7" s="99"/>
      <c r="H7" s="94"/>
      <c r="I7" s="99"/>
    </row>
    <row r="8" spans="1:9" x14ac:dyDescent="0.25">
      <c r="A8" s="97" t="s">
        <v>106</v>
      </c>
      <c r="B8" s="97">
        <v>12</v>
      </c>
      <c r="C8" s="94"/>
      <c r="D8" s="94"/>
      <c r="E8" s="98" t="s">
        <v>109</v>
      </c>
      <c r="F8" s="94"/>
      <c r="G8" s="99"/>
      <c r="H8" s="94"/>
      <c r="I8" s="99"/>
    </row>
    <row r="9" spans="1:9" x14ac:dyDescent="0.25">
      <c r="A9" s="97" t="s">
        <v>110</v>
      </c>
      <c r="B9" s="97">
        <v>12</v>
      </c>
      <c r="C9" s="94"/>
      <c r="D9" s="94"/>
      <c r="E9" s="98" t="s">
        <v>111</v>
      </c>
      <c r="F9" s="94"/>
      <c r="G9" s="99"/>
      <c r="H9" s="94"/>
      <c r="I9" s="99"/>
    </row>
    <row r="10" spans="1:9" x14ac:dyDescent="0.25">
      <c r="A10" s="97" t="s">
        <v>108</v>
      </c>
      <c r="B10" s="97">
        <v>10</v>
      </c>
      <c r="C10" s="94"/>
      <c r="D10" s="94"/>
      <c r="E10" s="98" t="s">
        <v>110</v>
      </c>
      <c r="F10" s="94"/>
      <c r="G10" s="99"/>
      <c r="H10" s="94"/>
      <c r="I10" s="99"/>
    </row>
    <row r="11" spans="1:9" x14ac:dyDescent="0.25">
      <c r="A11" s="97" t="s">
        <v>108</v>
      </c>
      <c r="B11" s="97">
        <v>11</v>
      </c>
      <c r="C11" s="94"/>
      <c r="D11" s="94"/>
      <c r="E11" s="94"/>
      <c r="F11" s="94"/>
      <c r="G11" s="94"/>
      <c r="H11" s="94"/>
      <c r="I11" s="94"/>
    </row>
    <row r="12" spans="1:9" x14ac:dyDescent="0.25">
      <c r="A12" s="97" t="s">
        <v>109</v>
      </c>
      <c r="B12" s="97">
        <v>8</v>
      </c>
      <c r="C12" s="94"/>
      <c r="D12" s="94"/>
      <c r="E12" s="94"/>
      <c r="F12" s="94"/>
      <c r="G12" s="94"/>
      <c r="H12" s="94"/>
      <c r="I12" s="94"/>
    </row>
    <row r="13" spans="1:9" x14ac:dyDescent="0.25">
      <c r="A13" s="97" t="s">
        <v>107</v>
      </c>
      <c r="B13" s="97">
        <v>12</v>
      </c>
      <c r="C13" s="94"/>
      <c r="D13" s="94"/>
      <c r="E13" s="94"/>
      <c r="F13" s="94"/>
      <c r="G13" s="94"/>
      <c r="H13" s="94"/>
      <c r="I13" s="94"/>
    </row>
    <row r="14" spans="1:9" x14ac:dyDescent="0.25">
      <c r="A14" s="97" t="s">
        <v>108</v>
      </c>
      <c r="B14" s="97">
        <v>12</v>
      </c>
      <c r="C14" s="94"/>
      <c r="D14" s="94"/>
      <c r="E14" s="94"/>
      <c r="F14" s="94"/>
      <c r="G14" s="94"/>
      <c r="H14" s="94"/>
      <c r="I14" s="94"/>
    </row>
    <row r="15" spans="1:9" x14ac:dyDescent="0.25">
      <c r="A15" s="97" t="s">
        <v>106</v>
      </c>
      <c r="B15" s="97">
        <v>8</v>
      </c>
      <c r="C15" s="94"/>
      <c r="D15" s="94"/>
      <c r="E15" s="94"/>
      <c r="F15" s="94"/>
      <c r="G15" s="94"/>
      <c r="H15" s="94"/>
      <c r="I15" s="94"/>
    </row>
    <row r="16" spans="1:9" x14ac:dyDescent="0.25">
      <c r="A16" s="97" t="s">
        <v>108</v>
      </c>
      <c r="B16" s="97">
        <v>11</v>
      </c>
      <c r="C16" s="94"/>
      <c r="D16" s="94"/>
      <c r="E16" s="94"/>
      <c r="F16" s="94"/>
      <c r="G16" s="94"/>
      <c r="H16" s="94"/>
      <c r="I16" s="94"/>
    </row>
    <row r="17" spans="1:2" x14ac:dyDescent="0.25">
      <c r="A17" s="97" t="s">
        <v>106</v>
      </c>
      <c r="B17" s="97">
        <v>12</v>
      </c>
    </row>
    <row r="18" spans="1:2" x14ac:dyDescent="0.25">
      <c r="A18" s="97" t="s">
        <v>109</v>
      </c>
      <c r="B18" s="97">
        <v>12</v>
      </c>
    </row>
    <row r="19" spans="1:2" x14ac:dyDescent="0.25">
      <c r="A19" s="97" t="s">
        <v>111</v>
      </c>
      <c r="B19" s="97">
        <v>6</v>
      </c>
    </row>
    <row r="20" spans="1:2" x14ac:dyDescent="0.25">
      <c r="A20" s="97" t="s">
        <v>110</v>
      </c>
      <c r="B20" s="97">
        <v>12</v>
      </c>
    </row>
    <row r="21" spans="1:2" x14ac:dyDescent="0.25">
      <c r="A21" s="97" t="s">
        <v>111</v>
      </c>
      <c r="B21" s="97">
        <v>10</v>
      </c>
    </row>
    <row r="22" spans="1:2" x14ac:dyDescent="0.25">
      <c r="A22" s="97" t="s">
        <v>109</v>
      </c>
      <c r="B22" s="97">
        <v>9</v>
      </c>
    </row>
    <row r="23" spans="1:2" x14ac:dyDescent="0.25">
      <c r="A23" s="97" t="s">
        <v>106</v>
      </c>
      <c r="B23" s="97">
        <v>12</v>
      </c>
    </row>
    <row r="24" spans="1:2" x14ac:dyDescent="0.25">
      <c r="A24" s="97" t="s">
        <v>106</v>
      </c>
      <c r="B24" s="97">
        <v>12</v>
      </c>
    </row>
    <row r="25" spans="1:2" x14ac:dyDescent="0.25">
      <c r="A25" s="97" t="s">
        <v>107</v>
      </c>
      <c r="B25" s="97">
        <v>8</v>
      </c>
    </row>
    <row r="26" spans="1:2" x14ac:dyDescent="0.25">
      <c r="A26" s="97" t="s">
        <v>108</v>
      </c>
      <c r="B26" s="97">
        <v>11</v>
      </c>
    </row>
    <row r="27" spans="1:2" x14ac:dyDescent="0.25">
      <c r="A27" s="97" t="s">
        <v>107</v>
      </c>
      <c r="B27" s="97">
        <v>12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5"/>
  <sheetViews>
    <sheetView workbookViewId="0"/>
  </sheetViews>
  <sheetFormatPr baseColWidth="10" defaultRowHeight="15" x14ac:dyDescent="0.25"/>
  <cols>
    <col min="1" max="1" width="24.7109375" bestFit="1" customWidth="1"/>
    <col min="5" max="5" width="14.5703125" customWidth="1"/>
  </cols>
  <sheetData>
    <row r="1" spans="1:7" ht="30" x14ac:dyDescent="0.35">
      <c r="A1" s="100" t="s">
        <v>112</v>
      </c>
      <c r="B1" s="94"/>
      <c r="C1" s="101"/>
      <c r="D1" s="94"/>
      <c r="E1" s="102" t="s">
        <v>113</v>
      </c>
      <c r="F1" s="103" t="s">
        <v>114</v>
      </c>
      <c r="G1" s="104" t="s">
        <v>115</v>
      </c>
    </row>
    <row r="2" spans="1:7" x14ac:dyDescent="0.25">
      <c r="A2" s="94"/>
      <c r="B2" s="94"/>
      <c r="C2" s="94"/>
      <c r="D2" s="94"/>
      <c r="E2" s="105">
        <v>1</v>
      </c>
      <c r="F2" s="106" t="s">
        <v>116</v>
      </c>
      <c r="G2" s="107">
        <v>120</v>
      </c>
    </row>
    <row r="3" spans="1:7" x14ac:dyDescent="0.25">
      <c r="A3" s="108" t="s">
        <v>117</v>
      </c>
      <c r="B3" s="109" t="s">
        <v>104</v>
      </c>
      <c r="C3" s="104" t="s">
        <v>103</v>
      </c>
      <c r="D3" s="94"/>
      <c r="E3" s="105">
        <v>2</v>
      </c>
      <c r="F3" s="106" t="s">
        <v>118</v>
      </c>
      <c r="G3" s="107">
        <v>480</v>
      </c>
    </row>
    <row r="4" spans="1:7" x14ac:dyDescent="0.25">
      <c r="A4" s="110" t="s">
        <v>116</v>
      </c>
      <c r="B4" s="101"/>
      <c r="C4" s="111"/>
      <c r="D4" s="94"/>
      <c r="E4" s="105">
        <v>3</v>
      </c>
      <c r="F4" s="106" t="s">
        <v>119</v>
      </c>
      <c r="G4" s="107">
        <v>40</v>
      </c>
    </row>
    <row r="5" spans="1:7" x14ac:dyDescent="0.25">
      <c r="A5" s="110" t="s">
        <v>118</v>
      </c>
      <c r="B5" s="101"/>
      <c r="C5" s="111"/>
      <c r="D5" s="94"/>
      <c r="E5" s="105">
        <v>4</v>
      </c>
      <c r="F5" s="106" t="s">
        <v>120</v>
      </c>
      <c r="G5" s="107">
        <v>60</v>
      </c>
    </row>
    <row r="6" spans="1:7" x14ac:dyDescent="0.25">
      <c r="A6" s="110" t="s">
        <v>119</v>
      </c>
      <c r="B6" s="101"/>
      <c r="C6" s="111"/>
      <c r="D6" s="94"/>
      <c r="E6" s="105">
        <v>5</v>
      </c>
      <c r="F6" s="106" t="s">
        <v>120</v>
      </c>
      <c r="G6" s="107">
        <v>40</v>
      </c>
    </row>
    <row r="7" spans="1:7" x14ac:dyDescent="0.25">
      <c r="A7" s="110" t="s">
        <v>120</v>
      </c>
      <c r="B7" s="101"/>
      <c r="C7" s="101"/>
      <c r="D7" s="94"/>
      <c r="E7" s="105">
        <v>6</v>
      </c>
      <c r="F7" s="106" t="s">
        <v>116</v>
      </c>
      <c r="G7" s="107">
        <v>30</v>
      </c>
    </row>
    <row r="8" spans="1:7" x14ac:dyDescent="0.25">
      <c r="A8" s="94"/>
      <c r="B8" s="94"/>
      <c r="C8" s="94"/>
      <c r="D8" s="94"/>
      <c r="E8" s="105">
        <v>7</v>
      </c>
      <c r="F8" s="106" t="s">
        <v>118</v>
      </c>
      <c r="G8" s="107">
        <v>50</v>
      </c>
    </row>
    <row r="9" spans="1:7" x14ac:dyDescent="0.25">
      <c r="A9" s="94"/>
      <c r="B9" s="94"/>
      <c r="C9" s="94"/>
      <c r="D9" s="94"/>
      <c r="E9" s="105">
        <v>8</v>
      </c>
      <c r="F9" s="106" t="s">
        <v>119</v>
      </c>
      <c r="G9" s="107">
        <v>50</v>
      </c>
    </row>
    <row r="10" spans="1:7" x14ac:dyDescent="0.25">
      <c r="A10" s="94"/>
      <c r="B10" s="94"/>
      <c r="C10" s="94"/>
      <c r="D10" s="94"/>
      <c r="E10" s="105">
        <v>9</v>
      </c>
      <c r="F10" s="106" t="s">
        <v>118</v>
      </c>
      <c r="G10" s="107">
        <v>120</v>
      </c>
    </row>
    <row r="11" spans="1:7" x14ac:dyDescent="0.25">
      <c r="A11" s="94"/>
      <c r="B11" s="94"/>
      <c r="C11" s="94"/>
      <c r="D11" s="94"/>
      <c r="E11" s="105">
        <v>10</v>
      </c>
      <c r="F11" s="106" t="s">
        <v>116</v>
      </c>
      <c r="G11" s="107">
        <v>160</v>
      </c>
    </row>
    <row r="12" spans="1:7" x14ac:dyDescent="0.25">
      <c r="A12" s="94"/>
      <c r="B12" s="94"/>
      <c r="C12" s="94"/>
      <c r="D12" s="94"/>
      <c r="E12" s="105">
        <v>11</v>
      </c>
      <c r="F12" s="106" t="s">
        <v>119</v>
      </c>
      <c r="G12" s="107">
        <v>250</v>
      </c>
    </row>
    <row r="13" spans="1:7" x14ac:dyDescent="0.25">
      <c r="A13" s="94"/>
      <c r="B13" s="94"/>
      <c r="C13" s="94"/>
      <c r="D13" s="94"/>
      <c r="E13" s="105">
        <v>12</v>
      </c>
      <c r="F13" s="106" t="s">
        <v>118</v>
      </c>
      <c r="G13" s="107">
        <v>330</v>
      </c>
    </row>
    <row r="14" spans="1:7" x14ac:dyDescent="0.25">
      <c r="A14" s="94"/>
      <c r="B14" s="94"/>
      <c r="C14" s="94"/>
      <c r="D14" s="94"/>
      <c r="E14" s="105">
        <v>13</v>
      </c>
      <c r="F14" s="106" t="s">
        <v>119</v>
      </c>
      <c r="G14" s="107">
        <v>20</v>
      </c>
    </row>
    <row r="15" spans="1:7" x14ac:dyDescent="0.25">
      <c r="A15" s="94"/>
      <c r="B15" s="94"/>
      <c r="C15" s="94"/>
      <c r="D15" s="94"/>
      <c r="E15" s="105">
        <v>14</v>
      </c>
      <c r="F15" s="106" t="s">
        <v>120</v>
      </c>
      <c r="G15" s="107">
        <v>100</v>
      </c>
    </row>
    <row r="16" spans="1:7" x14ac:dyDescent="0.25">
      <c r="A16" s="94"/>
      <c r="B16" s="94"/>
      <c r="C16" s="94"/>
      <c r="D16" s="94"/>
      <c r="E16" s="105">
        <v>15</v>
      </c>
      <c r="F16" s="106" t="s">
        <v>116</v>
      </c>
      <c r="G16" s="107">
        <v>280</v>
      </c>
    </row>
    <row r="17" spans="5:7" x14ac:dyDescent="0.25">
      <c r="E17" s="105">
        <v>16</v>
      </c>
      <c r="F17" s="106" t="s">
        <v>118</v>
      </c>
      <c r="G17" s="107">
        <v>20</v>
      </c>
    </row>
    <row r="18" spans="5:7" x14ac:dyDescent="0.25">
      <c r="E18" s="105">
        <v>17</v>
      </c>
      <c r="F18" s="106" t="s">
        <v>116</v>
      </c>
      <c r="G18" s="107">
        <v>170</v>
      </c>
    </row>
    <row r="19" spans="5:7" x14ac:dyDescent="0.25">
      <c r="E19" s="105">
        <v>18</v>
      </c>
      <c r="F19" s="106" t="s">
        <v>119</v>
      </c>
      <c r="G19" s="107">
        <v>50</v>
      </c>
    </row>
    <row r="20" spans="5:7" x14ac:dyDescent="0.25">
      <c r="E20" s="105">
        <v>19</v>
      </c>
      <c r="F20" s="106" t="s">
        <v>120</v>
      </c>
      <c r="G20" s="107">
        <v>50</v>
      </c>
    </row>
    <row r="21" spans="5:7" x14ac:dyDescent="0.25">
      <c r="E21" s="105">
        <v>20</v>
      </c>
      <c r="F21" s="106" t="s">
        <v>118</v>
      </c>
      <c r="G21" s="107">
        <v>260</v>
      </c>
    </row>
    <row r="22" spans="5:7" x14ac:dyDescent="0.25">
      <c r="E22" s="105"/>
      <c r="F22" s="106"/>
      <c r="G22" s="107"/>
    </row>
    <row r="23" spans="5:7" x14ac:dyDescent="0.25">
      <c r="E23" s="105"/>
      <c r="F23" s="106"/>
      <c r="G23" s="107"/>
    </row>
    <row r="33" spans="1:2" x14ac:dyDescent="0.25">
      <c r="A33" s="105"/>
      <c r="B33" s="106"/>
    </row>
    <row r="34" spans="1:2" x14ac:dyDescent="0.25">
      <c r="A34" s="105"/>
      <c r="B34" s="106"/>
    </row>
    <row r="35" spans="1:2" x14ac:dyDescent="0.25">
      <c r="A35" s="105"/>
      <c r="B35" s="10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Umsätze</vt:lpstr>
      <vt:lpstr>ShoppingCenter</vt:lpstr>
      <vt:lpstr>Bibliothek</vt:lpstr>
      <vt:lpstr>Kundenzufriedenheit</vt:lpstr>
      <vt:lpstr>Kino-Einlass</vt:lpstr>
      <vt:lpstr>Verweis_Info</vt:lpstr>
      <vt:lpstr>Verweis</vt:lpstr>
      <vt:lpstr>SVERWEIS_Info</vt:lpstr>
      <vt:lpstr>SVERWEIS_Schema</vt:lpstr>
      <vt:lpstr>SVERWEIS</vt:lpstr>
      <vt:lpstr>Mitarbeit</vt:lpstr>
      <vt:lpstr>Provision</vt:lpstr>
      <vt:lpstr>WVERWEIS</vt:lpstr>
      <vt:lpstr>Schüler</vt:lpstr>
      <vt:lpstr>Rechnungsformular</vt:lpstr>
      <vt:lpstr>Kurse</vt:lpstr>
      <vt:lpstr>Buchungen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2023-03-23T08:13:45Z</dcterms:modified>
</cp:coreProperties>
</file>