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qu\Documents\MATLAB\FISH_quant\FISH-QUANT_Calibration\"/>
    </mc:Choice>
  </mc:AlternateContent>
  <xr:revisionPtr revIDLastSave="0" documentId="13_ncr:1_{377FDB85-E0F4-4015-9188-E8E62DC97FB5}" xr6:coauthVersionLast="43" xr6:coauthVersionMax="43" xr10:uidLastSave="{00000000-0000-0000-0000-000000000000}"/>
  <bookViews>
    <workbookView xWindow="-120" yWindow="-120" windowWidth="29040" windowHeight="15840" xr2:uid="{10907077-536F-4101-8D31-D59852130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2" i="1"/>
  <c r="C135" i="1" l="1"/>
  <c r="C136" i="1"/>
  <c r="C134" i="1"/>
  <c r="B136" i="1" l="1"/>
  <c r="B134" i="1"/>
  <c r="B135" i="1"/>
</calcChain>
</file>

<file path=xl/sharedStrings.xml><?xml version="1.0" encoding="utf-8"?>
<sst xmlns="http://schemas.openxmlformats.org/spreadsheetml/2006/main" count="138" uniqueCount="113">
  <si>
    <t>1.1.1</t>
  </si>
  <si>
    <t>1.4.1</t>
  </si>
  <si>
    <t>2.1.1</t>
  </si>
  <si>
    <t>2.2.1</t>
  </si>
  <si>
    <t>2.3.2</t>
  </si>
  <si>
    <t>2.3.3</t>
  </si>
  <si>
    <t>2.4.1</t>
  </si>
  <si>
    <t>2.6.1</t>
  </si>
  <si>
    <t>2.7.1</t>
  </si>
  <si>
    <t>2.7.2</t>
  </si>
  <si>
    <t>2.8.1</t>
  </si>
  <si>
    <t>2.10.1</t>
  </si>
  <si>
    <t>2.11.1</t>
  </si>
  <si>
    <t>2.11.2</t>
  </si>
  <si>
    <t>3.1.1</t>
  </si>
  <si>
    <t>3.2.1</t>
  </si>
  <si>
    <t>3.3.1</t>
  </si>
  <si>
    <t>3.3.2</t>
  </si>
  <si>
    <t>3.4.1</t>
  </si>
  <si>
    <t># nascent Transcripts (Ratio Integrated Intensity)</t>
  </si>
  <si>
    <t>Date</t>
  </si>
  <si>
    <t>Sample #</t>
  </si>
  <si>
    <t>1.2.1</t>
  </si>
  <si>
    <t>1.2.2</t>
  </si>
  <si>
    <t>1.3.1</t>
  </si>
  <si>
    <t>1.4.2</t>
  </si>
  <si>
    <t>1.5.1</t>
  </si>
  <si>
    <t>1.6.1</t>
  </si>
  <si>
    <t>1.7.1</t>
  </si>
  <si>
    <t>2.3.1</t>
  </si>
  <si>
    <t>2.5.1</t>
  </si>
  <si>
    <t>2.9.1</t>
  </si>
  <si>
    <t>2.13.1</t>
  </si>
  <si>
    <t>2.13.2</t>
  </si>
  <si>
    <t>2.15.1</t>
  </si>
  <si>
    <t>2.17.1</t>
  </si>
  <si>
    <t>2.18.1</t>
  </si>
  <si>
    <t>2.18.2</t>
  </si>
  <si>
    <t>2.26.1</t>
  </si>
  <si>
    <t>2.26.2</t>
  </si>
  <si>
    <t>2.25.1</t>
  </si>
  <si>
    <t>2.24.1</t>
  </si>
  <si>
    <t>2.23.1</t>
  </si>
  <si>
    <t>2.22.1</t>
  </si>
  <si>
    <t>3.2.2</t>
  </si>
  <si>
    <t>3.3.6</t>
  </si>
  <si>
    <t>3.3.8</t>
  </si>
  <si>
    <t>3.3.9</t>
  </si>
  <si>
    <t>3.3.10</t>
  </si>
  <si>
    <t>1.4.3</t>
  </si>
  <si>
    <t>1.5.2</t>
  </si>
  <si>
    <t>1.5.3</t>
  </si>
  <si>
    <t>1.6.2</t>
  </si>
  <si>
    <t>1.9.1</t>
  </si>
  <si>
    <t>1.9.2</t>
  </si>
  <si>
    <t>1.9.3</t>
  </si>
  <si>
    <t>1.10.1</t>
  </si>
  <si>
    <t>1.11.1</t>
  </si>
  <si>
    <t>1.12.1</t>
  </si>
  <si>
    <t>1.12.2</t>
  </si>
  <si>
    <t>1.13.1</t>
  </si>
  <si>
    <t>1.13.2</t>
  </si>
  <si>
    <t>1.13.3</t>
  </si>
  <si>
    <t>2.12.1</t>
  </si>
  <si>
    <t>3.1.2</t>
  </si>
  <si>
    <t>3.4.2</t>
  </si>
  <si>
    <t>3.5.1</t>
  </si>
  <si>
    <t>3.6.1</t>
  </si>
  <si>
    <t>3.7.1</t>
  </si>
  <si>
    <t>3.7.2</t>
  </si>
  <si>
    <t>3.7.3</t>
  </si>
  <si>
    <t>3.7.4</t>
  </si>
  <si>
    <t>3.8.1</t>
  </si>
  <si>
    <t>3.8.2</t>
  </si>
  <si>
    <t>3.9.1</t>
  </si>
  <si>
    <t>3.9.2</t>
  </si>
  <si>
    <t>3.10.1</t>
  </si>
  <si>
    <t>3.10.2</t>
  </si>
  <si>
    <t>3.12.1</t>
  </si>
  <si>
    <t>3.14.1</t>
  </si>
  <si>
    <t>3.15.1</t>
  </si>
  <si>
    <t>3.15.2</t>
  </si>
  <si>
    <t>3.16.1</t>
  </si>
  <si>
    <t>3.17.1</t>
  </si>
  <si>
    <t>3.18.1</t>
  </si>
  <si>
    <t>3.19.1</t>
  </si>
  <si>
    <t>3.20.1</t>
  </si>
  <si>
    <t>4.1.1</t>
  </si>
  <si>
    <t>4.2.1</t>
  </si>
  <si>
    <t>4.2.2</t>
  </si>
  <si>
    <t>4.3.1</t>
  </si>
  <si>
    <t>4.3.2</t>
  </si>
  <si>
    <t>4.4.1</t>
  </si>
  <si>
    <t>4.4.2</t>
  </si>
  <si>
    <t>4.6.1</t>
  </si>
  <si>
    <t>4.7.1</t>
  </si>
  <si>
    <t>4.8.1</t>
  </si>
  <si>
    <t>4.8.2</t>
  </si>
  <si>
    <t>4.8.3</t>
  </si>
  <si>
    <t>4.9.1</t>
  </si>
  <si>
    <t>4.10.1</t>
  </si>
  <si>
    <t>4.12.1</t>
  </si>
  <si>
    <t>4.13.1</t>
  </si>
  <si>
    <t>4.15.1</t>
  </si>
  <si>
    <t>4.16.1</t>
  </si>
  <si>
    <t>4.17.1</t>
  </si>
  <si>
    <t>4.17.2</t>
  </si>
  <si>
    <t>4.19.1</t>
  </si>
  <si>
    <t>S.E.</t>
  </si>
  <si>
    <t>Average</t>
  </si>
  <si>
    <t>S.D.</t>
  </si>
  <si>
    <t>Correction based on reporter size_Pol2</t>
  </si>
  <si>
    <t>Note: Correction factor account for the whole gene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</si>
</sst>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3" borderId="0" xfId="0" applyFont="1" applyFill="1"/>
    <xf numFmtId="0" fontId="0" fillId="3" borderId="2" xfId="0" applyFill="1" applyBorder="1"/>
    <xf numFmtId="0" fontId="1" fillId="4" borderId="0" xfId="0" applyFont="1" applyFill="1"/>
    <xf numFmtId="0" fontId="0" fillId="4" borderId="1" xfId="0" applyFill="1" applyBorder="1"/>
    <xf numFmtId="0" fontId="0" fillId="4" borderId="2" xfId="0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D4FA-1CB4-4E59-B0B3-245452002CF3}">
  <dimension ref="A1:E136"/>
  <sheetViews>
    <sheetView tabSelected="1" topLeftCell="A85" workbookViewId="0">
      <selection activeCell="R99" sqref="R99"/>
    </sheetView>
  </sheetViews>
  <sheetFormatPr defaultRowHeight="15" x14ac:dyDescent="0.25"/>
  <cols>
    <col min="1" max="1" width="9.140625" customWidth="1"/>
    <col min="2" max="2" width="46.5703125" customWidth="1"/>
    <col min="3" max="3" width="35.140625" customWidth="1"/>
    <col min="4" max="4" width="10.140625" customWidth="1"/>
  </cols>
  <sheetData>
    <row r="1" spans="1:5" x14ac:dyDescent="0.25">
      <c r="A1" s="4" t="s">
        <v>21</v>
      </c>
      <c r="B1" s="4" t="s">
        <v>19</v>
      </c>
      <c r="C1" s="1" t="s">
        <v>111</v>
      </c>
      <c r="D1" s="2" t="s">
        <v>20</v>
      </c>
      <c r="E1" t="s">
        <v>112</v>
      </c>
    </row>
    <row r="2" spans="1:5" x14ac:dyDescent="0.25">
      <c r="A2" s="5" t="s">
        <v>0</v>
      </c>
      <c r="B2" s="5">
        <v>10.27</v>
      </c>
      <c r="C2">
        <f>B2*((2.9+1.6)/((2.9/2)+1.6))</f>
        <v>15.152459016393443</v>
      </c>
      <c r="D2" s="3">
        <v>20180807</v>
      </c>
    </row>
    <row r="3" spans="1:5" x14ac:dyDescent="0.25">
      <c r="A3" s="5" t="s">
        <v>1</v>
      </c>
      <c r="B3" s="5">
        <v>14.77</v>
      </c>
      <c r="C3">
        <f t="shared" ref="C3:C66" si="0">B3*((2.9+1.6)/((2.9/2)+1.6))</f>
        <v>21.791803278688526</v>
      </c>
    </row>
    <row r="4" spans="1:5" x14ac:dyDescent="0.25">
      <c r="A4" s="5" t="s">
        <v>2</v>
      </c>
      <c r="B4" s="5">
        <v>17.809999999999999</v>
      </c>
      <c r="C4">
        <f t="shared" si="0"/>
        <v>26.277049180327868</v>
      </c>
    </row>
    <row r="5" spans="1:5" x14ac:dyDescent="0.25">
      <c r="A5" s="5" t="s">
        <v>3</v>
      </c>
      <c r="B5" s="5">
        <v>10.39</v>
      </c>
      <c r="C5">
        <f t="shared" si="0"/>
        <v>15.329508196721314</v>
      </c>
    </row>
    <row r="6" spans="1:5" x14ac:dyDescent="0.25">
      <c r="A6" s="5" t="s">
        <v>4</v>
      </c>
      <c r="B6" s="5">
        <v>18.309999999999999</v>
      </c>
      <c r="C6">
        <f t="shared" si="0"/>
        <v>27.014754098360655</v>
      </c>
    </row>
    <row r="7" spans="1:5" x14ac:dyDescent="0.25">
      <c r="A7" s="5" t="s">
        <v>5</v>
      </c>
      <c r="B7" s="5">
        <v>25.43</v>
      </c>
      <c r="C7">
        <f t="shared" si="0"/>
        <v>37.519672131147544</v>
      </c>
    </row>
    <row r="8" spans="1:5" x14ac:dyDescent="0.25">
      <c r="A8" s="5" t="s">
        <v>6</v>
      </c>
      <c r="B8" s="5">
        <v>6.6</v>
      </c>
      <c r="C8">
        <f t="shared" si="0"/>
        <v>9.7377049180327866</v>
      </c>
    </row>
    <row r="9" spans="1:5" x14ac:dyDescent="0.25">
      <c r="A9" s="5" t="s">
        <v>7</v>
      </c>
      <c r="B9" s="5">
        <v>21.27</v>
      </c>
      <c r="C9">
        <f t="shared" si="0"/>
        <v>31.381967213114756</v>
      </c>
    </row>
    <row r="10" spans="1:5" x14ac:dyDescent="0.25">
      <c r="A10" s="5" t="s">
        <v>8</v>
      </c>
      <c r="B10" s="5">
        <v>12.46</v>
      </c>
      <c r="C10">
        <f t="shared" si="0"/>
        <v>18.38360655737705</v>
      </c>
    </row>
    <row r="11" spans="1:5" x14ac:dyDescent="0.25">
      <c r="A11" s="5" t="s">
        <v>9</v>
      </c>
      <c r="B11" s="5">
        <v>12.92</v>
      </c>
      <c r="C11">
        <f t="shared" si="0"/>
        <v>19.062295081967214</v>
      </c>
    </row>
    <row r="12" spans="1:5" x14ac:dyDescent="0.25">
      <c r="A12" s="5" t="s">
        <v>10</v>
      </c>
      <c r="B12" s="5">
        <v>3.54</v>
      </c>
      <c r="C12">
        <f t="shared" si="0"/>
        <v>5.2229508196721319</v>
      </c>
    </row>
    <row r="13" spans="1:5" x14ac:dyDescent="0.25">
      <c r="A13" s="5" t="s">
        <v>11</v>
      </c>
      <c r="B13" s="5">
        <v>10.45</v>
      </c>
      <c r="C13">
        <f t="shared" si="0"/>
        <v>15.418032786885245</v>
      </c>
    </row>
    <row r="14" spans="1:5" x14ac:dyDescent="0.25">
      <c r="A14" s="5" t="s">
        <v>12</v>
      </c>
      <c r="B14" s="5">
        <v>23.7</v>
      </c>
      <c r="C14">
        <f t="shared" si="0"/>
        <v>34.967213114754102</v>
      </c>
    </row>
    <row r="15" spans="1:5" x14ac:dyDescent="0.25">
      <c r="A15" s="5" t="s">
        <v>13</v>
      </c>
      <c r="B15" s="5">
        <v>3.18</v>
      </c>
      <c r="C15">
        <f t="shared" si="0"/>
        <v>4.6918032786885249</v>
      </c>
    </row>
    <row r="16" spans="1:5" x14ac:dyDescent="0.25">
      <c r="A16" s="5" t="s">
        <v>14</v>
      </c>
      <c r="B16" s="5">
        <v>17.649999999999999</v>
      </c>
      <c r="C16">
        <f t="shared" si="0"/>
        <v>26.040983606557376</v>
      </c>
    </row>
    <row r="17" spans="1:4" x14ac:dyDescent="0.25">
      <c r="A17" s="5" t="s">
        <v>15</v>
      </c>
      <c r="B17" s="5">
        <v>10.72</v>
      </c>
      <c r="C17">
        <f t="shared" si="0"/>
        <v>15.816393442622953</v>
      </c>
    </row>
    <row r="18" spans="1:4" x14ac:dyDescent="0.25">
      <c r="A18" s="5" t="s">
        <v>16</v>
      </c>
      <c r="B18" s="5">
        <v>13.01</v>
      </c>
      <c r="C18">
        <f t="shared" si="0"/>
        <v>19.195081967213117</v>
      </c>
    </row>
    <row r="19" spans="1:4" x14ac:dyDescent="0.25">
      <c r="A19" s="5" t="s">
        <v>17</v>
      </c>
      <c r="B19" s="5">
        <v>16.5</v>
      </c>
      <c r="C19">
        <f t="shared" si="0"/>
        <v>24.344262295081968</v>
      </c>
    </row>
    <row r="20" spans="1:4" x14ac:dyDescent="0.25">
      <c r="A20" s="5" t="s">
        <v>18</v>
      </c>
      <c r="B20" s="5">
        <v>24.45</v>
      </c>
      <c r="C20">
        <f t="shared" si="0"/>
        <v>36.07377049180328</v>
      </c>
    </row>
    <row r="21" spans="1:4" x14ac:dyDescent="0.25">
      <c r="A21" s="6" t="s">
        <v>0</v>
      </c>
      <c r="B21" s="6">
        <v>34.44</v>
      </c>
      <c r="C21">
        <f t="shared" si="0"/>
        <v>50.813114754098358</v>
      </c>
    </row>
    <row r="22" spans="1:4" x14ac:dyDescent="0.25">
      <c r="A22" s="6" t="s">
        <v>22</v>
      </c>
      <c r="B22" s="6">
        <v>6.53</v>
      </c>
      <c r="C22">
        <f t="shared" si="0"/>
        <v>9.6344262295081968</v>
      </c>
      <c r="D22" s="7">
        <v>20181031</v>
      </c>
    </row>
    <row r="23" spans="1:4" x14ac:dyDescent="0.25">
      <c r="A23" s="6" t="s">
        <v>23</v>
      </c>
      <c r="B23" s="6">
        <v>13.22</v>
      </c>
      <c r="C23">
        <f t="shared" si="0"/>
        <v>19.504918032786886</v>
      </c>
    </row>
    <row r="24" spans="1:4" x14ac:dyDescent="0.25">
      <c r="A24" s="6" t="s">
        <v>24</v>
      </c>
      <c r="B24" s="6">
        <v>6.83</v>
      </c>
      <c r="C24">
        <f t="shared" si="0"/>
        <v>10.077049180327869</v>
      </c>
    </row>
    <row r="25" spans="1:4" x14ac:dyDescent="0.25">
      <c r="A25" s="6" t="s">
        <v>25</v>
      </c>
      <c r="B25" s="6">
        <v>30.45</v>
      </c>
      <c r="C25">
        <f t="shared" si="0"/>
        <v>44.92622950819672</v>
      </c>
    </row>
    <row r="26" spans="1:4" x14ac:dyDescent="0.25">
      <c r="A26" s="6" t="s">
        <v>26</v>
      </c>
      <c r="B26" s="6">
        <v>4.78</v>
      </c>
      <c r="C26">
        <f t="shared" si="0"/>
        <v>7.0524590163934437</v>
      </c>
    </row>
    <row r="27" spans="1:4" x14ac:dyDescent="0.25">
      <c r="A27" s="6" t="s">
        <v>28</v>
      </c>
      <c r="B27" s="6">
        <v>24.75</v>
      </c>
      <c r="C27">
        <f t="shared" si="0"/>
        <v>36.516393442622956</v>
      </c>
    </row>
    <row r="28" spans="1:4" x14ac:dyDescent="0.25">
      <c r="A28" s="6" t="s">
        <v>2</v>
      </c>
      <c r="B28" s="6">
        <v>29.07</v>
      </c>
      <c r="C28">
        <f t="shared" si="0"/>
        <v>42.890163934426234</v>
      </c>
    </row>
    <row r="29" spans="1:4" x14ac:dyDescent="0.25">
      <c r="A29" s="6" t="s">
        <v>29</v>
      </c>
      <c r="B29" s="6">
        <v>22.39</v>
      </c>
      <c r="C29">
        <f t="shared" si="0"/>
        <v>33.034426229508199</v>
      </c>
    </row>
    <row r="30" spans="1:4" x14ac:dyDescent="0.25">
      <c r="A30" s="6" t="s">
        <v>30</v>
      </c>
      <c r="B30" s="6">
        <v>12.69</v>
      </c>
      <c r="C30">
        <f t="shared" si="0"/>
        <v>18.722950819672132</v>
      </c>
    </row>
    <row r="31" spans="1:4" x14ac:dyDescent="0.25">
      <c r="A31" s="6" t="s">
        <v>7</v>
      </c>
      <c r="B31" s="6">
        <v>10.45</v>
      </c>
      <c r="C31">
        <f t="shared" si="0"/>
        <v>15.418032786885245</v>
      </c>
    </row>
    <row r="32" spans="1:4" x14ac:dyDescent="0.25">
      <c r="A32" s="6" t="s">
        <v>8</v>
      </c>
      <c r="B32" s="6">
        <v>17.809999999999999</v>
      </c>
      <c r="C32">
        <f t="shared" si="0"/>
        <v>26.277049180327868</v>
      </c>
    </row>
    <row r="33" spans="1:3" x14ac:dyDescent="0.25">
      <c r="A33" s="6" t="s">
        <v>10</v>
      </c>
      <c r="B33" s="6">
        <v>15.21</v>
      </c>
      <c r="C33">
        <f t="shared" si="0"/>
        <v>22.440983606557381</v>
      </c>
    </row>
    <row r="34" spans="1:3" x14ac:dyDescent="0.25">
      <c r="A34" s="6" t="s">
        <v>31</v>
      </c>
      <c r="B34" s="6">
        <v>7.48</v>
      </c>
      <c r="C34">
        <f t="shared" si="0"/>
        <v>11.036065573770493</v>
      </c>
    </row>
    <row r="35" spans="1:3" x14ac:dyDescent="0.25">
      <c r="A35" s="6" t="s">
        <v>12</v>
      </c>
      <c r="B35" s="6">
        <v>6.79</v>
      </c>
      <c r="C35">
        <f t="shared" si="0"/>
        <v>10.018032786885247</v>
      </c>
    </row>
    <row r="36" spans="1:3" x14ac:dyDescent="0.25">
      <c r="A36" s="6" t="s">
        <v>32</v>
      </c>
      <c r="B36" s="6">
        <v>20.94</v>
      </c>
      <c r="C36">
        <f t="shared" si="0"/>
        <v>30.89508196721312</v>
      </c>
    </row>
    <row r="37" spans="1:3" x14ac:dyDescent="0.25">
      <c r="A37" s="6" t="s">
        <v>33</v>
      </c>
      <c r="B37" s="6">
        <v>3.15</v>
      </c>
      <c r="C37">
        <f t="shared" si="0"/>
        <v>4.6475409836065573</v>
      </c>
    </row>
    <row r="38" spans="1:3" x14ac:dyDescent="0.25">
      <c r="A38" s="6" t="s">
        <v>34</v>
      </c>
      <c r="B38" s="6">
        <v>13.03</v>
      </c>
      <c r="C38">
        <f t="shared" si="0"/>
        <v>19.224590163934426</v>
      </c>
    </row>
    <row r="39" spans="1:3" x14ac:dyDescent="0.25">
      <c r="A39" s="8" t="s">
        <v>35</v>
      </c>
      <c r="B39" s="8">
        <v>12.35</v>
      </c>
      <c r="C39">
        <f t="shared" si="0"/>
        <v>18.221311475409838</v>
      </c>
    </row>
    <row r="40" spans="1:3" x14ac:dyDescent="0.25">
      <c r="A40" s="6" t="s">
        <v>36</v>
      </c>
      <c r="B40" s="6">
        <v>10.119999999999999</v>
      </c>
      <c r="C40">
        <f t="shared" si="0"/>
        <v>14.931147540983606</v>
      </c>
    </row>
    <row r="41" spans="1:3" x14ac:dyDescent="0.25">
      <c r="A41" s="6" t="s">
        <v>37</v>
      </c>
      <c r="B41" s="6">
        <v>26.7</v>
      </c>
      <c r="C41">
        <f t="shared" si="0"/>
        <v>39.393442622950822</v>
      </c>
    </row>
    <row r="42" spans="1:3" x14ac:dyDescent="0.25">
      <c r="A42" s="6" t="s">
        <v>38</v>
      </c>
      <c r="B42" s="6">
        <v>17.53</v>
      </c>
      <c r="C42">
        <f t="shared" si="0"/>
        <v>25.863934426229513</v>
      </c>
    </row>
    <row r="43" spans="1:3" x14ac:dyDescent="0.25">
      <c r="A43" s="6" t="s">
        <v>39</v>
      </c>
      <c r="B43" s="6">
        <v>5.01</v>
      </c>
      <c r="C43">
        <f t="shared" si="0"/>
        <v>7.391803278688525</v>
      </c>
    </row>
    <row r="44" spans="1:3" x14ac:dyDescent="0.25">
      <c r="A44" s="6" t="s">
        <v>40</v>
      </c>
      <c r="B44" s="6">
        <v>14.21</v>
      </c>
      <c r="C44">
        <f t="shared" si="0"/>
        <v>20.965573770491805</v>
      </c>
    </row>
    <row r="45" spans="1:3" x14ac:dyDescent="0.25">
      <c r="A45" s="6" t="s">
        <v>41</v>
      </c>
      <c r="B45" s="6">
        <v>22.1</v>
      </c>
      <c r="C45">
        <f t="shared" si="0"/>
        <v>32.606557377049185</v>
      </c>
    </row>
    <row r="46" spans="1:3" x14ac:dyDescent="0.25">
      <c r="A46" s="6" t="s">
        <v>42</v>
      </c>
      <c r="B46" s="6">
        <v>6.53</v>
      </c>
      <c r="C46">
        <f t="shared" si="0"/>
        <v>9.6344262295081968</v>
      </c>
    </row>
    <row r="47" spans="1:3" x14ac:dyDescent="0.25">
      <c r="A47" s="6" t="s">
        <v>43</v>
      </c>
      <c r="B47" s="6">
        <v>5.26</v>
      </c>
      <c r="C47">
        <f t="shared" si="0"/>
        <v>7.7606557377049183</v>
      </c>
    </row>
    <row r="48" spans="1:3" x14ac:dyDescent="0.25">
      <c r="A48" s="6" t="s">
        <v>15</v>
      </c>
      <c r="B48" s="6">
        <v>27.06</v>
      </c>
      <c r="C48">
        <f t="shared" si="0"/>
        <v>39.924590163934425</v>
      </c>
    </row>
    <row r="49" spans="1:4" x14ac:dyDescent="0.25">
      <c r="A49" s="6" t="s">
        <v>44</v>
      </c>
      <c r="B49" s="6">
        <v>12.83</v>
      </c>
      <c r="C49">
        <f t="shared" si="0"/>
        <v>18.929508196721311</v>
      </c>
    </row>
    <row r="50" spans="1:4" x14ac:dyDescent="0.25">
      <c r="A50" s="6" t="s">
        <v>16</v>
      </c>
      <c r="B50" s="6">
        <v>27.2</v>
      </c>
      <c r="C50">
        <f t="shared" si="0"/>
        <v>40.131147540983605</v>
      </c>
    </row>
    <row r="51" spans="1:4" x14ac:dyDescent="0.25">
      <c r="A51" s="6" t="s">
        <v>45</v>
      </c>
      <c r="B51" s="6">
        <v>3.04</v>
      </c>
      <c r="C51">
        <f t="shared" si="0"/>
        <v>4.4852459016393444</v>
      </c>
    </row>
    <row r="52" spans="1:4" x14ac:dyDescent="0.25">
      <c r="A52" s="6" t="s">
        <v>46</v>
      </c>
      <c r="B52" s="6">
        <v>17.61</v>
      </c>
      <c r="C52">
        <f t="shared" si="0"/>
        <v>25.981967213114753</v>
      </c>
    </row>
    <row r="53" spans="1:4" x14ac:dyDescent="0.25">
      <c r="A53" s="6" t="s">
        <v>47</v>
      </c>
      <c r="B53" s="6">
        <v>22.79</v>
      </c>
      <c r="C53">
        <f t="shared" si="0"/>
        <v>33.624590163934428</v>
      </c>
    </row>
    <row r="54" spans="1:4" x14ac:dyDescent="0.25">
      <c r="A54" s="6" t="s">
        <v>48</v>
      </c>
      <c r="B54" s="6">
        <v>8.42</v>
      </c>
      <c r="C54">
        <f t="shared" si="0"/>
        <v>12.422950819672131</v>
      </c>
    </row>
    <row r="55" spans="1:4" x14ac:dyDescent="0.25">
      <c r="A55" s="10" t="s">
        <v>0</v>
      </c>
      <c r="B55" s="10">
        <v>30</v>
      </c>
      <c r="C55">
        <f t="shared" si="0"/>
        <v>44.262295081967217</v>
      </c>
    </row>
    <row r="56" spans="1:4" x14ac:dyDescent="0.25">
      <c r="A56" s="10" t="s">
        <v>22</v>
      </c>
      <c r="B56" s="10">
        <v>8.48</v>
      </c>
      <c r="C56">
        <f t="shared" si="0"/>
        <v>12.511475409836066</v>
      </c>
    </row>
    <row r="57" spans="1:4" x14ac:dyDescent="0.25">
      <c r="A57" s="10" t="s">
        <v>23</v>
      </c>
      <c r="B57" s="10">
        <v>16.18</v>
      </c>
      <c r="C57">
        <f t="shared" si="0"/>
        <v>23.872131147540983</v>
      </c>
    </row>
    <row r="58" spans="1:4" x14ac:dyDescent="0.25">
      <c r="A58" s="10" t="s">
        <v>1</v>
      </c>
      <c r="B58" s="10">
        <v>15.66</v>
      </c>
      <c r="C58">
        <f t="shared" si="0"/>
        <v>23.104918032786887</v>
      </c>
    </row>
    <row r="59" spans="1:4" x14ac:dyDescent="0.25">
      <c r="A59" s="10" t="s">
        <v>25</v>
      </c>
      <c r="B59" s="10">
        <v>26.87</v>
      </c>
      <c r="C59">
        <f t="shared" si="0"/>
        <v>39.644262295081973</v>
      </c>
    </row>
    <row r="60" spans="1:4" x14ac:dyDescent="0.25">
      <c r="A60" s="10" t="s">
        <v>49</v>
      </c>
      <c r="B60" s="10">
        <v>9.0500000000000007</v>
      </c>
      <c r="C60">
        <f t="shared" si="0"/>
        <v>13.352459016393444</v>
      </c>
      <c r="D60" s="9">
        <v>20181103</v>
      </c>
    </row>
    <row r="61" spans="1:4" x14ac:dyDescent="0.25">
      <c r="A61" s="10" t="s">
        <v>26</v>
      </c>
      <c r="B61" s="10">
        <v>11.45</v>
      </c>
      <c r="C61">
        <f t="shared" si="0"/>
        <v>16.893442622950818</v>
      </c>
    </row>
    <row r="62" spans="1:4" x14ac:dyDescent="0.25">
      <c r="A62" s="10" t="s">
        <v>50</v>
      </c>
      <c r="B62" s="10">
        <v>5.52</v>
      </c>
      <c r="C62">
        <f t="shared" si="0"/>
        <v>8.1442622950819672</v>
      </c>
    </row>
    <row r="63" spans="1:4" x14ac:dyDescent="0.25">
      <c r="A63" s="10" t="s">
        <v>51</v>
      </c>
      <c r="B63" s="10">
        <v>20.88</v>
      </c>
      <c r="C63">
        <f t="shared" si="0"/>
        <v>30.806557377049181</v>
      </c>
    </row>
    <row r="64" spans="1:4" x14ac:dyDescent="0.25">
      <c r="A64" s="10" t="s">
        <v>27</v>
      </c>
      <c r="B64" s="10">
        <v>19.96</v>
      </c>
      <c r="C64">
        <f t="shared" si="0"/>
        <v>29.449180327868856</v>
      </c>
    </row>
    <row r="65" spans="1:3" x14ac:dyDescent="0.25">
      <c r="A65" s="10" t="s">
        <v>52</v>
      </c>
      <c r="B65" s="10">
        <v>40.5</v>
      </c>
      <c r="C65">
        <f t="shared" si="0"/>
        <v>59.754098360655739</v>
      </c>
    </row>
    <row r="66" spans="1:3" x14ac:dyDescent="0.25">
      <c r="A66" s="10" t="s">
        <v>53</v>
      </c>
      <c r="B66" s="10">
        <v>5.22</v>
      </c>
      <c r="C66">
        <f t="shared" si="0"/>
        <v>7.7016393442622952</v>
      </c>
    </row>
    <row r="67" spans="1:3" x14ac:dyDescent="0.25">
      <c r="A67" s="10" t="s">
        <v>54</v>
      </c>
      <c r="B67" s="10">
        <v>8.4700000000000006</v>
      </c>
      <c r="C67">
        <f t="shared" ref="C67:C130" si="1">B67*((2.9+1.6)/((2.9/2)+1.6))</f>
        <v>12.496721311475412</v>
      </c>
    </row>
    <row r="68" spans="1:3" x14ac:dyDescent="0.25">
      <c r="A68" s="10" t="s">
        <v>55</v>
      </c>
      <c r="B68" s="10">
        <v>32.700000000000003</v>
      </c>
      <c r="C68">
        <f t="shared" si="1"/>
        <v>48.245901639344268</v>
      </c>
    </row>
    <row r="69" spans="1:3" x14ac:dyDescent="0.25">
      <c r="A69" s="10" t="s">
        <v>56</v>
      </c>
      <c r="B69" s="10">
        <v>19.79</v>
      </c>
      <c r="C69">
        <f t="shared" si="1"/>
        <v>29.198360655737705</v>
      </c>
    </row>
    <row r="70" spans="1:3" x14ac:dyDescent="0.25">
      <c r="A70" s="10" t="s">
        <v>57</v>
      </c>
      <c r="B70" s="10">
        <v>3.08</v>
      </c>
      <c r="C70">
        <f t="shared" si="1"/>
        <v>4.5442622950819676</v>
      </c>
    </row>
    <row r="71" spans="1:3" x14ac:dyDescent="0.25">
      <c r="A71" s="10" t="s">
        <v>58</v>
      </c>
      <c r="B71" s="10">
        <v>22.62</v>
      </c>
      <c r="C71">
        <f t="shared" si="1"/>
        <v>33.373770491803285</v>
      </c>
    </row>
    <row r="72" spans="1:3" x14ac:dyDescent="0.25">
      <c r="A72" s="10" t="s">
        <v>59</v>
      </c>
      <c r="B72" s="10">
        <v>18.149999999999999</v>
      </c>
      <c r="C72">
        <f t="shared" si="1"/>
        <v>26.778688524590162</v>
      </c>
    </row>
    <row r="73" spans="1:3" x14ac:dyDescent="0.25">
      <c r="A73" s="10" t="s">
        <v>60</v>
      </c>
      <c r="B73" s="10">
        <v>18.440000000000001</v>
      </c>
      <c r="C73">
        <f t="shared" si="1"/>
        <v>27.206557377049183</v>
      </c>
    </row>
    <row r="74" spans="1:3" x14ac:dyDescent="0.25">
      <c r="A74" s="10" t="s">
        <v>61</v>
      </c>
      <c r="B74" s="10">
        <v>6.54</v>
      </c>
      <c r="C74">
        <f t="shared" si="1"/>
        <v>9.6491803278688533</v>
      </c>
    </row>
    <row r="75" spans="1:3" x14ac:dyDescent="0.25">
      <c r="A75" s="10" t="s">
        <v>62</v>
      </c>
      <c r="B75" s="10">
        <v>9.39</v>
      </c>
      <c r="C75">
        <f t="shared" si="1"/>
        <v>13.854098360655739</v>
      </c>
    </row>
    <row r="76" spans="1:3" x14ac:dyDescent="0.25">
      <c r="A76" s="10" t="s">
        <v>2</v>
      </c>
      <c r="B76" s="10">
        <v>49.27</v>
      </c>
      <c r="C76">
        <f t="shared" si="1"/>
        <v>72.693442622950826</v>
      </c>
    </row>
    <row r="77" spans="1:3" x14ac:dyDescent="0.25">
      <c r="A77" s="10" t="s">
        <v>3</v>
      </c>
      <c r="B77" s="10">
        <v>44.28</v>
      </c>
      <c r="C77">
        <f t="shared" si="1"/>
        <v>65.331147540983608</v>
      </c>
    </row>
    <row r="78" spans="1:3" x14ac:dyDescent="0.25">
      <c r="A78" s="10" t="s">
        <v>29</v>
      </c>
      <c r="B78" s="10">
        <v>5.75</v>
      </c>
      <c r="C78">
        <f t="shared" si="1"/>
        <v>8.4836065573770494</v>
      </c>
    </row>
    <row r="79" spans="1:3" x14ac:dyDescent="0.25">
      <c r="A79" s="10" t="s">
        <v>7</v>
      </c>
      <c r="B79" s="10">
        <v>5.96</v>
      </c>
      <c r="C79">
        <f t="shared" si="1"/>
        <v>8.7934426229508205</v>
      </c>
    </row>
    <row r="80" spans="1:3" x14ac:dyDescent="0.25">
      <c r="A80" s="10" t="s">
        <v>8</v>
      </c>
      <c r="B80" s="10">
        <v>11.64</v>
      </c>
      <c r="C80">
        <f t="shared" si="1"/>
        <v>17.173770491803282</v>
      </c>
    </row>
    <row r="81" spans="1:3" x14ac:dyDescent="0.25">
      <c r="A81" s="10" t="s">
        <v>31</v>
      </c>
      <c r="B81" s="10">
        <v>5.68</v>
      </c>
      <c r="C81">
        <f t="shared" si="1"/>
        <v>8.3803278688524596</v>
      </c>
    </row>
    <row r="82" spans="1:3" x14ac:dyDescent="0.25">
      <c r="A82" s="10" t="s">
        <v>11</v>
      </c>
      <c r="B82" s="10">
        <v>16.47</v>
      </c>
      <c r="C82">
        <f t="shared" si="1"/>
        <v>24.3</v>
      </c>
    </row>
    <row r="83" spans="1:3" x14ac:dyDescent="0.25">
      <c r="A83" s="10" t="s">
        <v>12</v>
      </c>
      <c r="B83" s="10">
        <v>6.54</v>
      </c>
      <c r="C83">
        <f t="shared" si="1"/>
        <v>9.6491803278688533</v>
      </c>
    </row>
    <row r="84" spans="1:3" x14ac:dyDescent="0.25">
      <c r="A84" s="10" t="s">
        <v>63</v>
      </c>
      <c r="B84" s="10">
        <v>5.38</v>
      </c>
      <c r="C84">
        <f t="shared" si="1"/>
        <v>7.9377049180327868</v>
      </c>
    </row>
    <row r="85" spans="1:3" x14ac:dyDescent="0.25">
      <c r="A85" s="10" t="s">
        <v>14</v>
      </c>
      <c r="B85" s="10">
        <v>17.86</v>
      </c>
      <c r="C85">
        <f t="shared" si="1"/>
        <v>26.350819672131149</v>
      </c>
    </row>
    <row r="86" spans="1:3" x14ac:dyDescent="0.25">
      <c r="A86" s="10" t="s">
        <v>64</v>
      </c>
      <c r="B86" s="10">
        <v>3.12</v>
      </c>
      <c r="C86">
        <f t="shared" si="1"/>
        <v>4.6032786885245907</v>
      </c>
    </row>
    <row r="87" spans="1:3" x14ac:dyDescent="0.25">
      <c r="A87" s="10" t="s">
        <v>16</v>
      </c>
      <c r="B87" s="10">
        <v>3.57</v>
      </c>
      <c r="C87">
        <f t="shared" si="1"/>
        <v>5.2672131147540986</v>
      </c>
    </row>
    <row r="88" spans="1:3" x14ac:dyDescent="0.25">
      <c r="A88" s="10" t="s">
        <v>17</v>
      </c>
      <c r="B88" s="10">
        <v>17.34</v>
      </c>
      <c r="C88">
        <f t="shared" si="1"/>
        <v>25.583606557377049</v>
      </c>
    </row>
    <row r="89" spans="1:3" x14ac:dyDescent="0.25">
      <c r="A89" s="10" t="s">
        <v>65</v>
      </c>
      <c r="B89" s="10">
        <v>4.53</v>
      </c>
      <c r="C89">
        <f t="shared" si="1"/>
        <v>6.6836065573770496</v>
      </c>
    </row>
    <row r="90" spans="1:3" x14ac:dyDescent="0.25">
      <c r="A90" s="10" t="s">
        <v>66</v>
      </c>
      <c r="B90" s="10">
        <v>17.13</v>
      </c>
      <c r="C90">
        <f t="shared" si="1"/>
        <v>25.27377049180328</v>
      </c>
    </row>
    <row r="91" spans="1:3" x14ac:dyDescent="0.25">
      <c r="A91" s="10" t="s">
        <v>67</v>
      </c>
      <c r="B91" s="10">
        <v>7.35</v>
      </c>
      <c r="C91">
        <f t="shared" si="1"/>
        <v>10.844262295081966</v>
      </c>
    </row>
    <row r="92" spans="1:3" x14ac:dyDescent="0.25">
      <c r="A92" s="10" t="s">
        <v>68</v>
      </c>
      <c r="B92" s="10">
        <v>48.22</v>
      </c>
      <c r="C92">
        <f t="shared" si="1"/>
        <v>71.144262295081973</v>
      </c>
    </row>
    <row r="93" spans="1:3" x14ac:dyDescent="0.25">
      <c r="A93" s="10" t="s">
        <v>69</v>
      </c>
      <c r="B93" s="10">
        <v>7.82</v>
      </c>
      <c r="C93">
        <f t="shared" si="1"/>
        <v>11.537704918032787</v>
      </c>
    </row>
    <row r="94" spans="1:3" x14ac:dyDescent="0.25">
      <c r="A94" s="10" t="s">
        <v>70</v>
      </c>
      <c r="B94" s="10">
        <v>4.3</v>
      </c>
      <c r="C94">
        <f t="shared" si="1"/>
        <v>6.3442622950819674</v>
      </c>
    </row>
    <row r="95" spans="1:3" x14ac:dyDescent="0.25">
      <c r="A95" s="10" t="s">
        <v>71</v>
      </c>
      <c r="B95" s="10">
        <v>9.9</v>
      </c>
      <c r="C95">
        <f t="shared" si="1"/>
        <v>14.606557377049182</v>
      </c>
    </row>
    <row r="96" spans="1:3" x14ac:dyDescent="0.25">
      <c r="A96" s="10" t="s">
        <v>72</v>
      </c>
      <c r="B96" s="10">
        <v>27.43</v>
      </c>
      <c r="C96">
        <f t="shared" si="1"/>
        <v>40.470491803278691</v>
      </c>
    </row>
    <row r="97" spans="1:3" x14ac:dyDescent="0.25">
      <c r="A97" s="10" t="s">
        <v>73</v>
      </c>
      <c r="B97" s="10">
        <v>10.98</v>
      </c>
      <c r="C97">
        <f t="shared" si="1"/>
        <v>16.200000000000003</v>
      </c>
    </row>
    <row r="98" spans="1:3" x14ac:dyDescent="0.25">
      <c r="A98" s="10" t="s">
        <v>74</v>
      </c>
      <c r="B98" s="10">
        <v>11.81</v>
      </c>
      <c r="C98">
        <f t="shared" si="1"/>
        <v>17.424590163934429</v>
      </c>
    </row>
    <row r="99" spans="1:3" x14ac:dyDescent="0.25">
      <c r="A99" s="10" t="s">
        <v>75</v>
      </c>
      <c r="B99" s="10">
        <v>7.91</v>
      </c>
      <c r="C99">
        <f t="shared" si="1"/>
        <v>11.67049180327869</v>
      </c>
    </row>
    <row r="100" spans="1:3" x14ac:dyDescent="0.25">
      <c r="A100" s="10" t="s">
        <v>76</v>
      </c>
      <c r="B100" s="10">
        <v>18.22</v>
      </c>
      <c r="C100">
        <f t="shared" si="1"/>
        <v>26.881967213114756</v>
      </c>
    </row>
    <row r="101" spans="1:3" x14ac:dyDescent="0.25">
      <c r="A101" s="10" t="s">
        <v>77</v>
      </c>
      <c r="B101" s="10">
        <v>10.130000000000001</v>
      </c>
      <c r="C101">
        <f t="shared" si="1"/>
        <v>14.945901639344264</v>
      </c>
    </row>
    <row r="102" spans="1:3" x14ac:dyDescent="0.25">
      <c r="A102" s="10" t="s">
        <v>78</v>
      </c>
      <c r="B102" s="10">
        <v>35.96</v>
      </c>
      <c r="C102">
        <f t="shared" si="1"/>
        <v>53.055737704918037</v>
      </c>
    </row>
    <row r="103" spans="1:3" x14ac:dyDescent="0.25">
      <c r="A103" s="10" t="s">
        <v>79</v>
      </c>
      <c r="B103" s="10">
        <v>4.22</v>
      </c>
      <c r="C103">
        <f t="shared" si="1"/>
        <v>6.2262295081967212</v>
      </c>
    </row>
    <row r="104" spans="1:3" x14ac:dyDescent="0.25">
      <c r="A104" s="10" t="s">
        <v>80</v>
      </c>
      <c r="B104" s="10">
        <v>29.54</v>
      </c>
      <c r="C104">
        <f t="shared" si="1"/>
        <v>43.583606557377053</v>
      </c>
    </row>
    <row r="105" spans="1:3" x14ac:dyDescent="0.25">
      <c r="A105" s="10" t="s">
        <v>81</v>
      </c>
      <c r="B105" s="10">
        <v>4.1900000000000004</v>
      </c>
      <c r="C105">
        <f t="shared" si="1"/>
        <v>6.1819672131147554</v>
      </c>
    </row>
    <row r="106" spans="1:3" x14ac:dyDescent="0.25">
      <c r="A106" s="10" t="s">
        <v>82</v>
      </c>
      <c r="B106" s="10">
        <v>4.9800000000000004</v>
      </c>
      <c r="C106">
        <f t="shared" si="1"/>
        <v>7.3475409836065584</v>
      </c>
    </row>
    <row r="107" spans="1:3" x14ac:dyDescent="0.25">
      <c r="A107" s="10" t="s">
        <v>83</v>
      </c>
      <c r="B107" s="10">
        <v>29.24</v>
      </c>
      <c r="C107">
        <f t="shared" si="1"/>
        <v>43.140983606557377</v>
      </c>
    </row>
    <row r="108" spans="1:3" x14ac:dyDescent="0.25">
      <c r="A108" s="10" t="s">
        <v>84</v>
      </c>
      <c r="B108" s="10">
        <v>8.1300000000000008</v>
      </c>
      <c r="C108">
        <f t="shared" si="1"/>
        <v>11.995081967213116</v>
      </c>
    </row>
    <row r="109" spans="1:3" x14ac:dyDescent="0.25">
      <c r="A109" s="10" t="s">
        <v>85</v>
      </c>
      <c r="B109" s="10">
        <v>35.090000000000003</v>
      </c>
      <c r="C109">
        <f t="shared" si="1"/>
        <v>51.772131147540989</v>
      </c>
    </row>
    <row r="110" spans="1:3" x14ac:dyDescent="0.25">
      <c r="A110" s="10" t="s">
        <v>86</v>
      </c>
      <c r="B110" s="10">
        <v>34.19</v>
      </c>
      <c r="C110">
        <f t="shared" si="1"/>
        <v>50.44426229508197</v>
      </c>
    </row>
    <row r="111" spans="1:3" x14ac:dyDescent="0.25">
      <c r="A111" s="10" t="s">
        <v>87</v>
      </c>
      <c r="B111" s="10">
        <v>4.55</v>
      </c>
      <c r="C111">
        <f t="shared" si="1"/>
        <v>6.7131147540983607</v>
      </c>
    </row>
    <row r="112" spans="1:3" x14ac:dyDescent="0.25">
      <c r="A112" s="10" t="s">
        <v>88</v>
      </c>
      <c r="B112" s="10">
        <v>9.0399999999999991</v>
      </c>
      <c r="C112">
        <f t="shared" si="1"/>
        <v>13.337704918032786</v>
      </c>
    </row>
    <row r="113" spans="1:3" x14ac:dyDescent="0.25">
      <c r="A113" s="10" t="s">
        <v>89</v>
      </c>
      <c r="B113" s="10">
        <v>10.130000000000001</v>
      </c>
      <c r="C113">
        <f t="shared" si="1"/>
        <v>14.945901639344264</v>
      </c>
    </row>
    <row r="114" spans="1:3" x14ac:dyDescent="0.25">
      <c r="A114" s="10" t="s">
        <v>90</v>
      </c>
      <c r="B114" s="10">
        <v>45.73</v>
      </c>
      <c r="C114">
        <f t="shared" si="1"/>
        <v>67.470491803278691</v>
      </c>
    </row>
    <row r="115" spans="1:3" x14ac:dyDescent="0.25">
      <c r="A115" s="10" t="s">
        <v>91</v>
      </c>
      <c r="B115" s="10">
        <v>6.64</v>
      </c>
      <c r="C115">
        <f t="shared" si="1"/>
        <v>9.7967213114754106</v>
      </c>
    </row>
    <row r="116" spans="1:3" x14ac:dyDescent="0.25">
      <c r="A116" s="10" t="s">
        <v>92</v>
      </c>
      <c r="B116" s="10">
        <v>5.67</v>
      </c>
      <c r="C116">
        <f t="shared" si="1"/>
        <v>8.3655737704918032</v>
      </c>
    </row>
    <row r="117" spans="1:3" x14ac:dyDescent="0.25">
      <c r="A117" s="10" t="s">
        <v>93</v>
      </c>
      <c r="B117" s="10">
        <v>7.36</v>
      </c>
      <c r="C117">
        <f t="shared" si="1"/>
        <v>10.859016393442625</v>
      </c>
    </row>
    <row r="118" spans="1:3" x14ac:dyDescent="0.25">
      <c r="A118" s="10" t="s">
        <v>94</v>
      </c>
      <c r="B118" s="10">
        <v>40.020000000000003</v>
      </c>
      <c r="C118">
        <f t="shared" si="1"/>
        <v>59.045901639344272</v>
      </c>
    </row>
    <row r="119" spans="1:3" x14ac:dyDescent="0.25">
      <c r="A119" s="10" t="s">
        <v>95</v>
      </c>
      <c r="B119" s="10">
        <v>14.68</v>
      </c>
      <c r="C119">
        <f t="shared" si="1"/>
        <v>21.659016393442624</v>
      </c>
    </row>
    <row r="120" spans="1:3" x14ac:dyDescent="0.25">
      <c r="A120" s="10" t="s">
        <v>96</v>
      </c>
      <c r="B120" s="10">
        <v>4.5599999999999996</v>
      </c>
      <c r="C120">
        <f t="shared" si="1"/>
        <v>6.7278688524590162</v>
      </c>
    </row>
    <row r="121" spans="1:3" x14ac:dyDescent="0.25">
      <c r="A121" s="10" t="s">
        <v>97</v>
      </c>
      <c r="B121" s="10">
        <v>17.239999999999998</v>
      </c>
      <c r="C121">
        <f t="shared" si="1"/>
        <v>25.436065573770492</v>
      </c>
    </row>
    <row r="122" spans="1:3" x14ac:dyDescent="0.25">
      <c r="A122" s="10" t="s">
        <v>98</v>
      </c>
      <c r="B122" s="10">
        <v>19.37</v>
      </c>
      <c r="C122">
        <f t="shared" si="1"/>
        <v>28.578688524590167</v>
      </c>
    </row>
    <row r="123" spans="1:3" x14ac:dyDescent="0.25">
      <c r="A123" s="10" t="s">
        <v>99</v>
      </c>
      <c r="B123" s="10">
        <v>8.16</v>
      </c>
      <c r="C123">
        <f t="shared" si="1"/>
        <v>12.039344262295083</v>
      </c>
    </row>
    <row r="124" spans="1:3" x14ac:dyDescent="0.25">
      <c r="A124" s="10" t="s">
        <v>100</v>
      </c>
      <c r="B124" s="10">
        <v>26.53</v>
      </c>
      <c r="C124">
        <f t="shared" si="1"/>
        <v>39.142622950819678</v>
      </c>
    </row>
    <row r="125" spans="1:3" x14ac:dyDescent="0.25">
      <c r="A125" s="10" t="s">
        <v>101</v>
      </c>
      <c r="B125" s="10">
        <v>14.61</v>
      </c>
      <c r="C125">
        <f t="shared" si="1"/>
        <v>21.555737704918034</v>
      </c>
    </row>
    <row r="126" spans="1:3" x14ac:dyDescent="0.25">
      <c r="A126" s="10" t="s">
        <v>102</v>
      </c>
      <c r="B126" s="10">
        <v>19.059999999999999</v>
      </c>
      <c r="C126">
        <f t="shared" si="1"/>
        <v>28.121311475409836</v>
      </c>
    </row>
    <row r="127" spans="1:3" x14ac:dyDescent="0.25">
      <c r="A127" s="10" t="s">
        <v>103</v>
      </c>
      <c r="B127" s="10">
        <v>15.29</v>
      </c>
      <c r="C127">
        <f t="shared" si="1"/>
        <v>22.559016393442622</v>
      </c>
    </row>
    <row r="128" spans="1:3" x14ac:dyDescent="0.25">
      <c r="A128" s="11" t="s">
        <v>104</v>
      </c>
      <c r="B128" s="11">
        <v>7.49</v>
      </c>
      <c r="C128">
        <f t="shared" si="1"/>
        <v>11.050819672131148</v>
      </c>
    </row>
    <row r="129" spans="1:3" x14ac:dyDescent="0.25">
      <c r="A129" s="10" t="s">
        <v>105</v>
      </c>
      <c r="B129" s="10">
        <v>14.67</v>
      </c>
      <c r="C129">
        <f t="shared" si="1"/>
        <v>21.644262295081969</v>
      </c>
    </row>
    <row r="130" spans="1:3" x14ac:dyDescent="0.25">
      <c r="A130" s="10" t="s">
        <v>106</v>
      </c>
      <c r="B130" s="10">
        <v>4.5599999999999996</v>
      </c>
      <c r="C130">
        <f t="shared" si="1"/>
        <v>6.7278688524590162</v>
      </c>
    </row>
    <row r="131" spans="1:3" x14ac:dyDescent="0.25">
      <c r="A131" s="10" t="s">
        <v>107</v>
      </c>
      <c r="B131" s="10">
        <v>11.22</v>
      </c>
      <c r="C131">
        <f t="shared" ref="C131" si="2">B131*((2.9+1.6)/((2.9/2)+1.6))</f>
        <v>16.55409836065574</v>
      </c>
    </row>
    <row r="134" spans="1:3" x14ac:dyDescent="0.25">
      <c r="A134" s="12" t="s">
        <v>109</v>
      </c>
      <c r="B134">
        <f>AVERAGE(B2:B131)</f>
        <v>15.475846153846154</v>
      </c>
      <c r="C134">
        <f>AVERAGE(C2:C131)</f>
        <v>22.833215636822192</v>
      </c>
    </row>
    <row r="135" spans="1:3" x14ac:dyDescent="0.25">
      <c r="A135" s="12" t="s">
        <v>108</v>
      </c>
      <c r="B135">
        <f>STDEV(B2:B131)/SQRT(COUNT(B2:B131))</f>
        <v>0.92510445692731325</v>
      </c>
      <c r="C135">
        <f>STDEV(C2:C131)/SQRT(COUNT(C2:C131))</f>
        <v>1.3649082151386591</v>
      </c>
    </row>
    <row r="136" spans="1:3" x14ac:dyDescent="0.25">
      <c r="A136" s="12" t="s">
        <v>110</v>
      </c>
      <c r="B136">
        <f>STDEV(B2:B131)</f>
        <v>10.547813674382065</v>
      </c>
      <c r="C136">
        <f>STDEV(C2:C131)</f>
        <v>15.562348044170262</v>
      </c>
    </row>
  </sheetData>
  <conditionalFormatting sqref="B143:B1048576 B1:B131">
    <cfRule type="cellIs" dxfId="0" priority="1" operator="lessThan">
      <formula>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forqu</dc:creator>
  <cp:lastModifiedBy>forqu</cp:lastModifiedBy>
  <dcterms:created xsi:type="dcterms:W3CDTF">2018-10-30T15:38:40Z</dcterms:created>
  <dcterms:modified xsi:type="dcterms:W3CDTF">2019-08-05T20:31:07Z</dcterms:modified>
</cp:coreProperties>
</file>