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8090\Documents\smFISH Paper\"/>
    </mc:Choice>
  </mc:AlternateContent>
  <bookViews>
    <workbookView xWindow="0" yWindow="0" windowWidth="7470" windowHeight="2670"/>
  </bookViews>
  <sheets>
    <sheet name="Sheet1" sheetId="1" r:id="rId1"/>
    <sheet name="NoInbibitors" sheetId="2" r:id="rId2"/>
    <sheet name="MG" sheetId="3" r:id="rId3"/>
    <sheet name="U0126" sheetId="4" r:id="rId4"/>
    <sheet name="MG_U012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I24" i="1"/>
  <c r="H24" i="1"/>
  <c r="G24" i="1"/>
  <c r="F24" i="1"/>
  <c r="E24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I18" i="1"/>
  <c r="H18" i="1"/>
  <c r="G18" i="1"/>
  <c r="F18" i="1"/>
  <c r="E18" i="1"/>
  <c r="I13" i="1"/>
  <c r="I14" i="1"/>
  <c r="I15" i="1"/>
  <c r="I16" i="1"/>
  <c r="I17" i="1"/>
  <c r="I12" i="1"/>
  <c r="H13" i="1"/>
  <c r="H14" i="1"/>
  <c r="H15" i="1"/>
  <c r="H16" i="1"/>
  <c r="H17" i="1"/>
  <c r="H12" i="1"/>
  <c r="G13" i="1"/>
  <c r="G14" i="1"/>
  <c r="G15" i="1"/>
  <c r="G16" i="1"/>
  <c r="G17" i="1"/>
  <c r="G12" i="1"/>
  <c r="F13" i="1"/>
  <c r="F14" i="1"/>
  <c r="F15" i="1"/>
  <c r="F16" i="1"/>
  <c r="F17" i="1"/>
  <c r="F12" i="1"/>
  <c r="E13" i="1"/>
  <c r="E14" i="1"/>
  <c r="E15" i="1"/>
  <c r="E16" i="1"/>
  <c r="E17" i="1"/>
  <c r="E12" i="1"/>
  <c r="I7" i="1"/>
  <c r="I8" i="1"/>
  <c r="I9" i="1"/>
  <c r="I10" i="1"/>
  <c r="I11" i="1"/>
  <c r="I6" i="1"/>
  <c r="H7" i="1"/>
  <c r="H8" i="1"/>
  <c r="H9" i="1"/>
  <c r="H10" i="1"/>
  <c r="H11" i="1"/>
  <c r="H6" i="1"/>
  <c r="G7" i="1"/>
  <c r="G8" i="1"/>
  <c r="G9" i="1"/>
  <c r="G10" i="1"/>
  <c r="G11" i="1"/>
  <c r="G6" i="1"/>
  <c r="F7" i="1"/>
  <c r="F8" i="1"/>
  <c r="F9" i="1"/>
  <c r="F10" i="1"/>
  <c r="F11" i="1"/>
  <c r="F6" i="1"/>
  <c r="E7" i="1"/>
  <c r="E8" i="1"/>
  <c r="E9" i="1"/>
  <c r="E10" i="1"/>
  <c r="E11" i="1"/>
  <c r="E6" i="1"/>
  <c r="I5" i="1"/>
  <c r="AA57" i="5"/>
  <c r="AA56" i="5"/>
  <c r="AA55" i="5"/>
  <c r="AA54" i="5"/>
  <c r="AA53" i="5"/>
  <c r="AA52" i="5"/>
  <c r="U57" i="5"/>
  <c r="U56" i="5"/>
  <c r="U55" i="5"/>
  <c r="U54" i="5"/>
  <c r="U53" i="5"/>
  <c r="U52" i="5"/>
  <c r="O57" i="5"/>
  <c r="O56" i="5"/>
  <c r="O55" i="5"/>
  <c r="O54" i="5"/>
  <c r="O53" i="5"/>
  <c r="O52" i="5"/>
  <c r="J57" i="5"/>
  <c r="J56" i="5"/>
  <c r="J55" i="5"/>
  <c r="J54" i="5"/>
  <c r="J53" i="5"/>
  <c r="J52" i="5"/>
  <c r="E57" i="5"/>
  <c r="E56" i="5"/>
  <c r="E55" i="5"/>
  <c r="E54" i="5"/>
  <c r="E53" i="5"/>
  <c r="E52" i="5"/>
  <c r="Z57" i="4"/>
  <c r="Z56" i="4"/>
  <c r="Z55" i="4"/>
  <c r="Z54" i="4"/>
  <c r="Z53" i="4"/>
  <c r="Z52" i="4"/>
  <c r="T57" i="4"/>
  <c r="T56" i="4"/>
  <c r="T55" i="4"/>
  <c r="T54" i="4"/>
  <c r="T53" i="4"/>
  <c r="T52" i="4"/>
  <c r="P57" i="4"/>
  <c r="P56" i="4"/>
  <c r="P55" i="4"/>
  <c r="P54" i="4"/>
  <c r="P53" i="4"/>
  <c r="P52" i="4"/>
  <c r="J57" i="4"/>
  <c r="J56" i="4"/>
  <c r="J55" i="4"/>
  <c r="J54" i="4"/>
  <c r="J53" i="4"/>
  <c r="J52" i="4"/>
  <c r="E57" i="4"/>
  <c r="E56" i="4"/>
  <c r="E55" i="4"/>
  <c r="E54" i="4"/>
  <c r="E53" i="4"/>
  <c r="E52" i="4"/>
  <c r="Y57" i="3"/>
  <c r="Y56" i="3"/>
  <c r="Y55" i="3"/>
  <c r="Y54" i="3"/>
  <c r="Y53" i="3"/>
  <c r="Y52" i="3"/>
  <c r="T57" i="3"/>
  <c r="T56" i="3"/>
  <c r="T55" i="3"/>
  <c r="T54" i="3"/>
  <c r="T53" i="3"/>
  <c r="T52" i="3"/>
  <c r="O57" i="3"/>
  <c r="O56" i="3"/>
  <c r="O55" i="3"/>
  <c r="O54" i="3"/>
  <c r="O53" i="3"/>
  <c r="O52" i="3"/>
  <c r="J57" i="3"/>
  <c r="J56" i="3"/>
  <c r="J55" i="3"/>
  <c r="J54" i="3"/>
  <c r="J53" i="3"/>
  <c r="J52" i="3"/>
  <c r="E57" i="3"/>
  <c r="E56" i="3"/>
  <c r="E55" i="3"/>
  <c r="E54" i="3"/>
  <c r="E53" i="3"/>
  <c r="E52" i="3"/>
  <c r="Z52" i="2"/>
  <c r="Z57" i="2"/>
  <c r="Z56" i="2"/>
  <c r="Z55" i="2"/>
  <c r="Z54" i="2"/>
  <c r="Z53" i="2"/>
  <c r="T57" i="2"/>
  <c r="T56" i="2"/>
  <c r="T55" i="2"/>
  <c r="T54" i="2"/>
  <c r="T53" i="2"/>
  <c r="T52" i="2"/>
  <c r="P57" i="2"/>
  <c r="P56" i="2"/>
  <c r="P55" i="2"/>
  <c r="P54" i="2"/>
  <c r="P53" i="2"/>
  <c r="P52" i="2"/>
  <c r="J57" i="2"/>
  <c r="J56" i="2"/>
  <c r="J55" i="2"/>
  <c r="J54" i="2"/>
  <c r="J53" i="2"/>
  <c r="J52" i="2"/>
  <c r="E52" i="2"/>
  <c r="E57" i="2"/>
  <c r="E56" i="2"/>
  <c r="E55" i="2"/>
  <c r="E54" i="2"/>
  <c r="E53" i="2"/>
</calcChain>
</file>

<file path=xl/sharedStrings.xml><?xml version="1.0" encoding="utf-8"?>
<sst xmlns="http://schemas.openxmlformats.org/spreadsheetml/2006/main" count="1032" uniqueCount="29">
  <si>
    <t>r_mRNA_mRNA =</t>
  </si>
  <si>
    <t>mean_mRNA =</t>
  </si>
  <si>
    <t>stdev_mRNA =</t>
  </si>
  <si>
    <t>mean_mRNA_tlr4 =</t>
  </si>
  <si>
    <t>stdev_mRNA_tlr4 =</t>
  </si>
  <si>
    <t>mean_bursting =</t>
  </si>
  <si>
    <t>mean_burstingTLR4 =</t>
  </si>
  <si>
    <t>r_bursting_bursting =</t>
  </si>
  <si>
    <t>r_IL1b_Area =</t>
  </si>
  <si>
    <t>r_TNFa_Area =</t>
  </si>
  <si>
    <t>Time 0</t>
  </si>
  <si>
    <t>30mins</t>
  </si>
  <si>
    <t>time 0</t>
  </si>
  <si>
    <t xml:space="preserve">   NaN</t>
  </si>
  <si>
    <t>1hr</t>
  </si>
  <si>
    <t>2hr</t>
  </si>
  <si>
    <t>4hr</t>
  </si>
  <si>
    <t>mRNA mean</t>
  </si>
  <si>
    <t>stdev mRNA</t>
  </si>
  <si>
    <t>TNFa mean</t>
  </si>
  <si>
    <t>TNF stdev</t>
  </si>
  <si>
    <t>R mean</t>
  </si>
  <si>
    <t>R stdev</t>
  </si>
  <si>
    <t>No Inhibitors</t>
  </si>
  <si>
    <t>IL1b mRNA</t>
  </si>
  <si>
    <t>MG</t>
  </si>
  <si>
    <t>U0126</t>
  </si>
  <si>
    <t>MG+U0126</t>
  </si>
  <si>
    <t>IL1b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</si>
</sst>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IL1b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Inhibitors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Sheet1!$E$6:$I$6</c:f>
              <c:numCache>
                <c:formatCode>General</c:formatCode>
                <c:ptCount val="5"/>
                <c:pt idx="0">
                  <c:v>53.288475000000005</c:v>
                </c:pt>
                <c:pt idx="1">
                  <c:v>163.11435</c:v>
                </c:pt>
                <c:pt idx="2">
                  <c:v>274.77368000000001</c:v>
                </c:pt>
                <c:pt idx="3">
                  <c:v>326.34357500000004</c:v>
                </c:pt>
                <c:pt idx="4">
                  <c:v>172.54996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3-4F3E-A0D5-AD96AF2BCF23}"/>
            </c:ext>
          </c:extLst>
        </c:ser>
        <c:ser>
          <c:idx val="1"/>
          <c:order val="1"/>
          <c:tx>
            <c:v>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Sheet1!$E$12:$I$12</c:f>
              <c:numCache>
                <c:formatCode>General</c:formatCode>
                <c:ptCount val="5"/>
                <c:pt idx="0">
                  <c:v>62.252199999999995</c:v>
                </c:pt>
                <c:pt idx="1">
                  <c:v>124.17095</c:v>
                </c:pt>
                <c:pt idx="2">
                  <c:v>146.03672499999999</c:v>
                </c:pt>
                <c:pt idx="3">
                  <c:v>134.05715000000001</c:v>
                </c:pt>
                <c:pt idx="4">
                  <c:v>86.799599999999998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3-4F3E-A0D5-AD96AF2BCF23}"/>
            </c:ext>
          </c:extLst>
        </c:ser>
        <c:ser>
          <c:idx val="2"/>
          <c:order val="2"/>
          <c:tx>
            <c:v>U0126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Sheet1!$E$18:$I$18</c:f>
              <c:numCache>
                <c:formatCode>General</c:formatCode>
                <c:ptCount val="5"/>
                <c:pt idx="0">
                  <c:v>21.821999999999999</c:v>
                </c:pt>
                <c:pt idx="1">
                  <c:v>51.650449999999999</c:v>
                </c:pt>
                <c:pt idx="2">
                  <c:v>134.82193999999998</c:v>
                </c:pt>
                <c:pt idx="3">
                  <c:v>210.73317499999999</c:v>
                </c:pt>
                <c:pt idx="4">
                  <c:v>122.48988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3-4F3E-A0D5-AD96AF2BCF23}"/>
            </c:ext>
          </c:extLst>
        </c:ser>
        <c:ser>
          <c:idx val="3"/>
          <c:order val="3"/>
          <c:tx>
            <c:v>MG+U0126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Sheet1!$E$24:$I$24</c:f>
              <c:numCache>
                <c:formatCode>General</c:formatCode>
                <c:ptCount val="5"/>
                <c:pt idx="0">
                  <c:v>29.95635</c:v>
                </c:pt>
                <c:pt idx="1">
                  <c:v>42.192149999999998</c:v>
                </c:pt>
                <c:pt idx="2">
                  <c:v>50.273299999999999</c:v>
                </c:pt>
                <c:pt idx="3">
                  <c:v>57.750500000000009</c:v>
                </c:pt>
                <c:pt idx="4">
                  <c:v>40.208420000000004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3-4F3E-A0D5-AD96AF2B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472"/>
        <c:axId val="111291776"/>
      </c:scatterChart>
      <c:valAx>
        <c:axId val="1112894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1776"/>
        <c:crosses val="autoZero"/>
        <c:crossBetween val="midCat"/>
      </c:valAx>
      <c:valAx>
        <c:axId val="111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IL1b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Inhibitors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Sheet1!$E$8:$I$8</c:f>
              <c:numCache>
                <c:formatCode>General</c:formatCode>
                <c:ptCount val="5"/>
                <c:pt idx="0">
                  <c:v>5.9145750000000001</c:v>
                </c:pt>
                <c:pt idx="1">
                  <c:v>118.8985</c:v>
                </c:pt>
                <c:pt idx="2">
                  <c:v>192.30264000000003</c:v>
                </c:pt>
                <c:pt idx="3">
                  <c:v>90.956124999999986</c:v>
                </c:pt>
                <c:pt idx="4">
                  <c:v>61.131219999999999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44B-B5EF-8E897F319F52}"/>
            </c:ext>
          </c:extLst>
        </c:ser>
        <c:ser>
          <c:idx val="1"/>
          <c:order val="1"/>
          <c:tx>
            <c:v>MG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Sheet1!$E$14:$I$14</c:f>
              <c:numCache>
                <c:formatCode>General</c:formatCode>
                <c:ptCount val="5"/>
                <c:pt idx="0">
                  <c:v>6.8651999999999997</c:v>
                </c:pt>
                <c:pt idx="1">
                  <c:v>35.988199999999999</c:v>
                </c:pt>
                <c:pt idx="2">
                  <c:v>38.263674999999999</c:v>
                </c:pt>
                <c:pt idx="3">
                  <c:v>30.933049999999998</c:v>
                </c:pt>
                <c:pt idx="4">
                  <c:v>20.700975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0-444B-B5EF-8E897F319F52}"/>
            </c:ext>
          </c:extLst>
        </c:ser>
        <c:ser>
          <c:idx val="2"/>
          <c:order val="2"/>
          <c:tx>
            <c:v>U0126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Sheet1!$E$20:$I$20</c:f>
              <c:numCache>
                <c:formatCode>General</c:formatCode>
                <c:ptCount val="5"/>
                <c:pt idx="0">
                  <c:v>3.5479750000000001</c:v>
                </c:pt>
                <c:pt idx="1">
                  <c:v>67.974874999999997</c:v>
                </c:pt>
                <c:pt idx="2">
                  <c:v>161.14194000000001</c:v>
                </c:pt>
                <c:pt idx="3">
                  <c:v>61.018275000000003</c:v>
                </c:pt>
                <c:pt idx="4">
                  <c:v>44.787719999999993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0-444B-B5EF-8E897F319F52}"/>
            </c:ext>
          </c:extLst>
        </c:ser>
        <c:ser>
          <c:idx val="3"/>
          <c:order val="3"/>
          <c:tx>
            <c:v>MG+U0126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Sheet1!$E$26:$I$26</c:f>
              <c:numCache>
                <c:formatCode>General</c:formatCode>
                <c:ptCount val="5"/>
                <c:pt idx="0">
                  <c:v>4.06175</c:v>
                </c:pt>
                <c:pt idx="1">
                  <c:v>24.558449999999997</c:v>
                </c:pt>
                <c:pt idx="2">
                  <c:v>32.311275000000002</c:v>
                </c:pt>
                <c:pt idx="3">
                  <c:v>27.645879999999998</c:v>
                </c:pt>
                <c:pt idx="4">
                  <c:v>14.14934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0-444B-B5EF-8E897F31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9680"/>
        <c:axId val="103721216"/>
      </c:scatterChart>
      <c:valAx>
        <c:axId val="1037196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1216"/>
        <c:crosses val="autoZero"/>
        <c:crossBetween val="midCat"/>
      </c:valAx>
      <c:valAx>
        <c:axId val="1037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66675</xdr:rowOff>
    </xdr:from>
    <xdr:to>
      <xdr:col>18</xdr:col>
      <xdr:colOff>561975</xdr:colOff>
      <xdr:row>17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18</xdr:row>
      <xdr:rowOff>19050</xdr:rowOff>
    </xdr:from>
    <xdr:to>
      <xdr:col>19</xdr:col>
      <xdr:colOff>19051</xdr:colOff>
      <xdr:row>34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9"/>
  <sheetViews>
    <sheetView tabSelected="1" workbookViewId="0">
      <selection activeCell="E10" sqref="E10"/>
    </sheetView>
  </sheetViews>
  <sheetFormatPr defaultRowHeight="15" x14ac:dyDescent="0.25"/>
  <cols>
    <col min="3" max="3" width="13.7109375" customWidth="1"/>
    <col min="4" max="4" width="14.7109375" customWidth="1"/>
  </cols>
  <sheetData>
    <row r="5" spans="3:9" x14ac:dyDescent="0.25">
      <c r="E5">
        <v>0</v>
      </c>
      <c r="F5">
        <v>30</v>
      </c>
      <c r="G5">
        <v>60</v>
      </c>
      <c r="H5">
        <v>120</v>
      </c>
      <c r="I5">
        <f>4*60</f>
        <v>240</v>
      </c>
    </row>
    <row r="6" spans="3:9" x14ac:dyDescent="0.25">
      <c r="C6" t="s">
        <v>23</v>
      </c>
      <c r="D6" t="s">
        <v>24</v>
      </c>
      <c r="E6">
        <f>NoInbibitors!E52</f>
        <v>53.288475000000005</v>
      </c>
      <c r="F6">
        <f>NoInbibitors!J52</f>
        <v>163.11435</v>
      </c>
      <c r="G6">
        <f>NoInbibitors!P52</f>
        <v>274.77368000000001</v>
      </c>
      <c r="H6">
        <f>NoInbibitors!T52</f>
        <v>326.34357500000004</v>
      </c>
      <c r="I6">
        <f>NoInbibitors!Z52</f>
        <v>172.54996</v>
      </c>
    </row>
    <row r="7" spans="3:9" x14ac:dyDescent="0.25">
      <c r="D7" t="s">
        <v>28</v>
      </c>
      <c r="E7">
        <f>NoInbibitors!E53</f>
        <v>9.822904891587088</v>
      </c>
      <c r="F7">
        <f>NoInbibitors!J53</f>
        <v>29.619534648437689</v>
      </c>
      <c r="G7">
        <f>NoInbibitors!P53</f>
        <v>56.274194789059365</v>
      </c>
      <c r="H7">
        <f>NoInbibitors!T53</f>
        <v>21.759366813455308</v>
      </c>
      <c r="I7">
        <f>NoInbibitors!Z53</f>
        <v>27.622814094023713</v>
      </c>
    </row>
    <row r="8" spans="3:9" x14ac:dyDescent="0.25">
      <c r="D8" t="s">
        <v>19</v>
      </c>
      <c r="E8">
        <f>NoInbibitors!E54</f>
        <v>5.9145750000000001</v>
      </c>
      <c r="F8">
        <f>NoInbibitors!J54</f>
        <v>118.8985</v>
      </c>
      <c r="G8">
        <f>NoInbibitors!P54</f>
        <v>192.30264000000003</v>
      </c>
      <c r="H8">
        <f>NoInbibitors!T54</f>
        <v>90.956124999999986</v>
      </c>
      <c r="I8">
        <f>NoInbibitors!Z54</f>
        <v>61.131219999999999</v>
      </c>
    </row>
    <row r="9" spans="3:9" x14ac:dyDescent="0.25">
      <c r="D9" t="s">
        <v>20</v>
      </c>
      <c r="E9">
        <f>NoInbibitors!E55</f>
        <v>0.92492684890932597</v>
      </c>
      <c r="F9">
        <f>NoInbibitors!J55</f>
        <v>17.178062552181643</v>
      </c>
      <c r="G9">
        <f>NoInbibitors!P55</f>
        <v>44.227942106749595</v>
      </c>
      <c r="H9">
        <f>NoInbibitors!T55</f>
        <v>10.820789779055092</v>
      </c>
      <c r="I9">
        <f>NoInbibitors!Z55</f>
        <v>6.6497755042557625</v>
      </c>
    </row>
    <row r="10" spans="3:9" x14ac:dyDescent="0.25">
      <c r="D10" t="s">
        <v>21</v>
      </c>
      <c r="E10">
        <f>NoInbibitors!E56</f>
        <v>0.36639999999999995</v>
      </c>
      <c r="F10">
        <f>NoInbibitors!J56</f>
        <v>0.71069999999999989</v>
      </c>
      <c r="G10">
        <f>NoInbibitors!P56</f>
        <v>0.81847999999999987</v>
      </c>
      <c r="H10">
        <f>NoInbibitors!T56</f>
        <v>0.70377500000000004</v>
      </c>
      <c r="I10">
        <f>NoInbibitors!Z56</f>
        <v>0.65616000000000008</v>
      </c>
    </row>
    <row r="11" spans="3:9" x14ac:dyDescent="0.25">
      <c r="D11" t="s">
        <v>22</v>
      </c>
      <c r="E11">
        <f>NoInbibitors!E57</f>
        <v>6.3759286905255674E-2</v>
      </c>
      <c r="F11">
        <f>NoInbibitors!J57</f>
        <v>6.4573523986228273E-2</v>
      </c>
      <c r="G11">
        <f>NoInbibitors!P57</f>
        <v>4.0779982834719286E-2</v>
      </c>
      <c r="H11">
        <f>NoInbibitors!T57</f>
        <v>3.3169702541124294E-2</v>
      </c>
      <c r="I11">
        <f>NoInbibitors!Z57</f>
        <v>4.6915967431142222E-2</v>
      </c>
    </row>
    <row r="12" spans="3:9" x14ac:dyDescent="0.25">
      <c r="C12" t="s">
        <v>25</v>
      </c>
      <c r="D12" t="s">
        <v>24</v>
      </c>
      <c r="E12">
        <f>MG!E52</f>
        <v>62.252199999999995</v>
      </c>
      <c r="F12">
        <f>MG!J52</f>
        <v>124.17095</v>
      </c>
      <c r="G12">
        <f>MG!O52</f>
        <v>146.03672499999999</v>
      </c>
      <c r="H12">
        <f>MG!T52</f>
        <v>134.05715000000001</v>
      </c>
      <c r="I12">
        <f>MG!Y52</f>
        <v>86.799599999999998</v>
      </c>
    </row>
    <row r="13" spans="3:9" x14ac:dyDescent="0.25">
      <c r="D13" t="s">
        <v>28</v>
      </c>
      <c r="E13">
        <f>MG!E53</f>
        <v>24.030193799606913</v>
      </c>
      <c r="F13">
        <f>MG!J53</f>
        <v>14.66059789924444</v>
      </c>
      <c r="G13">
        <f>MG!O53</f>
        <v>49.090685768780759</v>
      </c>
      <c r="H13">
        <f>MG!T53</f>
        <v>45.190673760670251</v>
      </c>
      <c r="I13">
        <f>MG!Y53</f>
        <v>34.196164567194764</v>
      </c>
    </row>
    <row r="14" spans="3:9" x14ac:dyDescent="0.25">
      <c r="D14" t="s">
        <v>19</v>
      </c>
      <c r="E14">
        <f>MG!E54</f>
        <v>6.8651999999999997</v>
      </c>
      <c r="F14">
        <f>MG!J54</f>
        <v>35.988199999999999</v>
      </c>
      <c r="G14">
        <f>MG!O54</f>
        <v>38.263674999999999</v>
      </c>
      <c r="H14">
        <f>MG!T54</f>
        <v>30.933049999999998</v>
      </c>
      <c r="I14">
        <f>MG!Y54</f>
        <v>20.700975</v>
      </c>
    </row>
    <row r="15" spans="3:9" x14ac:dyDescent="0.25">
      <c r="D15" t="s">
        <v>20</v>
      </c>
      <c r="E15">
        <f>MG!E55</f>
        <v>1.1716649265041623</v>
      </c>
      <c r="F15">
        <f>MG!J55</f>
        <v>6.6350414392074537</v>
      </c>
      <c r="G15">
        <f>MG!O55</f>
        <v>13.060533391194255</v>
      </c>
      <c r="H15">
        <f>MG!T55</f>
        <v>11.250765263897987</v>
      </c>
      <c r="I15">
        <f>MG!Y55</f>
        <v>4.9782598869986741</v>
      </c>
    </row>
    <row r="16" spans="3:9" x14ac:dyDescent="0.25">
      <c r="D16" t="s">
        <v>21</v>
      </c>
      <c r="E16">
        <f>MG!E56</f>
        <v>0.39147500000000002</v>
      </c>
      <c r="F16">
        <f>MG!J56</f>
        <v>0.58237499999999998</v>
      </c>
      <c r="G16">
        <f>MG!O56</f>
        <v>0.52859999999999996</v>
      </c>
      <c r="H16">
        <f>MG!T56</f>
        <v>0.54517499999999997</v>
      </c>
      <c r="I16">
        <f>MG!Y56</f>
        <v>0.51290000000000002</v>
      </c>
    </row>
    <row r="17" spans="3:9" x14ac:dyDescent="0.25">
      <c r="D17" t="s">
        <v>22</v>
      </c>
      <c r="E17">
        <f>MG!E57</f>
        <v>0.12895697926052702</v>
      </c>
      <c r="F17">
        <f>MG!J57</f>
        <v>6.0760095183160036E-2</v>
      </c>
      <c r="G17">
        <f>MG!O57</f>
        <v>3.9932276001583833E-2</v>
      </c>
      <c r="H17">
        <f>MG!T57</f>
        <v>7.9425746245576162E-2</v>
      </c>
      <c r="I17">
        <f>MG!Y57</f>
        <v>2.5200132274785098E-2</v>
      </c>
    </row>
    <row r="18" spans="3:9" x14ac:dyDescent="0.25">
      <c r="C18" t="s">
        <v>26</v>
      </c>
      <c r="D18" t="s">
        <v>24</v>
      </c>
      <c r="E18">
        <f>'U0126'!E52</f>
        <v>21.821999999999999</v>
      </c>
      <c r="F18">
        <f>'U0126'!J52</f>
        <v>51.650449999999999</v>
      </c>
      <c r="G18">
        <f>'U0126'!P52</f>
        <v>134.82193999999998</v>
      </c>
      <c r="H18">
        <f>'U0126'!T52</f>
        <v>210.73317499999999</v>
      </c>
      <c r="I18">
        <f>'U0126'!Z52</f>
        <v>122.48988</v>
      </c>
    </row>
    <row r="19" spans="3:9" x14ac:dyDescent="0.25">
      <c r="D19" t="s">
        <v>28</v>
      </c>
      <c r="E19">
        <f>'U0126'!E53</f>
        <v>5.7541501341785128</v>
      </c>
      <c r="F19">
        <f>'U0126'!J53</f>
        <v>10.898935743303852</v>
      </c>
      <c r="G19">
        <f>'U0126'!P53</f>
        <v>31.117981031037356</v>
      </c>
      <c r="H19">
        <f>'U0126'!T53</f>
        <v>22.378060088157024</v>
      </c>
      <c r="I19">
        <f>'U0126'!Z53</f>
        <v>11.948982175775473</v>
      </c>
    </row>
    <row r="20" spans="3:9" x14ac:dyDescent="0.25">
      <c r="D20" t="s">
        <v>19</v>
      </c>
      <c r="E20">
        <f>'U0126'!E54</f>
        <v>3.5479750000000001</v>
      </c>
      <c r="F20">
        <f>'U0126'!J54</f>
        <v>67.974874999999997</v>
      </c>
      <c r="G20">
        <f>'U0126'!P54</f>
        <v>161.14194000000001</v>
      </c>
      <c r="H20">
        <f>'U0126'!T54</f>
        <v>61.018275000000003</v>
      </c>
      <c r="I20">
        <f>'U0126'!Z54</f>
        <v>44.787719999999993</v>
      </c>
    </row>
    <row r="21" spans="3:9" x14ac:dyDescent="0.25">
      <c r="D21" t="s">
        <v>20</v>
      </c>
      <c r="E21">
        <f>'U0126'!E55</f>
        <v>0.92721779309573726</v>
      </c>
      <c r="F21">
        <f>'U0126'!J55</f>
        <v>5.3800587260580475</v>
      </c>
      <c r="G21">
        <f>'U0126'!P55</f>
        <v>39.142902694396568</v>
      </c>
      <c r="H21">
        <f>'U0126'!T55</f>
        <v>3.3919172015985279</v>
      </c>
      <c r="I21">
        <f>'U0126'!Z55</f>
        <v>7.349301092416912</v>
      </c>
    </row>
    <row r="22" spans="3:9" x14ac:dyDescent="0.25">
      <c r="D22" t="s">
        <v>21</v>
      </c>
      <c r="E22">
        <f>'U0126'!E56</f>
        <v>0.30559999999999998</v>
      </c>
      <c r="F22">
        <f>'U0126'!J56</f>
        <v>0.50777499999999998</v>
      </c>
      <c r="G22">
        <f>'U0126'!P56</f>
        <v>0.67445999999999995</v>
      </c>
      <c r="H22">
        <f>'U0126'!T56</f>
        <v>0.65125</v>
      </c>
      <c r="I22">
        <f>'U0126'!Z56</f>
        <v>0.55014000000000007</v>
      </c>
    </row>
    <row r="23" spans="3:9" x14ac:dyDescent="0.25">
      <c r="D23" t="s">
        <v>22</v>
      </c>
      <c r="E23">
        <f>'U0126'!E57</f>
        <v>0.11231351951865223</v>
      </c>
      <c r="F23">
        <f>'U0126'!J57</f>
        <v>7.3352226732844819E-2</v>
      </c>
      <c r="G23">
        <f>'U0126'!P57</f>
        <v>3.5204019656851708E-2</v>
      </c>
      <c r="H23">
        <f>'U0126'!T57</f>
        <v>6.7200074404720742E-2</v>
      </c>
      <c r="I23">
        <f>'U0126'!Z57</f>
        <v>5.7482806124962274E-2</v>
      </c>
    </row>
    <row r="24" spans="3:9" x14ac:dyDescent="0.25">
      <c r="C24" t="s">
        <v>27</v>
      </c>
      <c r="D24" t="s">
        <v>24</v>
      </c>
      <c r="E24">
        <f>MG_U0126!E52</f>
        <v>29.95635</v>
      </c>
      <c r="F24">
        <f>MG_U0126!J52</f>
        <v>42.192149999999998</v>
      </c>
      <c r="G24">
        <f>MG_U0126!O52</f>
        <v>50.273299999999999</v>
      </c>
      <c r="H24">
        <f>MG_U0126!U52</f>
        <v>57.750500000000009</v>
      </c>
      <c r="I24">
        <f>MG_U0126!AA52</f>
        <v>40.208420000000004</v>
      </c>
    </row>
    <row r="25" spans="3:9" x14ac:dyDescent="0.25">
      <c r="D25" t="s">
        <v>28</v>
      </c>
      <c r="E25">
        <f>MG_U0126!E53</f>
        <v>3.8351506641417226</v>
      </c>
      <c r="F25">
        <f>MG_U0126!J53</f>
        <v>5.989803416084162</v>
      </c>
      <c r="G25">
        <f>MG_U0126!O53</f>
        <v>14.234748611525747</v>
      </c>
      <c r="H25">
        <f>MG_U0126!U53</f>
        <v>18.887718507670488</v>
      </c>
      <c r="I25">
        <f>MG_U0126!AA53</f>
        <v>5.3241566193153691</v>
      </c>
    </row>
    <row r="26" spans="3:9" x14ac:dyDescent="0.25">
      <c r="D26" t="s">
        <v>19</v>
      </c>
      <c r="E26">
        <f>MG_U0126!E54</f>
        <v>4.06175</v>
      </c>
      <c r="F26">
        <f>MG_U0126!J54</f>
        <v>24.558449999999997</v>
      </c>
      <c r="G26">
        <f>MG_U0126!O54</f>
        <v>32.311275000000002</v>
      </c>
      <c r="H26">
        <f>MG_U0126!U54</f>
        <v>27.645879999999998</v>
      </c>
      <c r="I26">
        <f>MG_U0126!AA54</f>
        <v>14.14934</v>
      </c>
    </row>
    <row r="27" spans="3:9" x14ac:dyDescent="0.25">
      <c r="D27" t="s">
        <v>20</v>
      </c>
      <c r="E27">
        <f>MG_U0126!E55</f>
        <v>1.1325156820106292</v>
      </c>
      <c r="F27">
        <f>MG_U0126!J55</f>
        <v>2.0077274723760028</v>
      </c>
      <c r="G27">
        <f>MG_U0126!O55</f>
        <v>7.5304921226415562</v>
      </c>
      <c r="H27">
        <f>MG_U0126!U55</f>
        <v>7.3248333037005162</v>
      </c>
      <c r="I27">
        <f>MG_U0126!AA55</f>
        <v>1.5051534599501808</v>
      </c>
    </row>
    <row r="28" spans="3:9" x14ac:dyDescent="0.25">
      <c r="D28" t="s">
        <v>21</v>
      </c>
      <c r="E28">
        <f>MG_U0126!E56</f>
        <v>0.23064999999999999</v>
      </c>
      <c r="F28">
        <f>MG_U0126!J56</f>
        <v>0.66600000000000004</v>
      </c>
      <c r="G28">
        <f>MG_U0126!O56</f>
        <v>0.53334999999999999</v>
      </c>
      <c r="H28">
        <f>MG_U0126!U56</f>
        <v>0.50407999999999997</v>
      </c>
      <c r="I28">
        <f>MG_U0126!AA56</f>
        <v>0.36115999999999998</v>
      </c>
    </row>
    <row r="29" spans="3:9" x14ac:dyDescent="0.25">
      <c r="D29" t="s">
        <v>22</v>
      </c>
      <c r="E29">
        <f>MG_U0126!E57</f>
        <v>8.3160627703258716E-2</v>
      </c>
      <c r="F29">
        <f>MG_U0126!J57</f>
        <v>0.15016078049877044</v>
      </c>
      <c r="G29">
        <f>MG_U0126!O57</f>
        <v>6.4818335883195105E-2</v>
      </c>
      <c r="H29">
        <f>MG_U0126!U57</f>
        <v>4.7727738266127792E-2</v>
      </c>
      <c r="I29">
        <f>MG_U0126!AA57</f>
        <v>6.4747841662869704E-2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16" workbookViewId="0">
      <selection activeCell="D54" sqref="D54:D57"/>
    </sheetView>
  </sheetViews>
  <sheetFormatPr defaultRowHeight="15" x14ac:dyDescent="0.25"/>
  <cols>
    <col min="4" max="4" width="14" customWidth="1"/>
    <col min="9" max="9" width="15.42578125" customWidth="1"/>
    <col min="15" max="15" width="15.5703125" customWidth="1"/>
    <col min="19" max="19" width="13" customWidth="1"/>
  </cols>
  <sheetData>
    <row r="1" spans="1:25" x14ac:dyDescent="0.25">
      <c r="A1" t="s">
        <v>10</v>
      </c>
      <c r="F1" t="s">
        <v>11</v>
      </c>
      <c r="K1" t="s">
        <v>14</v>
      </c>
      <c r="P1" t="s">
        <v>15</v>
      </c>
      <c r="U1" t="s">
        <v>16</v>
      </c>
    </row>
    <row r="2" spans="1:25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</row>
    <row r="4" spans="1:25" x14ac:dyDescent="0.25">
      <c r="A4">
        <v>0.40089999999999998</v>
      </c>
      <c r="B4">
        <v>0.29160000000000003</v>
      </c>
      <c r="C4">
        <v>0.33860000000000001</v>
      </c>
      <c r="D4">
        <v>0.4345</v>
      </c>
      <c r="F4">
        <v>0.73119999999999996</v>
      </c>
      <c r="G4">
        <v>0.61509999999999998</v>
      </c>
      <c r="H4">
        <v>0.75629999999999997</v>
      </c>
      <c r="I4">
        <v>0.74019999999999997</v>
      </c>
      <c r="K4">
        <v>0.81579999999999997</v>
      </c>
      <c r="L4">
        <v>0.80979999999999996</v>
      </c>
      <c r="M4">
        <v>0.86050000000000004</v>
      </c>
      <c r="N4">
        <v>0.84970000000000001</v>
      </c>
      <c r="O4">
        <v>0.75660000000000005</v>
      </c>
      <c r="P4">
        <v>0.71079999999999999</v>
      </c>
      <c r="Q4">
        <v>0.74760000000000004</v>
      </c>
      <c r="R4">
        <v>0.67400000000000004</v>
      </c>
      <c r="S4">
        <v>0.68269999999999997</v>
      </c>
      <c r="U4">
        <v>0.68220000000000003</v>
      </c>
      <c r="V4">
        <v>0.62409999999999999</v>
      </c>
      <c r="W4">
        <v>0.66810000000000003</v>
      </c>
      <c r="X4">
        <v>0.59430000000000005</v>
      </c>
      <c r="Y4">
        <v>0.71209999999999996</v>
      </c>
    </row>
    <row r="7" spans="1:25" x14ac:dyDescent="0.25">
      <c r="A7" t="s">
        <v>1</v>
      </c>
      <c r="B7" t="s">
        <v>1</v>
      </c>
      <c r="C7" t="s">
        <v>1</v>
      </c>
      <c r="D7" t="s">
        <v>1</v>
      </c>
      <c r="F7" t="s">
        <v>1</v>
      </c>
      <c r="G7" t="s">
        <v>1</v>
      </c>
      <c r="H7" t="s">
        <v>1</v>
      </c>
      <c r="I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</row>
    <row r="9" spans="1:25" x14ac:dyDescent="0.25">
      <c r="A9">
        <v>40.146000000000001</v>
      </c>
      <c r="B9">
        <v>54.117899999999999</v>
      </c>
      <c r="C9">
        <v>54.9589</v>
      </c>
      <c r="D9">
        <v>63.931100000000001</v>
      </c>
      <c r="F9">
        <v>182.43809999999999</v>
      </c>
      <c r="G9">
        <v>119.0951</v>
      </c>
      <c r="H9">
        <v>178.28299999999999</v>
      </c>
      <c r="I9">
        <v>172.6412</v>
      </c>
      <c r="K9">
        <v>207.91419999999999</v>
      </c>
      <c r="L9">
        <v>295.80160000000001</v>
      </c>
      <c r="M9">
        <v>300.77109999999999</v>
      </c>
      <c r="N9">
        <v>343.35169999999999</v>
      </c>
      <c r="O9">
        <v>226.02979999999999</v>
      </c>
      <c r="P9">
        <v>342.495</v>
      </c>
      <c r="Q9">
        <v>316.22219999999999</v>
      </c>
      <c r="R9">
        <v>346.12020000000001</v>
      </c>
      <c r="S9">
        <v>300.5369</v>
      </c>
      <c r="U9">
        <v>131.2353</v>
      </c>
      <c r="V9">
        <v>204.1139</v>
      </c>
      <c r="W9">
        <v>189.85640000000001</v>
      </c>
      <c r="X9">
        <v>172</v>
      </c>
      <c r="Y9">
        <v>165.54419999999999</v>
      </c>
    </row>
    <row r="12" spans="1:25" x14ac:dyDescent="0.25">
      <c r="A12" t="s">
        <v>2</v>
      </c>
      <c r="B12" t="s">
        <v>2</v>
      </c>
      <c r="C12" t="s">
        <v>2</v>
      </c>
      <c r="D12" t="s">
        <v>2</v>
      </c>
      <c r="F12" t="s">
        <v>2</v>
      </c>
      <c r="G12" t="s">
        <v>2</v>
      </c>
      <c r="H12" t="s">
        <v>2</v>
      </c>
      <c r="I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</row>
    <row r="14" spans="1:25" x14ac:dyDescent="0.25">
      <c r="A14">
        <v>60.305199999999999</v>
      </c>
      <c r="B14">
        <v>79.495800000000003</v>
      </c>
      <c r="C14">
        <v>69.225800000000007</v>
      </c>
      <c r="D14">
        <v>88.2911</v>
      </c>
      <c r="F14">
        <v>168.04820000000001</v>
      </c>
      <c r="G14">
        <v>103.5996</v>
      </c>
      <c r="H14">
        <v>183.55119999999999</v>
      </c>
      <c r="I14">
        <v>175.3854</v>
      </c>
      <c r="K14">
        <v>210.6113</v>
      </c>
      <c r="L14">
        <v>233.8845</v>
      </c>
      <c r="M14">
        <v>246.9726</v>
      </c>
      <c r="N14">
        <v>285.7851</v>
      </c>
      <c r="O14">
        <v>178.2628</v>
      </c>
      <c r="P14">
        <v>327.31720000000001</v>
      </c>
      <c r="Q14">
        <v>255.1266</v>
      </c>
      <c r="R14">
        <v>256.4504</v>
      </c>
      <c r="S14">
        <v>230.05080000000001</v>
      </c>
      <c r="U14">
        <v>123.94199999999999</v>
      </c>
      <c r="V14">
        <v>198.16489999999999</v>
      </c>
      <c r="W14">
        <v>181.0514</v>
      </c>
      <c r="X14">
        <v>169.97309999999999</v>
      </c>
      <c r="Y14">
        <v>150.34200000000001</v>
      </c>
    </row>
    <row r="17" spans="1:25" x14ac:dyDescent="0.25">
      <c r="A17" t="s">
        <v>3</v>
      </c>
      <c r="B17" t="s">
        <v>3</v>
      </c>
      <c r="C17" t="s">
        <v>3</v>
      </c>
      <c r="D17" t="s">
        <v>3</v>
      </c>
      <c r="F17" t="s">
        <v>3</v>
      </c>
      <c r="G17" t="s">
        <v>3</v>
      </c>
      <c r="H17" t="s">
        <v>3</v>
      </c>
      <c r="I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</row>
    <row r="19" spans="1:25" x14ac:dyDescent="0.25">
      <c r="A19">
        <v>5.3353000000000002</v>
      </c>
      <c r="B19">
        <v>4.9847000000000001</v>
      </c>
      <c r="C19">
        <v>6.3319000000000001</v>
      </c>
      <c r="D19">
        <v>7.0064000000000002</v>
      </c>
      <c r="F19">
        <v>139.61009999999999</v>
      </c>
      <c r="G19">
        <v>104.6902</v>
      </c>
      <c r="H19">
        <v>126.4465</v>
      </c>
      <c r="I19">
        <v>104.8472</v>
      </c>
      <c r="K19">
        <v>134.94229999999999</v>
      </c>
      <c r="L19">
        <v>211.55350000000001</v>
      </c>
      <c r="M19">
        <v>224.1721</v>
      </c>
      <c r="N19">
        <v>234.97329999999999</v>
      </c>
      <c r="O19">
        <v>155.87200000000001</v>
      </c>
      <c r="P19">
        <v>88.2483</v>
      </c>
      <c r="Q19">
        <v>77.619299999999996</v>
      </c>
      <c r="R19">
        <v>94.656999999999996</v>
      </c>
      <c r="S19">
        <v>103.29989999999999</v>
      </c>
      <c r="U19">
        <v>53.616399999999999</v>
      </c>
      <c r="V19">
        <v>59.797499999999999</v>
      </c>
      <c r="W19">
        <v>68.124099999999999</v>
      </c>
      <c r="X19">
        <v>67.890199999999993</v>
      </c>
      <c r="Y19">
        <v>56.227899999999998</v>
      </c>
    </row>
    <row r="22" spans="1:25" x14ac:dyDescent="0.25">
      <c r="A22" t="s">
        <v>4</v>
      </c>
      <c r="B22" t="s">
        <v>4</v>
      </c>
      <c r="C22" t="s">
        <v>4</v>
      </c>
      <c r="D22" t="s">
        <v>4</v>
      </c>
      <c r="F22" t="s">
        <v>4</v>
      </c>
      <c r="G22" t="s">
        <v>4</v>
      </c>
      <c r="H22" t="s">
        <v>4</v>
      </c>
      <c r="I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</row>
    <row r="24" spans="1:25" x14ac:dyDescent="0.25">
      <c r="A24">
        <v>6.8063000000000002</v>
      </c>
      <c r="B24">
        <v>6.1124999999999998</v>
      </c>
      <c r="C24">
        <v>7.4084000000000003</v>
      </c>
      <c r="D24">
        <v>9.5373000000000001</v>
      </c>
      <c r="F24">
        <v>116.3138</v>
      </c>
      <c r="G24">
        <v>75.787700000000001</v>
      </c>
      <c r="H24">
        <v>117.07769999999999</v>
      </c>
      <c r="I24">
        <v>91.421000000000006</v>
      </c>
      <c r="K24">
        <v>140.91220000000001</v>
      </c>
      <c r="L24">
        <v>183.5763</v>
      </c>
      <c r="M24">
        <v>206.84030000000001</v>
      </c>
      <c r="N24">
        <v>207.57599999999999</v>
      </c>
      <c r="O24">
        <v>149.065</v>
      </c>
      <c r="P24">
        <v>116.81480000000001</v>
      </c>
      <c r="Q24">
        <v>88.094099999999997</v>
      </c>
      <c r="R24">
        <v>101.88200000000001</v>
      </c>
      <c r="S24">
        <v>100.0929</v>
      </c>
      <c r="U24">
        <v>62.216099999999997</v>
      </c>
      <c r="V24">
        <v>88.136200000000002</v>
      </c>
      <c r="W24">
        <v>102.2525</v>
      </c>
      <c r="X24">
        <v>87.155100000000004</v>
      </c>
      <c r="Y24">
        <v>66.9238</v>
      </c>
    </row>
    <row r="27" spans="1:25" x14ac:dyDescent="0.25">
      <c r="A27" t="s">
        <v>5</v>
      </c>
      <c r="B27" t="s">
        <v>5</v>
      </c>
      <c r="C27" t="s">
        <v>5</v>
      </c>
      <c r="D27" t="s">
        <v>5</v>
      </c>
      <c r="F27" t="s">
        <v>5</v>
      </c>
      <c r="G27" t="s">
        <v>5</v>
      </c>
      <c r="H27" t="s">
        <v>5</v>
      </c>
      <c r="I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</row>
    <row r="29" spans="1:25" x14ac:dyDescent="0.25">
      <c r="A29">
        <v>0.1105</v>
      </c>
      <c r="B29">
        <v>7.2099999999999997E-2</v>
      </c>
      <c r="C29">
        <v>0.1021</v>
      </c>
      <c r="D29">
        <v>8.4900000000000003E-2</v>
      </c>
      <c r="F29">
        <v>1.4151</v>
      </c>
      <c r="G29">
        <v>1.2524999999999999</v>
      </c>
      <c r="H29">
        <v>2.0691999999999999</v>
      </c>
      <c r="I29">
        <v>1.6221000000000001</v>
      </c>
      <c r="K29">
        <v>1.1302000000000001</v>
      </c>
      <c r="L29">
        <v>3.1379999999999999</v>
      </c>
      <c r="M29">
        <v>2.7435</v>
      </c>
      <c r="N29">
        <v>2.7</v>
      </c>
      <c r="O29">
        <v>1.7411000000000001</v>
      </c>
      <c r="P29">
        <v>6.8272000000000004</v>
      </c>
      <c r="Q29">
        <v>2.4426000000000001</v>
      </c>
      <c r="R29">
        <v>2.0078</v>
      </c>
      <c r="S29">
        <v>2.3374000000000001</v>
      </c>
      <c r="U29">
        <v>1.7544999999999999</v>
      </c>
      <c r="V29">
        <v>1.2404999999999999</v>
      </c>
      <c r="W29">
        <v>2.3673999999999999</v>
      </c>
      <c r="X29">
        <v>2.2593000000000001</v>
      </c>
      <c r="Y29">
        <v>1.9278999999999999</v>
      </c>
    </row>
    <row r="32" spans="1:25" x14ac:dyDescent="0.25">
      <c r="A32" t="s">
        <v>6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  <c r="I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</row>
    <row r="34" spans="1:25" x14ac:dyDescent="0.25">
      <c r="A34">
        <v>2.9600000000000001E-2</v>
      </c>
      <c r="B34">
        <v>2.2000000000000001E-3</v>
      </c>
      <c r="C34">
        <v>8.5000000000000006E-3</v>
      </c>
      <c r="D34">
        <v>1.6E-2</v>
      </c>
      <c r="F34">
        <v>3.1537000000000002</v>
      </c>
      <c r="G34">
        <v>2.7911999999999999</v>
      </c>
      <c r="H34">
        <v>2.6812999999999998</v>
      </c>
      <c r="I34">
        <v>2.5783999999999998</v>
      </c>
      <c r="K34">
        <v>1.9141999999999999</v>
      </c>
      <c r="L34">
        <v>5.8403</v>
      </c>
      <c r="M34">
        <v>5.4302000000000001</v>
      </c>
      <c r="N34">
        <v>5.4466999999999999</v>
      </c>
      <c r="O34">
        <v>3.2917000000000001</v>
      </c>
      <c r="P34">
        <v>1.6375999999999999</v>
      </c>
      <c r="Q34">
        <v>1.1712</v>
      </c>
      <c r="R34">
        <v>2.5503999999999998</v>
      </c>
      <c r="S34">
        <v>2.3313000000000001</v>
      </c>
      <c r="U34">
        <v>1.3683000000000001</v>
      </c>
      <c r="V34">
        <v>0.78480000000000005</v>
      </c>
      <c r="W34">
        <v>1.8127</v>
      </c>
      <c r="X34">
        <v>2.0139999999999998</v>
      </c>
      <c r="Y34">
        <v>1.6744000000000001</v>
      </c>
    </row>
    <row r="37" spans="1:25" x14ac:dyDescent="0.25">
      <c r="A37" t="s">
        <v>7</v>
      </c>
      <c r="B37" t="s">
        <v>7</v>
      </c>
      <c r="C37" t="s">
        <v>7</v>
      </c>
      <c r="D37" t="s">
        <v>7</v>
      </c>
      <c r="F37" t="s">
        <v>7</v>
      </c>
      <c r="G37" t="s">
        <v>7</v>
      </c>
      <c r="H37" t="s">
        <v>7</v>
      </c>
      <c r="I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</row>
    <row r="39" spans="1:25" x14ac:dyDescent="0.25">
      <c r="A39">
        <v>4.41E-2</v>
      </c>
      <c r="B39">
        <v>-5.1000000000000004E-3</v>
      </c>
      <c r="C39">
        <v>0.18429999999999999</v>
      </c>
      <c r="D39">
        <v>0.20269999999999999</v>
      </c>
      <c r="F39">
        <v>0.42099999999999999</v>
      </c>
      <c r="G39">
        <v>0.3256</v>
      </c>
      <c r="H39">
        <v>0.54390000000000005</v>
      </c>
      <c r="I39">
        <v>0.48380000000000001</v>
      </c>
      <c r="K39">
        <v>0.28039999999999998</v>
      </c>
      <c r="L39">
        <v>0.4012</v>
      </c>
      <c r="M39">
        <v>0.45900000000000002</v>
      </c>
      <c r="N39">
        <v>0.3962</v>
      </c>
      <c r="O39">
        <v>0.35449999999999998</v>
      </c>
      <c r="P39">
        <v>0.36699999999999999</v>
      </c>
      <c r="Q39">
        <v>0.3422</v>
      </c>
      <c r="R39">
        <v>0.43959999999999999</v>
      </c>
      <c r="S39">
        <v>0.29749999999999999</v>
      </c>
      <c r="U39">
        <v>0.46389999999999998</v>
      </c>
      <c r="V39">
        <v>0.35770000000000002</v>
      </c>
      <c r="W39">
        <v>0.48130000000000001</v>
      </c>
      <c r="X39">
        <v>0.50529999999999997</v>
      </c>
      <c r="Y39">
        <v>0.42099999999999999</v>
      </c>
    </row>
    <row r="42" spans="1:25" x14ac:dyDescent="0.25">
      <c r="A42" t="s">
        <v>8</v>
      </c>
      <c r="B42" t="s">
        <v>8</v>
      </c>
      <c r="C42" t="s">
        <v>8</v>
      </c>
      <c r="D42" t="s">
        <v>8</v>
      </c>
      <c r="F42" t="s">
        <v>8</v>
      </c>
      <c r="G42" t="s">
        <v>8</v>
      </c>
      <c r="H42" t="s">
        <v>8</v>
      </c>
      <c r="I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</row>
    <row r="44" spans="1:25" x14ac:dyDescent="0.25">
      <c r="A44">
        <v>0.49049999999999999</v>
      </c>
      <c r="B44">
        <v>0.5625</v>
      </c>
      <c r="C44">
        <v>0.4798</v>
      </c>
      <c r="D44">
        <v>0.55510000000000004</v>
      </c>
      <c r="F44">
        <v>0.66910000000000003</v>
      </c>
      <c r="G44">
        <v>0.64139999999999997</v>
      </c>
      <c r="H44">
        <v>0.61729999999999996</v>
      </c>
      <c r="I44">
        <v>0.57389999999999997</v>
      </c>
      <c r="K44">
        <v>0.48089999999999999</v>
      </c>
      <c r="L44">
        <v>0.71089999999999998</v>
      </c>
      <c r="M44">
        <v>0.69979999999999998</v>
      </c>
      <c r="N44">
        <v>0.70979999999999999</v>
      </c>
      <c r="O44">
        <v>0.71509999999999996</v>
      </c>
      <c r="P44">
        <v>0.57499999999999996</v>
      </c>
      <c r="Q44">
        <v>0.71509999999999996</v>
      </c>
      <c r="R44">
        <v>0.80010000000000003</v>
      </c>
      <c r="S44">
        <v>0.67479999999999996</v>
      </c>
      <c r="U44">
        <v>0.7369</v>
      </c>
      <c r="V44">
        <v>0.63719999999999999</v>
      </c>
      <c r="W44">
        <v>0.78369999999999995</v>
      </c>
      <c r="X44">
        <v>0.73099999999999998</v>
      </c>
      <c r="Y44">
        <v>0.52259999999999995</v>
      </c>
    </row>
    <row r="47" spans="1:25" x14ac:dyDescent="0.25">
      <c r="A47" t="s">
        <v>9</v>
      </c>
      <c r="B47" t="s">
        <v>9</v>
      </c>
      <c r="C47" t="s">
        <v>9</v>
      </c>
      <c r="D47" t="s">
        <v>9</v>
      </c>
      <c r="F47" t="s">
        <v>9</v>
      </c>
      <c r="G47" t="s">
        <v>9</v>
      </c>
      <c r="H47" t="s">
        <v>9</v>
      </c>
      <c r="I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</row>
    <row r="49" spans="1:26" x14ac:dyDescent="0.25">
      <c r="A49">
        <v>0.37530000000000002</v>
      </c>
      <c r="B49">
        <v>0.44650000000000001</v>
      </c>
      <c r="C49">
        <v>0.38979999999999998</v>
      </c>
      <c r="D49">
        <v>0.45379999999999998</v>
      </c>
      <c r="F49">
        <v>0.62529999999999997</v>
      </c>
      <c r="G49">
        <v>0.61419999999999997</v>
      </c>
      <c r="H49">
        <v>0.6099</v>
      </c>
      <c r="I49">
        <v>0.58240000000000003</v>
      </c>
      <c r="K49">
        <v>0.46260000000000001</v>
      </c>
      <c r="L49">
        <v>0.63770000000000004</v>
      </c>
      <c r="M49">
        <v>0.65680000000000005</v>
      </c>
      <c r="N49">
        <v>0.6804</v>
      </c>
      <c r="O49">
        <v>0.61119999999999997</v>
      </c>
      <c r="P49">
        <v>0.40029999999999999</v>
      </c>
      <c r="Q49">
        <v>0.55279999999999996</v>
      </c>
      <c r="R49">
        <v>0.51880000000000004</v>
      </c>
      <c r="S49">
        <v>0.56040000000000001</v>
      </c>
      <c r="U49">
        <v>0.50700000000000001</v>
      </c>
      <c r="V49">
        <v>0.48799999999999999</v>
      </c>
      <c r="W49">
        <v>0.58389999999999997</v>
      </c>
      <c r="X49">
        <v>0.52310000000000001</v>
      </c>
      <c r="Y49">
        <v>0.35189999999999999</v>
      </c>
    </row>
    <row r="52" spans="1:26" x14ac:dyDescent="0.25">
      <c r="D52" t="s">
        <v>17</v>
      </c>
      <c r="E52">
        <f>AVERAGE(A9:D9)</f>
        <v>53.288475000000005</v>
      </c>
      <c r="I52" t="s">
        <v>17</v>
      </c>
      <c r="J52">
        <f>AVERAGE(F9:I9)</f>
        <v>163.11435</v>
      </c>
      <c r="O52" t="s">
        <v>17</v>
      </c>
      <c r="P52">
        <f>AVERAGE(K9:O9)</f>
        <v>274.77368000000001</v>
      </c>
      <c r="S52" t="s">
        <v>17</v>
      </c>
      <c r="T52">
        <f>AVERAGE(P9:S9)</f>
        <v>326.34357500000004</v>
      </c>
      <c r="Y52" t="s">
        <v>17</v>
      </c>
      <c r="Z52">
        <f>AVERAGE(U9:Y9)</f>
        <v>172.54996</v>
      </c>
    </row>
    <row r="53" spans="1:26" x14ac:dyDescent="0.25">
      <c r="D53" t="s">
        <v>18</v>
      </c>
      <c r="E53">
        <f>STDEV(A9:D9)</f>
        <v>9.822904891587088</v>
      </c>
      <c r="I53" t="s">
        <v>18</v>
      </c>
      <c r="J53">
        <f>STDEV(F9:I9)</f>
        <v>29.619534648437689</v>
      </c>
      <c r="O53" t="s">
        <v>18</v>
      </c>
      <c r="P53">
        <f>STDEV(K9:O9)</f>
        <v>56.274194789059365</v>
      </c>
      <c r="S53" t="s">
        <v>18</v>
      </c>
      <c r="T53">
        <f>STDEV(P9:S9)</f>
        <v>21.759366813455308</v>
      </c>
      <c r="Y53" t="s">
        <v>18</v>
      </c>
      <c r="Z53">
        <f>STDEV(U9:Y9)</f>
        <v>27.622814094023713</v>
      </c>
    </row>
    <row r="54" spans="1:26" x14ac:dyDescent="0.25">
      <c r="D54" t="s">
        <v>19</v>
      </c>
      <c r="E54">
        <f>AVERAGE(A19:D19)</f>
        <v>5.9145750000000001</v>
      </c>
      <c r="I54" t="s">
        <v>19</v>
      </c>
      <c r="J54">
        <f>AVERAGE(F19:I19)</f>
        <v>118.8985</v>
      </c>
      <c r="O54" t="s">
        <v>19</v>
      </c>
      <c r="P54">
        <f>AVERAGE(K19:O19)</f>
        <v>192.30264000000003</v>
      </c>
      <c r="S54" t="s">
        <v>19</v>
      </c>
      <c r="T54">
        <f>AVERAGE(P19:S19)</f>
        <v>90.956124999999986</v>
      </c>
      <c r="Y54" t="s">
        <v>19</v>
      </c>
      <c r="Z54">
        <f>AVERAGE(U19:Y19)</f>
        <v>61.131219999999999</v>
      </c>
    </row>
    <row r="55" spans="1:26" x14ac:dyDescent="0.25">
      <c r="D55" t="s">
        <v>20</v>
      </c>
      <c r="E55">
        <f>STDEV(A19:D19)</f>
        <v>0.92492684890932597</v>
      </c>
      <c r="I55" t="s">
        <v>20</v>
      </c>
      <c r="J55">
        <f>STDEV(F19:I19)</f>
        <v>17.178062552181643</v>
      </c>
      <c r="O55" t="s">
        <v>20</v>
      </c>
      <c r="P55">
        <f>STDEV(K19:O19)</f>
        <v>44.227942106749595</v>
      </c>
      <c r="S55" t="s">
        <v>20</v>
      </c>
      <c r="T55">
        <f>STDEV(P19:S19)</f>
        <v>10.820789779055092</v>
      </c>
      <c r="Y55" t="s">
        <v>20</v>
      </c>
      <c r="Z55">
        <f>STDEV(U19:Y19)</f>
        <v>6.6497755042557625</v>
      </c>
    </row>
    <row r="56" spans="1:26" x14ac:dyDescent="0.25">
      <c r="D56" t="s">
        <v>21</v>
      </c>
      <c r="E56">
        <f>AVERAGE(A4:D4)</f>
        <v>0.36639999999999995</v>
      </c>
      <c r="I56" t="s">
        <v>21</v>
      </c>
      <c r="J56">
        <f>AVERAGE(F4:I4)</f>
        <v>0.71069999999999989</v>
      </c>
      <c r="O56" t="s">
        <v>21</v>
      </c>
      <c r="P56">
        <f>AVERAGE(K4:O4)</f>
        <v>0.81847999999999987</v>
      </c>
      <c r="S56" t="s">
        <v>21</v>
      </c>
      <c r="T56">
        <f>AVERAGE(P4:S4)</f>
        <v>0.70377500000000004</v>
      </c>
      <c r="Y56" t="s">
        <v>21</v>
      </c>
      <c r="Z56">
        <f>AVERAGE(U4:Y4)</f>
        <v>0.65616000000000008</v>
      </c>
    </row>
    <row r="57" spans="1:26" x14ac:dyDescent="0.25">
      <c r="D57" t="s">
        <v>22</v>
      </c>
      <c r="E57">
        <f>STDEV(A4:D4)</f>
        <v>6.3759286905255674E-2</v>
      </c>
      <c r="I57" t="s">
        <v>22</v>
      </c>
      <c r="J57">
        <f>STDEV(F4:I4)</f>
        <v>6.4573523986228273E-2</v>
      </c>
      <c r="O57" t="s">
        <v>22</v>
      </c>
      <c r="P57">
        <f>STDEV(K4:O4)</f>
        <v>4.0779982834719286E-2</v>
      </c>
      <c r="S57" t="s">
        <v>22</v>
      </c>
      <c r="T57">
        <f>STDEV(P4:S4)</f>
        <v>3.3169702541124294E-2</v>
      </c>
      <c r="Y57" t="s">
        <v>22</v>
      </c>
      <c r="Z57">
        <f>STDEV(U4:Y4)</f>
        <v>4.6915967431142222E-2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A28" workbookViewId="0">
      <selection activeCell="D52" sqref="D52:E57"/>
    </sheetView>
  </sheetViews>
  <sheetFormatPr defaultRowHeight="15" x14ac:dyDescent="0.25"/>
  <cols>
    <col min="4" max="4" width="18" customWidth="1"/>
    <col min="9" max="9" width="15.42578125" customWidth="1"/>
    <col min="14" max="14" width="13.5703125" customWidth="1"/>
  </cols>
  <sheetData>
    <row r="1" spans="1:24" x14ac:dyDescent="0.25">
      <c r="A1" t="s">
        <v>10</v>
      </c>
      <c r="F1" t="s">
        <v>11</v>
      </c>
      <c r="K1" t="s">
        <v>14</v>
      </c>
      <c r="P1" t="s">
        <v>15</v>
      </c>
      <c r="U1" t="s">
        <v>16</v>
      </c>
    </row>
    <row r="2" spans="1:24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N2" t="s">
        <v>0</v>
      </c>
      <c r="P2" t="s">
        <v>0</v>
      </c>
      <c r="Q2" t="s">
        <v>0</v>
      </c>
      <c r="R2" t="s">
        <v>0</v>
      </c>
      <c r="S2" t="s">
        <v>0</v>
      </c>
      <c r="U2" t="s">
        <v>0</v>
      </c>
      <c r="V2" t="s">
        <v>0</v>
      </c>
      <c r="W2" t="s">
        <v>0</v>
      </c>
      <c r="X2" t="s">
        <v>0</v>
      </c>
    </row>
    <row r="4" spans="1:24" x14ac:dyDescent="0.25">
      <c r="A4">
        <v>0.40860000000000002</v>
      </c>
      <c r="B4">
        <v>0.20699999999999999</v>
      </c>
      <c r="C4">
        <v>0.44719999999999999</v>
      </c>
      <c r="D4">
        <v>0.50309999999999999</v>
      </c>
      <c r="F4">
        <v>0.51819999999999999</v>
      </c>
      <c r="G4">
        <v>0.54379999999999995</v>
      </c>
      <c r="H4">
        <v>0.64349999999999996</v>
      </c>
      <c r="I4">
        <v>0.624</v>
      </c>
      <c r="K4">
        <v>0.57720000000000005</v>
      </c>
      <c r="L4">
        <v>0.52959999999999996</v>
      </c>
      <c r="M4">
        <v>0.5282</v>
      </c>
      <c r="N4">
        <v>0.47939999999999999</v>
      </c>
      <c r="P4">
        <v>0.47889999999999999</v>
      </c>
      <c r="Q4">
        <v>0.62329999999999997</v>
      </c>
      <c r="R4">
        <v>0.60389999999999999</v>
      </c>
      <c r="S4">
        <v>0.47460000000000002</v>
      </c>
      <c r="U4">
        <v>0.4859</v>
      </c>
      <c r="V4">
        <v>0.50160000000000005</v>
      </c>
      <c r="W4">
        <v>0.54459999999999997</v>
      </c>
      <c r="X4">
        <v>0.51949999999999996</v>
      </c>
    </row>
    <row r="7" spans="1:24" x14ac:dyDescent="0.25">
      <c r="A7" t="s">
        <v>1</v>
      </c>
      <c r="B7" t="s">
        <v>1</v>
      </c>
      <c r="C7" t="s">
        <v>1</v>
      </c>
      <c r="D7" t="s">
        <v>1</v>
      </c>
      <c r="F7" t="s">
        <v>1</v>
      </c>
      <c r="G7" t="s">
        <v>1</v>
      </c>
      <c r="H7" t="s">
        <v>1</v>
      </c>
      <c r="I7" t="s">
        <v>1</v>
      </c>
      <c r="K7" t="s">
        <v>1</v>
      </c>
      <c r="L7" t="s">
        <v>1</v>
      </c>
      <c r="M7" t="s">
        <v>1</v>
      </c>
      <c r="N7" t="s">
        <v>1</v>
      </c>
      <c r="P7" t="s">
        <v>1</v>
      </c>
      <c r="Q7" t="s">
        <v>1</v>
      </c>
      <c r="R7" t="s">
        <v>1</v>
      </c>
      <c r="S7" t="s">
        <v>1</v>
      </c>
      <c r="U7" t="s">
        <v>1</v>
      </c>
      <c r="V7" t="s">
        <v>1</v>
      </c>
      <c r="W7" t="s">
        <v>1</v>
      </c>
      <c r="X7" t="s">
        <v>1</v>
      </c>
    </row>
    <row r="9" spans="1:24" x14ac:dyDescent="0.25">
      <c r="A9">
        <v>41.0839</v>
      </c>
      <c r="B9">
        <v>96.1922</v>
      </c>
      <c r="C9">
        <v>50.8279</v>
      </c>
      <c r="D9">
        <v>60.904800000000002</v>
      </c>
      <c r="F9">
        <v>139.8723</v>
      </c>
      <c r="G9">
        <v>112.8048</v>
      </c>
      <c r="H9">
        <v>133.3981</v>
      </c>
      <c r="I9">
        <v>110.6086</v>
      </c>
      <c r="K9">
        <v>155.37620000000001</v>
      </c>
      <c r="L9">
        <v>187.9984</v>
      </c>
      <c r="M9">
        <v>165.47370000000001</v>
      </c>
      <c r="N9">
        <v>75.298599999999993</v>
      </c>
      <c r="P9">
        <v>78.608099999999993</v>
      </c>
      <c r="Q9">
        <v>167.80269999999999</v>
      </c>
      <c r="R9">
        <v>115.94589999999999</v>
      </c>
      <c r="S9">
        <v>173.87190000000001</v>
      </c>
      <c r="U9">
        <v>48.395699999999998</v>
      </c>
      <c r="V9">
        <v>103.50149999999999</v>
      </c>
      <c r="W9">
        <v>70.093100000000007</v>
      </c>
      <c r="X9">
        <v>125.2081</v>
      </c>
    </row>
    <row r="12" spans="1:24" x14ac:dyDescent="0.25">
      <c r="A12" t="s">
        <v>2</v>
      </c>
      <c r="B12" t="s">
        <v>2</v>
      </c>
      <c r="C12" t="s">
        <v>2</v>
      </c>
      <c r="D12" t="s">
        <v>2</v>
      </c>
      <c r="F12" t="s">
        <v>2</v>
      </c>
      <c r="G12" t="s">
        <v>2</v>
      </c>
      <c r="H12" t="s">
        <v>2</v>
      </c>
      <c r="I12" t="s">
        <v>2</v>
      </c>
      <c r="K12" t="s">
        <v>2</v>
      </c>
      <c r="L12" t="s">
        <v>2</v>
      </c>
      <c r="M12" t="s">
        <v>2</v>
      </c>
      <c r="N12" t="s">
        <v>2</v>
      </c>
      <c r="P12" t="s">
        <v>2</v>
      </c>
      <c r="Q12" t="s">
        <v>2</v>
      </c>
      <c r="R12" t="s">
        <v>2</v>
      </c>
      <c r="S12" t="s">
        <v>2</v>
      </c>
      <c r="U12" t="s">
        <v>2</v>
      </c>
      <c r="V12" t="s">
        <v>2</v>
      </c>
      <c r="W12" t="s">
        <v>2</v>
      </c>
      <c r="X12" t="s">
        <v>2</v>
      </c>
    </row>
    <row r="14" spans="1:24" x14ac:dyDescent="0.25">
      <c r="A14">
        <v>56.900500000000001</v>
      </c>
      <c r="B14">
        <v>117.1444</v>
      </c>
      <c r="C14">
        <v>57.404000000000003</v>
      </c>
      <c r="D14">
        <v>82.084699999999998</v>
      </c>
      <c r="F14">
        <v>153.0265</v>
      </c>
      <c r="G14">
        <v>137.42230000000001</v>
      </c>
      <c r="H14">
        <v>151.21260000000001</v>
      </c>
      <c r="I14">
        <v>129.36609999999999</v>
      </c>
      <c r="K14">
        <v>155.8201</v>
      </c>
      <c r="L14">
        <v>185.71299999999999</v>
      </c>
      <c r="M14">
        <v>166.21780000000001</v>
      </c>
      <c r="N14">
        <v>97.916899999999998</v>
      </c>
      <c r="P14">
        <v>88.732100000000003</v>
      </c>
      <c r="Q14">
        <v>175.5061</v>
      </c>
      <c r="R14">
        <v>120.66379999999999</v>
      </c>
      <c r="S14">
        <v>159.52520000000001</v>
      </c>
      <c r="U14">
        <v>79.627700000000004</v>
      </c>
      <c r="V14">
        <v>137.74420000000001</v>
      </c>
      <c r="W14">
        <v>102.1716</v>
      </c>
      <c r="X14">
        <v>171.48580000000001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F17" t="s">
        <v>3</v>
      </c>
      <c r="G17" t="s">
        <v>3</v>
      </c>
      <c r="H17" t="s">
        <v>3</v>
      </c>
      <c r="I17" t="s">
        <v>3</v>
      </c>
      <c r="K17" t="s">
        <v>3</v>
      </c>
      <c r="L17" t="s">
        <v>3</v>
      </c>
      <c r="M17" t="s">
        <v>3</v>
      </c>
      <c r="N17" t="s">
        <v>3</v>
      </c>
      <c r="P17" t="s">
        <v>3</v>
      </c>
      <c r="Q17" t="s">
        <v>3</v>
      </c>
      <c r="R17" t="s">
        <v>3</v>
      </c>
      <c r="S17" t="s">
        <v>3</v>
      </c>
      <c r="U17" t="s">
        <v>3</v>
      </c>
      <c r="V17" t="s">
        <v>3</v>
      </c>
      <c r="W17" t="s">
        <v>3</v>
      </c>
      <c r="X17" t="s">
        <v>3</v>
      </c>
    </row>
    <row r="19" spans="1:24" x14ac:dyDescent="0.25">
      <c r="A19">
        <v>6.6553000000000004</v>
      </c>
      <c r="B19">
        <v>8.4923999999999999</v>
      </c>
      <c r="C19">
        <v>5.6970999999999998</v>
      </c>
      <c r="D19">
        <v>6.6159999999999997</v>
      </c>
      <c r="F19">
        <v>37.836100000000002</v>
      </c>
      <c r="G19">
        <v>32.2288</v>
      </c>
      <c r="H19">
        <v>44.450499999999998</v>
      </c>
      <c r="I19">
        <v>29.4374</v>
      </c>
      <c r="K19">
        <v>35.412199999999999</v>
      </c>
      <c r="L19">
        <v>51.3476</v>
      </c>
      <c r="M19">
        <v>44.980899999999998</v>
      </c>
      <c r="N19">
        <v>21.314</v>
      </c>
      <c r="P19">
        <v>14.602499999999999</v>
      </c>
      <c r="Q19">
        <v>37.207900000000002</v>
      </c>
      <c r="R19">
        <v>32.560899999999997</v>
      </c>
      <c r="S19">
        <v>39.360900000000001</v>
      </c>
      <c r="U19">
        <v>15.0059</v>
      </c>
      <c r="V19">
        <v>24.235499999999998</v>
      </c>
      <c r="W19">
        <v>18.100999999999999</v>
      </c>
      <c r="X19">
        <v>25.461500000000001</v>
      </c>
    </row>
    <row r="22" spans="1:24" x14ac:dyDescent="0.25">
      <c r="A22" t="s">
        <v>4</v>
      </c>
      <c r="B22" t="s">
        <v>4</v>
      </c>
      <c r="C22" t="s">
        <v>4</v>
      </c>
      <c r="D22" t="s">
        <v>4</v>
      </c>
      <c r="F22" t="s">
        <v>4</v>
      </c>
      <c r="G22" t="s">
        <v>4</v>
      </c>
      <c r="H22" t="s">
        <v>4</v>
      </c>
      <c r="I22" t="s">
        <v>4</v>
      </c>
      <c r="K22" t="s">
        <v>4</v>
      </c>
      <c r="L22" t="s">
        <v>4</v>
      </c>
      <c r="M22" t="s">
        <v>4</v>
      </c>
      <c r="N22" t="s">
        <v>4</v>
      </c>
      <c r="P22" t="s">
        <v>4</v>
      </c>
      <c r="Q22" t="s">
        <v>4</v>
      </c>
      <c r="R22" t="s">
        <v>4</v>
      </c>
      <c r="S22" t="s">
        <v>4</v>
      </c>
      <c r="U22" t="s">
        <v>4</v>
      </c>
      <c r="V22" t="s">
        <v>4</v>
      </c>
      <c r="W22" t="s">
        <v>4</v>
      </c>
      <c r="X22" t="s">
        <v>4</v>
      </c>
    </row>
    <row r="24" spans="1:24" x14ac:dyDescent="0.25">
      <c r="A24">
        <v>9.6698000000000004</v>
      </c>
      <c r="B24">
        <v>13.1495</v>
      </c>
      <c r="C24">
        <v>5.7012999999999998</v>
      </c>
      <c r="D24">
        <v>8.4926999999999992</v>
      </c>
      <c r="F24">
        <v>36.558</v>
      </c>
      <c r="G24">
        <v>33.123199999999997</v>
      </c>
      <c r="H24">
        <v>43.400199999999998</v>
      </c>
      <c r="I24">
        <v>29.385100000000001</v>
      </c>
      <c r="K24">
        <v>36.180799999999998</v>
      </c>
      <c r="L24">
        <v>56.801200000000001</v>
      </c>
      <c r="M24">
        <v>48.844900000000003</v>
      </c>
      <c r="N24">
        <v>33.219000000000001</v>
      </c>
      <c r="P24">
        <v>15.276199999999999</v>
      </c>
      <c r="Q24">
        <v>35.842300000000002</v>
      </c>
      <c r="R24">
        <v>30.663599999999999</v>
      </c>
      <c r="S24">
        <v>36.835700000000003</v>
      </c>
      <c r="U24">
        <v>17.338000000000001</v>
      </c>
      <c r="V24">
        <v>24.706299999999999</v>
      </c>
      <c r="W24">
        <v>19.800799999999999</v>
      </c>
      <c r="X24">
        <v>26.369499999999999</v>
      </c>
    </row>
    <row r="27" spans="1:24" x14ac:dyDescent="0.25">
      <c r="A27" t="s">
        <v>5</v>
      </c>
      <c r="B27" t="s">
        <v>5</v>
      </c>
      <c r="C27" t="s">
        <v>5</v>
      </c>
      <c r="D27" t="s">
        <v>5</v>
      </c>
      <c r="F27" t="s">
        <v>5</v>
      </c>
      <c r="G27" t="s">
        <v>5</v>
      </c>
      <c r="H27" t="s">
        <v>5</v>
      </c>
      <c r="I27" t="s">
        <v>5</v>
      </c>
      <c r="K27" t="s">
        <v>5</v>
      </c>
      <c r="L27" t="s">
        <v>5</v>
      </c>
      <c r="M27" t="s">
        <v>5</v>
      </c>
      <c r="N27" t="s">
        <v>5</v>
      </c>
      <c r="P27" t="s">
        <v>5</v>
      </c>
      <c r="Q27" t="s">
        <v>5</v>
      </c>
      <c r="R27" t="s">
        <v>5</v>
      </c>
      <c r="S27" t="s">
        <v>5</v>
      </c>
      <c r="U27" t="s">
        <v>5</v>
      </c>
      <c r="V27" t="s">
        <v>5</v>
      </c>
      <c r="W27" t="s">
        <v>5</v>
      </c>
      <c r="X27" t="s">
        <v>5</v>
      </c>
    </row>
    <row r="29" spans="1:24" x14ac:dyDescent="0.25">
      <c r="A29">
        <v>0.11650000000000001</v>
      </c>
      <c r="B29">
        <v>0.36259999999999998</v>
      </c>
      <c r="C29">
        <v>0.22889999999999999</v>
      </c>
      <c r="D29">
        <v>2.8400000000000002E-2</v>
      </c>
      <c r="F29">
        <v>0.86019999999999996</v>
      </c>
      <c r="G29">
        <v>1.0351999999999999</v>
      </c>
      <c r="H29">
        <v>0.77669999999999995</v>
      </c>
      <c r="I29">
        <v>1.1204000000000001</v>
      </c>
      <c r="K29">
        <v>1.1425000000000001</v>
      </c>
      <c r="L29">
        <v>0.99050000000000005</v>
      </c>
      <c r="M29">
        <v>0.85329999999999995</v>
      </c>
      <c r="N29">
        <v>0.29520000000000002</v>
      </c>
      <c r="P29">
        <v>9.0700000000000003E-2</v>
      </c>
      <c r="Q29">
        <v>0.2261</v>
      </c>
      <c r="R29">
        <v>0.1143</v>
      </c>
      <c r="S29">
        <v>0.3594</v>
      </c>
      <c r="U29">
        <v>2.1700000000000001E-2</v>
      </c>
      <c r="V29">
        <v>5.8099999999999999E-2</v>
      </c>
      <c r="W29">
        <v>6.7299999999999999E-2</v>
      </c>
      <c r="X29">
        <v>6.5600000000000006E-2</v>
      </c>
    </row>
    <row r="32" spans="1:24" x14ac:dyDescent="0.25">
      <c r="A32" t="s">
        <v>6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  <c r="I32" t="s">
        <v>6</v>
      </c>
      <c r="K32" t="s">
        <v>6</v>
      </c>
      <c r="L32" t="s">
        <v>6</v>
      </c>
      <c r="M32" t="s">
        <v>6</v>
      </c>
      <c r="N32" t="s">
        <v>6</v>
      </c>
      <c r="P32" t="s">
        <v>6</v>
      </c>
      <c r="Q32" t="s">
        <v>6</v>
      </c>
      <c r="R32" t="s">
        <v>6</v>
      </c>
      <c r="S32" t="s">
        <v>6</v>
      </c>
      <c r="U32" t="s">
        <v>6</v>
      </c>
      <c r="V32" t="s">
        <v>6</v>
      </c>
      <c r="W32" t="s">
        <v>6</v>
      </c>
      <c r="X32" t="s">
        <v>6</v>
      </c>
    </row>
    <row r="34" spans="1:24" x14ac:dyDescent="0.25">
      <c r="A34">
        <v>1.4E-2</v>
      </c>
      <c r="B34">
        <v>1.01E-2</v>
      </c>
      <c r="C34">
        <v>6.8999999999999999E-3</v>
      </c>
      <c r="D34">
        <v>1.6999999999999999E-3</v>
      </c>
      <c r="F34">
        <v>0.1108</v>
      </c>
      <c r="G34">
        <v>0.1968</v>
      </c>
      <c r="H34">
        <v>0.32429999999999998</v>
      </c>
      <c r="I34">
        <v>0.26779999999999998</v>
      </c>
      <c r="K34">
        <v>0.13969999999999999</v>
      </c>
      <c r="L34">
        <v>0.22270000000000001</v>
      </c>
      <c r="M34">
        <v>9.7299999999999998E-2</v>
      </c>
      <c r="N34">
        <v>9.3899999999999997E-2</v>
      </c>
      <c r="P34">
        <v>3.0700000000000002E-2</v>
      </c>
      <c r="Q34">
        <v>7.4399999999999994E-2</v>
      </c>
      <c r="R34">
        <v>0.1353</v>
      </c>
      <c r="S34">
        <v>0.12189999999999999</v>
      </c>
      <c r="U34">
        <v>3.9399999999999998E-2</v>
      </c>
      <c r="V34">
        <v>6.1000000000000004E-3</v>
      </c>
      <c r="W34">
        <v>1.1900000000000001E-2</v>
      </c>
      <c r="X34">
        <v>1.8100000000000002E-2</v>
      </c>
    </row>
    <row r="37" spans="1:24" x14ac:dyDescent="0.25">
      <c r="A37" t="s">
        <v>7</v>
      </c>
      <c r="B37" t="s">
        <v>7</v>
      </c>
      <c r="C37" t="s">
        <v>7</v>
      </c>
      <c r="D37" t="s">
        <v>7</v>
      </c>
      <c r="F37" t="s">
        <v>7</v>
      </c>
      <c r="G37" t="s">
        <v>7</v>
      </c>
      <c r="H37" t="s">
        <v>7</v>
      </c>
      <c r="I37" t="s">
        <v>7</v>
      </c>
      <c r="K37" t="s">
        <v>7</v>
      </c>
      <c r="L37" t="s">
        <v>7</v>
      </c>
      <c r="M37" t="s">
        <v>7</v>
      </c>
      <c r="N37" t="s">
        <v>7</v>
      </c>
      <c r="P37" t="s">
        <v>7</v>
      </c>
      <c r="Q37" t="s">
        <v>7</v>
      </c>
      <c r="R37" t="s">
        <v>7</v>
      </c>
      <c r="S37" t="s">
        <v>7</v>
      </c>
      <c r="U37" t="s">
        <v>7</v>
      </c>
      <c r="V37" t="s">
        <v>7</v>
      </c>
      <c r="W37" t="s">
        <v>7</v>
      </c>
      <c r="X37" t="s">
        <v>7</v>
      </c>
    </row>
    <row r="39" spans="1:24" x14ac:dyDescent="0.25">
      <c r="A39">
        <v>-1.89E-2</v>
      </c>
      <c r="B39">
        <v>0.21590000000000001</v>
      </c>
      <c r="C39">
        <v>-1.52E-2</v>
      </c>
      <c r="D39">
        <v>-4.7999999999999996E-3</v>
      </c>
      <c r="F39">
        <v>-1.5299999999999999E-2</v>
      </c>
      <c r="G39">
        <v>0.32990000000000003</v>
      </c>
      <c r="H39">
        <v>0.1646</v>
      </c>
      <c r="I39">
        <v>5.2699999999999997E-2</v>
      </c>
      <c r="K39">
        <v>0.25740000000000002</v>
      </c>
      <c r="L39">
        <v>0.23880000000000001</v>
      </c>
      <c r="M39">
        <v>8.2400000000000001E-2</v>
      </c>
      <c r="N39">
        <v>1.7500000000000002E-2</v>
      </c>
      <c r="P39">
        <v>6.6900000000000001E-2</v>
      </c>
      <c r="Q39">
        <v>0.2331</v>
      </c>
      <c r="R39">
        <v>8.8000000000000005E-3</v>
      </c>
      <c r="S39">
        <v>1.8200000000000001E-2</v>
      </c>
      <c r="U39">
        <v>-1.6799999999999999E-2</v>
      </c>
      <c r="V39">
        <v>8.8700000000000001E-2</v>
      </c>
      <c r="W39">
        <v>0.17199999999999999</v>
      </c>
      <c r="X39">
        <v>7.8899999999999998E-2</v>
      </c>
    </row>
    <row r="42" spans="1:24" x14ac:dyDescent="0.25">
      <c r="A42" t="s">
        <v>8</v>
      </c>
      <c r="B42" t="s">
        <v>8</v>
      </c>
      <c r="C42" t="s">
        <v>8</v>
      </c>
      <c r="D42" t="s">
        <v>8</v>
      </c>
      <c r="F42" t="s">
        <v>8</v>
      </c>
      <c r="G42" t="s">
        <v>8</v>
      </c>
      <c r="H42" t="s">
        <v>8</v>
      </c>
      <c r="I42" t="s">
        <v>8</v>
      </c>
      <c r="K42" t="s">
        <v>8</v>
      </c>
      <c r="L42" t="s">
        <v>8</v>
      </c>
      <c r="M42" t="s">
        <v>8</v>
      </c>
      <c r="N42" t="s">
        <v>8</v>
      </c>
      <c r="P42" t="s">
        <v>8</v>
      </c>
      <c r="Q42" t="s">
        <v>8</v>
      </c>
      <c r="R42" t="s">
        <v>8</v>
      </c>
      <c r="S42" t="s">
        <v>8</v>
      </c>
      <c r="U42" t="s">
        <v>8</v>
      </c>
      <c r="V42" t="s">
        <v>8</v>
      </c>
      <c r="W42" t="s">
        <v>8</v>
      </c>
      <c r="X42" t="s">
        <v>8</v>
      </c>
    </row>
    <row r="44" spans="1:24" x14ac:dyDescent="0.25">
      <c r="A44">
        <v>0.38250000000000001</v>
      </c>
      <c r="B44">
        <v>0.4511</v>
      </c>
      <c r="C44">
        <v>0.48049999999999998</v>
      </c>
      <c r="D44">
        <v>0.40820000000000001</v>
      </c>
      <c r="F44">
        <v>0.54779999999999995</v>
      </c>
      <c r="G44">
        <v>0.59199999999999997</v>
      </c>
      <c r="H44">
        <v>0.57699999999999996</v>
      </c>
      <c r="I44">
        <v>0.63990000000000002</v>
      </c>
      <c r="K44">
        <v>0.59360000000000002</v>
      </c>
      <c r="L44">
        <v>0.61519999999999997</v>
      </c>
      <c r="M44">
        <v>0.55510000000000004</v>
      </c>
      <c r="N44">
        <v>0.54459999999999997</v>
      </c>
      <c r="P44">
        <v>0.58299999999999996</v>
      </c>
      <c r="Q44">
        <v>0.67569999999999997</v>
      </c>
      <c r="R44">
        <v>0.5766</v>
      </c>
      <c r="S44">
        <v>0.57879999999999998</v>
      </c>
      <c r="U44">
        <v>0.64690000000000003</v>
      </c>
      <c r="V44">
        <v>0.63170000000000004</v>
      </c>
      <c r="W44">
        <v>0.63680000000000003</v>
      </c>
      <c r="X44">
        <v>0.68899999999999995</v>
      </c>
    </row>
    <row r="47" spans="1:24" x14ac:dyDescent="0.25">
      <c r="A47" t="s">
        <v>9</v>
      </c>
      <c r="B47" t="s">
        <v>9</v>
      </c>
      <c r="C47" t="s">
        <v>9</v>
      </c>
      <c r="D47" t="s">
        <v>9</v>
      </c>
      <c r="F47" t="s">
        <v>9</v>
      </c>
      <c r="G47" t="s">
        <v>9</v>
      </c>
      <c r="H47" t="s">
        <v>9</v>
      </c>
      <c r="I47" t="s">
        <v>9</v>
      </c>
      <c r="K47" t="s">
        <v>9</v>
      </c>
      <c r="L47" t="s">
        <v>9</v>
      </c>
      <c r="M47" t="s">
        <v>9</v>
      </c>
      <c r="N47" t="s">
        <v>9</v>
      </c>
      <c r="P47" t="s">
        <v>9</v>
      </c>
      <c r="Q47" t="s">
        <v>9</v>
      </c>
      <c r="R47" t="s">
        <v>9</v>
      </c>
      <c r="S47" t="s">
        <v>9</v>
      </c>
      <c r="U47" t="s">
        <v>9</v>
      </c>
      <c r="V47" t="s">
        <v>9</v>
      </c>
      <c r="W47" t="s">
        <v>9</v>
      </c>
      <c r="X47" t="s">
        <v>9</v>
      </c>
    </row>
    <row r="49" spans="1:25" x14ac:dyDescent="0.25">
      <c r="A49">
        <v>0.17979999999999999</v>
      </c>
      <c r="B49">
        <v>0.42170000000000002</v>
      </c>
      <c r="C49">
        <v>0.46800000000000003</v>
      </c>
      <c r="D49">
        <v>0.51290000000000002</v>
      </c>
      <c r="F49">
        <v>0.63549999999999995</v>
      </c>
      <c r="G49">
        <v>0.59079999999999999</v>
      </c>
      <c r="H49">
        <v>0.49630000000000002</v>
      </c>
      <c r="I49">
        <v>0.60560000000000003</v>
      </c>
      <c r="K49">
        <v>0.48170000000000002</v>
      </c>
      <c r="L49">
        <v>0.52239999999999998</v>
      </c>
      <c r="M49">
        <v>0.51819999999999999</v>
      </c>
      <c r="N49">
        <v>0.26679999999999998</v>
      </c>
      <c r="P49">
        <v>0.57050000000000001</v>
      </c>
      <c r="Q49">
        <v>0.69399999999999995</v>
      </c>
      <c r="R49">
        <v>0.59989999999999999</v>
      </c>
      <c r="S49">
        <v>0.68959999999999999</v>
      </c>
      <c r="U49">
        <v>0.58740000000000003</v>
      </c>
      <c r="V49">
        <v>0.69230000000000003</v>
      </c>
      <c r="W49">
        <v>0.69230000000000003</v>
      </c>
      <c r="X49">
        <v>0.68220000000000003</v>
      </c>
    </row>
    <row r="52" spans="1:25" x14ac:dyDescent="0.25">
      <c r="D52" t="s">
        <v>17</v>
      </c>
      <c r="E52">
        <f>AVERAGE(A9:D9)</f>
        <v>62.252199999999995</v>
      </c>
      <c r="I52" t="s">
        <v>17</v>
      </c>
      <c r="J52">
        <f>AVERAGE(F9:I9)</f>
        <v>124.17095</v>
      </c>
      <c r="N52" t="s">
        <v>17</v>
      </c>
      <c r="O52">
        <f>AVERAGE(K9:N9)</f>
        <v>146.03672499999999</v>
      </c>
      <c r="S52" t="s">
        <v>17</v>
      </c>
      <c r="T52">
        <f>AVERAGE(P9:S9)</f>
        <v>134.05715000000001</v>
      </c>
      <c r="X52" t="s">
        <v>17</v>
      </c>
      <c r="Y52">
        <f>AVERAGE(U9:X9)</f>
        <v>86.799599999999998</v>
      </c>
    </row>
    <row r="53" spans="1:25" x14ac:dyDescent="0.25">
      <c r="D53" t="s">
        <v>18</v>
      </c>
      <c r="E53">
        <f>STDEV(A9:D9)</f>
        <v>24.030193799606913</v>
      </c>
      <c r="I53" t="s">
        <v>18</v>
      </c>
      <c r="J53">
        <f>STDEV(F9:I9)</f>
        <v>14.66059789924444</v>
      </c>
      <c r="N53" t="s">
        <v>18</v>
      </c>
      <c r="O53">
        <f>STDEV(K9:N9)</f>
        <v>49.090685768780759</v>
      </c>
      <c r="S53" t="s">
        <v>18</v>
      </c>
      <c r="T53">
        <f>STDEV(P9:S9)</f>
        <v>45.190673760670251</v>
      </c>
      <c r="X53" t="s">
        <v>18</v>
      </c>
      <c r="Y53">
        <f>STDEV(U9:X9)</f>
        <v>34.196164567194764</v>
      </c>
    </row>
    <row r="54" spans="1:25" x14ac:dyDescent="0.25">
      <c r="D54" t="s">
        <v>19</v>
      </c>
      <c r="E54">
        <f>AVERAGE(A19:D19)</f>
        <v>6.8651999999999997</v>
      </c>
      <c r="I54" t="s">
        <v>19</v>
      </c>
      <c r="J54">
        <f>AVERAGE(F19:I19)</f>
        <v>35.988199999999999</v>
      </c>
      <c r="N54" t="s">
        <v>19</v>
      </c>
      <c r="O54">
        <f>AVERAGE(K19:N19)</f>
        <v>38.263674999999999</v>
      </c>
      <c r="S54" t="s">
        <v>19</v>
      </c>
      <c r="T54">
        <f>AVERAGE(P19:S19)</f>
        <v>30.933049999999998</v>
      </c>
      <c r="X54" t="s">
        <v>19</v>
      </c>
      <c r="Y54">
        <f>AVERAGE(U19:X19)</f>
        <v>20.700975</v>
      </c>
    </row>
    <row r="55" spans="1:25" x14ac:dyDescent="0.25">
      <c r="D55" t="s">
        <v>20</v>
      </c>
      <c r="E55">
        <f>STDEV(A19:D19)</f>
        <v>1.1716649265041623</v>
      </c>
      <c r="I55" t="s">
        <v>20</v>
      </c>
      <c r="J55">
        <f>STDEV(F19:I19)</f>
        <v>6.6350414392074537</v>
      </c>
      <c r="N55" t="s">
        <v>20</v>
      </c>
      <c r="O55">
        <f>STDEV(K19:N19)</f>
        <v>13.060533391194255</v>
      </c>
      <c r="S55" t="s">
        <v>20</v>
      </c>
      <c r="T55">
        <f>STDEV(P19:S19)</f>
        <v>11.250765263897987</v>
      </c>
      <c r="X55" t="s">
        <v>20</v>
      </c>
      <c r="Y55">
        <f>STDEV(U19:X19)</f>
        <v>4.9782598869986741</v>
      </c>
    </row>
    <row r="56" spans="1:25" x14ac:dyDescent="0.25">
      <c r="D56" t="s">
        <v>21</v>
      </c>
      <c r="E56">
        <f>AVERAGE(A4:D4)</f>
        <v>0.39147500000000002</v>
      </c>
      <c r="I56" t="s">
        <v>21</v>
      </c>
      <c r="J56">
        <f>AVERAGE(F4:I4)</f>
        <v>0.58237499999999998</v>
      </c>
      <c r="N56" t="s">
        <v>21</v>
      </c>
      <c r="O56">
        <f>AVERAGE(K4:N4)</f>
        <v>0.52859999999999996</v>
      </c>
      <c r="S56" t="s">
        <v>21</v>
      </c>
      <c r="T56">
        <f>AVERAGE(P4:S4)</f>
        <v>0.54517499999999997</v>
      </c>
      <c r="X56" t="s">
        <v>21</v>
      </c>
      <c r="Y56">
        <f>AVERAGE(U4:X4)</f>
        <v>0.51290000000000002</v>
      </c>
    </row>
    <row r="57" spans="1:25" x14ac:dyDescent="0.25">
      <c r="D57" t="s">
        <v>22</v>
      </c>
      <c r="E57">
        <f>STDEV(A4:D4)</f>
        <v>0.12895697926052702</v>
      </c>
      <c r="I57" t="s">
        <v>22</v>
      </c>
      <c r="J57">
        <f>STDEV(F4:I4)</f>
        <v>6.0760095183160036E-2</v>
      </c>
      <c r="N57" t="s">
        <v>22</v>
      </c>
      <c r="O57">
        <f>STDEV(K4:N4)</f>
        <v>3.9932276001583833E-2</v>
      </c>
      <c r="S57" t="s">
        <v>22</v>
      </c>
      <c r="T57">
        <f>STDEV(P4:S4)</f>
        <v>7.9425746245576162E-2</v>
      </c>
      <c r="X57" t="s">
        <v>22</v>
      </c>
      <c r="Y57">
        <f>STDEV(U4:X4)</f>
        <v>2.5200132274785098E-2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28" workbookViewId="0">
      <selection activeCell="H57" sqref="H57"/>
    </sheetView>
  </sheetViews>
  <sheetFormatPr defaultRowHeight="15" x14ac:dyDescent="0.25"/>
  <cols>
    <col min="4" max="4" width="15.85546875" customWidth="1"/>
    <col min="9" max="9" width="15.42578125" customWidth="1"/>
    <col min="15" max="15" width="16" customWidth="1"/>
  </cols>
  <sheetData>
    <row r="1" spans="1:25" x14ac:dyDescent="0.25">
      <c r="A1" t="s">
        <v>12</v>
      </c>
      <c r="F1" t="s">
        <v>11</v>
      </c>
      <c r="K1" t="s">
        <v>14</v>
      </c>
      <c r="P1" t="s">
        <v>15</v>
      </c>
      <c r="U1" t="s">
        <v>16</v>
      </c>
    </row>
    <row r="2" spans="1:25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</row>
    <row r="4" spans="1:25" x14ac:dyDescent="0.25">
      <c r="A4">
        <v>0.45689999999999997</v>
      </c>
      <c r="B4">
        <v>0.32119999999999999</v>
      </c>
      <c r="C4">
        <v>0.2419</v>
      </c>
      <c r="D4">
        <v>0.2024</v>
      </c>
      <c r="F4">
        <v>0.55100000000000005</v>
      </c>
      <c r="G4">
        <v>0.501</v>
      </c>
      <c r="H4">
        <v>0.57189999999999996</v>
      </c>
      <c r="I4">
        <v>0.40720000000000001</v>
      </c>
      <c r="K4">
        <v>0.69910000000000005</v>
      </c>
      <c r="L4">
        <v>0.63400000000000001</v>
      </c>
      <c r="M4">
        <v>0.67120000000000002</v>
      </c>
      <c r="N4">
        <v>0.71950000000000003</v>
      </c>
      <c r="O4">
        <v>0.64849999999999997</v>
      </c>
      <c r="P4">
        <v>0.72040000000000004</v>
      </c>
      <c r="Q4">
        <v>0.56579999999999997</v>
      </c>
      <c r="R4">
        <v>0.68520000000000003</v>
      </c>
      <c r="S4">
        <v>0.63360000000000005</v>
      </c>
      <c r="U4">
        <v>0.61770000000000003</v>
      </c>
      <c r="V4">
        <v>0.4829</v>
      </c>
      <c r="W4">
        <v>0.59560000000000002</v>
      </c>
      <c r="X4">
        <v>0.54979999999999996</v>
      </c>
      <c r="Y4">
        <v>0.50470000000000004</v>
      </c>
    </row>
    <row r="7" spans="1:25" x14ac:dyDescent="0.25">
      <c r="A7" t="s">
        <v>1</v>
      </c>
      <c r="B7" t="s">
        <v>1</v>
      </c>
      <c r="C7" t="s">
        <v>1</v>
      </c>
      <c r="D7" t="s">
        <v>1</v>
      </c>
      <c r="F7" t="s">
        <v>1</v>
      </c>
      <c r="G7" t="s">
        <v>1</v>
      </c>
      <c r="H7" t="s">
        <v>1</v>
      </c>
      <c r="I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</row>
    <row r="9" spans="1:25" x14ac:dyDescent="0.25">
      <c r="A9">
        <v>16.005299999999998</v>
      </c>
      <c r="B9">
        <v>18.464200000000002</v>
      </c>
      <c r="C9">
        <v>28.872599999999998</v>
      </c>
      <c r="D9">
        <v>23.945900000000002</v>
      </c>
      <c r="F9">
        <v>35.996600000000001</v>
      </c>
      <c r="G9">
        <v>60.807699999999997</v>
      </c>
      <c r="H9">
        <v>56.681899999999999</v>
      </c>
      <c r="I9">
        <v>53.115600000000001</v>
      </c>
      <c r="K9">
        <v>168.5018</v>
      </c>
      <c r="L9">
        <v>158.68559999999999</v>
      </c>
      <c r="M9">
        <v>108.49590000000001</v>
      </c>
      <c r="N9">
        <v>141.45259999999999</v>
      </c>
      <c r="O9">
        <v>96.973799999999997</v>
      </c>
      <c r="P9">
        <v>229.184</v>
      </c>
      <c r="Q9">
        <v>206.63839999999999</v>
      </c>
      <c r="R9">
        <v>180.72880000000001</v>
      </c>
      <c r="S9">
        <v>226.38149999999999</v>
      </c>
      <c r="U9">
        <v>125.8228</v>
      </c>
      <c r="V9">
        <v>112.2658</v>
      </c>
      <c r="W9">
        <v>108.63679999999999</v>
      </c>
      <c r="X9">
        <v>137.78149999999999</v>
      </c>
      <c r="Y9">
        <v>127.9425</v>
      </c>
    </row>
    <row r="12" spans="1:25" x14ac:dyDescent="0.25">
      <c r="A12" t="s">
        <v>2</v>
      </c>
      <c r="B12" t="s">
        <v>2</v>
      </c>
      <c r="C12" t="s">
        <v>2</v>
      </c>
      <c r="D12" t="s">
        <v>2</v>
      </c>
      <c r="F12" t="s">
        <v>2</v>
      </c>
      <c r="G12" t="s">
        <v>2</v>
      </c>
      <c r="H12" t="s">
        <v>2</v>
      </c>
      <c r="I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</row>
    <row r="14" spans="1:25" x14ac:dyDescent="0.25">
      <c r="A14">
        <v>19.9803</v>
      </c>
      <c r="B14">
        <v>37.813899999999997</v>
      </c>
      <c r="C14">
        <v>59.068199999999997</v>
      </c>
      <c r="D14">
        <v>47.9512</v>
      </c>
      <c r="F14">
        <v>39.438899999999997</v>
      </c>
      <c r="G14">
        <v>64.956599999999995</v>
      </c>
      <c r="H14">
        <v>63.520299999999999</v>
      </c>
      <c r="I14">
        <v>65.5304</v>
      </c>
      <c r="K14">
        <v>164.5829</v>
      </c>
      <c r="L14">
        <v>172.36449999999999</v>
      </c>
      <c r="M14">
        <v>114.95740000000001</v>
      </c>
      <c r="N14">
        <v>139.8252</v>
      </c>
      <c r="O14">
        <v>98.4315</v>
      </c>
      <c r="P14">
        <v>211.6832</v>
      </c>
      <c r="Q14">
        <v>177.72710000000001</v>
      </c>
      <c r="R14">
        <v>170.178</v>
      </c>
      <c r="S14">
        <v>206.01310000000001</v>
      </c>
      <c r="U14">
        <v>134.64429999999999</v>
      </c>
      <c r="V14">
        <v>115.37130000000001</v>
      </c>
      <c r="W14">
        <v>109.6865</v>
      </c>
      <c r="X14">
        <v>168.2578</v>
      </c>
      <c r="Y14">
        <v>130.49959999999999</v>
      </c>
    </row>
    <row r="17" spans="1:25" x14ac:dyDescent="0.25">
      <c r="A17" t="s">
        <v>3</v>
      </c>
      <c r="B17" t="s">
        <v>3</v>
      </c>
      <c r="C17" t="s">
        <v>3</v>
      </c>
      <c r="D17" t="s">
        <v>3</v>
      </c>
      <c r="F17" t="s">
        <v>3</v>
      </c>
      <c r="G17" t="s">
        <v>3</v>
      </c>
      <c r="H17" t="s">
        <v>3</v>
      </c>
      <c r="I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</row>
    <row r="19" spans="1:25" x14ac:dyDescent="0.25">
      <c r="A19">
        <v>4.7992999999999997</v>
      </c>
      <c r="B19">
        <v>2.8376999999999999</v>
      </c>
      <c r="C19">
        <v>2.8517000000000001</v>
      </c>
      <c r="D19">
        <v>3.7031999999999998</v>
      </c>
      <c r="F19">
        <v>61.203699999999998</v>
      </c>
      <c r="G19">
        <v>73.773099999999999</v>
      </c>
      <c r="H19">
        <v>66.604799999999997</v>
      </c>
      <c r="I19">
        <v>70.317899999999995</v>
      </c>
      <c r="K19">
        <v>191.14769999999999</v>
      </c>
      <c r="L19">
        <v>207.33109999999999</v>
      </c>
      <c r="M19">
        <v>156.08680000000001</v>
      </c>
      <c r="N19">
        <v>141.98689999999999</v>
      </c>
      <c r="O19">
        <v>109.1572</v>
      </c>
      <c r="P19">
        <v>62.341200000000001</v>
      </c>
      <c r="Q19">
        <v>56.326300000000003</v>
      </c>
      <c r="R19">
        <v>61.1098</v>
      </c>
      <c r="S19">
        <v>64.2958</v>
      </c>
      <c r="U19">
        <v>45.645600000000002</v>
      </c>
      <c r="V19">
        <v>38.4861</v>
      </c>
      <c r="W19">
        <v>37.225200000000001</v>
      </c>
      <c r="X19">
        <v>55.403599999999997</v>
      </c>
      <c r="Y19">
        <v>47.178100000000001</v>
      </c>
    </row>
    <row r="22" spans="1:25" x14ac:dyDescent="0.25">
      <c r="A22" t="s">
        <v>4</v>
      </c>
      <c r="B22" t="s">
        <v>4</v>
      </c>
      <c r="C22" t="s">
        <v>4</v>
      </c>
      <c r="D22" t="s">
        <v>4</v>
      </c>
      <c r="F22" t="s">
        <v>4</v>
      </c>
      <c r="G22" t="s">
        <v>4</v>
      </c>
      <c r="H22" t="s">
        <v>4</v>
      </c>
      <c r="I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</row>
    <row r="24" spans="1:25" x14ac:dyDescent="0.25">
      <c r="A24">
        <v>4.9314999999999998</v>
      </c>
      <c r="B24">
        <v>3.8673999999999999</v>
      </c>
      <c r="C24">
        <v>3.6566999999999998</v>
      </c>
      <c r="D24">
        <v>4.7156000000000002</v>
      </c>
      <c r="F24">
        <v>56.557499999999997</v>
      </c>
      <c r="G24">
        <v>69.832499999999996</v>
      </c>
      <c r="H24">
        <v>63.160299999999999</v>
      </c>
      <c r="I24">
        <v>61.806100000000001</v>
      </c>
      <c r="K24">
        <v>174.70439999999999</v>
      </c>
      <c r="L24">
        <v>183.08750000000001</v>
      </c>
      <c r="M24">
        <v>158.82499999999999</v>
      </c>
      <c r="N24">
        <v>129.36429999999999</v>
      </c>
      <c r="O24">
        <v>111.20610000000001</v>
      </c>
      <c r="P24">
        <v>69.204499999999996</v>
      </c>
      <c r="Q24">
        <v>62.015500000000003</v>
      </c>
      <c r="R24">
        <v>73.437200000000004</v>
      </c>
      <c r="S24">
        <v>67.699100000000001</v>
      </c>
      <c r="U24">
        <v>57.798200000000001</v>
      </c>
      <c r="V24">
        <v>44.508699999999997</v>
      </c>
      <c r="W24">
        <v>53.404800000000002</v>
      </c>
      <c r="X24">
        <v>77.438100000000006</v>
      </c>
      <c r="Y24">
        <v>56.832799999999999</v>
      </c>
    </row>
    <row r="27" spans="1:25" x14ac:dyDescent="0.25">
      <c r="A27" t="s">
        <v>5</v>
      </c>
      <c r="B27" t="s">
        <v>5</v>
      </c>
      <c r="C27" t="s">
        <v>5</v>
      </c>
      <c r="D27" t="s">
        <v>5</v>
      </c>
      <c r="F27" t="s">
        <v>5</v>
      </c>
      <c r="G27" t="s">
        <v>5</v>
      </c>
      <c r="H27" t="s">
        <v>5</v>
      </c>
      <c r="I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</row>
    <row r="29" spans="1:25" x14ac:dyDescent="0.25">
      <c r="A29">
        <v>3.5000000000000001E-3</v>
      </c>
      <c r="B29">
        <v>1.9E-3</v>
      </c>
      <c r="C29">
        <v>1.4E-2</v>
      </c>
      <c r="D29">
        <v>6.1999999999999998E-3</v>
      </c>
      <c r="F29">
        <v>0.2424</v>
      </c>
      <c r="G29">
        <v>0.22500000000000001</v>
      </c>
      <c r="H29">
        <v>0.1181</v>
      </c>
      <c r="I29">
        <v>0.28610000000000002</v>
      </c>
      <c r="K29">
        <v>1.0248999999999999</v>
      </c>
      <c r="L29">
        <v>0.67559999999999998</v>
      </c>
      <c r="M29">
        <v>0.57020000000000004</v>
      </c>
      <c r="N29">
        <v>0.52290000000000003</v>
      </c>
      <c r="O29">
        <v>0.2293</v>
      </c>
      <c r="P29">
        <v>0.63990000000000002</v>
      </c>
      <c r="Q29">
        <v>0.97</v>
      </c>
      <c r="R29">
        <v>0.60399999999999998</v>
      </c>
      <c r="S29">
        <v>0.83699999999999997</v>
      </c>
      <c r="U29">
        <v>0.2072</v>
      </c>
      <c r="V29">
        <v>0.10630000000000001</v>
      </c>
      <c r="W29">
        <v>0.23730000000000001</v>
      </c>
      <c r="X29">
        <v>0.34449999999999997</v>
      </c>
      <c r="Y29">
        <v>0.24660000000000001</v>
      </c>
    </row>
    <row r="32" spans="1:25" x14ac:dyDescent="0.25">
      <c r="A32" t="s">
        <v>6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  <c r="I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</row>
    <row r="34" spans="1:25" x14ac:dyDescent="0.25">
      <c r="A34">
        <v>1.7600000000000001E-2</v>
      </c>
      <c r="B34">
        <v>3.8E-3</v>
      </c>
      <c r="C34">
        <v>1.5699999999999999E-2</v>
      </c>
      <c r="D34">
        <v>0</v>
      </c>
      <c r="F34">
        <v>1.5337000000000001</v>
      </c>
      <c r="G34">
        <v>1.2287999999999999</v>
      </c>
      <c r="H34">
        <v>1.0553999999999999</v>
      </c>
      <c r="I34">
        <v>1.1503000000000001</v>
      </c>
      <c r="K34">
        <v>4.4039000000000001</v>
      </c>
      <c r="L34">
        <v>4.8813000000000004</v>
      </c>
      <c r="M34">
        <v>4.5206999999999997</v>
      </c>
      <c r="N34">
        <v>3.5032999999999999</v>
      </c>
      <c r="O34">
        <v>2.2642000000000002</v>
      </c>
      <c r="P34">
        <v>0.87419999999999998</v>
      </c>
      <c r="Q34">
        <v>0.87829999999999997</v>
      </c>
      <c r="R34">
        <v>0.96840000000000004</v>
      </c>
      <c r="S34">
        <v>0.62019999999999997</v>
      </c>
      <c r="U34">
        <v>0.56759999999999999</v>
      </c>
      <c r="V34">
        <v>0.35699999999999998</v>
      </c>
      <c r="W34">
        <v>0.53510000000000002</v>
      </c>
      <c r="X34">
        <v>1.5476000000000001</v>
      </c>
      <c r="Y34">
        <v>1.0876999999999999</v>
      </c>
    </row>
    <row r="37" spans="1:25" x14ac:dyDescent="0.25">
      <c r="A37" t="s">
        <v>7</v>
      </c>
      <c r="B37" t="s">
        <v>7</v>
      </c>
      <c r="C37" t="s">
        <v>7</v>
      </c>
      <c r="D37" t="s">
        <v>7</v>
      </c>
      <c r="F37" t="s">
        <v>7</v>
      </c>
      <c r="G37" t="s">
        <v>7</v>
      </c>
      <c r="H37" t="s">
        <v>7</v>
      </c>
      <c r="I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</row>
    <row r="39" spans="1:25" x14ac:dyDescent="0.25">
      <c r="A39">
        <v>0.19869999999999999</v>
      </c>
      <c r="B39">
        <v>-2.7000000000000001E-3</v>
      </c>
      <c r="C39">
        <v>-4.3E-3</v>
      </c>
      <c r="D39" t="s">
        <v>13</v>
      </c>
      <c r="F39">
        <v>0.2263</v>
      </c>
      <c r="G39">
        <v>9.9000000000000005E-2</v>
      </c>
      <c r="H39">
        <v>0.1391</v>
      </c>
      <c r="I39">
        <v>0.17219999999999999</v>
      </c>
      <c r="K39">
        <v>0.4355</v>
      </c>
      <c r="L39">
        <v>0.33550000000000002</v>
      </c>
      <c r="M39">
        <v>0.29670000000000002</v>
      </c>
      <c r="N39">
        <v>0.36699999999999999</v>
      </c>
      <c r="O39">
        <v>0.2611</v>
      </c>
      <c r="P39">
        <v>0.1719</v>
      </c>
      <c r="Q39">
        <v>9.8799999999999999E-2</v>
      </c>
      <c r="R39">
        <v>0.1739</v>
      </c>
      <c r="S39">
        <v>0.24160000000000001</v>
      </c>
      <c r="U39">
        <v>8.7900000000000006E-2</v>
      </c>
      <c r="V39">
        <v>-5.8999999999999999E-3</v>
      </c>
      <c r="W39">
        <v>0.2485</v>
      </c>
      <c r="X39">
        <v>0.15049999999999999</v>
      </c>
      <c r="Y39">
        <v>0.1477</v>
      </c>
    </row>
    <row r="42" spans="1:25" x14ac:dyDescent="0.25">
      <c r="A42" t="s">
        <v>8</v>
      </c>
      <c r="B42" t="s">
        <v>8</v>
      </c>
      <c r="C42" t="s">
        <v>8</v>
      </c>
      <c r="D42" t="s">
        <v>8</v>
      </c>
      <c r="F42" t="s">
        <v>8</v>
      </c>
      <c r="G42" t="s">
        <v>8</v>
      </c>
      <c r="H42" t="s">
        <v>8</v>
      </c>
      <c r="I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</row>
    <row r="44" spans="1:25" x14ac:dyDescent="0.25">
      <c r="A44">
        <v>0.49840000000000001</v>
      </c>
      <c r="B44">
        <v>0.48230000000000001</v>
      </c>
      <c r="C44">
        <v>0.40629999999999999</v>
      </c>
      <c r="D44">
        <v>0.32250000000000001</v>
      </c>
      <c r="F44">
        <v>0.59970000000000001</v>
      </c>
      <c r="G44">
        <v>0.54190000000000005</v>
      </c>
      <c r="H44">
        <v>0.43759999999999999</v>
      </c>
      <c r="I44">
        <v>0.57720000000000005</v>
      </c>
      <c r="K44">
        <v>0.58350000000000002</v>
      </c>
      <c r="L44">
        <v>0.54139999999999999</v>
      </c>
      <c r="M44">
        <v>0.62619999999999998</v>
      </c>
      <c r="N44">
        <v>0.66469999999999996</v>
      </c>
      <c r="O44">
        <v>0.58919999999999995</v>
      </c>
      <c r="P44">
        <v>0.7127</v>
      </c>
      <c r="Q44">
        <v>0.79220000000000002</v>
      </c>
      <c r="R44">
        <v>0.69950000000000001</v>
      </c>
      <c r="S44">
        <v>0.71450000000000002</v>
      </c>
      <c r="U44">
        <v>0.65200000000000002</v>
      </c>
      <c r="V44">
        <v>0.59460000000000002</v>
      </c>
      <c r="W44">
        <v>0.71220000000000006</v>
      </c>
      <c r="X44">
        <v>0.71560000000000001</v>
      </c>
      <c r="Y44">
        <v>0.59799999999999998</v>
      </c>
    </row>
    <row r="47" spans="1:25" x14ac:dyDescent="0.25">
      <c r="A47" t="s">
        <v>9</v>
      </c>
      <c r="B47" t="s">
        <v>9</v>
      </c>
      <c r="C47" t="s">
        <v>9</v>
      </c>
      <c r="D47" t="s">
        <v>9</v>
      </c>
      <c r="F47" t="s">
        <v>9</v>
      </c>
      <c r="G47" t="s">
        <v>9</v>
      </c>
      <c r="H47" t="s">
        <v>9</v>
      </c>
      <c r="I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</row>
    <row r="49" spans="1:26" x14ac:dyDescent="0.25">
      <c r="A49">
        <v>0.47410000000000002</v>
      </c>
      <c r="B49">
        <v>0.46310000000000001</v>
      </c>
      <c r="C49">
        <v>0.30309999999999998</v>
      </c>
      <c r="D49">
        <v>0.39600000000000002</v>
      </c>
      <c r="F49">
        <v>0.56940000000000002</v>
      </c>
      <c r="G49">
        <v>0.56950000000000001</v>
      </c>
      <c r="H49">
        <v>0.46870000000000001</v>
      </c>
      <c r="I49">
        <v>0.6008</v>
      </c>
      <c r="K49">
        <v>0.60389999999999999</v>
      </c>
      <c r="L49">
        <v>0.62970000000000004</v>
      </c>
      <c r="M49">
        <v>0.65439999999999998</v>
      </c>
      <c r="N49">
        <v>0.6946</v>
      </c>
      <c r="O49">
        <v>0.62460000000000004</v>
      </c>
      <c r="P49">
        <v>0.5736</v>
      </c>
      <c r="Q49">
        <v>0.5302</v>
      </c>
      <c r="R49">
        <v>0.6028</v>
      </c>
      <c r="S49">
        <v>0.66369999999999996</v>
      </c>
      <c r="U49">
        <v>0.54710000000000003</v>
      </c>
      <c r="V49">
        <v>0.46429999999999999</v>
      </c>
      <c r="W49">
        <v>0.52649999999999997</v>
      </c>
      <c r="X49">
        <v>0.52329999999999999</v>
      </c>
      <c r="Y49">
        <v>0.41830000000000001</v>
      </c>
    </row>
    <row r="52" spans="1:26" x14ac:dyDescent="0.25">
      <c r="D52" t="s">
        <v>17</v>
      </c>
      <c r="E52">
        <f>AVERAGE(A9:D9)</f>
        <v>21.821999999999999</v>
      </c>
      <c r="I52" t="s">
        <v>17</v>
      </c>
      <c r="J52">
        <f>AVERAGE(F9:I9)</f>
        <v>51.650449999999999</v>
      </c>
      <c r="O52" t="s">
        <v>17</v>
      </c>
      <c r="P52">
        <f>AVERAGE(K9:O9)</f>
        <v>134.82193999999998</v>
      </c>
      <c r="S52" t="s">
        <v>17</v>
      </c>
      <c r="T52">
        <f>AVERAGE(P9:S9)</f>
        <v>210.73317499999999</v>
      </c>
      <c r="Y52" t="s">
        <v>17</v>
      </c>
      <c r="Z52">
        <f>AVERAGE(U9:Y9)</f>
        <v>122.48988</v>
      </c>
    </row>
    <row r="53" spans="1:26" x14ac:dyDescent="0.25">
      <c r="D53" t="s">
        <v>18</v>
      </c>
      <c r="E53">
        <f>STDEV(A9:D9)</f>
        <v>5.7541501341785128</v>
      </c>
      <c r="I53" t="s">
        <v>18</v>
      </c>
      <c r="J53">
        <f>STDEV(F9:I9)</f>
        <v>10.898935743303852</v>
      </c>
      <c r="O53" t="s">
        <v>18</v>
      </c>
      <c r="P53">
        <f>STDEV(K9:O9)</f>
        <v>31.117981031037356</v>
      </c>
      <c r="S53" t="s">
        <v>18</v>
      </c>
      <c r="T53">
        <f>STDEV(P9:S9)</f>
        <v>22.378060088157024</v>
      </c>
      <c r="Y53" t="s">
        <v>18</v>
      </c>
      <c r="Z53">
        <f>STDEV(U9:Y9)</f>
        <v>11.948982175775473</v>
      </c>
    </row>
    <row r="54" spans="1:26" x14ac:dyDescent="0.25">
      <c r="D54" t="s">
        <v>19</v>
      </c>
      <c r="E54">
        <f>AVERAGE(A19:D19)</f>
        <v>3.5479750000000001</v>
      </c>
      <c r="I54" t="s">
        <v>19</v>
      </c>
      <c r="J54">
        <f>AVERAGE(F19:I19)</f>
        <v>67.974874999999997</v>
      </c>
      <c r="O54" t="s">
        <v>19</v>
      </c>
      <c r="P54">
        <f>AVERAGE(K19:O19)</f>
        <v>161.14194000000001</v>
      </c>
      <c r="S54" t="s">
        <v>19</v>
      </c>
      <c r="T54">
        <f>AVERAGE(P19:S19)</f>
        <v>61.018275000000003</v>
      </c>
      <c r="Y54" t="s">
        <v>19</v>
      </c>
      <c r="Z54">
        <f>AVERAGE(U19:Y19)</f>
        <v>44.787719999999993</v>
      </c>
    </row>
    <row r="55" spans="1:26" x14ac:dyDescent="0.25">
      <c r="D55" t="s">
        <v>20</v>
      </c>
      <c r="E55">
        <f>STDEV(A19:D19)</f>
        <v>0.92721779309573726</v>
      </c>
      <c r="I55" t="s">
        <v>20</v>
      </c>
      <c r="J55">
        <f>STDEV(F19:I19)</f>
        <v>5.3800587260580475</v>
      </c>
      <c r="O55" t="s">
        <v>20</v>
      </c>
      <c r="P55">
        <f>STDEV(K19:O19)</f>
        <v>39.142902694396568</v>
      </c>
      <c r="S55" t="s">
        <v>20</v>
      </c>
      <c r="T55">
        <f>STDEV(P19:S19)</f>
        <v>3.3919172015985279</v>
      </c>
      <c r="Y55" t="s">
        <v>20</v>
      </c>
      <c r="Z55">
        <f>STDEV(U19:Y19)</f>
        <v>7.349301092416912</v>
      </c>
    </row>
    <row r="56" spans="1:26" x14ac:dyDescent="0.25">
      <c r="D56" t="s">
        <v>21</v>
      </c>
      <c r="E56">
        <f>AVERAGE(A4:D4)</f>
        <v>0.30559999999999998</v>
      </c>
      <c r="I56" t="s">
        <v>21</v>
      </c>
      <c r="J56">
        <f>AVERAGE(F4:I4)</f>
        <v>0.50777499999999998</v>
      </c>
      <c r="O56" t="s">
        <v>21</v>
      </c>
      <c r="P56">
        <f>AVERAGE(K4:O4)</f>
        <v>0.67445999999999995</v>
      </c>
      <c r="S56" t="s">
        <v>21</v>
      </c>
      <c r="T56">
        <f>AVERAGE(P4:S4)</f>
        <v>0.65125</v>
      </c>
      <c r="Y56" t="s">
        <v>21</v>
      </c>
      <c r="Z56">
        <f>AVERAGE(U4:Y4)</f>
        <v>0.55014000000000007</v>
      </c>
    </row>
    <row r="57" spans="1:26" x14ac:dyDescent="0.25">
      <c r="D57" t="s">
        <v>22</v>
      </c>
      <c r="E57">
        <f>STDEV(A4:D4)</f>
        <v>0.11231351951865223</v>
      </c>
      <c r="I57" t="s">
        <v>22</v>
      </c>
      <c r="J57">
        <f>STDEV(F4:I4)</f>
        <v>7.3352226732844819E-2</v>
      </c>
      <c r="O57" t="s">
        <v>22</v>
      </c>
      <c r="P57">
        <f>STDEV(K4:O4)</f>
        <v>3.5204019656851708E-2</v>
      </c>
      <c r="S57" t="s">
        <v>22</v>
      </c>
      <c r="T57">
        <f>STDEV(P4:S4)</f>
        <v>6.7200074404720742E-2</v>
      </c>
      <c r="Y57" t="s">
        <v>22</v>
      </c>
      <c r="Z57">
        <f>STDEV(U4:Y4)</f>
        <v>5.7482806124962274E-2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31" workbookViewId="0">
      <selection activeCell="L57" sqref="L57"/>
    </sheetView>
  </sheetViews>
  <sheetFormatPr defaultRowHeight="15" x14ac:dyDescent="0.25"/>
  <cols>
    <col min="4" max="4" width="15.7109375" customWidth="1"/>
    <col min="9" max="9" width="14.85546875" customWidth="1"/>
    <col min="14" max="14" width="14.28515625" customWidth="1"/>
  </cols>
  <sheetData>
    <row r="1" spans="1:26" x14ac:dyDescent="0.25">
      <c r="A1" t="s">
        <v>12</v>
      </c>
      <c r="F1" t="s">
        <v>11</v>
      </c>
      <c r="K1" t="s">
        <v>14</v>
      </c>
      <c r="P1" t="s">
        <v>15</v>
      </c>
      <c r="V1" t="s">
        <v>16</v>
      </c>
    </row>
    <row r="2" spans="1:26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N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</row>
    <row r="4" spans="1:26" x14ac:dyDescent="0.25">
      <c r="A4">
        <v>0.12640000000000001</v>
      </c>
      <c r="B4">
        <v>0.21540000000000001</v>
      </c>
      <c r="C4">
        <v>0.255</v>
      </c>
      <c r="D4">
        <v>0.32579999999999998</v>
      </c>
      <c r="F4">
        <v>0.64219999999999999</v>
      </c>
      <c r="G4">
        <v>0.8075</v>
      </c>
      <c r="H4">
        <v>0.46550000000000002</v>
      </c>
      <c r="I4">
        <v>0.74880000000000002</v>
      </c>
      <c r="K4">
        <v>0.48010000000000003</v>
      </c>
      <c r="L4">
        <v>0.47460000000000002</v>
      </c>
      <c r="M4">
        <v>0.58460000000000001</v>
      </c>
      <c r="N4">
        <v>0.59409999999999996</v>
      </c>
      <c r="P4">
        <v>0.4582</v>
      </c>
      <c r="Q4">
        <v>0.56179999999999997</v>
      </c>
      <c r="R4">
        <v>0.49230000000000002</v>
      </c>
      <c r="S4">
        <v>0.54610000000000003</v>
      </c>
      <c r="T4">
        <v>0.46200000000000002</v>
      </c>
      <c r="V4">
        <v>0.42470000000000002</v>
      </c>
      <c r="W4">
        <v>0.372</v>
      </c>
      <c r="X4">
        <v>0.4012</v>
      </c>
      <c r="Y4">
        <v>0.25669999999999998</v>
      </c>
      <c r="Z4">
        <v>0.35120000000000001</v>
      </c>
    </row>
    <row r="7" spans="1:26" x14ac:dyDescent="0.25">
      <c r="A7" t="s">
        <v>1</v>
      </c>
      <c r="B7" t="s">
        <v>1</v>
      </c>
      <c r="C7" t="s">
        <v>1</v>
      </c>
      <c r="D7" t="s">
        <v>1</v>
      </c>
      <c r="F7" t="s">
        <v>1</v>
      </c>
      <c r="G7" t="s">
        <v>1</v>
      </c>
      <c r="H7" t="s">
        <v>1</v>
      </c>
      <c r="I7" t="s">
        <v>1</v>
      </c>
      <c r="K7" t="s">
        <v>1</v>
      </c>
      <c r="L7" t="s">
        <v>1</v>
      </c>
      <c r="M7" t="s">
        <v>1</v>
      </c>
      <c r="N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</row>
    <row r="9" spans="1:26" x14ac:dyDescent="0.25">
      <c r="A9">
        <v>25.220400000000001</v>
      </c>
      <c r="B9">
        <v>32.847999999999999</v>
      </c>
      <c r="C9">
        <v>28.466699999999999</v>
      </c>
      <c r="D9">
        <v>33.290300000000002</v>
      </c>
      <c r="F9">
        <v>33.779899999999998</v>
      </c>
      <c r="G9">
        <v>47.934699999999999</v>
      </c>
      <c r="H9">
        <v>43.931199999999997</v>
      </c>
      <c r="I9">
        <v>43.122799999999998</v>
      </c>
      <c r="K9">
        <v>35.268999999999998</v>
      </c>
      <c r="L9">
        <v>46.187100000000001</v>
      </c>
      <c r="M9">
        <v>50.231200000000001</v>
      </c>
      <c r="N9">
        <v>69.405900000000003</v>
      </c>
      <c r="P9">
        <v>67.892300000000006</v>
      </c>
      <c r="Q9">
        <v>55.2136</v>
      </c>
      <c r="R9">
        <v>26.312200000000001</v>
      </c>
      <c r="S9">
        <v>74.426900000000003</v>
      </c>
      <c r="T9">
        <v>64.907499999999999</v>
      </c>
      <c r="V9">
        <v>46.969799999999999</v>
      </c>
      <c r="W9">
        <v>36.4831</v>
      </c>
      <c r="X9">
        <v>44.452199999999998</v>
      </c>
      <c r="Y9">
        <v>38.723100000000002</v>
      </c>
      <c r="Z9">
        <v>34.413899999999998</v>
      </c>
    </row>
    <row r="12" spans="1:26" x14ac:dyDescent="0.25">
      <c r="A12" t="s">
        <v>2</v>
      </c>
      <c r="B12" t="s">
        <v>2</v>
      </c>
      <c r="C12" t="s">
        <v>2</v>
      </c>
      <c r="D12" t="s">
        <v>2</v>
      </c>
      <c r="F12" t="s">
        <v>2</v>
      </c>
      <c r="G12" t="s">
        <v>2</v>
      </c>
      <c r="H12" t="s">
        <v>2</v>
      </c>
      <c r="I12" t="s">
        <v>2</v>
      </c>
      <c r="K12" t="s">
        <v>2</v>
      </c>
      <c r="L12" t="s">
        <v>2</v>
      </c>
      <c r="M12" t="s">
        <v>2</v>
      </c>
      <c r="N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</row>
    <row r="14" spans="1:26" x14ac:dyDescent="0.25">
      <c r="A14">
        <v>63.820700000000002</v>
      </c>
      <c r="B14">
        <v>52.105899999999998</v>
      </c>
      <c r="C14">
        <v>48.4589</v>
      </c>
      <c r="D14">
        <v>54.325899999999997</v>
      </c>
      <c r="F14">
        <v>40.610199999999999</v>
      </c>
      <c r="G14">
        <v>61.431199999999997</v>
      </c>
      <c r="H14">
        <v>60.737200000000001</v>
      </c>
      <c r="I14">
        <v>59.374099999999999</v>
      </c>
      <c r="K14">
        <v>42.641599999999997</v>
      </c>
      <c r="L14">
        <v>66.513000000000005</v>
      </c>
      <c r="M14">
        <v>63.325499999999998</v>
      </c>
      <c r="N14">
        <v>78.168800000000005</v>
      </c>
      <c r="P14">
        <v>87.900199999999998</v>
      </c>
      <c r="Q14">
        <v>79.252399999999994</v>
      </c>
      <c r="R14">
        <v>37.434699999999999</v>
      </c>
      <c r="S14">
        <v>80.109200000000001</v>
      </c>
      <c r="T14">
        <v>87.316000000000003</v>
      </c>
      <c r="V14">
        <v>88.155799999999999</v>
      </c>
      <c r="W14">
        <v>65.599999999999994</v>
      </c>
      <c r="X14">
        <v>92.911100000000005</v>
      </c>
      <c r="Y14">
        <v>77.251199999999997</v>
      </c>
      <c r="Z14">
        <v>56.731900000000003</v>
      </c>
    </row>
    <row r="17" spans="1:26" x14ac:dyDescent="0.25">
      <c r="A17" t="s">
        <v>3</v>
      </c>
      <c r="B17" t="s">
        <v>3</v>
      </c>
      <c r="C17" t="s">
        <v>3</v>
      </c>
      <c r="D17" t="s">
        <v>3</v>
      </c>
      <c r="F17" t="s">
        <v>3</v>
      </c>
      <c r="G17" t="s">
        <v>3</v>
      </c>
      <c r="H17" t="s">
        <v>3</v>
      </c>
      <c r="I17" t="s">
        <v>3</v>
      </c>
      <c r="K17" t="s">
        <v>3</v>
      </c>
      <c r="L17" t="s">
        <v>3</v>
      </c>
      <c r="M17" t="s">
        <v>3</v>
      </c>
      <c r="N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</row>
    <row r="19" spans="1:26" x14ac:dyDescent="0.25">
      <c r="A19">
        <v>2.8254000000000001</v>
      </c>
      <c r="B19">
        <v>3.5179999999999998</v>
      </c>
      <c r="C19">
        <v>5.4203999999999999</v>
      </c>
      <c r="D19">
        <v>4.4832000000000001</v>
      </c>
      <c r="F19">
        <v>26.273499999999999</v>
      </c>
      <c r="G19">
        <v>22.52</v>
      </c>
      <c r="H19">
        <v>23.1479</v>
      </c>
      <c r="I19">
        <v>26.292400000000001</v>
      </c>
      <c r="K19">
        <v>22.801400000000001</v>
      </c>
      <c r="L19">
        <v>30.860099999999999</v>
      </c>
      <c r="M19">
        <v>34.832999999999998</v>
      </c>
      <c r="N19">
        <v>40.750599999999999</v>
      </c>
      <c r="P19">
        <v>32.8294</v>
      </c>
      <c r="Q19">
        <v>26.827500000000001</v>
      </c>
      <c r="R19">
        <v>15.7804</v>
      </c>
      <c r="S19">
        <v>34.409100000000002</v>
      </c>
      <c r="T19">
        <v>28.382999999999999</v>
      </c>
      <c r="V19">
        <v>14.4674</v>
      </c>
      <c r="W19">
        <v>13.212999999999999</v>
      </c>
      <c r="X19">
        <v>15.385999999999999</v>
      </c>
      <c r="Y19">
        <v>12.0564</v>
      </c>
      <c r="Z19">
        <v>15.623900000000001</v>
      </c>
    </row>
    <row r="22" spans="1:26" x14ac:dyDescent="0.25">
      <c r="A22" t="s">
        <v>4</v>
      </c>
      <c r="B22" t="s">
        <v>4</v>
      </c>
      <c r="C22" t="s">
        <v>4</v>
      </c>
      <c r="D22" t="s">
        <v>4</v>
      </c>
      <c r="F22" t="s">
        <v>4</v>
      </c>
      <c r="G22" t="s">
        <v>4</v>
      </c>
      <c r="H22" t="s">
        <v>4</v>
      </c>
      <c r="I22" t="s">
        <v>4</v>
      </c>
      <c r="K22" t="s">
        <v>4</v>
      </c>
      <c r="L22" t="s">
        <v>4</v>
      </c>
      <c r="M22" t="s">
        <v>4</v>
      </c>
      <c r="N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V22" t="s">
        <v>4</v>
      </c>
      <c r="W22" t="s">
        <v>4</v>
      </c>
      <c r="X22" t="s">
        <v>4</v>
      </c>
      <c r="Y22" t="s">
        <v>4</v>
      </c>
      <c r="Z22" t="s">
        <v>4</v>
      </c>
    </row>
    <row r="24" spans="1:26" x14ac:dyDescent="0.25">
      <c r="A24">
        <v>3.6278000000000001</v>
      </c>
      <c r="B24">
        <v>4.2813999999999997</v>
      </c>
      <c r="C24">
        <v>5.6021000000000001</v>
      </c>
      <c r="D24">
        <v>4.8669000000000002</v>
      </c>
      <c r="F24">
        <v>24.586400000000001</v>
      </c>
      <c r="G24">
        <v>25.129200000000001</v>
      </c>
      <c r="H24">
        <v>22.246700000000001</v>
      </c>
      <c r="I24">
        <v>30.4056</v>
      </c>
      <c r="K24">
        <v>26.627600000000001</v>
      </c>
      <c r="L24">
        <v>33.277500000000003</v>
      </c>
      <c r="M24">
        <v>37.842100000000002</v>
      </c>
      <c r="N24">
        <v>41.182099999999998</v>
      </c>
      <c r="P24">
        <v>30.2499</v>
      </c>
      <c r="Q24">
        <v>27.535299999999999</v>
      </c>
      <c r="R24">
        <v>19.0093</v>
      </c>
      <c r="S24">
        <v>35.356499999999997</v>
      </c>
      <c r="T24">
        <v>27.571400000000001</v>
      </c>
      <c r="V24">
        <v>14.816800000000001</v>
      </c>
      <c r="W24">
        <v>15.4268</v>
      </c>
      <c r="X24">
        <v>17.7636</v>
      </c>
      <c r="Y24">
        <v>14.2272</v>
      </c>
      <c r="Z24">
        <v>16.885999999999999</v>
      </c>
    </row>
    <row r="27" spans="1:26" x14ac:dyDescent="0.25">
      <c r="A27" t="s">
        <v>5</v>
      </c>
      <c r="B27" t="s">
        <v>5</v>
      </c>
      <c r="C27" t="s">
        <v>5</v>
      </c>
      <c r="D27" t="s">
        <v>5</v>
      </c>
      <c r="F27" t="s">
        <v>5</v>
      </c>
      <c r="G27" t="s">
        <v>5</v>
      </c>
      <c r="H27" t="s">
        <v>5</v>
      </c>
      <c r="I27" t="s">
        <v>5</v>
      </c>
      <c r="K27" t="s">
        <v>5</v>
      </c>
      <c r="L27" t="s">
        <v>5</v>
      </c>
      <c r="M27" t="s">
        <v>5</v>
      </c>
      <c r="N27" t="s">
        <v>5</v>
      </c>
      <c r="P27" t="s">
        <v>5</v>
      </c>
      <c r="Q27" t="s">
        <v>5</v>
      </c>
      <c r="R27" t="s">
        <v>5</v>
      </c>
      <c r="S27" t="s">
        <v>5</v>
      </c>
      <c r="T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</row>
    <row r="29" spans="1:26" x14ac:dyDescent="0.25">
      <c r="A29">
        <v>5.4100000000000002E-2</v>
      </c>
      <c r="B29">
        <v>1.7999999999999999E-2</v>
      </c>
      <c r="C29">
        <v>2.0400000000000001E-2</v>
      </c>
      <c r="D29">
        <v>2.12E-2</v>
      </c>
      <c r="F29">
        <v>2.7799999999999998E-2</v>
      </c>
      <c r="G29">
        <v>2.7400000000000001E-2</v>
      </c>
      <c r="H29">
        <v>5.6300000000000003E-2</v>
      </c>
      <c r="I29">
        <v>2.6800000000000001E-2</v>
      </c>
      <c r="K29">
        <v>4.1500000000000002E-2</v>
      </c>
      <c r="L29">
        <v>3.5900000000000001E-2</v>
      </c>
      <c r="M29">
        <v>4.5900000000000003E-2</v>
      </c>
      <c r="N29">
        <v>0.1467</v>
      </c>
      <c r="P29">
        <v>2.1499999999999998E-2</v>
      </c>
      <c r="Q29">
        <v>2.0999999999999999E-3</v>
      </c>
      <c r="R29">
        <v>1.4500000000000001E-2</v>
      </c>
      <c r="S29">
        <v>5.8999999999999999E-3</v>
      </c>
      <c r="T29">
        <v>1.1299999999999999E-2</v>
      </c>
      <c r="V29">
        <v>4.7000000000000002E-3</v>
      </c>
      <c r="W29">
        <v>0</v>
      </c>
      <c r="X29">
        <v>9.7000000000000003E-3</v>
      </c>
      <c r="Y29">
        <v>2.5999999999999999E-3</v>
      </c>
      <c r="Z29">
        <v>6.3E-3</v>
      </c>
    </row>
    <row r="32" spans="1:26" x14ac:dyDescent="0.25">
      <c r="A32" t="s">
        <v>6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  <c r="I32" t="s">
        <v>6</v>
      </c>
      <c r="K32" t="s">
        <v>6</v>
      </c>
      <c r="L32" t="s">
        <v>6</v>
      </c>
      <c r="M32" t="s">
        <v>6</v>
      </c>
      <c r="N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</row>
    <row r="34" spans="1:26" x14ac:dyDescent="0.25">
      <c r="A34">
        <v>0</v>
      </c>
      <c r="B34">
        <v>4.0000000000000001E-3</v>
      </c>
      <c r="C34">
        <v>1.4800000000000001E-2</v>
      </c>
      <c r="D34">
        <v>3.5000000000000001E-3</v>
      </c>
      <c r="F34">
        <v>0.1154</v>
      </c>
      <c r="G34">
        <v>3.3700000000000001E-2</v>
      </c>
      <c r="H34">
        <v>7.0800000000000002E-2</v>
      </c>
      <c r="I34">
        <v>0.1071</v>
      </c>
      <c r="K34">
        <v>3.0700000000000002E-2</v>
      </c>
      <c r="L34">
        <v>4.3499999999999997E-2</v>
      </c>
      <c r="M34">
        <v>2.0199999999999999E-2</v>
      </c>
      <c r="N34">
        <v>0.1394</v>
      </c>
      <c r="P34">
        <v>8.2600000000000007E-2</v>
      </c>
      <c r="Q34">
        <v>2.6700000000000002E-2</v>
      </c>
      <c r="R34">
        <v>5.6300000000000003E-2</v>
      </c>
      <c r="S34">
        <v>4.3499999999999997E-2</v>
      </c>
      <c r="T34">
        <v>1.32E-2</v>
      </c>
      <c r="V34">
        <v>7.0000000000000001E-3</v>
      </c>
      <c r="W34">
        <v>0</v>
      </c>
      <c r="X34">
        <v>2.7300000000000001E-2</v>
      </c>
      <c r="Y34">
        <v>0</v>
      </c>
      <c r="Z34">
        <v>1.0500000000000001E-2</v>
      </c>
    </row>
    <row r="37" spans="1:26" x14ac:dyDescent="0.25">
      <c r="A37" t="s">
        <v>7</v>
      </c>
      <c r="B37" t="s">
        <v>7</v>
      </c>
      <c r="C37" t="s">
        <v>7</v>
      </c>
      <c r="D37" t="s">
        <v>7</v>
      </c>
      <c r="F37" t="s">
        <v>7</v>
      </c>
      <c r="G37" t="s">
        <v>7</v>
      </c>
      <c r="H37" t="s">
        <v>7</v>
      </c>
      <c r="I37" t="s">
        <v>7</v>
      </c>
      <c r="K37" t="s">
        <v>7</v>
      </c>
      <c r="L37" t="s">
        <v>7</v>
      </c>
      <c r="M37" t="s">
        <v>7</v>
      </c>
      <c r="N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</row>
    <row r="39" spans="1:26" x14ac:dyDescent="0.25">
      <c r="A39" t="s">
        <v>13</v>
      </c>
      <c r="B39">
        <v>-6.1999999999999998E-3</v>
      </c>
      <c r="C39">
        <v>-4.4999999999999997E-3</v>
      </c>
      <c r="D39">
        <v>0.55249999999999999</v>
      </c>
      <c r="F39">
        <v>0.12039999999999999</v>
      </c>
      <c r="G39">
        <v>-2.5399999999999999E-2</v>
      </c>
      <c r="H39">
        <v>1.8E-3</v>
      </c>
      <c r="I39">
        <v>2.64E-2</v>
      </c>
      <c r="K39">
        <v>-2.7E-2</v>
      </c>
      <c r="L39">
        <v>0.62719999999999998</v>
      </c>
      <c r="M39">
        <v>-1.9199999999999998E-2</v>
      </c>
      <c r="N39">
        <v>0.51259999999999994</v>
      </c>
      <c r="P39">
        <v>0.1537</v>
      </c>
      <c r="Q39">
        <v>-7.0000000000000001E-3</v>
      </c>
      <c r="R39">
        <v>-1.6299999999999999E-2</v>
      </c>
      <c r="S39">
        <v>0.1883</v>
      </c>
      <c r="T39">
        <v>0.12670000000000001</v>
      </c>
      <c r="V39">
        <v>-4.4000000000000003E-3</v>
      </c>
      <c r="W39" t="s">
        <v>13</v>
      </c>
      <c r="X39">
        <v>0.11890000000000001</v>
      </c>
      <c r="Y39" t="s">
        <v>13</v>
      </c>
      <c r="Z39">
        <v>-5.4999999999999997E-3</v>
      </c>
    </row>
    <row r="42" spans="1:26" x14ac:dyDescent="0.25">
      <c r="A42" t="s">
        <v>8</v>
      </c>
      <c r="B42" t="s">
        <v>8</v>
      </c>
      <c r="C42" t="s">
        <v>8</v>
      </c>
      <c r="D42" t="s">
        <v>8</v>
      </c>
      <c r="F42" t="s">
        <v>8</v>
      </c>
      <c r="G42" t="s">
        <v>8</v>
      </c>
      <c r="H42" t="s">
        <v>8</v>
      </c>
      <c r="I42" t="s">
        <v>8</v>
      </c>
      <c r="K42" t="s">
        <v>8</v>
      </c>
      <c r="L42" t="s">
        <v>8</v>
      </c>
      <c r="M42" t="s">
        <v>8</v>
      </c>
      <c r="N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</row>
    <row r="44" spans="1:26" x14ac:dyDescent="0.25">
      <c r="A44">
        <v>0.3417</v>
      </c>
      <c r="B44">
        <v>0.35220000000000001</v>
      </c>
      <c r="C44">
        <v>0.40560000000000002</v>
      </c>
      <c r="D44">
        <v>0.35210000000000002</v>
      </c>
      <c r="F44">
        <v>0.5625</v>
      </c>
      <c r="G44">
        <v>0.52510000000000001</v>
      </c>
      <c r="H44">
        <v>0.47449999999999998</v>
      </c>
      <c r="I44">
        <v>0.53320000000000001</v>
      </c>
      <c r="K44">
        <v>0.5625</v>
      </c>
      <c r="L44">
        <v>0.48099999999999998</v>
      </c>
      <c r="M44">
        <v>0.56279999999999997</v>
      </c>
      <c r="N44">
        <v>0.52359999999999995</v>
      </c>
      <c r="P44">
        <v>0.55630000000000002</v>
      </c>
      <c r="Q44">
        <v>0.47939999999999999</v>
      </c>
      <c r="R44">
        <v>0.44140000000000001</v>
      </c>
      <c r="S44">
        <v>0.52059999999999995</v>
      </c>
      <c r="T44">
        <v>0.58520000000000005</v>
      </c>
      <c r="V44">
        <v>0.59830000000000005</v>
      </c>
      <c r="W44">
        <v>0.54079999999999995</v>
      </c>
      <c r="X44">
        <v>0.56689999999999996</v>
      </c>
      <c r="Y44">
        <v>0.53169999999999995</v>
      </c>
      <c r="Z44">
        <v>0.55320000000000003</v>
      </c>
    </row>
    <row r="47" spans="1:26" x14ac:dyDescent="0.25">
      <c r="A47" t="s">
        <v>9</v>
      </c>
      <c r="B47" t="s">
        <v>9</v>
      </c>
      <c r="C47" t="s">
        <v>9</v>
      </c>
      <c r="D47" t="s">
        <v>9</v>
      </c>
      <c r="F47" t="s">
        <v>9</v>
      </c>
      <c r="G47" t="s">
        <v>9</v>
      </c>
      <c r="H47" t="s">
        <v>9</v>
      </c>
      <c r="I47" t="s">
        <v>9</v>
      </c>
      <c r="K47" t="s">
        <v>9</v>
      </c>
      <c r="L47" t="s">
        <v>9</v>
      </c>
      <c r="M47" t="s">
        <v>9</v>
      </c>
      <c r="N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</row>
    <row r="49" spans="1:27" x14ac:dyDescent="0.25">
      <c r="A49">
        <v>0.36280000000000001</v>
      </c>
      <c r="B49">
        <v>0.4229</v>
      </c>
      <c r="C49">
        <v>0.47920000000000001</v>
      </c>
      <c r="D49">
        <v>0.43469999999999998</v>
      </c>
      <c r="F49">
        <v>0.65380000000000005</v>
      </c>
      <c r="G49">
        <v>0.55530000000000002</v>
      </c>
      <c r="H49">
        <v>0.57320000000000004</v>
      </c>
      <c r="I49">
        <v>0.625</v>
      </c>
      <c r="K49">
        <v>0.51959999999999995</v>
      </c>
      <c r="L49">
        <v>0.5756</v>
      </c>
      <c r="M49">
        <v>0.60099999999999998</v>
      </c>
      <c r="N49">
        <v>0.57999999999999996</v>
      </c>
      <c r="P49">
        <v>0.69730000000000003</v>
      </c>
      <c r="Q49">
        <v>0.62729999999999997</v>
      </c>
      <c r="R49">
        <v>0.503</v>
      </c>
      <c r="S49">
        <v>0.60880000000000001</v>
      </c>
      <c r="T49">
        <v>0.77029999999999998</v>
      </c>
      <c r="V49">
        <v>0.66249999999999998</v>
      </c>
      <c r="W49">
        <v>0.64770000000000005</v>
      </c>
      <c r="X49">
        <v>0.63729999999999998</v>
      </c>
      <c r="Y49">
        <v>0.45650000000000002</v>
      </c>
      <c r="Z49">
        <v>0.58909999999999996</v>
      </c>
    </row>
    <row r="52" spans="1:27" x14ac:dyDescent="0.25">
      <c r="D52" t="s">
        <v>17</v>
      </c>
      <c r="E52">
        <f>AVERAGE(A9:D9)</f>
        <v>29.95635</v>
      </c>
      <c r="I52" t="s">
        <v>17</v>
      </c>
      <c r="J52">
        <f>AVERAGE(F9:I9)</f>
        <v>42.192149999999998</v>
      </c>
      <c r="N52" t="s">
        <v>17</v>
      </c>
      <c r="O52">
        <f>AVERAGE(K9:N9)</f>
        <v>50.273299999999999</v>
      </c>
      <c r="T52" t="s">
        <v>17</v>
      </c>
      <c r="U52">
        <f>AVERAGE(P9:T9)</f>
        <v>57.750500000000009</v>
      </c>
      <c r="Z52" t="s">
        <v>17</v>
      </c>
      <c r="AA52">
        <f>AVERAGE(V9:Z9)</f>
        <v>40.208420000000004</v>
      </c>
    </row>
    <row r="53" spans="1:27" x14ac:dyDescent="0.25">
      <c r="D53" t="s">
        <v>18</v>
      </c>
      <c r="E53">
        <f>STDEV(A9:D9)</f>
        <v>3.8351506641417226</v>
      </c>
      <c r="I53" t="s">
        <v>18</v>
      </c>
      <c r="J53">
        <f>STDEV(F9:I9)</f>
        <v>5.989803416084162</v>
      </c>
      <c r="N53" t="s">
        <v>18</v>
      </c>
      <c r="O53">
        <f>STDEV(K9:N9)</f>
        <v>14.234748611525747</v>
      </c>
      <c r="T53" t="s">
        <v>18</v>
      </c>
      <c r="U53">
        <f>STDEV(P9:T9)</f>
        <v>18.887718507670488</v>
      </c>
      <c r="Z53" t="s">
        <v>18</v>
      </c>
      <c r="AA53">
        <f>STDEV(V9:Z9)</f>
        <v>5.3241566193153691</v>
      </c>
    </row>
    <row r="54" spans="1:27" x14ac:dyDescent="0.25">
      <c r="D54" t="s">
        <v>19</v>
      </c>
      <c r="E54">
        <f>AVERAGE(A19:D19)</f>
        <v>4.06175</v>
      </c>
      <c r="I54" t="s">
        <v>19</v>
      </c>
      <c r="J54">
        <f>AVERAGE(F19:I19)</f>
        <v>24.558449999999997</v>
      </c>
      <c r="N54" t="s">
        <v>19</v>
      </c>
      <c r="O54">
        <f>AVERAGE(K19:N19)</f>
        <v>32.311275000000002</v>
      </c>
      <c r="T54" t="s">
        <v>19</v>
      </c>
      <c r="U54">
        <f>AVERAGE(P19:T19)</f>
        <v>27.645879999999998</v>
      </c>
      <c r="Z54" t="s">
        <v>19</v>
      </c>
      <c r="AA54">
        <f>AVERAGE(V19:Z19)</f>
        <v>14.14934</v>
      </c>
    </row>
    <row r="55" spans="1:27" x14ac:dyDescent="0.25">
      <c r="D55" t="s">
        <v>20</v>
      </c>
      <c r="E55">
        <f>STDEV(A19:D19)</f>
        <v>1.1325156820106292</v>
      </c>
      <c r="I55" t="s">
        <v>20</v>
      </c>
      <c r="J55">
        <f>STDEV(F19:I19)</f>
        <v>2.0077274723760028</v>
      </c>
      <c r="N55" t="s">
        <v>20</v>
      </c>
      <c r="O55">
        <f>STDEV(K19:N19)</f>
        <v>7.5304921226415562</v>
      </c>
      <c r="T55" t="s">
        <v>20</v>
      </c>
      <c r="U55">
        <f>STDEV(P19:T19)</f>
        <v>7.3248333037005162</v>
      </c>
      <c r="Z55" t="s">
        <v>20</v>
      </c>
      <c r="AA55">
        <f>STDEV(V19:Z19)</f>
        <v>1.5051534599501808</v>
      </c>
    </row>
    <row r="56" spans="1:27" x14ac:dyDescent="0.25">
      <c r="D56" t="s">
        <v>21</v>
      </c>
      <c r="E56">
        <f>AVERAGE(A4:D4)</f>
        <v>0.23064999999999999</v>
      </c>
      <c r="I56" t="s">
        <v>21</v>
      </c>
      <c r="J56">
        <f>AVERAGE(F4:I4)</f>
        <v>0.66600000000000004</v>
      </c>
      <c r="N56" t="s">
        <v>21</v>
      </c>
      <c r="O56">
        <f>AVERAGE(K4:N4)</f>
        <v>0.53334999999999999</v>
      </c>
      <c r="T56" t="s">
        <v>21</v>
      </c>
      <c r="U56">
        <f>AVERAGE(P4:T4)</f>
        <v>0.50407999999999997</v>
      </c>
      <c r="Z56" t="s">
        <v>21</v>
      </c>
      <c r="AA56">
        <f>AVERAGE(V4:Z4)</f>
        <v>0.36115999999999998</v>
      </c>
    </row>
    <row r="57" spans="1:27" x14ac:dyDescent="0.25">
      <c r="D57" t="s">
        <v>22</v>
      </c>
      <c r="E57">
        <f>STDEV(A4:D4)</f>
        <v>8.3160627703258716E-2</v>
      </c>
      <c r="I57" t="s">
        <v>22</v>
      </c>
      <c r="J57">
        <f>STDEV(F4:I4)</f>
        <v>0.15016078049877044</v>
      </c>
      <c r="N57" t="s">
        <v>22</v>
      </c>
      <c r="O57">
        <f>STDEV(K4:N4)</f>
        <v>6.4818335883195105E-2</v>
      </c>
      <c r="T57" t="s">
        <v>22</v>
      </c>
      <c r="U57">
        <f>STDEV(P4:T4)</f>
        <v>4.7727738266127792E-2</v>
      </c>
      <c r="Z57" t="s">
        <v>22</v>
      </c>
      <c r="AA57">
        <f>STDEV(V4:Z4)</f>
        <v>6.4747841662869704E-2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NoInbibitors</vt:lpstr>
      <vt:lpstr>MG</vt:lpstr>
      <vt:lpstr>U0126</vt:lpstr>
      <vt:lpstr>MG_U0126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Kalb, Daniel M</dc:creator>
  <cp:lastModifiedBy>Kalb, Daniel M</cp:lastModifiedBy>
  <dcterms:created xsi:type="dcterms:W3CDTF">2019-02-08T20:30:13Z</dcterms:created>
  <dcterms:modified xsi:type="dcterms:W3CDTF">2019-04-24T20:43:21Z</dcterms:modified>
</cp:coreProperties>
</file>