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-202505B1\"/>
    </mc:Choice>
  </mc:AlternateContent>
  <xr:revisionPtr revIDLastSave="0" documentId="8_{60284BB0-9148-4CB0-BEF4-5040EE6C05DA}" xr6:coauthVersionLast="47" xr6:coauthVersionMax="47" xr10:uidLastSave="{00000000-0000-0000-0000-000000000000}"/>
  <bookViews>
    <workbookView xWindow="-120" yWindow="-120" windowWidth="19440" windowHeight="14880" xr2:uid="{84860E0D-FFD6-480D-B9E3-975B0877E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 a="1"/>
  <c r="M6" i="1" s="1"/>
  <c r="M7" i="1" a="1"/>
  <c r="M7" i="1"/>
  <c r="M8" i="1" a="1"/>
  <c r="M8" i="1" s="1"/>
  <c r="M9" i="1" a="1"/>
  <c r="M9" i="1"/>
  <c r="M10" i="1" a="1"/>
  <c r="M10" i="1" s="1"/>
  <c r="M11" i="1" a="1"/>
  <c r="M11" i="1"/>
  <c r="M12" i="1" a="1"/>
  <c r="M12" i="1" s="1"/>
  <c r="M13" i="1" a="1"/>
  <c r="M13" i="1" s="1"/>
  <c r="M5" i="1" a="1"/>
  <c r="M5" i="1" s="1"/>
  <c r="L9" i="1"/>
  <c r="L10" i="1"/>
  <c r="L11" i="1"/>
  <c r="L12" i="1"/>
  <c r="L5" i="1"/>
  <c r="K6" i="1"/>
  <c r="L6" i="1" s="1"/>
  <c r="K7" i="1"/>
  <c r="L7" i="1" s="1"/>
  <c r="K8" i="1"/>
  <c r="L8" i="1" s="1"/>
  <c r="K9" i="1"/>
  <c r="K10" i="1"/>
  <c r="K11" i="1"/>
  <c r="K12" i="1"/>
  <c r="K13" i="1"/>
  <c r="L13" i="1" s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<sst xmlns="http://schemas.openxmlformats.org/spreadsheetml/2006/main" count="21" uniqueCount="21">
  <si>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ID</t>
  </si>
  <si>
    <t xml:space="preserve">NAME </t>
  </si>
  <si>
    <t xml:space="preserve">PHY </t>
  </si>
  <si>
    <t>CHEM</t>
  </si>
  <si>
    <t xml:space="preserve">MATH </t>
  </si>
  <si>
    <t xml:space="preserve">URDU </t>
  </si>
  <si>
    <t xml:space="preserve">ENG </t>
  </si>
  <si>
    <t>TOTAL</t>
  </si>
  <si>
    <t xml:space="preserve">PERCENTAGE </t>
  </si>
  <si>
    <t xml:space="preserve">REMARKS </t>
  </si>
  <si>
    <t xml:space="preserve">RESULT </t>
  </si>
  <si>
    <t xml:space="preserve">RANK </t>
  </si>
  <si>
    <t>AHSAN</t>
  </si>
  <si>
    <t>HASSAN</t>
  </si>
  <si>
    <t xml:space="preserve">MOSHIN </t>
  </si>
  <si>
    <t xml:space="preserve">ALI </t>
  </si>
  <si>
    <t>HUMZA</t>
  </si>
  <si>
    <t xml:space="preserve">AQSA </t>
  </si>
  <si>
    <t>ZOHA</t>
  </si>
  <si>
    <t xml:space="preserve">ZAINAB </t>
  </si>
  <si>
    <t xml:space="preserve">FATIME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</si>
</sst>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0767-1961-4AAD-B9DF-0FB09D1890E6}">
  <dimension ref="D4:O19"/>
  <sheetViews>
    <sheetView tabSelected="1" topLeftCell="A2" workbookViewId="0">
      <selection activeCell="N5" sqref="N5"/>
    </sheetView>
  </sheetViews>
  <sheetFormatPr defaultRowHeight="15" x14ac:dyDescent="0.25"/>
  <cols>
    <col min="5" max="5" width="9.7109375" customWidth="1"/>
    <col min="11" max="11" width="10.28515625" customWidth="1"/>
    <col min="12" max="12" width="14" customWidth="1"/>
    <col min="13" max="13" width="9.7109375" customWidth="1"/>
    <col min="16" max="16" width="12" bestFit="1" customWidth="1"/>
  </cols>
  <sheetData>
    <row r="4" spans="4:15" x14ac:dyDescent="0.25"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</row>
    <row r="5" spans="4:15" x14ac:dyDescent="0.25">
      <c r="D5" s="2">
        <v>1</v>
      </c>
      <c r="E5" s="4" t="s">
        <v>12</v>
      </c>
      <c r="F5" s="2">
        <v>50</v>
      </c>
      <c r="G5" s="2">
        <v>60</v>
      </c>
      <c r="H5" s="2">
        <v>49</v>
      </c>
      <c r="I5" s="2">
        <v>70</v>
      </c>
      <c r="J5" s="2">
        <v>55</v>
      </c>
      <c r="K5" s="2">
        <f>SUM(F5:J5)</f>
        <v>284</v>
      </c>
      <c r="L5" s="2">
        <f>K5*100/500</f>
        <v>56.8</v>
      </c>
      <c r="M5" s="2" t="str" cm="1">
        <f t="array" ref="M5">_xlfn.IFS(L5&gt;=80,"A+",L5&gt;=70,"A",L5&gt;=60,"B",L5&gt;=50,"C",L5&gt;=40,"D",L5&lt;=39,"F")</f>
        <v>C</v>
      </c>
      <c r="N5" s="2"/>
      <c r="O5" s="2"/>
    </row>
    <row r="6" spans="4:15" x14ac:dyDescent="0.25">
      <c r="D6" s="2">
        <v>2</v>
      </c>
      <c r="E6" s="4" t="s">
        <v>13</v>
      </c>
      <c r="F6" s="2">
        <v>32</v>
      </c>
      <c r="G6" s="2">
        <v>67</v>
      </c>
      <c r="H6" s="2">
        <v>88</v>
      </c>
      <c r="I6" s="2">
        <v>80</v>
      </c>
      <c r="J6" s="2">
        <v>70</v>
      </c>
      <c r="K6" s="2">
        <f t="shared" ref="K6:K13" si="0">SUM(F6:J6)</f>
        <v>337</v>
      </c>
      <c r="L6" s="2">
        <f t="shared" ref="L6:L13" si="1">K6*100/500</f>
        <v>67.400000000000006</v>
      </c>
      <c r="M6" s="2" t="str" cm="1">
        <f t="array" ref="M6">_xlfn.IFS(L6&gt;=80,"A+",L6&gt;=70,"A",L6&gt;=60,"B",L6&gt;=50,"C",L6&gt;=40,"D",L6&lt;=39,"F")</f>
        <v>B</v>
      </c>
      <c r="N6" s="2"/>
      <c r="O6" s="2"/>
    </row>
    <row r="7" spans="4:15" x14ac:dyDescent="0.25">
      <c r="D7" s="2">
        <v>3</v>
      </c>
      <c r="E7" s="4" t="s">
        <v>14</v>
      </c>
      <c r="F7" s="2">
        <v>77</v>
      </c>
      <c r="G7" s="2">
        <v>78</v>
      </c>
      <c r="H7" s="2">
        <v>90</v>
      </c>
      <c r="I7" s="2">
        <v>77</v>
      </c>
      <c r="J7" s="2">
        <v>87</v>
      </c>
      <c r="K7" s="2">
        <f t="shared" si="0"/>
        <v>409</v>
      </c>
      <c r="L7" s="2">
        <f t="shared" si="1"/>
        <v>81.8</v>
      </c>
      <c r="M7" s="2" t="str" cm="1">
        <f t="array" ref="M7">_xlfn.IFS(L7&gt;=80,"A+",L7&gt;=70,"A",L7&gt;=60,"B",L7&gt;=50,"C",L7&gt;=40,"D",L7&lt;=39,"F")</f>
        <v>A+</v>
      </c>
      <c r="N7" s="2"/>
      <c r="O7" s="2"/>
    </row>
    <row r="8" spans="4:15" x14ac:dyDescent="0.25">
      <c r="D8" s="2">
        <v>4</v>
      </c>
      <c r="E8" s="4" t="s">
        <v>15</v>
      </c>
      <c r="F8" s="2">
        <v>88</v>
      </c>
      <c r="G8" s="2">
        <v>88</v>
      </c>
      <c r="H8" s="2">
        <v>65</v>
      </c>
      <c r="I8" s="2">
        <v>69</v>
      </c>
      <c r="J8" s="2">
        <v>90</v>
      </c>
      <c r="K8" s="2">
        <f t="shared" si="0"/>
        <v>400</v>
      </c>
      <c r="L8" s="2">
        <f t="shared" si="1"/>
        <v>80</v>
      </c>
      <c r="M8" s="2" t="str" cm="1">
        <f t="array" ref="M8">_xlfn.IFS(L8&gt;=80,"A+",L8&gt;=70,"A",L8&gt;=60,"B",L8&gt;=50,"C",L8&gt;=40,"D",L8&lt;=39,"F")</f>
        <v>A+</v>
      </c>
      <c r="N8" s="2"/>
      <c r="O8" s="2"/>
    </row>
    <row r="9" spans="4:15" x14ac:dyDescent="0.25">
      <c r="D9" s="2">
        <v>5</v>
      </c>
      <c r="E9" s="4" t="s">
        <v>16</v>
      </c>
      <c r="F9" s="2">
        <v>44</v>
      </c>
      <c r="G9" s="2">
        <v>59</v>
      </c>
      <c r="H9" s="2">
        <v>80</v>
      </c>
      <c r="I9" s="2">
        <v>48</v>
      </c>
      <c r="J9" s="2">
        <v>60</v>
      </c>
      <c r="K9" s="2">
        <f t="shared" si="0"/>
        <v>291</v>
      </c>
      <c r="L9" s="2">
        <f t="shared" si="1"/>
        <v>58.2</v>
      </c>
      <c r="M9" s="2" t="str" cm="1">
        <f t="array" ref="M9">_xlfn.IFS(L9&gt;=80,"A+",L9&gt;=70,"A",L9&gt;=60,"B",L9&gt;=50,"C",L9&gt;=40,"D",L9&lt;=39,"F")</f>
        <v>C</v>
      </c>
      <c r="N9" s="2"/>
      <c r="O9" s="2"/>
    </row>
    <row r="10" spans="4:15" x14ac:dyDescent="0.25">
      <c r="D10" s="2">
        <v>6</v>
      </c>
      <c r="E10" s="4" t="s">
        <v>17</v>
      </c>
      <c r="F10" s="2">
        <v>76</v>
      </c>
      <c r="G10" s="2">
        <v>33</v>
      </c>
      <c r="H10" s="2">
        <v>34</v>
      </c>
      <c r="I10" s="2">
        <v>73</v>
      </c>
      <c r="J10" s="2">
        <v>66</v>
      </c>
      <c r="K10" s="2">
        <f t="shared" si="0"/>
        <v>282</v>
      </c>
      <c r="L10" s="2">
        <f t="shared" si="1"/>
        <v>56.4</v>
      </c>
      <c r="M10" s="2" t="str" cm="1">
        <f t="array" ref="M10">_xlfn.IFS(L10&gt;=80,"A+",L10&gt;=70,"A",L10&gt;=60,"B",L10&gt;=50,"C",L10&gt;=40,"D",L10&lt;=39,"F")</f>
        <v>C</v>
      </c>
      <c r="N10" s="2"/>
      <c r="O10" s="2"/>
    </row>
    <row r="11" spans="4:15" x14ac:dyDescent="0.25">
      <c r="D11" s="2">
        <v>7</v>
      </c>
      <c r="E11" s="4" t="s">
        <v>18</v>
      </c>
      <c r="F11" s="2">
        <v>50</v>
      </c>
      <c r="G11" s="2">
        <v>60</v>
      </c>
      <c r="H11" s="2">
        <v>77</v>
      </c>
      <c r="I11" s="2">
        <v>70</v>
      </c>
      <c r="J11" s="2">
        <v>55</v>
      </c>
      <c r="K11" s="2">
        <f t="shared" si="0"/>
        <v>312</v>
      </c>
      <c r="L11" s="2">
        <f t="shared" si="1"/>
        <v>62.4</v>
      </c>
      <c r="M11" s="2" t="str" cm="1">
        <f t="array" ref="M11">_xlfn.IFS(L11&gt;=80,"A+",L11&gt;=70,"A",L11&gt;=60,"B",L11&gt;=50,"C",L11&gt;=40,"D",L11&lt;=39,"F")</f>
        <v>B</v>
      </c>
      <c r="N11" s="2"/>
      <c r="O11" s="2"/>
    </row>
    <row r="12" spans="4:15" x14ac:dyDescent="0.25">
      <c r="D12" s="2">
        <v>8</v>
      </c>
      <c r="E12" s="4" t="s">
        <v>19</v>
      </c>
      <c r="F12" s="2">
        <v>23</v>
      </c>
      <c r="G12" s="2">
        <v>60</v>
      </c>
      <c r="H12" s="2">
        <v>52</v>
      </c>
      <c r="I12" s="2">
        <v>77</v>
      </c>
      <c r="J12" s="2">
        <v>73</v>
      </c>
      <c r="K12" s="2">
        <f t="shared" si="0"/>
        <v>285</v>
      </c>
      <c r="L12" s="2">
        <f t="shared" si="1"/>
        <v>57</v>
      </c>
      <c r="M12" s="2" t="str" cm="1">
        <f t="array" ref="M12">_xlfn.IFS(L12&gt;=80,"A+",L12&gt;=70,"A",L12&gt;=60,"B",L12&gt;=50,"C",L12&gt;=40,"D",L12&lt;=39,"F")</f>
        <v>C</v>
      </c>
      <c r="N12" s="2"/>
      <c r="O12" s="2"/>
    </row>
    <row r="13" spans="4:15" x14ac:dyDescent="0.25">
      <c r="D13" s="2">
        <v>9</v>
      </c>
      <c r="E13" s="4" t="s">
        <v>20</v>
      </c>
      <c r="F13" s="2">
        <v>87</v>
      </c>
      <c r="G13" s="2">
        <v>40</v>
      </c>
      <c r="H13" s="2">
        <v>60</v>
      </c>
      <c r="I13" s="2">
        <v>71</v>
      </c>
      <c r="J13" s="2">
        <v>76</v>
      </c>
      <c r="K13" s="2">
        <f t="shared" si="0"/>
        <v>334</v>
      </c>
      <c r="L13" s="2">
        <f t="shared" si="1"/>
        <v>66.8</v>
      </c>
      <c r="M13" s="2" t="str" cm="1">
        <f t="array" ref="M13">_xlfn.IFS(L13&gt;=80,"A+",L13&gt;=70,"A",L13&gt;=60,"B",L13&gt;=50,"C",L13&gt;=40,"D",L13&lt;=39,"F")</f>
        <v>B</v>
      </c>
      <c r="N13" s="2"/>
      <c r="O13" s="2"/>
    </row>
    <row r="14" spans="4:15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4:15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4:15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conditionalFormatting sqref="F5:J13">
    <cfRule type="cellIs" dxfId="6" priority="4" operator="between">
      <formula>0</formula>
      <formula>40</formula>
    </cfRule>
    <cfRule type="cellIs" dxfId="5" priority="3" operator="between">
      <formula>80</formula>
      <formula>100</formula>
    </cfRule>
  </conditionalFormatting>
  <conditionalFormatting sqref="L13">
    <cfRule type="cellIs" dxfId="4" priority="2" operator="between">
      <formula>80</formula>
      <formula>100</formula>
    </cfRule>
  </conditionalFormatting>
  <conditionalFormatting sqref="L5:L13">
    <cfRule type="cellIs" dxfId="0" priority="1" operator="between">
      <formula>80</formula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2025-06-03T04:23:20Z</dcterms:created>
  <dcterms:modified xsi:type="dcterms:W3CDTF">2025-06-03T06:02:06Z</dcterms:modified>
</cp:coreProperties>
</file>