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OUD\учёба_online\Сенсорные и управляющие системы роботов\Lab_2\"/>
    </mc:Choice>
  </mc:AlternateContent>
  <bookViews>
    <workbookView xWindow="0" yWindow="0" windowWidth="28800" windowHeight="1320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6" i="1" l="1"/>
  <c r="H3" i="1"/>
  <c r="H4" i="1"/>
  <c r="H5" i="1"/>
  <c r="H2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2" i="1"/>
</calcChain>
</file>

<file path=xl/sharedStrings.xml><?xml version="1.0" encoding="utf-8"?>
<sst xmlns="http://schemas.openxmlformats.org/spreadsheetml/2006/main" count="3" uniqueCount="3">
  <si>
    <t xml:space="preserve">l, мм </t>
  </si>
  <si>
    <t>𝑴l</t>
  </si>
  <si>
    <t>𝑫l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</si>
</sst>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2" borderId="0" xfId="0" applyFont="1" applyFill="1" applyAlignment="1"/>
    <xf numFmtId="0" fontId="2" fillId="0" borderId="0" xfId="0" applyFont="1" applyAlignme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𝑴l </a:t>
            </a:r>
            <a:r>
              <a:rPr lang="ru-RU" b="0">
                <a:solidFill>
                  <a:srgbClr val="757575"/>
                </a:solidFill>
                <a:latin typeface="+mn-lt"/>
              </a:rPr>
              <a:t>и 𝑫</a:t>
            </a:r>
            <a:r>
              <a:rPr lang="en-US" b="0">
                <a:solidFill>
                  <a:srgbClr val="757575"/>
                </a:solidFill>
                <a:latin typeface="+mn-lt"/>
              </a:rPr>
              <a:t>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𝑴l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Лист1!$A$2:$A$26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Лист1!$B$2:$B$26</c:f>
              <c:numCache>
                <c:formatCode>General</c:formatCode>
                <c:ptCount val="25"/>
                <c:pt idx="0">
                  <c:v>1.97</c:v>
                </c:pt>
                <c:pt idx="1">
                  <c:v>2.88</c:v>
                </c:pt>
                <c:pt idx="2">
                  <c:v>3.13</c:v>
                </c:pt>
                <c:pt idx="3">
                  <c:v>2.9</c:v>
                </c:pt>
                <c:pt idx="4">
                  <c:v>2.46</c:v>
                </c:pt>
                <c:pt idx="5">
                  <c:v>2.1</c:v>
                </c:pt>
                <c:pt idx="6">
                  <c:v>1.82</c:v>
                </c:pt>
                <c:pt idx="7">
                  <c:v>1.62</c:v>
                </c:pt>
                <c:pt idx="8">
                  <c:v>1.45</c:v>
                </c:pt>
                <c:pt idx="9">
                  <c:v>1.31</c:v>
                </c:pt>
                <c:pt idx="10">
                  <c:v>1.22</c:v>
                </c:pt>
                <c:pt idx="11">
                  <c:v>1.1000000000000001</c:v>
                </c:pt>
                <c:pt idx="12">
                  <c:v>1.04</c:v>
                </c:pt>
                <c:pt idx="13">
                  <c:v>0.93</c:v>
                </c:pt>
                <c:pt idx="14">
                  <c:v>0.86</c:v>
                </c:pt>
                <c:pt idx="15">
                  <c:v>0.79</c:v>
                </c:pt>
                <c:pt idx="16">
                  <c:v>0.73</c:v>
                </c:pt>
                <c:pt idx="17">
                  <c:v>0.67</c:v>
                </c:pt>
                <c:pt idx="18">
                  <c:v>0.61</c:v>
                </c:pt>
                <c:pt idx="19">
                  <c:v>0.55000000000000004</c:v>
                </c:pt>
                <c:pt idx="20">
                  <c:v>0.51</c:v>
                </c:pt>
                <c:pt idx="21">
                  <c:v>0.47</c:v>
                </c:pt>
                <c:pt idx="22">
                  <c:v>0.42</c:v>
                </c:pt>
                <c:pt idx="23">
                  <c:v>0.41</c:v>
                </c:pt>
                <c:pt idx="24">
                  <c:v>0.37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483480"/>
        <c:axId val="303483864"/>
      </c:lineChart>
      <c:catAx>
        <c:axId val="303483480"/>
        <c:scaling>
          <c:orientation val="minMax"/>
          <c:max val="3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l, 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мм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3483864"/>
        <c:crosses val="autoZero"/>
        <c:auto val="1"/>
        <c:lblAlgn val="ctr"/>
        <c:lblOffset val="100"/>
        <c:noMultiLvlLbl val="1"/>
      </c:catAx>
      <c:valAx>
        <c:axId val="303483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3483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l, </a:t>
            </a:r>
            <a:r>
              <a:rPr lang="ru-RU" b="0">
                <a:solidFill>
                  <a:srgbClr val="757575"/>
                </a:solidFill>
                <a:latin typeface="+mn-lt"/>
              </a:rPr>
              <a:t>мм </a:t>
            </a:r>
          </a:p>
        </c:rich>
      </c:tx>
      <c:layout>
        <c:manualLayout>
          <c:xMode val="edge"/>
          <c:yMode val="edge"/>
          <c:x val="0.46044158602312124"/>
          <c:y val="0.94150810429880194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𝑫l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xVal>
            <c:numRef>
              <c:f>Лист1!$A$2:$A$26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Лист1!$D$2:$D$1000</c:f>
              <c:numCache>
                <c:formatCode>General</c:formatCode>
                <c:ptCount val="999"/>
                <c:pt idx="0">
                  <c:v>5.6743621826171875E-3</c:v>
                </c:pt>
                <c:pt idx="1">
                  <c:v>7.8678131103515625E-3</c:v>
                </c:pt>
                <c:pt idx="2">
                  <c:v>7.3909759521484375E-3</c:v>
                </c:pt>
                <c:pt idx="3">
                  <c:v>8.7738037109375E-3</c:v>
                </c:pt>
                <c:pt idx="4">
                  <c:v>7.724761962890625E-3</c:v>
                </c:pt>
                <c:pt idx="5">
                  <c:v>6.8187713623046875E-3</c:v>
                </c:pt>
                <c:pt idx="6">
                  <c:v>5.8412551879882813E-3</c:v>
                </c:pt>
                <c:pt idx="7">
                  <c:v>5.6028366088867188E-3</c:v>
                </c:pt>
                <c:pt idx="8">
                  <c:v>5.1259994506835938E-3</c:v>
                </c:pt>
                <c:pt idx="9">
                  <c:v>4.76837158203125E-3</c:v>
                </c:pt>
                <c:pt idx="10">
                  <c:v>4.8160552978515625E-3</c:v>
                </c:pt>
                <c:pt idx="11">
                  <c:v>4.9114227294921875E-3</c:v>
                </c:pt>
                <c:pt idx="12">
                  <c:v>4.5299530029296875E-3</c:v>
                </c:pt>
                <c:pt idx="13">
                  <c:v>4.6253204345703125E-3</c:v>
                </c:pt>
                <c:pt idx="14">
                  <c:v>4.6491622924804688E-3</c:v>
                </c:pt>
                <c:pt idx="15">
                  <c:v>4.0531158447265625E-3</c:v>
                </c:pt>
                <c:pt idx="16">
                  <c:v>3.9815902709960938E-3</c:v>
                </c:pt>
                <c:pt idx="17">
                  <c:v>4.0292739868164063E-3</c:v>
                </c:pt>
                <c:pt idx="18">
                  <c:v>3.8385391235351563E-3</c:v>
                </c:pt>
                <c:pt idx="19">
                  <c:v>3.6954879760742188E-3</c:v>
                </c:pt>
                <c:pt idx="20">
                  <c:v>3.62396240234375E-3</c:v>
                </c:pt>
                <c:pt idx="21">
                  <c:v>3.5047531127929688E-3</c:v>
                </c:pt>
                <c:pt idx="22">
                  <c:v>3.5524368286132813E-3</c:v>
                </c:pt>
                <c:pt idx="23">
                  <c:v>3.5762786865234375E-3</c:v>
                </c:pt>
                <c:pt idx="24">
                  <c:v>3.814697265625E-3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26256"/>
        <c:axId val="303930744"/>
      </c:scatterChart>
      <c:valAx>
        <c:axId val="30392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3930744"/>
        <c:crosses val="autoZero"/>
        <c:crossBetween val="midCat"/>
      </c:valAx>
      <c:valAx>
        <c:axId val="303930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l, </a:t>
                </a: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мм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39262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30762617052132E-2"/>
          <c:y val="3.1201235274102034E-2"/>
          <c:w val="0.88655820245855343"/>
          <c:h val="0.860946494795085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0522864168514313"/>
                  <c:y val="-1.62938419325765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Лист1!$B$4:$B$26</c:f>
              <c:numCache>
                <c:formatCode>General</c:formatCode>
                <c:ptCount val="23"/>
                <c:pt idx="0">
                  <c:v>3.13</c:v>
                </c:pt>
                <c:pt idx="1">
                  <c:v>2.9</c:v>
                </c:pt>
                <c:pt idx="2">
                  <c:v>2.46</c:v>
                </c:pt>
                <c:pt idx="3">
                  <c:v>2.1</c:v>
                </c:pt>
                <c:pt idx="4">
                  <c:v>1.82</c:v>
                </c:pt>
                <c:pt idx="5">
                  <c:v>1.62</c:v>
                </c:pt>
                <c:pt idx="6">
                  <c:v>1.45</c:v>
                </c:pt>
                <c:pt idx="7">
                  <c:v>1.31</c:v>
                </c:pt>
                <c:pt idx="8">
                  <c:v>1.22</c:v>
                </c:pt>
                <c:pt idx="9">
                  <c:v>1.1000000000000001</c:v>
                </c:pt>
                <c:pt idx="10">
                  <c:v>1.04</c:v>
                </c:pt>
                <c:pt idx="11">
                  <c:v>0.93</c:v>
                </c:pt>
                <c:pt idx="12">
                  <c:v>0.86</c:v>
                </c:pt>
                <c:pt idx="13">
                  <c:v>0.79</c:v>
                </c:pt>
                <c:pt idx="14">
                  <c:v>0.73</c:v>
                </c:pt>
                <c:pt idx="15">
                  <c:v>0.67</c:v>
                </c:pt>
                <c:pt idx="16">
                  <c:v>0.61</c:v>
                </c:pt>
                <c:pt idx="17">
                  <c:v>0.55000000000000004</c:v>
                </c:pt>
                <c:pt idx="18">
                  <c:v>0.51</c:v>
                </c:pt>
                <c:pt idx="19">
                  <c:v>0.47</c:v>
                </c:pt>
                <c:pt idx="20">
                  <c:v>0.42</c:v>
                </c:pt>
                <c:pt idx="21">
                  <c:v>0.41</c:v>
                </c:pt>
                <c:pt idx="22">
                  <c:v>0.37</c:v>
                </c:pt>
              </c:numCache>
            </c:numRef>
          </c:xVal>
          <c:yVal>
            <c:numRef>
              <c:f>Лист1!$A$4:$A$26</c:f>
              <c:numCache>
                <c:formatCode>General</c:formatCode>
                <c:ptCount val="23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  <c:pt idx="12">
                  <c:v>300</c:v>
                </c:pt>
                <c:pt idx="13">
                  <c:v>320</c:v>
                </c:pt>
                <c:pt idx="14">
                  <c:v>340</c:v>
                </c:pt>
                <c:pt idx="15">
                  <c:v>360</c:v>
                </c:pt>
                <c:pt idx="16">
                  <c:v>380</c:v>
                </c:pt>
                <c:pt idx="17">
                  <c:v>400</c:v>
                </c:pt>
                <c:pt idx="18">
                  <c:v>420</c:v>
                </c:pt>
                <c:pt idx="19">
                  <c:v>440</c:v>
                </c:pt>
                <c:pt idx="20">
                  <c:v>460</c:v>
                </c:pt>
                <c:pt idx="21">
                  <c:v>480</c:v>
                </c:pt>
                <c:pt idx="22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52712"/>
        <c:axId val="304653096"/>
      </c:scatterChart>
      <c:valAx>
        <c:axId val="30465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U, </a:t>
                </a:r>
                <a:r>
                  <a:rPr lang="ru-RU" sz="1200"/>
                  <a:t>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653096"/>
        <c:crosses val="autoZero"/>
        <c:crossBetween val="midCat"/>
      </c:valAx>
      <c:valAx>
        <c:axId val="30465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L, </a:t>
                </a:r>
                <a:r>
                  <a:rPr lang="ru-RU" sz="1200"/>
                  <a:t>мм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65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84366296196299E-2"/>
          <c:y val="2.5322283609576429E-2"/>
          <c:w val="0.90615143797479436"/>
          <c:h val="0.876887661141804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Лист1!$A$2:$A$26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1.97</c:v>
                </c:pt>
                <c:pt idx="1">
                  <c:v>2.88</c:v>
                </c:pt>
                <c:pt idx="2">
                  <c:v>3.13</c:v>
                </c:pt>
                <c:pt idx="3">
                  <c:v>2.9</c:v>
                </c:pt>
                <c:pt idx="4">
                  <c:v>2.46</c:v>
                </c:pt>
                <c:pt idx="5">
                  <c:v>2.1</c:v>
                </c:pt>
                <c:pt idx="6">
                  <c:v>1.82</c:v>
                </c:pt>
                <c:pt idx="7">
                  <c:v>1.62</c:v>
                </c:pt>
                <c:pt idx="8">
                  <c:v>1.45</c:v>
                </c:pt>
                <c:pt idx="9">
                  <c:v>1.31</c:v>
                </c:pt>
                <c:pt idx="10">
                  <c:v>1.22</c:v>
                </c:pt>
                <c:pt idx="11">
                  <c:v>1.1000000000000001</c:v>
                </c:pt>
                <c:pt idx="12">
                  <c:v>1.04</c:v>
                </c:pt>
                <c:pt idx="13">
                  <c:v>0.93</c:v>
                </c:pt>
                <c:pt idx="14">
                  <c:v>0.86</c:v>
                </c:pt>
                <c:pt idx="15">
                  <c:v>0.79</c:v>
                </c:pt>
                <c:pt idx="16">
                  <c:v>0.73</c:v>
                </c:pt>
                <c:pt idx="17">
                  <c:v>0.67</c:v>
                </c:pt>
                <c:pt idx="18">
                  <c:v>0.61</c:v>
                </c:pt>
                <c:pt idx="19">
                  <c:v>0.55000000000000004</c:v>
                </c:pt>
                <c:pt idx="20">
                  <c:v>0.51</c:v>
                </c:pt>
                <c:pt idx="21">
                  <c:v>0.47</c:v>
                </c:pt>
                <c:pt idx="22">
                  <c:v>0.42</c:v>
                </c:pt>
                <c:pt idx="23">
                  <c:v>0.41</c:v>
                </c:pt>
                <c:pt idx="24">
                  <c:v>0.37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78416"/>
        <c:axId val="303978800"/>
      </c:scatterChart>
      <c:valAx>
        <c:axId val="3039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L</a:t>
                </a:r>
                <a:r>
                  <a:rPr lang="en-US" sz="1200"/>
                  <a:t>, </a:t>
                </a:r>
                <a:r>
                  <a:rPr lang="ru-RU" sz="1200"/>
                  <a:t>мм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78800"/>
        <c:crosses val="autoZero"/>
        <c:crossBetween val="midCat"/>
      </c:valAx>
      <c:valAx>
        <c:axId val="303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U,</a:t>
                </a:r>
                <a:r>
                  <a:rPr lang="en-US" sz="1200" baseline="0"/>
                  <a:t> </a:t>
                </a:r>
                <a:r>
                  <a:rPr lang="ru-RU" sz="1200" baseline="0"/>
                  <a:t>В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1.8057060310581439E-2"/>
              <c:y val="0.35605274404638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9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84366296196299E-2"/>
          <c:y val="2.5322283609576429E-2"/>
          <c:w val="0.90615143797479436"/>
          <c:h val="0.876887661141804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0826200015081525"/>
                  <c:y val="2.99752758805701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Лист1!$A$4:$A$26</c:f>
              <c:numCache>
                <c:formatCode>General</c:formatCode>
                <c:ptCount val="23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  <c:pt idx="10">
                  <c:v>260</c:v>
                </c:pt>
                <c:pt idx="11">
                  <c:v>280</c:v>
                </c:pt>
                <c:pt idx="12">
                  <c:v>300</c:v>
                </c:pt>
                <c:pt idx="13">
                  <c:v>320</c:v>
                </c:pt>
                <c:pt idx="14">
                  <c:v>340</c:v>
                </c:pt>
                <c:pt idx="15">
                  <c:v>360</c:v>
                </c:pt>
                <c:pt idx="16">
                  <c:v>380</c:v>
                </c:pt>
                <c:pt idx="17">
                  <c:v>400</c:v>
                </c:pt>
                <c:pt idx="18">
                  <c:v>420</c:v>
                </c:pt>
                <c:pt idx="19">
                  <c:v>440</c:v>
                </c:pt>
                <c:pt idx="20">
                  <c:v>460</c:v>
                </c:pt>
                <c:pt idx="21">
                  <c:v>480</c:v>
                </c:pt>
                <c:pt idx="22">
                  <c:v>500</c:v>
                </c:pt>
              </c:numCache>
            </c:numRef>
          </c:xVal>
          <c:yVal>
            <c:numRef>
              <c:f>Лист1!$B$4:$B$26</c:f>
              <c:numCache>
                <c:formatCode>General</c:formatCode>
                <c:ptCount val="23"/>
                <c:pt idx="0">
                  <c:v>3.13</c:v>
                </c:pt>
                <c:pt idx="1">
                  <c:v>2.9</c:v>
                </c:pt>
                <c:pt idx="2">
                  <c:v>2.46</c:v>
                </c:pt>
                <c:pt idx="3">
                  <c:v>2.1</c:v>
                </c:pt>
                <c:pt idx="4">
                  <c:v>1.82</c:v>
                </c:pt>
                <c:pt idx="5">
                  <c:v>1.62</c:v>
                </c:pt>
                <c:pt idx="6">
                  <c:v>1.45</c:v>
                </c:pt>
                <c:pt idx="7">
                  <c:v>1.31</c:v>
                </c:pt>
                <c:pt idx="8">
                  <c:v>1.22</c:v>
                </c:pt>
                <c:pt idx="9">
                  <c:v>1.1000000000000001</c:v>
                </c:pt>
                <c:pt idx="10">
                  <c:v>1.04</c:v>
                </c:pt>
                <c:pt idx="11">
                  <c:v>0.93</c:v>
                </c:pt>
                <c:pt idx="12">
                  <c:v>0.86</c:v>
                </c:pt>
                <c:pt idx="13">
                  <c:v>0.79</c:v>
                </c:pt>
                <c:pt idx="14">
                  <c:v>0.73</c:v>
                </c:pt>
                <c:pt idx="15">
                  <c:v>0.67</c:v>
                </c:pt>
                <c:pt idx="16">
                  <c:v>0.61</c:v>
                </c:pt>
                <c:pt idx="17">
                  <c:v>0.55000000000000004</c:v>
                </c:pt>
                <c:pt idx="18">
                  <c:v>0.51</c:v>
                </c:pt>
                <c:pt idx="19">
                  <c:v>0.47</c:v>
                </c:pt>
                <c:pt idx="20">
                  <c:v>0.42</c:v>
                </c:pt>
                <c:pt idx="21">
                  <c:v>0.41</c:v>
                </c:pt>
                <c:pt idx="22">
                  <c:v>0.37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36080"/>
        <c:axId val="304159920"/>
      </c:scatterChart>
      <c:valAx>
        <c:axId val="3041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L</a:t>
                </a:r>
                <a:r>
                  <a:rPr lang="en-US"/>
                  <a:t>, </a:t>
                </a:r>
                <a:r>
                  <a:rPr lang="ru-RU"/>
                  <a:t>мм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159920"/>
        <c:crosses val="autoZero"/>
        <c:crossBetween val="midCat"/>
      </c:valAx>
      <c:valAx>
        <c:axId val="3041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8057060310581439E-2"/>
              <c:y val="0.35605274404638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1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723900</xdr:colOff>
      <xdr:row>5</xdr:row>
      <xdr:rowOff>13335</xdr:rowOff>
    </xdr:from>
    <xdr:ext cx="5715000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91440</xdr:colOff>
      <xdr:row>58</xdr:row>
      <xdr:rowOff>129540</xdr:rowOff>
    </xdr:from>
    <xdr:ext cx="6987540" cy="450532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5</xdr:col>
      <xdr:colOff>114300</xdr:colOff>
      <xdr:row>62</xdr:row>
      <xdr:rowOff>1</xdr:rowOff>
    </xdr:from>
    <xdr:to>
      <xdr:col>14</xdr:col>
      <xdr:colOff>601981</xdr:colOff>
      <xdr:row>86</xdr:row>
      <xdr:rowOff>30481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274320</xdr:colOff>
      <xdr:row>3</xdr:row>
      <xdr:rowOff>0</xdr:rowOff>
    </xdr:from>
    <xdr:to>
      <xdr:col>13</xdr:col>
      <xdr:colOff>746760</xdr:colOff>
      <xdr:row>30</xdr:row>
      <xdr:rowOff>167640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266700</xdr:colOff>
      <xdr:row>32</xdr:row>
      <xdr:rowOff>152400</xdr:rowOff>
    </xdr:from>
    <xdr:to>
      <xdr:col>13</xdr:col>
      <xdr:colOff>739140</xdr:colOff>
      <xdr:row>60</xdr:row>
      <xdr:rowOff>121920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tabSelected="1" topLeftCell="A60" workbookViewId="0">
      <selection activeCell="O77" sqref="O77"/>
    </sheetView>
  </sheetViews>
  <sheetFormatPr defaultColWidth="12.5703125" defaultRowHeight="15.75" customHeight="1"/>
  <sheetData>
    <row r="1" spans="1:8">
      <c r="A1" s="1" t="s">
        <v>0</v>
      </c>
      <c r="B1" s="2" t="s">
        <v>1</v>
      </c>
      <c r="C1" s="2"/>
      <c r="D1" s="3" t="s">
        <v>2</v>
      </c>
    </row>
    <row r="2" spans="1:8">
      <c r="A2" s="4">
        <v>20</v>
      </c>
      <c r="B2" s="4">
        <v>1.97</v>
      </c>
      <c r="C2" s="4">
        <v>238</v>
      </c>
      <c r="D2" s="5">
        <f t="shared" ref="D2:D26" si="0">C2* 0.0048828125*0.0048828125</f>
        <v>5.6743621826171875E-3</v>
      </c>
      <c r="E2" s="4">
        <v>50</v>
      </c>
      <c r="F2" s="4">
        <v>3.11</v>
      </c>
      <c r="G2" s="4">
        <v>340</v>
      </c>
      <c r="H2">
        <f>261.94*F2^(-1.2)</f>
        <v>67.125781718328554</v>
      </c>
    </row>
    <row r="3" spans="1:8">
      <c r="A3" s="4">
        <f t="shared" ref="A3:A26" si="1">A2+20</f>
        <v>40</v>
      </c>
      <c r="B3" s="4">
        <v>2.88</v>
      </c>
      <c r="C3" s="4">
        <v>330</v>
      </c>
      <c r="D3" s="5">
        <f t="shared" si="0"/>
        <v>7.8678131103515625E-3</v>
      </c>
      <c r="E3" s="4">
        <v>100</v>
      </c>
      <c r="F3" s="4">
        <v>2.36</v>
      </c>
      <c r="G3" s="4">
        <v>260</v>
      </c>
      <c r="H3">
        <f t="shared" ref="H3:H5" si="2">261.94*F3^(-1.2)</f>
        <v>93.477571176757493</v>
      </c>
    </row>
    <row r="4" spans="1:8">
      <c r="A4" s="4">
        <f t="shared" si="1"/>
        <v>60</v>
      </c>
      <c r="B4" s="4">
        <v>3.13</v>
      </c>
      <c r="C4" s="4">
        <v>310</v>
      </c>
      <c r="D4" s="5">
        <f t="shared" si="0"/>
        <v>7.3909759521484375E-3</v>
      </c>
      <c r="E4" s="4">
        <v>150</v>
      </c>
      <c r="F4" s="4">
        <v>1.65</v>
      </c>
      <c r="G4" s="4">
        <v>230</v>
      </c>
      <c r="H4">
        <f t="shared" si="2"/>
        <v>143.62203966609837</v>
      </c>
    </row>
    <row r="5" spans="1:8">
      <c r="A5" s="4">
        <f t="shared" si="1"/>
        <v>80</v>
      </c>
      <c r="B5" s="4">
        <v>2.9</v>
      </c>
      <c r="C5" s="4">
        <v>368</v>
      </c>
      <c r="D5" s="5">
        <f t="shared" si="0"/>
        <v>8.7738037109375E-3</v>
      </c>
      <c r="E5" s="4">
        <v>200</v>
      </c>
      <c r="F5" s="4">
        <v>1.29</v>
      </c>
      <c r="G5" s="4">
        <v>200</v>
      </c>
      <c r="H5">
        <f t="shared" si="2"/>
        <v>192.97194349646978</v>
      </c>
    </row>
    <row r="6" spans="1:8">
      <c r="A6" s="4">
        <f t="shared" si="1"/>
        <v>100</v>
      </c>
      <c r="B6" s="4">
        <v>2.46</v>
      </c>
      <c r="C6" s="4">
        <v>324</v>
      </c>
      <c r="D6" s="5">
        <f t="shared" si="0"/>
        <v>7.724761962890625E-3</v>
      </c>
      <c r="E6" s="4">
        <v>250</v>
      </c>
      <c r="F6" s="4">
        <v>1.04</v>
      </c>
      <c r="G6" s="4">
        <v>160</v>
      </c>
      <c r="H6">
        <f>261.94*F6^(-1.2)</f>
        <v>249.89744510453582</v>
      </c>
    </row>
    <row r="7" spans="1:8">
      <c r="A7" s="4">
        <f t="shared" si="1"/>
        <v>120</v>
      </c>
      <c r="B7" s="4">
        <v>2.1</v>
      </c>
      <c r="C7" s="4">
        <v>286</v>
      </c>
      <c r="D7" s="5">
        <f t="shared" si="0"/>
        <v>6.8187713623046875E-3</v>
      </c>
    </row>
    <row r="8" spans="1:8">
      <c r="A8" s="4">
        <f t="shared" si="1"/>
        <v>140</v>
      </c>
      <c r="B8" s="4">
        <v>1.82</v>
      </c>
      <c r="C8" s="4">
        <v>245</v>
      </c>
      <c r="D8" s="5">
        <f t="shared" si="0"/>
        <v>5.8412551879882813E-3</v>
      </c>
    </row>
    <row r="9" spans="1:8">
      <c r="A9" s="4">
        <f t="shared" si="1"/>
        <v>160</v>
      </c>
      <c r="B9" s="4">
        <v>1.62</v>
      </c>
      <c r="C9" s="4">
        <v>235</v>
      </c>
      <c r="D9" s="5">
        <f t="shared" si="0"/>
        <v>5.6028366088867188E-3</v>
      </c>
    </row>
    <row r="10" spans="1:8">
      <c r="A10" s="4">
        <f t="shared" si="1"/>
        <v>180</v>
      </c>
      <c r="B10" s="4">
        <v>1.45</v>
      </c>
      <c r="C10" s="4">
        <v>215</v>
      </c>
      <c r="D10" s="5">
        <f t="shared" si="0"/>
        <v>5.1259994506835938E-3</v>
      </c>
    </row>
    <row r="11" spans="1:8">
      <c r="A11" s="4">
        <f t="shared" si="1"/>
        <v>200</v>
      </c>
      <c r="B11" s="4">
        <v>1.31</v>
      </c>
      <c r="C11" s="4">
        <v>200</v>
      </c>
      <c r="D11" s="5">
        <f t="shared" si="0"/>
        <v>4.76837158203125E-3</v>
      </c>
    </row>
    <row r="12" spans="1:8">
      <c r="A12" s="4">
        <f t="shared" si="1"/>
        <v>220</v>
      </c>
      <c r="B12" s="4">
        <v>1.22</v>
      </c>
      <c r="C12" s="4">
        <v>202</v>
      </c>
      <c r="D12" s="5">
        <f t="shared" si="0"/>
        <v>4.8160552978515625E-3</v>
      </c>
    </row>
    <row r="13" spans="1:8">
      <c r="A13" s="4">
        <f t="shared" si="1"/>
        <v>240</v>
      </c>
      <c r="B13" s="4">
        <v>1.1000000000000001</v>
      </c>
      <c r="C13" s="4">
        <v>206</v>
      </c>
      <c r="D13" s="5">
        <f t="shared" si="0"/>
        <v>4.9114227294921875E-3</v>
      </c>
    </row>
    <row r="14" spans="1:8">
      <c r="A14" s="4">
        <f t="shared" si="1"/>
        <v>260</v>
      </c>
      <c r="B14" s="4">
        <v>1.04</v>
      </c>
      <c r="C14" s="4">
        <v>190</v>
      </c>
      <c r="D14" s="5">
        <f t="shared" si="0"/>
        <v>4.5299530029296875E-3</v>
      </c>
    </row>
    <row r="15" spans="1:8">
      <c r="A15" s="4">
        <f t="shared" si="1"/>
        <v>280</v>
      </c>
      <c r="B15" s="4">
        <v>0.93</v>
      </c>
      <c r="C15" s="4">
        <v>194</v>
      </c>
      <c r="D15" s="5">
        <f t="shared" si="0"/>
        <v>4.6253204345703125E-3</v>
      </c>
    </row>
    <row r="16" spans="1:8">
      <c r="A16" s="4">
        <f t="shared" si="1"/>
        <v>300</v>
      </c>
      <c r="B16" s="4">
        <v>0.86</v>
      </c>
      <c r="C16" s="4">
        <v>195</v>
      </c>
      <c r="D16" s="5">
        <f t="shared" si="0"/>
        <v>4.6491622924804688E-3</v>
      </c>
    </row>
    <row r="17" spans="1:4">
      <c r="A17" s="4">
        <f t="shared" si="1"/>
        <v>320</v>
      </c>
      <c r="B17" s="4">
        <v>0.79</v>
      </c>
      <c r="C17" s="4">
        <v>170</v>
      </c>
      <c r="D17" s="5">
        <f t="shared" si="0"/>
        <v>4.0531158447265625E-3</v>
      </c>
    </row>
    <row r="18" spans="1:4">
      <c r="A18" s="4">
        <f t="shared" si="1"/>
        <v>340</v>
      </c>
      <c r="B18" s="4">
        <v>0.73</v>
      </c>
      <c r="C18" s="4">
        <v>167</v>
      </c>
      <c r="D18" s="5">
        <f t="shared" si="0"/>
        <v>3.9815902709960938E-3</v>
      </c>
    </row>
    <row r="19" spans="1:4">
      <c r="A19" s="4">
        <f t="shared" si="1"/>
        <v>360</v>
      </c>
      <c r="B19" s="4">
        <v>0.67</v>
      </c>
      <c r="C19" s="4">
        <v>169</v>
      </c>
      <c r="D19" s="5">
        <f t="shared" si="0"/>
        <v>4.0292739868164063E-3</v>
      </c>
    </row>
    <row r="20" spans="1:4">
      <c r="A20" s="4">
        <f t="shared" si="1"/>
        <v>380</v>
      </c>
      <c r="B20" s="4">
        <v>0.61</v>
      </c>
      <c r="C20" s="4">
        <v>161</v>
      </c>
      <c r="D20" s="5">
        <f t="shared" si="0"/>
        <v>3.8385391235351563E-3</v>
      </c>
    </row>
    <row r="21" spans="1:4">
      <c r="A21" s="4">
        <f t="shared" si="1"/>
        <v>400</v>
      </c>
      <c r="B21" s="4">
        <v>0.55000000000000004</v>
      </c>
      <c r="C21" s="4">
        <v>155</v>
      </c>
      <c r="D21" s="5">
        <f t="shared" si="0"/>
        <v>3.6954879760742188E-3</v>
      </c>
    </row>
    <row r="22" spans="1:4">
      <c r="A22" s="4">
        <f t="shared" si="1"/>
        <v>420</v>
      </c>
      <c r="B22" s="4">
        <v>0.51</v>
      </c>
      <c r="C22" s="4">
        <v>152</v>
      </c>
      <c r="D22" s="5">
        <f t="shared" si="0"/>
        <v>3.62396240234375E-3</v>
      </c>
    </row>
    <row r="23" spans="1:4">
      <c r="A23" s="4">
        <f t="shared" si="1"/>
        <v>440</v>
      </c>
      <c r="B23" s="4">
        <v>0.47</v>
      </c>
      <c r="C23" s="4">
        <v>147</v>
      </c>
      <c r="D23" s="5">
        <f t="shared" si="0"/>
        <v>3.5047531127929688E-3</v>
      </c>
    </row>
    <row r="24" spans="1:4">
      <c r="A24" s="4">
        <f t="shared" si="1"/>
        <v>460</v>
      </c>
      <c r="B24" s="4">
        <v>0.42</v>
      </c>
      <c r="C24" s="4">
        <v>149</v>
      </c>
      <c r="D24" s="5">
        <f t="shared" si="0"/>
        <v>3.5524368286132813E-3</v>
      </c>
    </row>
    <row r="25" spans="1:4">
      <c r="A25" s="4">
        <f t="shared" si="1"/>
        <v>480</v>
      </c>
      <c r="B25" s="4">
        <v>0.41</v>
      </c>
      <c r="C25" s="4">
        <v>150</v>
      </c>
      <c r="D25" s="5">
        <f t="shared" si="0"/>
        <v>3.5762786865234375E-3</v>
      </c>
    </row>
    <row r="26" spans="1:4">
      <c r="A26" s="4">
        <f t="shared" si="1"/>
        <v>500</v>
      </c>
      <c r="B26" s="4">
        <v>0.37</v>
      </c>
      <c r="C26" s="4">
        <v>160</v>
      </c>
      <c r="D26" s="5">
        <f t="shared" si="0"/>
        <v>3.814697265625E-3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Мурад Абдулзагиров</cp:lastModifiedBy>
  <dcterms:modified xsi:type="dcterms:W3CDTF">2022-12-28T22:01:31Z</dcterms:modified>
</cp:coreProperties>
</file>