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4.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5.xml" ContentType="application/vnd.openxmlformats-officedocument.spreadsheetml.table+xml"/>
  <Override PartName="/xl/pivotTables/pivotTable7.xml" ContentType="application/vnd.openxmlformats-officedocument.spreadsheetml.pivot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tables/table12.xml" ContentType="application/vnd.openxmlformats-officedocument.spreadsheetml.table+xml"/>
  <Override PartName="/xl/drawings/drawing4.xml" ContentType="application/vnd.openxmlformats-officedocument.drawing+xml"/>
  <Override PartName="/xl/tables/table13.xml" ContentType="application/vnd.openxmlformats-officedocument.spreadsheetml.tab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14.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tables/table1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drawings/drawing7.xml" ContentType="application/vnd.openxmlformats-officedocument.drawing+xml"/>
  <Override PartName="/xl/tables/table1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1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https://d.docs.live.net/f195f62b0e771eb8/Documents/"/>
    </mc:Choice>
  </mc:AlternateContent>
  <xr:revisionPtr revIDLastSave="3249" documentId="8_{D152EDCE-B64F-4410-AE67-1C53BCECF1E9}" xr6:coauthVersionLast="47" xr6:coauthVersionMax="47" xr10:uidLastSave="{40370F8B-6F75-4BEA-9307-156EA26DE9DC}"/>
  <bookViews>
    <workbookView xWindow="-98" yWindow="-98" windowWidth="21795" windowHeight="11625" firstSheet="13" activeTab="15" xr2:uid="{E4AEA3C8-8C01-451E-B7CF-9EC87CBA6CD2}"/>
  </bookViews>
  <sheets>
    <sheet name="Customer Retention" sheetId="1" r:id="rId1"/>
    <sheet name="Customer Preference ~ Country" sheetId="2" r:id="rId2"/>
    <sheet name="Customer Behaviour Insights" sheetId="3" r:id="rId3"/>
    <sheet name="TotalRevenue by Category or SKU" sheetId="4" r:id="rId4"/>
    <sheet name="r' check bw OS &amp; CD or Category" sheetId="5" r:id="rId5"/>
    <sheet name="OrderFrequency~Cust.Segment" sheetId="6" r:id="rId6"/>
    <sheet name="r' check bw Employee SS vs KPIs" sheetId="7" r:id="rId7"/>
    <sheet name="Emp.Turnover~VariousJobRoles" sheetId="8" r:id="rId8"/>
    <sheet name="EmployeeSkill Clusters" sheetId="9" r:id="rId9"/>
    <sheet name="r' check bw Pd.A &amp; SalesMetrics" sheetId="10" r:id="rId10"/>
    <sheet name="Product Buying Trend" sheetId="11" r:id="rId11"/>
    <sheet name="ProductSalesDistribution" sheetId="12" r:id="rId12"/>
    <sheet name="Supplier Attributes vs Perform." sheetId="15" r:id="rId13"/>
    <sheet name="Sup.Perform. ~ p.Category" sheetId="16" r:id="rId14"/>
    <sheet name="Supplier Pricing Structure" sheetId="17" r:id="rId15"/>
    <sheet name="Dashboard" sheetId="21" r:id="rId16"/>
  </sheets>
  <definedNames>
    <definedName name="_xlchart.v1.0" hidden="1">ProductSalesDistribution!$N$4</definedName>
    <definedName name="_xlchart.v1.1" hidden="1">ProductSalesDistribution!$N$5:$N$81</definedName>
  </definedNames>
  <calcPr calcId="191029"/>
  <pivotCaches>
    <pivotCache cacheId="0" r:id="rId17"/>
    <pivotCache cacheId="1" r:id="rId18"/>
    <pivotCache cacheId="2" r:id="rId19"/>
    <pivotCache cacheId="3" r:id="rId20"/>
    <pivotCache cacheId="4" r:id="rId21"/>
    <pivotCache cacheId="9" r:id="rId22"/>
    <pivotCache cacheId="14" r:id="rId23"/>
    <pivotCache cacheId="20" r:id="rId2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9" i="8" l="1"/>
  <c r="M20" i="8"/>
  <c r="M21" i="8"/>
  <c r="M22" i="8"/>
  <c r="M23" i="8"/>
  <c r="M24" i="8"/>
  <c r="M25" i="8"/>
  <c r="M26" i="8"/>
  <c r="M18" i="8"/>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5" i="7"/>
  <c r="T6" i="7"/>
  <c r="T7" i="7"/>
  <c r="T8" i="7"/>
  <c r="T9" i="7"/>
  <c r="T10" i="7"/>
  <c r="T11" i="7"/>
  <c r="T12" i="7"/>
  <c r="T13" i="7"/>
  <c r="L60" i="6"/>
  <c r="L78" i="6"/>
  <c r="L53" i="6"/>
  <c r="L23" i="6"/>
  <c r="L10" i="6"/>
  <c r="L54" i="6"/>
  <c r="L29" i="6"/>
  <c r="L84" i="6"/>
  <c r="L13" i="6"/>
  <c r="L17" i="6"/>
  <c r="L33" i="6"/>
  <c r="L61" i="6"/>
  <c r="L93" i="6"/>
  <c r="L49" i="6"/>
  <c r="L68" i="6"/>
  <c r="L85" i="6"/>
  <c r="L62" i="6"/>
  <c r="L79" i="6"/>
  <c r="L50" i="6"/>
  <c r="L6" i="6"/>
  <c r="L55" i="6"/>
  <c r="L69" i="6"/>
  <c r="L8" i="6"/>
  <c r="L14" i="6"/>
  <c r="L86" i="6"/>
  <c r="L63" i="6"/>
  <c r="L51" i="6"/>
  <c r="L70" i="6"/>
  <c r="L34" i="6"/>
  <c r="L44" i="6"/>
  <c r="L30" i="6"/>
  <c r="L91" i="6"/>
  <c r="L18" i="6"/>
  <c r="L11" i="6"/>
  <c r="L71" i="6"/>
  <c r="L9" i="6"/>
  <c r="L35" i="6"/>
  <c r="L19" i="6"/>
  <c r="L80" i="6"/>
  <c r="L20" i="6"/>
  <c r="L87" i="6"/>
  <c r="L92" i="6"/>
  <c r="L15" i="6"/>
  <c r="L81" i="6"/>
  <c r="L21" i="6"/>
  <c r="L26" i="6"/>
  <c r="L52" i="6"/>
  <c r="L36" i="6"/>
  <c r="L56" i="6"/>
  <c r="L24" i="6"/>
  <c r="L72" i="6"/>
  <c r="L88" i="6"/>
  <c r="L73" i="6"/>
  <c r="L37" i="6"/>
  <c r="L38" i="6"/>
  <c r="L64" i="6"/>
  <c r="L39" i="6"/>
  <c r="L74" i="6"/>
  <c r="L45" i="6"/>
  <c r="L25" i="6"/>
  <c r="L7" i="6"/>
  <c r="L75" i="6"/>
  <c r="L12" i="6"/>
  <c r="L27" i="6"/>
  <c r="L31" i="6"/>
  <c r="L40" i="6"/>
  <c r="L76" i="6"/>
  <c r="L65" i="6"/>
  <c r="L5" i="6"/>
  <c r="L46" i="6"/>
  <c r="L57" i="6"/>
  <c r="L82" i="6"/>
  <c r="L47" i="6"/>
  <c r="L28" i="6"/>
  <c r="L83" i="6"/>
  <c r="L89" i="6"/>
  <c r="L66" i="6"/>
  <c r="L41" i="6"/>
  <c r="L67" i="6"/>
  <c r="L90" i="6"/>
  <c r="L32" i="6"/>
  <c r="L42" i="6"/>
  <c r="L77" i="6"/>
  <c r="L43" i="6"/>
  <c r="L16" i="6"/>
  <c r="L48" i="6"/>
  <c r="L22" i="6"/>
  <c r="L58" i="6"/>
  <c r="L5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4E8E45-6293-4D0C-88C7-0B3AB433A398}" keepAlive="1" name="Query - Excel_Sales_Analysis_Dashboard_Template xlsx" description="Connection to the 'Excel_Sales_Analysis_Dashboard_Template xlsx' query in the workbook." type="5" refreshedVersion="0" background="1" saveData="1">
    <dbPr connection="Provider=Microsoft.Mashup.OleDb.1;Data Source=$Workbook$;Location=&quot;Excel_Sales_Analysis_Dashboard_Template xlsx&quot;;Extended Properties=&quot;&quot;" command="SELECT * FROM [Excel_Sales_Analysis_Dashboard_Template xlsx]"/>
  </connection>
</connections>
</file>

<file path=xl/sharedStrings.xml><?xml version="1.0" encoding="utf-8"?>
<sst xmlns="http://schemas.openxmlformats.org/spreadsheetml/2006/main" count="4181" uniqueCount="615">
  <si>
    <t>1. What are the key factors influencing customer retention or loyalty based on the dataset?</t>
  </si>
  <si>
    <t>SELECT 
    o.CustomerID,
    COUNT(od.OrderID) AS TotalOrders,
    SUM(od.Quantity * od.UnitPrice * (1 - od.Discount)) AS TotalSales,
    AVG(od.Quantity * od.UnitPrice * (1 - od.Discount)) AS AvgOrderValue
FROM 
    `order details` od
JOIN 
    `orders` o ON od.OrderID = o.OrderID
GROUP BY 
    o.CustomerID
ORDER BY 
    TotalOrders DESC;</t>
  </si>
  <si>
    <t>CustomerID</t>
  </si>
  <si>
    <t>SAVEA</t>
  </si>
  <si>
    <t>ERNSH</t>
  </si>
  <si>
    <t>QUICK</t>
  </si>
  <si>
    <t>RATTC</t>
  </si>
  <si>
    <t>HUNGO</t>
  </si>
  <si>
    <t>BERGS</t>
  </si>
  <si>
    <t>FRANK</t>
  </si>
  <si>
    <t>HILAA</t>
  </si>
  <si>
    <t>FOLKO</t>
  </si>
  <si>
    <t>BONAP</t>
  </si>
  <si>
    <t>WHITC</t>
  </si>
  <si>
    <t>QUEEN</t>
  </si>
  <si>
    <t>SUPRD</t>
  </si>
  <si>
    <t>KOENE</t>
  </si>
  <si>
    <t>LEHMS</t>
  </si>
  <si>
    <t>WARTH</t>
  </si>
  <si>
    <t>LINOD</t>
  </si>
  <si>
    <t>BOTTM</t>
  </si>
  <si>
    <t>LILAS</t>
  </si>
  <si>
    <t>HANAR</t>
  </si>
  <si>
    <t>MEREP</t>
  </si>
  <si>
    <t>VAFFE</t>
  </si>
  <si>
    <t>LAMAI</t>
  </si>
  <si>
    <t>AROUT</t>
  </si>
  <si>
    <t>RICSU</t>
  </si>
  <si>
    <t>TORTU</t>
  </si>
  <si>
    <t>OTTIK</t>
  </si>
  <si>
    <t>RICAR</t>
  </si>
  <si>
    <t>BLONP</t>
  </si>
  <si>
    <t>SEVES</t>
  </si>
  <si>
    <t>WANDK</t>
  </si>
  <si>
    <t>GODOS</t>
  </si>
  <si>
    <t>VICTE</t>
  </si>
  <si>
    <t>QUEDE</t>
  </si>
  <si>
    <t>OLDWO</t>
  </si>
  <si>
    <t>ISLAT</t>
  </si>
  <si>
    <t>PICCO</t>
  </si>
  <si>
    <t>GREAL</t>
  </si>
  <si>
    <t>REGGC</t>
  </si>
  <si>
    <t>BSBEV</t>
  </si>
  <si>
    <t>CHOPS</t>
  </si>
  <si>
    <t>EASTC</t>
  </si>
  <si>
    <t>MAGAA</t>
  </si>
  <si>
    <t>SPLIR</t>
  </si>
  <si>
    <t>FURIB</t>
  </si>
  <si>
    <t>WELLI</t>
  </si>
  <si>
    <t>FAMIA</t>
  </si>
  <si>
    <t>GOURL</t>
  </si>
  <si>
    <t>MAISD</t>
  </si>
  <si>
    <t>WILMK</t>
  </si>
  <si>
    <t>ANTON</t>
  </si>
  <si>
    <t>WOLZA</t>
  </si>
  <si>
    <t>FOLIG</t>
  </si>
  <si>
    <t>SANTG</t>
  </si>
  <si>
    <t>SIMOB</t>
  </si>
  <si>
    <t>TOMSP</t>
  </si>
  <si>
    <t>ROMEY</t>
  </si>
  <si>
    <t>LONEP</t>
  </si>
  <si>
    <t>BLAUS</t>
  </si>
  <si>
    <t>PERIC</t>
  </si>
  <si>
    <t>TRADH</t>
  </si>
  <si>
    <t>ALFKI</t>
  </si>
  <si>
    <t>RANCH</t>
  </si>
  <si>
    <t>OCEAN</t>
  </si>
  <si>
    <t>LACOR</t>
  </si>
  <si>
    <t>MORGK</t>
  </si>
  <si>
    <t>CACTU</t>
  </si>
  <si>
    <t>FRANS</t>
  </si>
  <si>
    <t>VINET</t>
  </si>
  <si>
    <t>DRACD</t>
  </si>
  <si>
    <t>COMMI</t>
  </si>
  <si>
    <t>PRINI</t>
  </si>
  <si>
    <t>LETSS</t>
  </si>
  <si>
    <t>ANATR</t>
  </si>
  <si>
    <t>HUNGC</t>
  </si>
  <si>
    <t>DUMON</t>
  </si>
  <si>
    <t>TRAIH</t>
  </si>
  <si>
    <t>LAUGB</t>
  </si>
  <si>
    <t>GALED</t>
  </si>
  <si>
    <t>THECR</t>
  </si>
  <si>
    <t>CONSH</t>
  </si>
  <si>
    <t>THEBI</t>
  </si>
  <si>
    <t>BOLID</t>
  </si>
  <si>
    <t>FRANR</t>
  </si>
  <si>
    <t>SPECD</t>
  </si>
  <si>
    <t>NORTS</t>
  </si>
  <si>
    <t>GROSR</t>
  </si>
  <si>
    <t>CENTC</t>
  </si>
  <si>
    <t>LAZYK</t>
  </si>
  <si>
    <t xml:space="preserve"> TotalOrders</t>
  </si>
  <si>
    <t xml:space="preserve"> TotalSales</t>
  </si>
  <si>
    <t xml:space="preserve"> AvgOrderValue</t>
  </si>
  <si>
    <t>2.How do customer preferences vary based on their location or demographics? Can we explore this through interactive visualizations?</t>
  </si>
  <si>
    <t>Country</t>
  </si>
  <si>
    <t>ProductName</t>
  </si>
  <si>
    <t>TotalQuantityOrdered</t>
  </si>
  <si>
    <t>Germany</t>
  </si>
  <si>
    <t>Camembert Pierrot</t>
  </si>
  <si>
    <t>USA</t>
  </si>
  <si>
    <t>Gnocchi di nonna Alice</t>
  </si>
  <si>
    <t>Alice Mutton</t>
  </si>
  <si>
    <t>Tarte au sucre</t>
  </si>
  <si>
    <t>Boston Crab Meat</t>
  </si>
  <si>
    <t>Raclette Courdavault</t>
  </si>
  <si>
    <t>Rhönbräu Klosterbier</t>
  </si>
  <si>
    <t>Pavlova</t>
  </si>
  <si>
    <t>Chang</t>
  </si>
  <si>
    <t>Lakkalikööri</t>
  </si>
  <si>
    <t>Austria</t>
  </si>
  <si>
    <t>Guaraná Fantástica</t>
  </si>
  <si>
    <t>Sir Rodney's Scones</t>
  </si>
  <si>
    <t>Konbu</t>
  </si>
  <si>
    <t>Gorgonzola Telino</t>
  </si>
  <si>
    <t>Scottish Longbreads</t>
  </si>
  <si>
    <t>Teatime Chocolate Biscuits</t>
  </si>
  <si>
    <t>Tourtière</t>
  </si>
  <si>
    <t>Tunnbröd</t>
  </si>
  <si>
    <t>Wimmers gute Semmelknödel</t>
  </si>
  <si>
    <t>Pâté chinois</t>
  </si>
  <si>
    <t>Geitost</t>
  </si>
  <si>
    <t>Fløtemysost</t>
  </si>
  <si>
    <t>Brazil</t>
  </si>
  <si>
    <t>Jack's New England Clam Chowder</t>
  </si>
  <si>
    <t>Sirop d'érable</t>
  </si>
  <si>
    <t>Gumbär Gummibärchen</t>
  </si>
  <si>
    <t>Original Frankfurter grüne Soße</t>
  </si>
  <si>
    <t>Singaporean Hokkien Fried Mee</t>
  </si>
  <si>
    <t>Gudbrandsdalsost</t>
  </si>
  <si>
    <t>Uncle Bob's Organic Dried Pears</t>
  </si>
  <si>
    <t>Perth Pasties</t>
  </si>
  <si>
    <t>Røgede sild</t>
  </si>
  <si>
    <t>UK</t>
  </si>
  <si>
    <t>Inlagd Sill</t>
  </si>
  <si>
    <t>Mozzarella di Giovanni</t>
  </si>
  <si>
    <t>Chai</t>
  </si>
  <si>
    <t>Chartreuse verte</t>
  </si>
  <si>
    <t>France</t>
  </si>
  <si>
    <t>Steeleye Stout</t>
  </si>
  <si>
    <t>Thüringer Rostbratwurst</t>
  </si>
  <si>
    <t>Côte de Blaye</t>
  </si>
  <si>
    <t>Manjimup Dried Apples</t>
  </si>
  <si>
    <t>Carnarvon Tigers</t>
  </si>
  <si>
    <t>Gula Malacca</t>
  </si>
  <si>
    <t>Sasquatch Ale</t>
  </si>
  <si>
    <t>Ireland</t>
  </si>
  <si>
    <t>Canada</t>
  </si>
  <si>
    <t>Louisiana Fiery Hot Pepper Sauce</t>
  </si>
  <si>
    <t>Venezuela</t>
  </si>
  <si>
    <t>Outback Lager</t>
  </si>
  <si>
    <t>Schoggi Schokolade</t>
  </si>
  <si>
    <t>Escargots de Bourgogne</t>
  </si>
  <si>
    <t>Northwoods Cranberry Sauce</t>
  </si>
  <si>
    <t>Queso Manchego La Pastora</t>
  </si>
  <si>
    <t>Sweden</t>
  </si>
  <si>
    <t>Zaanse koeken</t>
  </si>
  <si>
    <t>Maxilaku</t>
  </si>
  <si>
    <t>Spegesild</t>
  </si>
  <si>
    <t>Rössle Sauerkraut</t>
  </si>
  <si>
    <t>Aniseed Syrup</t>
  </si>
  <si>
    <t>Vegie-spread</t>
  </si>
  <si>
    <t>Filo Mix</t>
  </si>
  <si>
    <t>Nord-Ost Matjeshering</t>
  </si>
  <si>
    <t>Queso Cabrales</t>
  </si>
  <si>
    <t>Ipoh Coffee</t>
  </si>
  <si>
    <t>Mexico</t>
  </si>
  <si>
    <t>Denmark</t>
  </si>
  <si>
    <t>Ikura</t>
  </si>
  <si>
    <t>Finland</t>
  </si>
  <si>
    <t>Chef Anton's Gumbo Mix</t>
  </si>
  <si>
    <t>Switzerland</t>
  </si>
  <si>
    <t>Tofu</t>
  </si>
  <si>
    <t>Belgium</t>
  </si>
  <si>
    <t>Gustaf's Knäckebröd</t>
  </si>
  <si>
    <t>Longlife Tofu</t>
  </si>
  <si>
    <t>Röd Kaviar</t>
  </si>
  <si>
    <t>Grandma's Boysenberry Spread</t>
  </si>
  <si>
    <t>NuNuCa Nuß-Nougat-Creme</t>
  </si>
  <si>
    <t>Ravioli Angelo</t>
  </si>
  <si>
    <t>Chocolade</t>
  </si>
  <si>
    <t>Portugal</t>
  </si>
  <si>
    <t>Italy</t>
  </si>
  <si>
    <t>Sir Rodney's Marmalade</t>
  </si>
  <si>
    <t>Mascarpone Fabioli</t>
  </si>
  <si>
    <t>Chef Anton's Cajun Seasoning</t>
  </si>
  <si>
    <t>Spain</t>
  </si>
  <si>
    <t>Louisiana Hot Spiced Okra</t>
  </si>
  <si>
    <t>Genen Shouyu</t>
  </si>
  <si>
    <t>Gravad lax</t>
  </si>
  <si>
    <t>Mishi Kobe Niku</t>
  </si>
  <si>
    <t>Valkoinen suklaa</t>
  </si>
  <si>
    <t>Laughing Lumberjack Lager</t>
  </si>
  <si>
    <t>Argentina</t>
  </si>
  <si>
    <t>Poland</t>
  </si>
  <si>
    <t>Norway</t>
  </si>
  <si>
    <t>3.Are there any interesting patterns or clusters in customer behavior that can be visualized to identify potential market segments?</t>
  </si>
  <si>
    <t xml:space="preserve">SELECT 
    o.CustomerID,
    MIN(o.OrderDate) AS FirstOrderDate,
    MAX(o.OrderDate) AS LastOrderDate,
    COUNT(DISTINCT o.OrderID) AS TotalOrders,
    ROUND(SUM(od.Quantity * od.UnitPrice * (1 - od.Discount)), 2) AS TotalSpent,
    CASE 
        WHEN MAX(o.OrderDate) &gt;= DATE_SUB('1996-06-05', INTERVAL 3 MONTH) 
        AND COUNT(DISTINCT o.OrderID) = 1 THEN 'New'
        WHEN MAX(o.OrderDate) &gt;= DATE_SUB('1996-06-05', INTERVAL 6 MONTH)
        AND COUNT(DISTINCT o.OrderID) BETWEEN 2 AND 3 THEN 'Active'
        WHEN MAX(o.OrderDate) &gt;= DATE_SUB('1996-06-05', INTERVAL 6 MONTH) 
        AND COUNT(DISTINCT o.OrderID) &gt; 3 THEN 'Loyal'
        ELSE 'Lapsed'
    END AS CustomerStage
FROM 
    orders o
JOIN 
    `order details` od ON o.OrderID = od.OrderID
GROUP BY 
    o.CustomerID;
        </t>
  </si>
  <si>
    <t>Loyal</t>
  </si>
  <si>
    <t>Active</t>
  </si>
  <si>
    <t>Lapsed</t>
  </si>
  <si>
    <t>FirstOrderDate</t>
  </si>
  <si>
    <t>LastOrderDate</t>
  </si>
  <si>
    <t>TotalOrders</t>
  </si>
  <si>
    <t>TotalSpent</t>
  </si>
  <si>
    <t>CustomerStage</t>
  </si>
  <si>
    <t>4.Are there any specific product categories or SKUs that contribute significantly to order revenue? Can we identify them through visualizations?</t>
  </si>
  <si>
    <t xml:space="preserve"> SELECT 
    cat.CategoryName,
    p.ProductName,
    SUM(od.UnitPrice * od.Quantity * (1 - od.Discount)) AS TotalRevenue
FROM 
    `Order Details` od
JOIN 
    Products p ON od.ProductID = p.ProductID
JOIN 
    Categories cat ON p.CategoryID = cat.CategoryID
GROUP BY 
    cat.CategoryName, p.ProductName
ORDER BY 
	TotalRevenue DESC;</t>
  </si>
  <si>
    <t>Beverages</t>
  </si>
  <si>
    <t>Meat/Poultry</t>
  </si>
  <si>
    <t>Dairy Products</t>
  </si>
  <si>
    <t>Confections</t>
  </si>
  <si>
    <t>Grains/Cereals</t>
  </si>
  <si>
    <t>Produce</t>
  </si>
  <si>
    <t>Seafood</t>
  </si>
  <si>
    <t>Condiments</t>
  </si>
  <si>
    <t>CategoryName</t>
  </si>
  <si>
    <t>TotalRevenue</t>
  </si>
  <si>
    <r>
      <t xml:space="preserve">                                                  </t>
    </r>
    <r>
      <rPr>
        <b/>
        <u/>
        <sz val="11"/>
        <color rgb="FF006100"/>
        <rFont val="Calibri"/>
        <family val="2"/>
        <scheme val="minor"/>
      </rPr>
      <t>Insights</t>
    </r>
    <r>
      <rPr>
        <sz val="11"/>
        <color rgb="FF006100"/>
        <rFont val="Calibri"/>
        <family val="2"/>
        <scheme val="minor"/>
      </rPr>
      <t xml:space="preserve">:                                                           
 </t>
    </r>
    <r>
      <rPr>
        <i/>
        <sz val="11"/>
        <color rgb="FF006100"/>
        <rFont val="Calibri"/>
        <family val="2"/>
        <scheme val="minor"/>
      </rPr>
      <t xml:space="preserve"> </t>
    </r>
    <r>
      <rPr>
        <b/>
        <i/>
        <sz val="11"/>
        <color rgb="FF006100"/>
        <rFont val="Calibri"/>
        <family val="2"/>
        <scheme val="minor"/>
      </rPr>
      <t xml:space="preserve"> Top Performers (&gt; ₹5800</t>
    </r>
    <r>
      <rPr>
        <i/>
        <sz val="11"/>
        <color rgb="FF006100"/>
        <rFont val="Calibri"/>
        <family val="2"/>
        <scheme val="minor"/>
      </rPr>
      <t xml:space="preserve">):
Grains/Cereals, Beverages, and premium Seafood lead in revenue. These products are strong sellers—maintain visibility and stock.
</t>
    </r>
    <r>
      <rPr>
        <b/>
        <i/>
        <sz val="11"/>
        <color rgb="FF006100"/>
        <rFont val="Calibri"/>
        <family val="2"/>
        <scheme val="minor"/>
      </rPr>
      <t>Mid Performers (₹4000–₹5800)</t>
    </r>
    <r>
      <rPr>
        <i/>
        <sz val="11"/>
        <color rgb="FF006100"/>
        <rFont val="Calibri"/>
        <family val="2"/>
        <scheme val="minor"/>
      </rPr>
      <t xml:space="preserve">:
Moderate sales from niche items like Tunnbröd, Tourtière, and Zaanse koek. These have potential—consider bundling or promotions.
</t>
    </r>
    <r>
      <rPr>
        <b/>
        <i/>
        <sz val="11"/>
        <color rgb="FF006100"/>
        <rFont val="Calibri"/>
        <family val="2"/>
        <scheme val="minor"/>
      </rPr>
      <t>Low Performers (&lt; ₹4000)</t>
    </r>
    <r>
      <rPr>
        <i/>
        <sz val="11"/>
        <color rgb="FF006100"/>
        <rFont val="Calibri"/>
        <family val="2"/>
        <scheme val="minor"/>
      </rPr>
      <t xml:space="preserve">:
Condiments, basic Confections, and niche Dairy/Produce like Tofu and Geitost show weak demand. May need rebranding, discounts, or phase-out.
  Further Analysis can be done through visual representation. A stacked bar chart or treemap by category and revenue will clearly highlight which categories dominate and which underperform.
</t>
    </r>
    <r>
      <rPr>
        <sz val="11"/>
        <color rgb="FF006100"/>
        <rFont val="Calibri"/>
        <family val="2"/>
        <scheme val="minor"/>
      </rPr>
      <t xml:space="preserve">
                                                                 </t>
    </r>
  </si>
  <si>
    <r>
      <rPr>
        <b/>
        <sz val="11"/>
        <color rgb="FF006100"/>
        <rFont val="Calibri"/>
        <family val="2"/>
        <scheme val="minor"/>
      </rPr>
      <t xml:space="preserve">                                                                        </t>
    </r>
    <r>
      <rPr>
        <b/>
        <u/>
        <sz val="11"/>
        <color rgb="FF006100"/>
        <rFont val="Calibri"/>
        <family val="2"/>
        <scheme val="minor"/>
      </rPr>
      <t>Insights</t>
    </r>
    <r>
      <rPr>
        <b/>
        <sz val="11"/>
        <color rgb="FF006100"/>
        <rFont val="Calibri"/>
        <family val="2"/>
        <scheme val="minor"/>
      </rPr>
      <t xml:space="preserve">:  </t>
    </r>
    <r>
      <rPr>
        <sz val="11"/>
        <color rgb="FF006100"/>
        <rFont val="Calibri"/>
        <family val="2"/>
        <scheme val="minor"/>
      </rPr>
      <t xml:space="preserve">                                                                                                                                                                       </t>
    </r>
    <r>
      <rPr>
        <i/>
        <sz val="11"/>
        <color rgb="FF006100"/>
        <rFont val="Calibri"/>
        <family val="2"/>
        <scheme val="minor"/>
      </rPr>
      <t xml:space="preserve">" </t>
    </r>
    <r>
      <rPr>
        <b/>
        <i/>
        <sz val="11"/>
        <color rgb="FF006100"/>
        <rFont val="Calibri"/>
        <family val="2"/>
        <scheme val="minor"/>
      </rPr>
      <t>Customer retention</t>
    </r>
    <r>
      <rPr>
        <i/>
        <sz val="11"/>
        <color rgb="FF006100"/>
        <rFont val="Calibri"/>
        <family val="2"/>
        <scheme val="minor"/>
      </rPr>
      <t xml:space="preserve"> is strongly influenced by the frequency of orders placed. Customers with a high number of repeat orders (e.g., SAVEA, ERNSH) demonstrate strong loyalty. While high total sales indicate valuable customers(e.g.,QUICK) where as high average order value helps you understand buying behavior whether customers make large purchases occasionally or small ones regularly but doesn’t guarantee retention.On the other hand, customers with only four or less high-value orders (e.g., GROSR, LAZYK) may require additional engagement strategies to improve retention. Thus, combining frequency (TotalOrders), revenue contribution (TotalSales), and order pattern (AvgOrderValue) provides a well-rounded view of customer retention."</t>
    </r>
  </si>
  <si>
    <r>
      <t xml:space="preserve">                                                             </t>
    </r>
    <r>
      <rPr>
        <b/>
        <u/>
        <sz val="11"/>
        <color rgb="FF006100"/>
        <rFont val="Calibri"/>
        <family val="2"/>
        <scheme val="minor"/>
      </rPr>
      <t>Insights</t>
    </r>
    <r>
      <rPr>
        <sz val="11"/>
        <color rgb="FF006100"/>
        <rFont val="Calibri"/>
        <family val="2"/>
        <scheme val="minor"/>
      </rPr>
      <t xml:space="preserve">:                                                                                                                                                                                                                 
</t>
    </r>
    <r>
      <rPr>
        <i/>
        <sz val="11"/>
        <color rgb="FF006100"/>
        <rFont val="Calibri"/>
        <family val="2"/>
        <scheme val="minor"/>
      </rPr>
      <t xml:space="preserve">Analyzing customer behavior by segmenting them into Loyal, Active, Lapsed and New based on total orders and recency reveals key patterns:                                                           </t>
    </r>
    <r>
      <rPr>
        <b/>
        <i/>
        <sz val="11"/>
        <color rgb="FF006100"/>
        <rFont val="Calibri"/>
        <family val="2"/>
        <scheme val="minor"/>
      </rPr>
      <t xml:space="preserve">1. Loyal Customers </t>
    </r>
    <r>
      <rPr>
        <i/>
        <sz val="11"/>
        <color rgb="FF006100"/>
        <rFont val="Calibri"/>
        <family val="2"/>
        <scheme val="minor"/>
      </rPr>
      <t xml:space="preserve">(High Engagement &amp; Recency) made more than 5 Purchases with their last order within the last 3 months. Their TotalSpent and TotalOrders are consistently high, showing that they are the Core Revenue drivers and their Engangement is strong and ongoing.                                                                                                                                                            </t>
    </r>
    <r>
      <rPr>
        <b/>
        <i/>
        <sz val="11"/>
        <color rgb="FF006100"/>
        <rFont val="Calibri"/>
        <family val="2"/>
        <scheme val="minor"/>
      </rPr>
      <t>2. Active Customers</t>
    </r>
    <r>
      <rPr>
        <i/>
        <sz val="11"/>
        <color rgb="FF006100"/>
        <rFont val="Calibri"/>
        <family val="2"/>
        <scheme val="minor"/>
      </rPr>
      <t xml:space="preserve"> (Moderate to less Engagement &amp; Recency) with 2-5 orders and a recent purchase (last 3 months). They are Likely to become loyal with the right nudges especially conducting loyalty programs or cross-selling campaigns to increase order frequency and value.                                                                                                                                                                </t>
    </r>
    <r>
      <rPr>
        <b/>
        <i/>
        <sz val="11"/>
        <color rgb="FF006100"/>
        <rFont val="Calibri"/>
        <family val="2"/>
        <scheme val="minor"/>
      </rPr>
      <t>3. Lapsed Customers</t>
    </r>
    <r>
      <rPr>
        <i/>
        <sz val="11"/>
        <color rgb="FF006100"/>
        <rFont val="Calibri"/>
        <family val="2"/>
        <scheme val="minor"/>
      </rPr>
      <t xml:space="preserve"> (Declining/Inactive) who are previously made at least 2 purchases but no recent activity (inactive for 6+ months). Represent revenue loss and potential churn, it's Ideal for win-back campaigns, discount offers, or feedback surveys to understand their drop-off.                                                                                                                                                           </t>
    </r>
    <r>
      <rPr>
        <b/>
        <i/>
        <sz val="11"/>
        <color rgb="FF006100"/>
        <rFont val="Calibri"/>
        <family val="2"/>
        <scheme val="minor"/>
      </rPr>
      <t>4.New Customers</t>
    </r>
    <r>
      <rPr>
        <i/>
        <sz val="11"/>
        <color rgb="FF006100"/>
        <rFont val="Calibri"/>
        <family val="2"/>
        <scheme val="minor"/>
      </rPr>
      <t xml:space="preserve">(No recency) are not seen in the sample data provided. Monitor trends to ensure customer acquisition is healthy.                                                                                                   Beside all of this, some Customers(e.g., MEREP) despite placing 13 orders, their last order was more than 6 months ago, indicating possible disengagement. This presents an opportunity for re-engagement campaigns (e.g., special discounts, win-back emails).              
This can be further explored through interactive visualizations.  </t>
    </r>
    <r>
      <rPr>
        <sz val="11"/>
        <color rgb="FF006100"/>
        <rFont val="Calibri"/>
        <family val="2"/>
        <scheme val="minor"/>
      </rPr>
      <t xml:space="preserve">    </t>
    </r>
  </si>
  <si>
    <t>5.Are there any correlations between order size and customer demographics or product categories? Can we explore this visually using scatter plots or heatmaps?</t>
  </si>
  <si>
    <t>Row Labels</t>
  </si>
  <si>
    <t>Category</t>
  </si>
  <si>
    <t>WITH OrderRevenuePerOrder AS (
    SELECT 
        o.OrderID,
        c.Country,
        cat.CategoryName,
        SUM(od.UnitPrice * od.Quantity * (1 - od.Discount)) AS OrderRevenue
    FROM Orders o
    JOIN `Order Details` od ON o.OrderID = od.OrderID
    JOIN Customers c ON o.CustomerID = c.CustomerID
    JOIN Products p ON od.ProductID = p.ProductID
    JOIN Categories cat ON p.CategoryID = cat.CategoryID
    GROUP BY 
        o.OrderID, c.Country, cat.CategoryName
)
SELECT 
    Country,
    CategoryName AS Category,
    ROUND(AVG(OrderRevenue), 2) AS AvgOrderSize
FROM 
    OrderRevenuePerOrder
GROUP BY 
    Country, CategoryName
ORDER BY 
	AvgOrderSize DESC;</t>
  </si>
  <si>
    <t>AvgOrderSize</t>
  </si>
  <si>
    <t>Order Size vs Country (Heat Map Analysis)</t>
  </si>
  <si>
    <t xml:space="preserve"> AvgOrderSize</t>
  </si>
  <si>
    <t>Order Size vs Product Category (Heat Map Analysis)</t>
  </si>
  <si>
    <t>AvgOrderSize1</t>
  </si>
  <si>
    <r>
      <t xml:space="preserve">                                                                      </t>
    </r>
    <r>
      <rPr>
        <b/>
        <i/>
        <u/>
        <sz val="12"/>
        <color rgb="FF006100"/>
        <rFont val="Calibri"/>
        <family val="2"/>
        <scheme val="minor"/>
      </rPr>
      <t>Insights</t>
    </r>
    <r>
      <rPr>
        <i/>
        <sz val="11"/>
        <color rgb="FF006100"/>
        <rFont val="Calibri"/>
        <family val="2"/>
        <scheme val="minor"/>
      </rPr>
      <t xml:space="preserve">:
</t>
    </r>
    <r>
      <rPr>
        <b/>
        <i/>
        <sz val="12"/>
        <color rgb="FF006100"/>
        <rFont val="Calibri"/>
        <family val="2"/>
        <scheme val="minor"/>
      </rPr>
      <t>Avg Order Size vs Country</t>
    </r>
    <r>
      <rPr>
        <i/>
        <sz val="11"/>
        <color rgb="FF006100"/>
        <rFont val="Calibri"/>
        <family val="2"/>
        <scheme val="minor"/>
      </rPr>
      <t xml:space="preserve">
      </t>
    </r>
    <r>
      <rPr>
        <b/>
        <i/>
        <sz val="11"/>
        <color rgb="FF006100"/>
        <rFont val="Calibri"/>
        <family val="2"/>
        <scheme val="minor"/>
      </rPr>
      <t>Austria</t>
    </r>
    <r>
      <rPr>
        <i/>
        <sz val="11"/>
        <color rgb="FF006100"/>
        <rFont val="Calibri"/>
        <family val="2"/>
        <scheme val="minor"/>
      </rPr>
      <t xml:space="preserve"> (9251.4) and </t>
    </r>
    <r>
      <rPr>
        <b/>
        <i/>
        <sz val="11"/>
        <color rgb="FF006100"/>
        <rFont val="Calibri"/>
        <family val="2"/>
        <scheme val="minor"/>
      </rPr>
      <t>Ireland</t>
    </r>
    <r>
      <rPr>
        <i/>
        <sz val="11"/>
        <color rgb="FF006100"/>
        <rFont val="Calibri"/>
        <family val="2"/>
        <scheme val="minor"/>
      </rPr>
      <t xml:space="preserve"> (8996.6) show significantly higher average order sizes compared to other countries suggesting these markets are ideal for premium or bulk-selling strategies.
 </t>
    </r>
    <r>
      <rPr>
        <b/>
        <i/>
        <sz val="11"/>
        <color rgb="FF006100"/>
        <rFont val="Calibri"/>
        <family val="2"/>
        <scheme val="minor"/>
      </rPr>
      <t>Poland</t>
    </r>
    <r>
      <rPr>
        <i/>
        <sz val="11"/>
        <color rgb="FF006100"/>
        <rFont val="Calibri"/>
        <family val="2"/>
        <scheme val="minor"/>
      </rPr>
      <t xml:space="preserve"> (1649.5), </t>
    </r>
    <r>
      <rPr>
        <b/>
        <i/>
        <sz val="11"/>
        <color rgb="FF006100"/>
        <rFont val="Calibri"/>
        <family val="2"/>
        <scheme val="minor"/>
      </rPr>
      <t>Argentina</t>
    </r>
    <r>
      <rPr>
        <i/>
        <sz val="11"/>
        <color rgb="FF006100"/>
        <rFont val="Calibri"/>
        <family val="2"/>
        <scheme val="minor"/>
      </rPr>
      <t xml:space="preserve"> (1855.5), and </t>
    </r>
    <r>
      <rPr>
        <b/>
        <i/>
        <sz val="11"/>
        <color rgb="FF006100"/>
        <rFont val="Calibri"/>
        <family val="2"/>
        <scheme val="minor"/>
      </rPr>
      <t>Italy</t>
    </r>
    <r>
      <rPr>
        <i/>
        <sz val="11"/>
        <color rgb="FF006100"/>
        <rFont val="Calibri"/>
        <family val="2"/>
        <scheme val="minor"/>
      </rPr>
      <t xml:space="preserve"> (2632.3) recorded the lowest average order sizes and may benefit from product bundling, cross-sell opportunities, or pricing optimization. Countries like Germany, Switzerland, and USA lie in the mid-range, indicating moderate order sizes.
     Further analysis can be done through visual representation using correlation heatmaps to compare order sizes across all countries.
</t>
    </r>
    <r>
      <rPr>
        <b/>
        <i/>
        <sz val="12"/>
        <color rgb="FF006100"/>
        <rFont val="Calibri"/>
        <family val="2"/>
        <scheme val="minor"/>
      </rPr>
      <t>Order Size vs Product Category</t>
    </r>
    <r>
      <rPr>
        <i/>
        <sz val="11"/>
        <color rgb="FF006100"/>
        <rFont val="Calibri"/>
        <family val="2"/>
        <scheme val="minor"/>
      </rPr>
      <t xml:space="preserve">
   Categories like </t>
    </r>
    <r>
      <rPr>
        <b/>
        <i/>
        <sz val="11"/>
        <color rgb="FF006100"/>
        <rFont val="Calibri"/>
        <family val="2"/>
        <scheme val="minor"/>
      </rPr>
      <t>Meat/Poultry</t>
    </r>
    <r>
      <rPr>
        <i/>
        <sz val="11"/>
        <color rgb="FF006100"/>
        <rFont val="Calibri"/>
        <family val="2"/>
        <scheme val="minor"/>
      </rPr>
      <t xml:space="preserve">(190331.1) and </t>
    </r>
    <r>
      <rPr>
        <b/>
        <i/>
        <sz val="11"/>
        <color rgb="FF006100"/>
        <rFont val="Calibri"/>
        <family val="2"/>
        <scheme val="minor"/>
      </rPr>
      <t>Produce</t>
    </r>
    <r>
      <rPr>
        <i/>
        <sz val="11"/>
        <color rgb="FF006100"/>
        <rFont val="Calibri"/>
        <family val="2"/>
        <scheme val="minor"/>
      </rPr>
      <t xml:space="preserve">(16564.9) are key revenue drivers — businesses may focus on maintaining quality, supply reliability, and customer loyalty in these areas. </t>
    </r>
    <r>
      <rPr>
        <b/>
        <i/>
        <sz val="11"/>
        <color rgb="FF006100"/>
        <rFont val="Calibri"/>
        <family val="2"/>
        <scheme val="minor"/>
      </rPr>
      <t>Seafood</t>
    </r>
    <r>
      <rPr>
        <i/>
        <sz val="11"/>
        <color rgb="FF006100"/>
        <rFont val="Calibri"/>
        <family val="2"/>
        <scheme val="minor"/>
      </rPr>
      <t xml:space="preserve"> (8346.8) and </t>
    </r>
    <r>
      <rPr>
        <b/>
        <i/>
        <sz val="11"/>
        <color rgb="FF006100"/>
        <rFont val="Calibri"/>
        <family val="2"/>
        <scheme val="minor"/>
      </rPr>
      <t>Grains/Cereals</t>
    </r>
    <r>
      <rPr>
        <i/>
        <sz val="11"/>
        <color rgb="FF006100"/>
        <rFont val="Calibri"/>
        <family val="2"/>
        <scheme val="minor"/>
      </rPr>
      <t xml:space="preserve"> (9158.1) show relatively lower order sizes, indicating niche or less frequent demand. These categories may need targeted promotions or adjustments in packaging sizes to boost average order values.
    Further analysis can be done through visual representation using or correlation heatmaps to compare order sizes across all product categories.
 </t>
    </r>
  </si>
  <si>
    <t>6.How does order frequency vary across different customer segments? Can we visualize this using bar charts or treemaps?</t>
  </si>
  <si>
    <t>OrderCount</t>
  </si>
  <si>
    <t>Customer Segment</t>
  </si>
  <si>
    <t>SELECT 
               CustomerID,
              COUNT(OrderID) AS OrderCount
FROM Orders
GROUP BY
             CustomerID;
ORDER BY 
             OrderCount DESC;</t>
  </si>
  <si>
    <t>High Frequency</t>
  </si>
  <si>
    <t>Low Frequency</t>
  </si>
  <si>
    <t>Mid Frequency</t>
  </si>
  <si>
    <r>
      <t xml:space="preserve">                                            </t>
    </r>
    <r>
      <rPr>
        <b/>
        <i/>
        <u/>
        <sz val="11"/>
        <color rgb="FF006100"/>
        <rFont val="Calibri"/>
        <family val="2"/>
        <scheme val="minor"/>
      </rPr>
      <t xml:space="preserve"> Insights</t>
    </r>
    <r>
      <rPr>
        <i/>
        <sz val="11"/>
        <color rgb="FF006100"/>
        <rFont val="Calibri"/>
        <family val="2"/>
        <scheme val="minor"/>
      </rPr>
      <t xml:space="preserve">: 
   Based on the approach, Most customers fall under the </t>
    </r>
    <r>
      <rPr>
        <b/>
        <i/>
        <sz val="11"/>
        <color rgb="FF006100"/>
        <rFont val="Calibri"/>
        <family val="2"/>
        <scheme val="minor"/>
      </rPr>
      <t>High Frequency</t>
    </r>
    <r>
      <rPr>
        <i/>
        <sz val="11"/>
        <color rgb="FF006100"/>
        <rFont val="Calibri"/>
        <family val="2"/>
        <scheme val="minor"/>
      </rPr>
      <t xml:space="preserve"> segment, indicating strong repeat engagement with the business. A small portion of customers are in the </t>
    </r>
    <r>
      <rPr>
        <b/>
        <i/>
        <sz val="11"/>
        <color rgb="FF006100"/>
        <rFont val="Calibri"/>
        <family val="2"/>
        <scheme val="minor"/>
      </rPr>
      <t>Low Frequency</t>
    </r>
    <r>
      <rPr>
        <i/>
        <sz val="11"/>
        <color rgb="FF006100"/>
        <rFont val="Calibri"/>
        <family val="2"/>
        <scheme val="minor"/>
      </rPr>
      <t xml:space="preserve"> category, suggesting </t>
    </r>
    <r>
      <rPr>
        <b/>
        <i/>
        <sz val="11"/>
        <color rgb="FF006100"/>
        <rFont val="Calibri"/>
        <family val="2"/>
        <scheme val="minor"/>
      </rPr>
      <t>occasional buyers</t>
    </r>
    <r>
      <rPr>
        <i/>
        <sz val="11"/>
        <color rgb="FF006100"/>
        <rFont val="Calibri"/>
        <family val="2"/>
        <scheme val="minor"/>
      </rPr>
      <t xml:space="preserve">. Even Customers who comes under </t>
    </r>
    <r>
      <rPr>
        <b/>
        <i/>
        <sz val="11"/>
        <color rgb="FF006100"/>
        <rFont val="Calibri"/>
        <family val="2"/>
        <scheme val="minor"/>
      </rPr>
      <t>Mid Frequency</t>
    </r>
    <r>
      <rPr>
        <i/>
        <sz val="11"/>
        <color rgb="FF006100"/>
        <rFont val="Calibri"/>
        <family val="2"/>
        <scheme val="minor"/>
      </rPr>
      <t xml:space="preserve">, also form a considerable portion to drive </t>
    </r>
    <r>
      <rPr>
        <b/>
        <i/>
        <sz val="11"/>
        <color rgb="FF006100"/>
        <rFont val="Calibri"/>
        <family val="2"/>
        <scheme val="minor"/>
      </rPr>
      <t>Revenue</t>
    </r>
    <r>
      <rPr>
        <i/>
        <sz val="11"/>
        <color rgb="FF006100"/>
        <rFont val="Calibri"/>
        <family val="2"/>
        <scheme val="minor"/>
      </rPr>
      <t xml:space="preserve">.
   Further analysis can be done through visual representation using </t>
    </r>
    <r>
      <rPr>
        <b/>
        <i/>
        <sz val="11"/>
        <color rgb="FF006100"/>
        <rFont val="Calibri"/>
        <family val="2"/>
        <scheme val="minor"/>
      </rPr>
      <t xml:space="preserve">bar chart.
</t>
    </r>
  </si>
  <si>
    <t>7.Are there any correlations between employee satisfaction levels and key performance indicators? Can we explore this visually through scatter plots or line charts?</t>
  </si>
  <si>
    <t>SELECT 
    e.EmployeeID,
    e.FirstName,
    e.LastName,
    e.Title AS JobTitle,
    e.Notes,
    COUNT(DISTINCT o.OrderID) AS TotalOrdersHandled,
    SUM(od.UnitPrice * od.Quantity * (1 - od.Discount)) AS TotalRevenueGenerated
FROM 
    Employees e
JOIN 
    Orders o ON e.EmployeeID = o.EmployeeID
JOIN 
    `order details` od ON o.OrderID = od.OrderID
GROUP BY 
   	e.EmployeeID;</t>
  </si>
  <si>
    <t>Nancy</t>
  </si>
  <si>
    <t>Davolio</t>
  </si>
  <si>
    <t>Sales Representative</t>
  </si>
  <si>
    <t>Education includes a BA in psychology from Colorado State University in 1970.  She also completed "The Art of the Cold Call."  Nancy is a member of Toastmasters International.</t>
  </si>
  <si>
    <t>Andrew</t>
  </si>
  <si>
    <t>Fuller</t>
  </si>
  <si>
    <t>Vice President, Sales</t>
  </si>
  <si>
    <t>Andrew received his BTS commercial in 1974 and a Ph.D. in international marketing from the University of Dallas in 1981.  He is fluent in French and Italian and reads German.  He joined the company as a sales representative, was promoted to sales manager...</t>
  </si>
  <si>
    <t>Janet</t>
  </si>
  <si>
    <t>Leverling</t>
  </si>
  <si>
    <t>Janet has a BS degree in chemistry from Boston College (1984).  She has also completed a certificate program in food retailing management.  Janet was hired as a sales associate in 1991 and promoted to sales representative in February 1992.</t>
  </si>
  <si>
    <t>Margaret</t>
  </si>
  <si>
    <t>Peacock</t>
  </si>
  <si>
    <t>Margaret holds a BA in English literature from Concordia College (1958) and an MA from the American Institute of Culinary Arts (1966).  She was assigned to the London office temporarily from July through November 1992.</t>
  </si>
  <si>
    <t>Steven</t>
  </si>
  <si>
    <t>Buchanan</t>
  </si>
  <si>
    <t>Sales Manager</t>
  </si>
  <si>
    <t>Steven Buchanan graduated from St. Andrews University, Scotland, with a BSC degree in 1976.  Upon joining the company as a sales representative in 1992, he spent 6 months in an orientation program at the Seattle office and then returned to his permanent ...</t>
  </si>
  <si>
    <t>Michael</t>
  </si>
  <si>
    <t>Suyama</t>
  </si>
  <si>
    <t>Michael is a graduate of Sussex University (MA, economics, 1983) and the University of California at Los Angeles (MBA, marketing, 1986).  He has also taken the courses "Multi-Cultural Selling" and "Time Management for the Sales Professional."  He is flue...</t>
  </si>
  <si>
    <t>Robert</t>
  </si>
  <si>
    <t>King</t>
  </si>
  <si>
    <t>Robert King served in the Peace Corps and traveled extensively before completing his degree in English at the University of Michigan in 1992, the year he joined the company.  After completing a course entitled "Selling in Europe," he was transferred to t...</t>
  </si>
  <si>
    <t>Laura</t>
  </si>
  <si>
    <t>Callahan</t>
  </si>
  <si>
    <t>Inside Sales Coordinator</t>
  </si>
  <si>
    <t>Laura received a BA in psychology from the University of Washington.  She has also completed a course in business French.  She reads and writes French.</t>
  </si>
  <si>
    <t>Anne</t>
  </si>
  <si>
    <t>Dodsworth</t>
  </si>
  <si>
    <t>Anne has a BA degree in English from St. Lawrence College.  She is fluent in French and German.</t>
  </si>
  <si>
    <t>EmployeeID</t>
  </si>
  <si>
    <t>FirstName</t>
  </si>
  <si>
    <t>LastName</t>
  </si>
  <si>
    <t>JobTitle</t>
  </si>
  <si>
    <t>Notes</t>
  </si>
  <si>
    <t>TotalOrdersHandled</t>
  </si>
  <si>
    <t>TotalRevenueGenerated</t>
  </si>
  <si>
    <t>SatisfactionLevel</t>
  </si>
  <si>
    <t>NotesBasedFactors</t>
  </si>
  <si>
    <t>PhD, Promotions</t>
  </si>
  <si>
    <t>BA, Sales Training, Toastmasters</t>
  </si>
  <si>
    <t>Certificate Program</t>
  </si>
  <si>
    <t>International assignment</t>
  </si>
  <si>
    <t>MBA, Multi-cultural selling</t>
  </si>
  <si>
    <t>International course</t>
  </si>
  <si>
    <t>Basic qualifications only</t>
  </si>
  <si>
    <t>Fluency in two languages</t>
  </si>
  <si>
    <t>High</t>
  </si>
  <si>
    <t>Medium</t>
  </si>
  <si>
    <t>Low</t>
  </si>
  <si>
    <r>
      <t xml:space="preserve">                                                  </t>
    </r>
    <r>
      <rPr>
        <b/>
        <i/>
        <u/>
        <sz val="11"/>
        <color rgb="FF006100"/>
        <rFont val="Calibri"/>
        <family val="2"/>
        <scheme val="minor"/>
      </rPr>
      <t xml:space="preserve"> Insights</t>
    </r>
    <r>
      <rPr>
        <i/>
        <sz val="11"/>
        <color rgb="FF006100"/>
        <rFont val="Calibri"/>
        <family val="2"/>
        <scheme val="minor"/>
      </rPr>
      <t xml:space="preserve">:
 Employees with </t>
    </r>
    <r>
      <rPr>
        <b/>
        <i/>
        <sz val="11"/>
        <color rgb="FF006100"/>
        <rFont val="Calibri"/>
        <family val="2"/>
        <scheme val="minor"/>
      </rPr>
      <t>High Satisfaction</t>
    </r>
    <r>
      <rPr>
        <i/>
        <sz val="11"/>
        <color rgb="FF006100"/>
        <rFont val="Calibri"/>
        <family val="2"/>
        <scheme val="minor"/>
      </rPr>
      <t xml:space="preserve"> (Nancy, Andrew, Michael) generally have </t>
    </r>
    <r>
      <rPr>
        <b/>
        <i/>
        <sz val="11"/>
        <color rgb="FF006100"/>
        <rFont val="Calibri"/>
        <family val="2"/>
        <scheme val="minor"/>
      </rPr>
      <t>good performance metrics</t>
    </r>
    <r>
      <rPr>
        <i/>
        <sz val="11"/>
        <color rgb="FF006100"/>
        <rFont val="Calibri"/>
        <family val="2"/>
        <scheme val="minor"/>
      </rPr>
      <t xml:space="preserve"> (e.g., Nancy and Michael handle high orders).
 Employees with </t>
    </r>
    <r>
      <rPr>
        <b/>
        <i/>
        <sz val="11"/>
        <color rgb="FF006100"/>
        <rFont val="Calibri"/>
        <family val="2"/>
        <scheme val="minor"/>
      </rPr>
      <t>Medium Satisfaction</t>
    </r>
    <r>
      <rPr>
        <i/>
        <sz val="11"/>
        <color rgb="FF006100"/>
        <rFont val="Calibri"/>
        <family val="2"/>
        <scheme val="minor"/>
      </rPr>
      <t xml:space="preserve"> vary more in performance—some handle a lot (e.g., Janet), others much less (e.g., Robert).
 The only employee with</t>
    </r>
    <r>
      <rPr>
        <b/>
        <i/>
        <sz val="11"/>
        <color rgb="FF006100"/>
        <rFont val="Calibri"/>
        <family val="2"/>
        <scheme val="minor"/>
      </rPr>
      <t xml:space="preserve"> Low Satisfaction</t>
    </r>
    <r>
      <rPr>
        <i/>
        <sz val="11"/>
        <color rgb="FF006100"/>
        <rFont val="Calibri"/>
        <family val="2"/>
        <scheme val="minor"/>
      </rPr>
      <t xml:space="preserve"> (Laura) handles a relatively average number of orders but performs reasonably in revenue.
   This suggests a </t>
    </r>
    <r>
      <rPr>
        <b/>
        <i/>
        <sz val="11"/>
        <color rgb="FF006100"/>
        <rFont val="Calibri"/>
        <family val="2"/>
        <scheme val="minor"/>
      </rPr>
      <t>weak positive correlation</t>
    </r>
    <r>
      <rPr>
        <i/>
        <sz val="11"/>
        <color rgb="FF006100"/>
        <rFont val="Calibri"/>
        <family val="2"/>
        <scheme val="minor"/>
      </rPr>
      <t xml:space="preserve"> may exist between </t>
    </r>
    <r>
      <rPr>
        <b/>
        <i/>
        <sz val="11"/>
        <color rgb="FF006100"/>
        <rFont val="Calibri"/>
        <family val="2"/>
        <scheme val="minor"/>
      </rPr>
      <t>satisfaction</t>
    </r>
    <r>
      <rPr>
        <i/>
        <sz val="11"/>
        <color rgb="FF006100"/>
        <rFont val="Calibri"/>
        <family val="2"/>
        <scheme val="minor"/>
      </rPr>
      <t xml:space="preserve"> and </t>
    </r>
    <r>
      <rPr>
        <b/>
        <i/>
        <sz val="11"/>
        <color rgb="FF006100"/>
        <rFont val="Calibri"/>
        <family val="2"/>
        <scheme val="minor"/>
      </rPr>
      <t>KPIs</t>
    </r>
    <r>
      <rPr>
        <i/>
        <sz val="11"/>
        <color rgb="FF006100"/>
        <rFont val="Calibri"/>
        <family val="2"/>
        <scheme val="minor"/>
      </rPr>
      <t>. However, the data set is small (n=9), and overlaps exist across satisfaction levels, limiting any strong conclusion.
     The SatisfactionLevel field is subjectively derived from textual notes, not from survey data or formal feedback scores. As a result, any observed correlation may be biased or inaccurate, since the satisfaction levels are not grounded in measurable metrics.</t>
    </r>
  </si>
  <si>
    <t>SatisfactoryScore</t>
  </si>
  <si>
    <t>SatisfactoryScores Vs Key Performance Indicators</t>
  </si>
  <si>
    <t>8.How does employee turnover vary across different departments or job roles? Can we visualize this using bar charts or heatmaps?</t>
  </si>
  <si>
    <t>9.Can we identify any patterns or clusters in employee skill sets or qualifications through visualizations? How can this information be used for talent management?</t>
  </si>
  <si>
    <t>SELECT 
          EmployeeID,
          FirstName,
          LastName,
          Title AS JobTitle,
          Notes
FROM  employees;</t>
  </si>
  <si>
    <t>Orientation program, returned to his job permanently</t>
  </si>
  <si>
    <t>BA Psychology, Sales Training (Cold Call), Public Speaking (Toastmasters)</t>
  </si>
  <si>
    <t>BTS Commercial, PhD Intl. Marketing, Multilingual (French, Italian, German), Sales Experience, Promotion to Manager</t>
  </si>
  <si>
    <t>BS Chemistry, Certificate in Food Retail Management, Sales Experience</t>
  </si>
  <si>
    <t>BA English, MA Culinary Arts, International Experience (London office)</t>
  </si>
  <si>
    <t>BSc, Orientation Program, Sales Experience</t>
  </si>
  <si>
    <t>MA Economics, MBA Marketing, Training (Multi-Cultural Selling, Time Management), Multilingual (French, Spanish)</t>
  </si>
  <si>
    <t>Degree in English, Course in Selling in Europe, International Exposure (Peace Corps, Travel), Sales Transfer (Europe)</t>
  </si>
  <si>
    <t>BA Psychology, Business French Course, Bilingual (French)</t>
  </si>
  <si>
    <t>BA English, Multilingual (French, German)</t>
  </si>
  <si>
    <t>Degree</t>
  </si>
  <si>
    <t>Certifications</t>
  </si>
  <si>
    <t>Languages</t>
  </si>
  <si>
    <t>Training</t>
  </si>
  <si>
    <t>Experience</t>
  </si>
  <si>
    <t>Intl Exposure</t>
  </si>
  <si>
    <t>BA Psychology</t>
  </si>
  <si>
    <t>Toastmasters</t>
  </si>
  <si>
    <t>Cold Call</t>
  </si>
  <si>
    <t>BTS, PhD</t>
  </si>
  <si>
    <t>French, Italian, German</t>
  </si>
  <si>
    <t>Sales Rep, Manager</t>
  </si>
  <si>
    <t>BS Chemistry</t>
  </si>
  <si>
    <t>Food Retail Cert</t>
  </si>
  <si>
    <t>Sales Associate</t>
  </si>
  <si>
    <t>BA, MA</t>
  </si>
  <si>
    <t>London Office</t>
  </si>
  <si>
    <t>BSc</t>
  </si>
  <si>
    <t>Orientation</t>
  </si>
  <si>
    <t>Sales Rep</t>
  </si>
  <si>
    <t>MA, MBA</t>
  </si>
  <si>
    <t>French, Spanish</t>
  </si>
  <si>
    <t>Multi-Cultural, Time Management</t>
  </si>
  <si>
    <t>English Degree</t>
  </si>
  <si>
    <t>Selling in Europe</t>
  </si>
  <si>
    <t>Peace Corps, Europe</t>
  </si>
  <si>
    <t>Business French</t>
  </si>
  <si>
    <t>French</t>
  </si>
  <si>
    <t>BA English</t>
  </si>
  <si>
    <t>French, German</t>
  </si>
  <si>
    <t>Employee Name</t>
  </si>
  <si>
    <t>Degree Count</t>
  </si>
  <si>
    <t>Certification Count</t>
  </si>
  <si>
    <t>Language Count</t>
  </si>
  <si>
    <t>Previous Role Count</t>
  </si>
  <si>
    <t>Global Exposure Count</t>
  </si>
  <si>
    <t xml:space="preserve">Nancy </t>
  </si>
  <si>
    <t>Skill Cluster</t>
  </si>
  <si>
    <t>Sales Focused</t>
  </si>
  <si>
    <t>Academic + Multilingual</t>
  </si>
  <si>
    <t>Academic Generalist</t>
  </si>
  <si>
    <t>Culinary + Arts</t>
  </si>
  <si>
    <r>
      <t xml:space="preserve">                             </t>
    </r>
    <r>
      <rPr>
        <b/>
        <u/>
        <sz val="11"/>
        <color rgb="FF006100"/>
        <rFont val="Calibri"/>
        <family val="2"/>
        <scheme val="minor"/>
      </rPr>
      <t xml:space="preserve"> Insights</t>
    </r>
    <r>
      <rPr>
        <sz val="11"/>
        <color rgb="FF006100"/>
        <rFont val="Calibri"/>
        <family val="2"/>
        <scheme val="minor"/>
      </rPr>
      <t xml:space="preserve">:
 </t>
    </r>
    <r>
      <rPr>
        <i/>
        <sz val="11"/>
        <color rgb="FF006100"/>
        <rFont val="Calibri"/>
        <family val="2"/>
        <scheme val="minor"/>
      </rPr>
      <t xml:space="preserve">Most employees (4 out of 9) belong to the </t>
    </r>
    <r>
      <rPr>
        <b/>
        <i/>
        <sz val="11"/>
        <color rgb="FF006100"/>
        <rFont val="Calibri"/>
        <family val="2"/>
        <scheme val="minor"/>
      </rPr>
      <t>Academic + Multilingual</t>
    </r>
    <r>
      <rPr>
        <i/>
        <sz val="11"/>
        <color rgb="FF006100"/>
        <rFont val="Calibri"/>
        <family val="2"/>
        <scheme val="minor"/>
      </rPr>
      <t xml:space="preserve"> cluster, followed by </t>
    </r>
    <r>
      <rPr>
        <b/>
        <i/>
        <sz val="11"/>
        <color rgb="FF006100"/>
        <rFont val="Calibri"/>
        <family val="2"/>
        <scheme val="minor"/>
      </rPr>
      <t>Sales Focused</t>
    </r>
    <r>
      <rPr>
        <i/>
        <sz val="11"/>
        <color rgb="FF006100"/>
        <rFont val="Calibri"/>
        <family val="2"/>
        <scheme val="minor"/>
      </rPr>
      <t xml:space="preserve"> (3 out of 9). Specialized backgrounds like</t>
    </r>
    <r>
      <rPr>
        <b/>
        <i/>
        <sz val="11"/>
        <color rgb="FF006100"/>
        <rFont val="Calibri"/>
        <family val="2"/>
        <scheme val="minor"/>
      </rPr>
      <t xml:space="preserve"> Culinary + Arts</t>
    </r>
    <r>
      <rPr>
        <i/>
        <sz val="11"/>
        <color rgb="FF006100"/>
        <rFont val="Calibri"/>
        <family val="2"/>
        <scheme val="minor"/>
      </rPr>
      <t xml:space="preserve"> or </t>
    </r>
    <r>
      <rPr>
        <b/>
        <i/>
        <sz val="11"/>
        <color rgb="FF006100"/>
        <rFont val="Calibri"/>
        <family val="2"/>
        <scheme val="minor"/>
      </rPr>
      <t>Retail Certification</t>
    </r>
    <r>
      <rPr>
        <i/>
        <sz val="11"/>
        <color rgb="FF006100"/>
        <rFont val="Calibri"/>
        <family val="2"/>
        <scheme val="minor"/>
      </rPr>
      <t xml:space="preserve"> are rare.
These insights can help tailor learning, development, and deployment strategies.
 Further analysis can be done through visual representation.</t>
    </r>
  </si>
  <si>
    <r>
      <rPr>
        <b/>
        <sz val="11"/>
        <color rgb="FF3F3F76"/>
        <rFont val="Calibri"/>
        <family val="2"/>
        <scheme val="minor"/>
      </rPr>
      <t xml:space="preserve">    </t>
    </r>
    <r>
      <rPr>
        <b/>
        <u/>
        <sz val="11"/>
        <color rgb="FF3F3F76"/>
        <rFont val="Calibri"/>
        <family val="2"/>
        <scheme val="minor"/>
      </rPr>
      <t>Ideal Approach</t>
    </r>
    <r>
      <rPr>
        <sz val="11"/>
        <color rgb="FF3F3F76"/>
        <rFont val="Calibri"/>
        <family val="2"/>
        <scheme val="minor"/>
      </rPr>
      <t xml:space="preserve">: to analyze employee skill sets or qualifications (using the "Notes" column) and identify patterns or clusters,
1. We will derive employee qualifications, their education, training, multi language speaking skills, and other </t>
    </r>
    <r>
      <rPr>
        <b/>
        <sz val="11"/>
        <color rgb="FF3F3F76"/>
        <rFont val="Calibri"/>
        <family val="2"/>
        <scheme val="minor"/>
      </rPr>
      <t>NotesBasedFactors</t>
    </r>
    <r>
      <rPr>
        <sz val="11"/>
        <color rgb="FF3F3F76"/>
        <rFont val="Calibri"/>
        <family val="2"/>
        <scheme val="minor"/>
      </rPr>
      <t xml:space="preserve"> from the given Notes.
2. We want to visualize these patterns (e.g., through heatmaps) to assist in talent management—such as assigning the right roles, identifying training needs, or succession planning.</t>
    </r>
  </si>
  <si>
    <t>10.Are there any correlations between product attributes (e.g., size, color, features) and sales performance? Can we explore this visually using scatter plots or heatmaps?</t>
  </si>
  <si>
    <t>SELECT 
    p.ProductID,
    p.ProductName,
    p.QuantityPerUnit AS Size,
    c.CategoryName,
    SUM(od.Quantity) AS TotalUnitsSold,
    SUM(od.Quantity * od.UnitPrice * (1 - od.Discount)) AS TotalRevenue
FROM 
    products p
JOIN 
    `order details` od ON p.ProductID = od.ProductID
JOIN 
    categories c ON p.CategoryID = c.CategoryID
GROUP BY 
    p.ProductID, p.ProductName, p.QuantityPerUnit, c.CategoryName
ORDER BY 
    TotalRevenue DESC;</t>
  </si>
  <si>
    <t>12 - 75 cl bottles</t>
  </si>
  <si>
    <t>50 bags x 30 sausgs.</t>
  </si>
  <si>
    <t>5 kg pkg.</t>
  </si>
  <si>
    <t>48 pies</t>
  </si>
  <si>
    <t>15 - 300 g rounds</t>
  </si>
  <si>
    <t>24 - 250 g pkgs.</t>
  </si>
  <si>
    <t>50 - 300 g pkgs.</t>
  </si>
  <si>
    <t>20 - 1 kg tins</t>
  </si>
  <si>
    <t>16 kg pkg.</t>
  </si>
  <si>
    <t>25 - 825 g cans</t>
  </si>
  <si>
    <t>24 - 200 g pkgs.</t>
  </si>
  <si>
    <t>16 - 500 g tins</t>
  </si>
  <si>
    <t>30 gift boxes</t>
  </si>
  <si>
    <t>12 - 1 lb pkgs.</t>
  </si>
  <si>
    <t>20 bags x 4 pieces</t>
  </si>
  <si>
    <t>10 kg pkg.</t>
  </si>
  <si>
    <t>12 - 200 ml jars</t>
  </si>
  <si>
    <t>48 pieces</t>
  </si>
  <si>
    <t>100 - 250 g bags</t>
  </si>
  <si>
    <t>10 - 500 g pkgs.</t>
  </si>
  <si>
    <t>24 - 4 oz tins</t>
  </si>
  <si>
    <t>24 boxes x 2 pies</t>
  </si>
  <si>
    <t>32 - 500 g boxes</t>
  </si>
  <si>
    <t>15 - 625 g jars</t>
  </si>
  <si>
    <t>24 - 12 oz bottles</t>
  </si>
  <si>
    <t>500 ml</t>
  </si>
  <si>
    <t>100 - 100 g pieces</t>
  </si>
  <si>
    <t>12 - 100 g pkgs</t>
  </si>
  <si>
    <t>24 - 500 ml bottles</t>
  </si>
  <si>
    <t>32 - 8 oz bottles</t>
  </si>
  <si>
    <t>24 - 250 g  jars</t>
  </si>
  <si>
    <t>10 - 200 g glasses</t>
  </si>
  <si>
    <t>1 kg pkg.</t>
  </si>
  <si>
    <t>10 boxes x 20 bags</t>
  </si>
  <si>
    <t>12 - 12 oz jars</t>
  </si>
  <si>
    <t>750 cc per bottle</t>
  </si>
  <si>
    <t>24 - 355 ml bottles</t>
  </si>
  <si>
    <t>20 - 2 kg bags</t>
  </si>
  <si>
    <t>24 - 50 g pkgs.</t>
  </si>
  <si>
    <t>12 boxes</t>
  </si>
  <si>
    <t>24 pkgs. x 4 pieces</t>
  </si>
  <si>
    <t>10 boxes x 8 pieces</t>
  </si>
  <si>
    <t>12 - 12 oz cans</t>
  </si>
  <si>
    <t>32 - 1 kg pkgs.</t>
  </si>
  <si>
    <t>48 - 6 oz jars</t>
  </si>
  <si>
    <t>24 - 0.5 l bottles</t>
  </si>
  <si>
    <t>40 - 100 g pkgs.</t>
  </si>
  <si>
    <t>18 - 500 g pkgs.</t>
  </si>
  <si>
    <t>12 - 8 oz jars</t>
  </si>
  <si>
    <t>24 - 500 g pkgs.</t>
  </si>
  <si>
    <t>4 - 450 g glasses</t>
  </si>
  <si>
    <t>24 pieces</t>
  </si>
  <si>
    <t>10 boxes x 12 pieces</t>
  </si>
  <si>
    <t>36 boxes</t>
  </si>
  <si>
    <t>2 kg box</t>
  </si>
  <si>
    <t>16 pies</t>
  </si>
  <si>
    <t>12 - 250 g pkgs.</t>
  </si>
  <si>
    <t>12 - 355 ml cans</t>
  </si>
  <si>
    <t>1k pkg.</t>
  </si>
  <si>
    <t>24 - 150 g jars</t>
  </si>
  <si>
    <t>10 - 4 oz boxes</t>
  </si>
  <si>
    <t>20 - 450 g glasses</t>
  </si>
  <si>
    <t>12 - 100 g bars</t>
  </si>
  <si>
    <t>24 - 8 oz jars</t>
  </si>
  <si>
    <t>16 - 2 kg boxes</t>
  </si>
  <si>
    <t>12 - 550 ml bottles</t>
  </si>
  <si>
    <t>12 - 500 g pkgs.</t>
  </si>
  <si>
    <t>24 - 250 ml bottles</t>
  </si>
  <si>
    <t>500 g</t>
  </si>
  <si>
    <t>10 pkgs.</t>
  </si>
  <si>
    <t>ProductID</t>
  </si>
  <si>
    <t>Size</t>
  </si>
  <si>
    <t>TotalUnitsSold</t>
  </si>
  <si>
    <t>QuantityPerUnit</t>
  </si>
  <si>
    <t>50 bags x 30 g</t>
  </si>
  <si>
    <t>15 - 300 g</t>
  </si>
  <si>
    <t>24 - 250 g</t>
  </si>
  <si>
    <t>50 - 300 g</t>
  </si>
  <si>
    <t>25 - 825 g</t>
  </si>
  <si>
    <t>24 - 200 g</t>
  </si>
  <si>
    <t>16 - 500 g</t>
  </si>
  <si>
    <t>20 bags x 4 g</t>
  </si>
  <si>
    <t>12 - 200 ml</t>
  </si>
  <si>
    <t>100 - 250 g</t>
  </si>
  <si>
    <t>10 - 500 g</t>
  </si>
  <si>
    <t>24 boxes x 50 g</t>
  </si>
  <si>
    <t>32 - 500 g</t>
  </si>
  <si>
    <t>15 - 625 g</t>
  </si>
  <si>
    <t>100 - 100 g</t>
  </si>
  <si>
    <t>12 - 100 g</t>
  </si>
  <si>
    <t>24 - 500 ml</t>
  </si>
  <si>
    <t>10 - 200 g</t>
  </si>
  <si>
    <t>10 boxes x 12</t>
  </si>
  <si>
    <t>750 cc per</t>
  </si>
  <si>
    <t>24 - 335 ml</t>
  </si>
  <si>
    <t>24 pkgs. x 450 g</t>
  </si>
  <si>
    <t>10 boxes x 20</t>
  </si>
  <si>
    <t>12 - 1 kg pkgs.</t>
  </si>
  <si>
    <t>40 - 100 g</t>
  </si>
  <si>
    <t>18 - 500 g</t>
  </si>
  <si>
    <t>24 - 500 g</t>
  </si>
  <si>
    <t>4 - 450 g glass</t>
  </si>
  <si>
    <t>10 boxes x 10</t>
  </si>
  <si>
    <t>12 - 250 g</t>
  </si>
  <si>
    <t>12 - 355 ml</t>
  </si>
  <si>
    <t>24 - 150 g</t>
  </si>
  <si>
    <t>10 - 4 oz bottles</t>
  </si>
  <si>
    <t>20 - 450 g</t>
  </si>
  <si>
    <t>12 - 550 ml</t>
  </si>
  <si>
    <t>12 - 500 g</t>
  </si>
  <si>
    <t>24 - 250 ml</t>
  </si>
  <si>
    <t>PackType</t>
  </si>
  <si>
    <t>Box Pack</t>
  </si>
  <si>
    <t>Bulk Pack</t>
  </si>
  <si>
    <t>Other</t>
  </si>
  <si>
    <t>Bottle Pack</t>
  </si>
  <si>
    <t>Piece Pack</t>
  </si>
  <si>
    <t>Tin Pack</t>
  </si>
  <si>
    <t>Jar Pack</t>
  </si>
  <si>
    <t>Cateogory vs Total Revenue</t>
  </si>
  <si>
    <t>Pack Type vs TotalUnitsSold</t>
  </si>
  <si>
    <t>TotalUnitsSold/packtype</t>
  </si>
  <si>
    <t>TotalRevenue/Category</t>
  </si>
  <si>
    <t>Correlation check between available Product Attributes vs Sales Metrics</t>
  </si>
  <si>
    <r>
      <t xml:space="preserve">  </t>
    </r>
    <r>
      <rPr>
        <b/>
        <u/>
        <sz val="11"/>
        <color rgb="FF3F3F76"/>
        <rFont val="Calibri"/>
        <family val="2"/>
        <scheme val="minor"/>
      </rPr>
      <t>Ideal Approach</t>
    </r>
    <r>
      <rPr>
        <sz val="11"/>
        <color rgb="FF3F3F76"/>
        <rFont val="Calibri"/>
        <family val="2"/>
        <scheme val="minor"/>
      </rPr>
      <t xml:space="preserve">: determine whether </t>
    </r>
    <r>
      <rPr>
        <b/>
        <sz val="11"/>
        <color rgb="FF3F3F76"/>
        <rFont val="Calibri"/>
        <family val="2"/>
        <scheme val="minor"/>
      </rPr>
      <t>product-level attributes</t>
    </r>
    <r>
      <rPr>
        <sz val="11"/>
        <color rgb="FF3F3F76"/>
        <rFont val="Calibri"/>
        <family val="2"/>
        <scheme val="minor"/>
      </rPr>
      <t xml:space="preserve"> (such as size, category, or packaging) have any influence on </t>
    </r>
    <r>
      <rPr>
        <b/>
        <sz val="11"/>
        <color rgb="FF3F3F76"/>
        <rFont val="Calibri"/>
        <family val="2"/>
        <scheme val="minor"/>
      </rPr>
      <t>sales performance</t>
    </r>
    <r>
      <rPr>
        <sz val="11"/>
        <color rgb="FF3F3F76"/>
        <rFont val="Calibri"/>
        <family val="2"/>
        <scheme val="minor"/>
      </rPr>
      <t xml:space="preserve">. Sales performance can be measured using indicators like:
1. </t>
    </r>
    <r>
      <rPr>
        <b/>
        <sz val="11"/>
        <color rgb="FF3F3F76"/>
        <rFont val="Calibri"/>
        <family val="2"/>
        <scheme val="minor"/>
      </rPr>
      <t>Total Units Sold</t>
    </r>
    <r>
      <rPr>
        <sz val="11"/>
        <color rgb="FF3F3F76"/>
        <rFont val="Calibri"/>
        <family val="2"/>
        <scheme val="minor"/>
      </rPr>
      <t xml:space="preserve"> i.e Total Order Quantity. 
2. </t>
    </r>
    <r>
      <rPr>
        <b/>
        <sz val="11"/>
        <color rgb="FF3F3F76"/>
        <rFont val="Calibri"/>
        <family val="2"/>
        <scheme val="minor"/>
      </rPr>
      <t>Total Revenue</t>
    </r>
    <r>
      <rPr>
        <sz val="11"/>
        <color rgb="FF3F3F76"/>
        <rFont val="Calibri"/>
        <family val="2"/>
        <scheme val="minor"/>
      </rPr>
      <t xml:space="preserve"> as (Quantity * UnitPrice * (1-Discount)).
Since the available doesn't explicitly contain attributes like Color or any technical features, we consider Size i.e.</t>
    </r>
    <r>
      <rPr>
        <b/>
        <sz val="11"/>
        <color rgb="FF3F3F76"/>
        <rFont val="Calibri"/>
        <family val="2"/>
        <scheme val="minor"/>
      </rPr>
      <t xml:space="preserve"> QuantiyperUnit </t>
    </r>
    <r>
      <rPr>
        <sz val="11"/>
        <color rgb="FF3F3F76"/>
        <rFont val="Calibri"/>
        <family val="2"/>
        <scheme val="minor"/>
      </rPr>
      <t xml:space="preserve">and </t>
    </r>
    <r>
      <rPr>
        <b/>
        <sz val="11"/>
        <color rgb="FF3F3F76"/>
        <rFont val="Calibri"/>
        <family val="2"/>
        <scheme val="minor"/>
      </rPr>
      <t xml:space="preserve">Category. </t>
    </r>
    <r>
      <rPr>
        <sz val="11"/>
        <color rgb="FF3F3F76"/>
        <rFont val="Calibri"/>
        <family val="2"/>
        <scheme val="minor"/>
      </rPr>
      <t>Converting the Quantityperunit column to 'PackType' for better interpretation when used to correlate with sales metrics.
   We’ll analyze these attributes one by one against sales performance and summarize them using heatmaps or summary tables</t>
    </r>
  </si>
  <si>
    <r>
      <t xml:space="preserve">                                                              </t>
    </r>
    <r>
      <rPr>
        <b/>
        <u/>
        <sz val="11"/>
        <color rgb="FF006100"/>
        <rFont val="Calibri"/>
        <family val="2"/>
        <scheme val="minor"/>
      </rPr>
      <t xml:space="preserve"> Insights</t>
    </r>
    <r>
      <rPr>
        <sz val="11"/>
        <color rgb="FF006100"/>
        <rFont val="Calibri"/>
        <family val="2"/>
        <scheme val="minor"/>
      </rPr>
      <t xml:space="preserve">:
</t>
    </r>
    <r>
      <rPr>
        <b/>
        <i/>
        <sz val="11"/>
        <color rgb="FF006100"/>
        <rFont val="Calibri"/>
        <family val="2"/>
        <scheme val="minor"/>
      </rPr>
      <t>Pack Type vs Total Units Sold</t>
    </r>
    <r>
      <rPr>
        <i/>
        <sz val="11"/>
        <color rgb="FF006100"/>
        <rFont val="Calibri"/>
        <family val="2"/>
        <scheme val="minor"/>
      </rPr>
      <t xml:space="preserve">
</t>
    </r>
    <r>
      <rPr>
        <b/>
        <i/>
        <sz val="11"/>
        <color rgb="FF006100"/>
        <rFont val="Calibri"/>
        <family val="2"/>
        <scheme val="minor"/>
      </rPr>
      <t xml:space="preserve"> Bulk and Bottle packs</t>
    </r>
    <r>
      <rPr>
        <i/>
        <sz val="11"/>
        <color rgb="FF006100"/>
        <rFont val="Calibri"/>
        <family val="2"/>
        <scheme val="minor"/>
      </rPr>
      <t xml:space="preserve"> are the most sold, indicating customer preference for value or convenience packaging. </t>
    </r>
    <r>
      <rPr>
        <b/>
        <i/>
        <sz val="11"/>
        <color rgb="FF006100"/>
        <rFont val="Calibri"/>
        <family val="2"/>
        <scheme val="minor"/>
      </rPr>
      <t>Jar and Tin packs</t>
    </r>
    <r>
      <rPr>
        <i/>
        <sz val="11"/>
        <color rgb="FF006100"/>
        <rFont val="Calibri"/>
        <family val="2"/>
        <scheme val="minor"/>
      </rPr>
      <t xml:space="preserve"> show the least sales.
</t>
    </r>
    <r>
      <rPr>
        <b/>
        <i/>
        <sz val="11"/>
        <color rgb="FF006100"/>
        <rFont val="Calibri"/>
        <family val="2"/>
        <scheme val="minor"/>
      </rPr>
      <t xml:space="preserve"> Category vs Total Revenue</t>
    </r>
    <r>
      <rPr>
        <i/>
        <sz val="11"/>
        <color rgb="FF006100"/>
        <rFont val="Calibri"/>
        <family val="2"/>
        <scheme val="minor"/>
      </rPr>
      <t xml:space="preserve">
 </t>
    </r>
    <r>
      <rPr>
        <b/>
        <i/>
        <sz val="11"/>
        <color rgb="FF006100"/>
        <rFont val="Calibri"/>
        <family val="2"/>
        <scheme val="minor"/>
      </rPr>
      <t>Beverages and Dairy Products</t>
    </r>
    <r>
      <rPr>
        <i/>
        <sz val="11"/>
        <color rgb="FF006100"/>
        <rFont val="Calibri"/>
        <family val="2"/>
        <scheme val="minor"/>
      </rPr>
      <t xml:space="preserve"> lead in revenue generation, while</t>
    </r>
    <r>
      <rPr>
        <b/>
        <i/>
        <sz val="11"/>
        <color rgb="FF006100"/>
        <rFont val="Calibri"/>
        <family val="2"/>
        <scheme val="minor"/>
      </rPr>
      <t xml:space="preserve"> Grains/Cereals</t>
    </r>
    <r>
      <rPr>
        <i/>
        <sz val="11"/>
        <color rgb="FF006100"/>
        <rFont val="Calibri"/>
        <family val="2"/>
        <scheme val="minor"/>
      </rPr>
      <t xml:space="preserve"> and Produce contribute the least.
 This suggests product attributes like packaging and category do influence sales.
 Further analysis can be done through visual representation using Heat Maps.
</t>
    </r>
  </si>
  <si>
    <t>11.How does product demand fluctuate over different seasons or months? Can we visualize this through line charts or area charts?</t>
  </si>
  <si>
    <t>SELECT
         DATE_FORMAT(o.OrderDate, '%Y-%m') AS MonthYear,
         SUM(od.Quantity) AS TotalUnitsSold
FROM
        Orders o
JOIN
       `order details` od ON o.OrderID = od.OrderID
GROUP BY
         MonthYear
ORDER BY
         MonthYear;</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</si>
  <si>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</si>
  <si>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</si>
  <si>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</si>
  <si>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</si>
  <si>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</si>
  <si>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</si>
  <si>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</si>
  <si>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</si>
  <si>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</si>
  <si>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</si>
  <si>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</si>
  <si>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</si>
  <si>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</si>
  <si>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</si>
  <si>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</si>
  <si>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</si>
  <si>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</si>
  <si>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</si>
  <si>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</si>
  <si>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</si>
  <si>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</si>
  <si>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</si>
  <si>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</si>
  <si>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MonthYear</t>
  </si>
  <si>
    <r>
      <t xml:space="preserve">                                               </t>
    </r>
    <r>
      <rPr>
        <b/>
        <u/>
        <sz val="11"/>
        <color rgb="FF006100"/>
        <rFont val="Calibri"/>
        <family val="2"/>
        <scheme val="minor"/>
      </rPr>
      <t>Insights</t>
    </r>
    <r>
      <rPr>
        <sz val="11"/>
        <color rgb="FF006100"/>
        <rFont val="Calibri"/>
        <family val="2"/>
        <scheme val="minor"/>
      </rPr>
      <t xml:space="preserve">: 
  </t>
    </r>
    <r>
      <rPr>
        <i/>
        <sz val="11"/>
        <color rgb="FF006100"/>
        <rFont val="Calibri"/>
        <family val="2"/>
        <scheme val="minor"/>
      </rPr>
      <t xml:space="preserve">The product demand shows clear fluctuations across months, revealing key seasonal patterns,
</t>
    </r>
    <r>
      <rPr>
        <b/>
        <i/>
        <sz val="11"/>
        <color rgb="FF006100"/>
        <rFont val="Calibri"/>
        <family val="2"/>
        <scheme val="minor"/>
      </rPr>
      <t>Rising Trend</t>
    </r>
    <r>
      <rPr>
        <i/>
        <sz val="11"/>
        <color rgb="FF006100"/>
        <rFont val="Calibri"/>
        <family val="2"/>
        <scheme val="minor"/>
      </rPr>
      <t xml:space="preserve">, There’s a noticeable increase in demand during </t>
    </r>
    <r>
      <rPr>
        <b/>
        <i/>
        <sz val="11"/>
        <color rgb="FF006100"/>
        <rFont val="Calibri"/>
        <family val="2"/>
        <scheme val="minor"/>
      </rPr>
      <t>March–May 1995</t>
    </r>
    <r>
      <rPr>
        <i/>
        <sz val="11"/>
        <color rgb="FF006100"/>
        <rFont val="Calibri"/>
        <family val="2"/>
        <scheme val="minor"/>
      </rPr>
      <t xml:space="preserve">, </t>
    </r>
    <r>
      <rPr>
        <b/>
        <i/>
        <sz val="11"/>
        <color rgb="FF006100"/>
        <rFont val="Calibri"/>
        <family val="2"/>
        <scheme val="minor"/>
      </rPr>
      <t>November 1995</t>
    </r>
    <r>
      <rPr>
        <i/>
        <sz val="11"/>
        <color rgb="FF006100"/>
        <rFont val="Calibri"/>
        <family val="2"/>
        <scheme val="minor"/>
      </rPr>
      <t xml:space="preserve"> to </t>
    </r>
    <r>
      <rPr>
        <b/>
        <i/>
        <sz val="11"/>
        <color rgb="FF006100"/>
        <rFont val="Calibri"/>
        <family val="2"/>
        <scheme val="minor"/>
      </rPr>
      <t>February 1996</t>
    </r>
    <r>
      <rPr>
        <i/>
        <sz val="11"/>
        <color rgb="FF006100"/>
        <rFont val="Calibri"/>
        <family val="2"/>
        <scheme val="minor"/>
      </rPr>
      <t xml:space="preserve"> and </t>
    </r>
    <r>
      <rPr>
        <b/>
        <i/>
        <sz val="11"/>
        <color rgb="FF006100"/>
        <rFont val="Calibri"/>
        <family val="2"/>
        <scheme val="minor"/>
      </rPr>
      <t>April–May 1996</t>
    </r>
    <r>
      <rPr>
        <i/>
        <sz val="11"/>
        <color rgb="FF006100"/>
        <rFont val="Calibri"/>
        <family val="2"/>
        <scheme val="minor"/>
      </rPr>
      <t xml:space="preserve">, which marked the peak demand.
</t>
    </r>
    <r>
      <rPr>
        <b/>
        <i/>
        <sz val="11"/>
        <color rgb="FF006100"/>
        <rFont val="Calibri"/>
        <family val="2"/>
        <scheme val="minor"/>
      </rPr>
      <t>Peak Month</t>
    </r>
    <r>
      <rPr>
        <i/>
        <sz val="11"/>
        <color rgb="FF006100"/>
        <rFont val="Calibri"/>
        <family val="2"/>
        <scheme val="minor"/>
      </rPr>
      <t xml:space="preserve">, </t>
    </r>
    <r>
      <rPr>
        <b/>
        <i/>
        <sz val="11"/>
        <color rgb="FF006100"/>
        <rFont val="Calibri"/>
        <family val="2"/>
        <scheme val="minor"/>
      </rPr>
      <t>May 1996</t>
    </r>
    <r>
      <rPr>
        <i/>
        <sz val="11"/>
        <color rgb="FF006100"/>
        <rFont val="Calibri"/>
        <family val="2"/>
        <scheme val="minor"/>
      </rPr>
      <t xml:space="preserve"> recorded the highest product demand with 4,957 units sold.
</t>
    </r>
    <r>
      <rPr>
        <b/>
        <i/>
        <sz val="11"/>
        <color rgb="FF006100"/>
        <rFont val="Calibri"/>
        <family val="2"/>
        <scheme val="minor"/>
      </rPr>
      <t>Low Months</t>
    </r>
    <r>
      <rPr>
        <i/>
        <sz val="11"/>
        <color rgb="FF006100"/>
        <rFont val="Calibri"/>
        <family val="2"/>
        <scheme val="minor"/>
      </rPr>
      <t xml:space="preserve">, Demand was relatively low at the beginning (e.g., Sep–Oct 1994) and dropped sharply in </t>
    </r>
    <r>
      <rPr>
        <b/>
        <i/>
        <sz val="11"/>
        <color rgb="FF006100"/>
        <rFont val="Calibri"/>
        <family val="2"/>
        <scheme val="minor"/>
      </rPr>
      <t>June 1996</t>
    </r>
    <r>
      <rPr>
        <i/>
        <sz val="11"/>
        <color rgb="FF006100"/>
        <rFont val="Calibri"/>
        <family val="2"/>
        <scheme val="minor"/>
      </rPr>
      <t xml:space="preserve"> (only 644 units, a major fall).
Product demand fluctuates monthly with clear peaks during </t>
    </r>
    <r>
      <rPr>
        <b/>
        <i/>
        <sz val="11"/>
        <color rgb="FF006100"/>
        <rFont val="Calibri"/>
        <family val="2"/>
        <scheme val="minor"/>
      </rPr>
      <t>spring and winter seasons</t>
    </r>
    <r>
      <rPr>
        <i/>
        <sz val="11"/>
        <color rgb="FF006100"/>
        <rFont val="Calibri"/>
        <family val="2"/>
        <scheme val="minor"/>
      </rPr>
      <t xml:space="preserve">. Highest demand occurred in </t>
    </r>
    <r>
      <rPr>
        <b/>
        <i/>
        <sz val="11"/>
        <color rgb="FF006100"/>
        <rFont val="Calibri"/>
        <family val="2"/>
        <scheme val="minor"/>
      </rPr>
      <t>May 1996</t>
    </r>
    <r>
      <rPr>
        <i/>
        <sz val="11"/>
        <color rgb="FF006100"/>
        <rFont val="Calibri"/>
        <family val="2"/>
        <scheme val="minor"/>
      </rPr>
      <t>, while early and late months showed lower sales.
Further analysis can be done through visual representation.</t>
    </r>
    <r>
      <rPr>
        <sz val="11"/>
        <color rgb="FF006100"/>
        <rFont val="Calibri"/>
        <family val="2"/>
        <scheme val="minor"/>
      </rPr>
      <t xml:space="preserve">
</t>
    </r>
  </si>
  <si>
    <r>
      <t>✅</t>
    </r>
    <r>
      <rPr>
        <b/>
        <u/>
        <sz val="11"/>
        <color rgb="FF3F3F76"/>
        <rFont val="Calibri"/>
        <family val="2"/>
        <scheme val="minor"/>
      </rPr>
      <t xml:space="preserve"> Ideal Approach</t>
    </r>
    <r>
      <rPr>
        <sz val="11"/>
        <color rgb="FF3F3F76"/>
        <rFont val="Calibri"/>
        <family val="2"/>
        <scheme val="minor"/>
      </rPr>
      <t>: to identify seasonal trends or monthly demand patterns in product sales over time. We want to:
1. Analyze total units sold across months or seasons.
2. Understand if there's a rise or dip in demand during certain    periods.
3. Visualize these trends using line charts or area charts.
    This will give an Idea about the variations in Consumer demand for Goods that occur across different period of time in an annual year</t>
    </r>
  </si>
  <si>
    <t>12.Can we identify any outliers or anomalies in product performance or sales using visualizations? How can this information be used for product optimization?</t>
  </si>
  <si>
    <t>SELECT
         p.ProductName,
         SUM(od.Quantity) AS TotalUnitsSold
FROM
         Products p
JOIN
        `order details` od ON p.ProductID = od.ProductID
GROUP BY
          p.ProductName
ORDER BY
          TotalUnitsSold DESC;</t>
  </si>
  <si>
    <t>13.Are there any correlations between supplier attributes (e.g., location, size, industry) and performance metrics (e.g., on-time delivery, product quality)? Can we explore this visually through scatter plots or heatmaps?</t>
  </si>
  <si>
    <t>14.How does supplier performance vary across different product categories or departments? Can we visualize this using stacked bar charts or grouped column charts?</t>
  </si>
  <si>
    <t>15.Can we identify any trends or patterns in supplier costs or pricing structures through visualizations? How can this information be used for procurement optimization?</t>
  </si>
  <si>
    <r>
      <t xml:space="preserve">                                              </t>
    </r>
    <r>
      <rPr>
        <b/>
        <sz val="11"/>
        <color rgb="FF006100"/>
        <rFont val="Calibri"/>
        <family val="2"/>
        <scheme val="minor"/>
      </rPr>
      <t xml:space="preserve"> </t>
    </r>
    <r>
      <rPr>
        <b/>
        <u/>
        <sz val="11"/>
        <color rgb="FF006100"/>
        <rFont val="Calibri"/>
        <family val="2"/>
        <scheme val="minor"/>
      </rPr>
      <t>Insights</t>
    </r>
    <r>
      <rPr>
        <sz val="11"/>
        <color rgb="FF006100"/>
        <rFont val="Calibri"/>
        <family val="2"/>
        <scheme val="minor"/>
      </rPr>
      <t xml:space="preserve">: 
</t>
    </r>
    <r>
      <rPr>
        <i/>
        <sz val="11"/>
        <color rgb="FF006100"/>
        <rFont val="Calibri"/>
        <family val="2"/>
        <scheme val="minor"/>
      </rPr>
      <t>Most products cluster between 580 and 900 units sold.
A few products significantly outperform the rest and should be analyzed for</t>
    </r>
    <r>
      <rPr>
        <b/>
        <i/>
        <sz val="11"/>
        <color rgb="FF006100"/>
        <rFont val="Calibri"/>
        <family val="2"/>
        <scheme val="minor"/>
      </rPr>
      <t xml:space="preserve"> Promotion strategies</t>
    </r>
    <r>
      <rPr>
        <i/>
        <sz val="11"/>
        <color rgb="FF006100"/>
        <rFont val="Calibri"/>
        <family val="2"/>
        <scheme val="minor"/>
      </rPr>
      <t xml:space="preserve">, </t>
    </r>
    <r>
      <rPr>
        <b/>
        <i/>
        <sz val="11"/>
        <color rgb="FF006100"/>
        <rFont val="Calibri"/>
        <family val="2"/>
        <scheme val="minor"/>
      </rPr>
      <t>Customer preference</t>
    </r>
    <r>
      <rPr>
        <i/>
        <sz val="11"/>
        <color rgb="FF006100"/>
        <rFont val="Calibri"/>
        <family val="2"/>
        <scheme val="minor"/>
      </rPr>
      <t xml:space="preserve"> and </t>
    </r>
    <r>
      <rPr>
        <b/>
        <i/>
        <sz val="11"/>
        <color rgb="FF006100"/>
        <rFont val="Calibri"/>
        <family val="2"/>
        <scheme val="minor"/>
      </rPr>
      <t>Seasonality or pricing</t>
    </r>
    <r>
      <rPr>
        <i/>
        <sz val="11"/>
        <color rgb="FF006100"/>
        <rFont val="Calibri"/>
        <family val="2"/>
        <scheme val="minor"/>
      </rPr>
      <t xml:space="preserve">.
Lower-performing products (under 300 units) might need </t>
    </r>
    <r>
      <rPr>
        <b/>
        <i/>
        <sz val="11"/>
        <color rgb="FF006100"/>
        <rFont val="Calibri"/>
        <family val="2"/>
        <scheme val="minor"/>
      </rPr>
      <t>Marketing boost</t>
    </r>
    <r>
      <rPr>
        <i/>
        <sz val="11"/>
        <color rgb="FF006100"/>
        <rFont val="Calibri"/>
        <family val="2"/>
        <scheme val="minor"/>
      </rPr>
      <t xml:space="preserve">, </t>
    </r>
    <r>
      <rPr>
        <b/>
        <i/>
        <sz val="11"/>
        <color rgb="FF006100"/>
        <rFont val="Calibri"/>
        <family val="2"/>
        <scheme val="minor"/>
      </rPr>
      <t>Product repositioning</t>
    </r>
    <r>
      <rPr>
        <i/>
        <sz val="11"/>
        <color rgb="FF006100"/>
        <rFont val="Calibri"/>
        <family val="2"/>
        <scheme val="minor"/>
      </rPr>
      <t xml:space="preserve"> and </t>
    </r>
    <r>
      <rPr>
        <b/>
        <i/>
        <sz val="11"/>
        <color rgb="FF006100"/>
        <rFont val="Calibri"/>
        <family val="2"/>
        <scheme val="minor"/>
      </rPr>
      <t>Inventory review</t>
    </r>
    <r>
      <rPr>
        <i/>
        <sz val="11"/>
        <color rgb="FF006100"/>
        <rFont val="Calibri"/>
        <family val="2"/>
        <scheme val="minor"/>
      </rPr>
      <t xml:space="preserve">.
  Further analysis can be done through visual representation.
</t>
    </r>
  </si>
  <si>
    <r>
      <t>✅</t>
    </r>
    <r>
      <rPr>
        <b/>
        <u/>
        <sz val="11"/>
        <color rgb="FF3F3F76"/>
        <rFont val="Calibri"/>
        <family val="2"/>
        <scheme val="minor"/>
      </rPr>
      <t>Ideal Approach</t>
    </r>
    <r>
      <rPr>
        <sz val="11"/>
        <color rgb="FF3F3F76"/>
        <rFont val="Calibri"/>
        <family val="2"/>
        <scheme val="minor"/>
      </rPr>
      <t>: to detect outliers or anomalies in product performance or sales data. Identifying these can help in,
1. Spotting products that significantly overperform or underperform
2. Detecting data entry errors or irregularities
3.Making informed decisions for inventory and marketing strategies</t>
    </r>
  </si>
  <si>
    <t>SELECT 
         s.SupplierID,
         s.CompanyName,
         s.Country,
         c.CategoryName AS Industry,
         COUNT(DISTINCT p.ProductID) AS ProductCount,
         ROUND(AVG(DATEDIFF(o.ShippedDate, o.OrderDate)), 2) AS AvgDeliveryDays,
         SUM(od.Quantity) AS TotalUnitsSold,
         ROUND(AVG(od.UnitPrice), 2) AS AvgUnitPrice
FROM Suppliers s
JOIN Products p ON s.SupplierID = p.SupplierID
JOIN Categories c ON p.CategoryID = c.CategoryID
JOIN `Order Details` od ON p.ProductID = od.ProductID
JOIN Orders o ON od.OrderID = o.OrderID
WHERE o.ShippedDate IS NOT NULL
GROUP BY s.SupplierID, s.CompanyName, s.Country, c.CategoryName;</t>
  </si>
  <si>
    <t>Exotic Liquids</t>
  </si>
  <si>
    <t>New Orleans Cajun Delights</t>
  </si>
  <si>
    <t>Grandma Kelly's Homestead</t>
  </si>
  <si>
    <t>Tokyo Traders</t>
  </si>
  <si>
    <t>Japan</t>
  </si>
  <si>
    <t>Cooperativa de Quesos 'Las Cabras'</t>
  </si>
  <si>
    <t>Mayumi's</t>
  </si>
  <si>
    <t>Pavlova, Ltd.</t>
  </si>
  <si>
    <t>Australia</t>
  </si>
  <si>
    <t>Specialty Biscuits, Ltd.</t>
  </si>
  <si>
    <t>PB Knäckebröd AB</t>
  </si>
  <si>
    <t>Refrescos Americanas LTDA</t>
  </si>
  <si>
    <t>Heli Süßwaren GmbH &amp; Co. KG</t>
  </si>
  <si>
    <t>Plutzer Lebensmittelgroßmärkte AG</t>
  </si>
  <si>
    <t>Nord-Ost-Fisch Handelsgesellschaft mbH</t>
  </si>
  <si>
    <t>Formaggi Fortini s.r.l.</t>
  </si>
  <si>
    <t>Norske Meierier</t>
  </si>
  <si>
    <t>Bigfoot Breweries</t>
  </si>
  <si>
    <t>Svensk Sjöföda AB</t>
  </si>
  <si>
    <t>Aux joyeux ecclésiastiques</t>
  </si>
  <si>
    <t>New England Seafood Cannery</t>
  </si>
  <si>
    <t>Leka Trading</t>
  </si>
  <si>
    <t>Singapore</t>
  </si>
  <si>
    <t>Lyngbysild</t>
  </si>
  <si>
    <t>Zaanse Snoepfabriek</t>
  </si>
  <si>
    <t>Netherlands</t>
  </si>
  <si>
    <t>Karkki Oy</t>
  </si>
  <si>
    <t>G'day, Mate</t>
  </si>
  <si>
    <t>Ma Maison</t>
  </si>
  <si>
    <t>Pasta Buttini s.r.l.</t>
  </si>
  <si>
    <t>Escargots Nouveaux</t>
  </si>
  <si>
    <t>Gai pâturage</t>
  </si>
  <si>
    <t>Forêts d'érables</t>
  </si>
  <si>
    <t>SupplierID</t>
  </si>
  <si>
    <t>CompanyName</t>
  </si>
  <si>
    <t>Industry</t>
  </si>
  <si>
    <t>ProductCount</t>
  </si>
  <si>
    <t>AvgDeliveryDays</t>
  </si>
  <si>
    <t>AvgUnitPrice</t>
  </si>
  <si>
    <t>Supplier On-Time Delivery Performance</t>
  </si>
  <si>
    <t xml:space="preserve"> AvgDeliveryDays</t>
  </si>
  <si>
    <t>Supplier</t>
  </si>
  <si>
    <t>Most Efficient Suppliers</t>
  </si>
  <si>
    <t>Highest Volume of Units by Industry</t>
  </si>
  <si>
    <t>TotalUnitsSold/Industry</t>
  </si>
  <si>
    <r>
      <t>✅</t>
    </r>
    <r>
      <rPr>
        <b/>
        <sz val="11"/>
        <color rgb="FF3F3F76"/>
        <rFont val="Calibri"/>
        <family val="2"/>
        <scheme val="minor"/>
      </rPr>
      <t xml:space="preserve"> </t>
    </r>
    <r>
      <rPr>
        <b/>
        <u/>
        <sz val="11"/>
        <color rgb="FF3F3F76"/>
        <rFont val="Calibri"/>
        <family val="2"/>
        <scheme val="minor"/>
      </rPr>
      <t>Ideal Approach</t>
    </r>
    <r>
      <rPr>
        <sz val="11"/>
        <color rgb="FF3F3F76"/>
        <rFont val="Calibri"/>
        <family val="2"/>
        <scheme val="minor"/>
      </rPr>
      <t xml:space="preserve">: to analyze if supplier attributes (like location, size, or industry) have any relationship or influence on their performance metrics such as on-time delivery or product quality. 
Based on the data, considering </t>
    </r>
    <r>
      <rPr>
        <b/>
        <sz val="11"/>
        <color rgb="FF3F3F76"/>
        <rFont val="Calibri"/>
        <family val="2"/>
        <scheme val="minor"/>
      </rPr>
      <t>Country</t>
    </r>
    <r>
      <rPr>
        <sz val="11"/>
        <color rgb="FF3F3F76"/>
        <rFont val="Calibri"/>
        <family val="2"/>
        <scheme val="minor"/>
      </rPr>
      <t xml:space="preserve">, </t>
    </r>
    <r>
      <rPr>
        <b/>
        <sz val="11"/>
        <color rgb="FF3F3F76"/>
        <rFont val="Calibri"/>
        <family val="2"/>
        <scheme val="minor"/>
      </rPr>
      <t>Category</t>
    </r>
    <r>
      <rPr>
        <sz val="11"/>
        <color rgb="FF3F3F76"/>
        <rFont val="Calibri"/>
        <family val="2"/>
        <scheme val="minor"/>
      </rPr>
      <t xml:space="preserve">(as Industry via the product categories they supply) and </t>
    </r>
    <r>
      <rPr>
        <b/>
        <sz val="11"/>
        <color rgb="FF3F3F76"/>
        <rFont val="Calibri"/>
        <family val="2"/>
        <scheme val="minor"/>
      </rPr>
      <t>Number of Products Supplied</t>
    </r>
    <r>
      <rPr>
        <sz val="11"/>
        <color rgb="FF3F3F76"/>
        <rFont val="Calibri"/>
        <family val="2"/>
        <scheme val="minor"/>
      </rPr>
      <t xml:space="preserve"> as Sup. Attributes.
</t>
    </r>
    <r>
      <rPr>
        <b/>
        <sz val="11"/>
        <color rgb="FF3F3F76"/>
        <rFont val="Calibri"/>
        <family val="2"/>
        <scheme val="minor"/>
      </rPr>
      <t>Average delivery days</t>
    </r>
    <r>
      <rPr>
        <sz val="11"/>
        <color rgb="FF3F3F76"/>
        <rFont val="Calibri"/>
        <family val="2"/>
        <scheme val="minor"/>
      </rPr>
      <t xml:space="preserve"> (proxy for on-time delivery), </t>
    </r>
    <r>
      <rPr>
        <b/>
        <sz val="11"/>
        <color rgb="FF3F3F76"/>
        <rFont val="Calibri"/>
        <family val="2"/>
        <scheme val="minor"/>
      </rPr>
      <t xml:space="preserve">Total units sold </t>
    </r>
    <r>
      <rPr>
        <sz val="11"/>
        <color rgb="FF3F3F76"/>
        <rFont val="Calibri"/>
        <family val="2"/>
        <scheme val="minor"/>
      </rPr>
      <t xml:space="preserve"> and </t>
    </r>
    <r>
      <rPr>
        <b/>
        <sz val="11"/>
        <color rgb="FF3F3F76"/>
        <rFont val="Calibri"/>
        <family val="2"/>
        <scheme val="minor"/>
      </rPr>
      <t>Average Unit Price</t>
    </r>
    <r>
      <rPr>
        <sz val="11"/>
        <color rgb="FF3F3F76"/>
        <rFont val="Calibri"/>
        <family val="2"/>
        <scheme val="minor"/>
      </rPr>
      <t xml:space="preserve"> as Supplier Performance Metrics.
With this data, we can asess any influence by suppliers like, 
1. Which supplier has the best on-time delivery performance?
2. Which suppliers are most efficient (high sales with fewer products)?
3. Is there any influence of supplier location or industry on performance?
4. Which industries (categories) supply the highest volume of units?
 we can answer several insightful and data-driven questions that directly align with our approach and visualize them using scatter plots or heat maps.</t>
    </r>
  </si>
  <si>
    <t>AvgUnitPrice/Country</t>
  </si>
  <si>
    <r>
      <t xml:space="preserve">                                                         </t>
    </r>
    <r>
      <rPr>
        <b/>
        <u/>
        <sz val="11"/>
        <color rgb="FF006100"/>
        <rFont val="Calibri"/>
        <family val="2"/>
        <scheme val="minor"/>
      </rPr>
      <t xml:space="preserve"> Insights</t>
    </r>
    <r>
      <rPr>
        <sz val="11"/>
        <color rgb="FF006100"/>
        <rFont val="Calibri"/>
        <family val="2"/>
        <scheme val="minor"/>
      </rPr>
      <t xml:space="preserve">: 
</t>
    </r>
    <r>
      <rPr>
        <b/>
        <i/>
        <sz val="11"/>
        <color rgb="FF006100"/>
        <rFont val="Calibri"/>
        <family val="2"/>
        <scheme val="minor"/>
      </rPr>
      <t>Supplier On-Time Delivery Performance</t>
    </r>
    <r>
      <rPr>
        <i/>
        <sz val="11"/>
        <color rgb="FF006100"/>
        <rFont val="Calibri"/>
        <family val="2"/>
        <scheme val="minor"/>
      </rPr>
      <t xml:space="preserve">
  Lyngbysild (Denmark) has the best on-time delivery with an average of 6.21 days, while Plutzer Lebensmittelgroßmärkte AG (Germany) has the slowest at 45 days.
</t>
    </r>
    <r>
      <rPr>
        <b/>
        <i/>
        <sz val="11"/>
        <color rgb="FF006100"/>
        <rFont val="Calibri"/>
        <family val="2"/>
        <scheme val="minor"/>
      </rPr>
      <t>Most Efficient Suppliers</t>
    </r>
    <r>
      <rPr>
        <i/>
        <sz val="11"/>
        <color rgb="FF006100"/>
        <rFont val="Calibri"/>
        <family val="2"/>
        <scheme val="minor"/>
      </rPr>
      <t xml:space="preserve">
 Suppliers like New Orleans Cajun Delights and Pavlova, Ltd. stand out with high unit sales despite having few products, indicating strong efficiency.
</t>
    </r>
    <r>
      <rPr>
        <b/>
        <i/>
        <sz val="11"/>
        <color rgb="FF006100"/>
        <rFont val="Calibri"/>
        <family val="2"/>
        <scheme val="minor"/>
      </rPr>
      <t>Highest volume of units by Industry</t>
    </r>
    <r>
      <rPr>
        <i/>
        <sz val="11"/>
        <color rgb="FF006100"/>
        <rFont val="Calibri"/>
        <family val="2"/>
        <scheme val="minor"/>
      </rPr>
      <t xml:space="preserve">
 The Beverages industry leads in unit volume with 9,210 units sold, followed by Dairy Products and Seafood, indicating high demand in these categories.
Further analysis can be done through visual representation.
Average
</t>
    </r>
    <r>
      <rPr>
        <b/>
        <i/>
        <sz val="11"/>
        <color rgb="FF006100"/>
        <rFont val="Calibri"/>
        <family val="2"/>
        <scheme val="minor"/>
      </rPr>
      <t>Supplier Location influence on Avg Unit Price</t>
    </r>
    <r>
      <rPr>
        <i/>
        <sz val="11"/>
        <color rgb="FF006100"/>
        <rFont val="Calibri"/>
        <family val="2"/>
        <scheme val="minor"/>
      </rPr>
      <t xml:space="preserve">
 Germany (Avg Price: 36.87) and France (34.65) have the highest average unit prices, while Brazil (4.22) and Canada (9.21) offer the lowest. This implies regional pricing trends. 
  Further analysis can be done through visual representation.</t>
    </r>
    <r>
      <rPr>
        <sz val="11"/>
        <color rgb="FF006100"/>
        <rFont val="Calibri"/>
        <family val="2"/>
        <scheme val="minor"/>
      </rPr>
      <t xml:space="preserve">
  </t>
    </r>
  </si>
  <si>
    <t>SELECT 
         s.CompanyName,
         c.CategoryName,
         SUM(od.Quantity) AS TotalUnitsSold
FROM 
         Suppliers s
JOIN 
         Products p ON s.SupplierID = p.SupplierID
JOIN
         Categories c ON p.CategoryID = c.CategoryID    
JOIN 
        `order details` od ON p.ProductID = od.ProductID
GROUP BY 
         s.CompanyName, c.CategoryName;</t>
  </si>
  <si>
    <r>
      <t xml:space="preserve"> ✅ </t>
    </r>
    <r>
      <rPr>
        <b/>
        <u/>
        <sz val="11"/>
        <color rgb="FF3F3F76"/>
        <rFont val="Calibri"/>
        <family val="2"/>
        <scheme val="minor"/>
      </rPr>
      <t>Ideal Approach</t>
    </r>
    <r>
      <rPr>
        <sz val="11"/>
        <color rgb="FF3F3F76"/>
        <rFont val="Calibri"/>
        <family val="2"/>
        <scheme val="minor"/>
      </rPr>
      <t xml:space="preserve">: to analyze how each supplier performs within different product categories,
 we use one of the performance metric such as </t>
    </r>
    <r>
      <rPr>
        <b/>
        <sz val="11"/>
        <color rgb="FF3F3F76"/>
        <rFont val="Calibri"/>
        <family val="2"/>
        <scheme val="minor"/>
      </rPr>
      <t>TotalUnitsSold</t>
    </r>
    <r>
      <rPr>
        <sz val="11"/>
        <color rgb="FF3F3F76"/>
        <rFont val="Calibri"/>
        <family val="2"/>
        <scheme val="minor"/>
      </rPr>
      <t xml:space="preserve"> i.e. Total Quantity Ordered.
Then group by</t>
    </r>
    <r>
      <rPr>
        <b/>
        <sz val="11"/>
        <color rgb="FF3F3F76"/>
        <rFont val="Calibri"/>
        <family val="2"/>
        <scheme val="minor"/>
      </rPr>
      <t xml:space="preserve"> Product Category</t>
    </r>
    <r>
      <rPr>
        <sz val="11"/>
        <color rgb="FF3F3F76"/>
        <rFont val="Calibri"/>
        <family val="2"/>
        <scheme val="minor"/>
      </rPr>
      <t xml:space="preserve"> will show us Supplier Contribution within each category.
   This allows us to identify which suppliers are most efficient for specific departments (e.g., Beverages, Dairy, etc.). The results can be visualized through stacked Bar charts or grouped Column charts.</t>
    </r>
  </si>
  <si>
    <t>Column Labels</t>
  </si>
  <si>
    <t>Total Units Sold</t>
  </si>
  <si>
    <r>
      <t xml:space="preserve">                                                </t>
    </r>
    <r>
      <rPr>
        <b/>
        <u/>
        <sz val="11"/>
        <color rgb="FF006100"/>
        <rFont val="Calibri"/>
        <family val="2"/>
        <scheme val="minor"/>
      </rPr>
      <t xml:space="preserve"> Insights</t>
    </r>
    <r>
      <rPr>
        <sz val="11"/>
        <color rgb="FF006100"/>
        <rFont val="Calibri"/>
        <family val="2"/>
        <scheme val="minor"/>
      </rPr>
      <t xml:space="preserve">:
</t>
    </r>
    <r>
      <rPr>
        <i/>
        <sz val="11"/>
        <color rgb="FF006100"/>
        <rFont val="Calibri"/>
        <family val="2"/>
        <scheme val="minor"/>
      </rPr>
      <t xml:space="preserve"> </t>
    </r>
    <r>
      <rPr>
        <b/>
        <i/>
        <sz val="11"/>
        <color rgb="FF006100"/>
        <rFont val="Calibri"/>
        <family val="2"/>
        <scheme val="minor"/>
      </rPr>
      <t>Beverages</t>
    </r>
    <r>
      <rPr>
        <i/>
        <sz val="11"/>
        <color rgb="FF006100"/>
        <rFont val="Calibri"/>
        <family val="2"/>
        <scheme val="minor"/>
      </rPr>
      <t xml:space="preserve"> had the widest supplier base, with significant contributions from Bigfoot Breweries, Cooperativa de Quesos ‘Las Cabras’, Exotic Liquids, and Refrescos Americanas LTDA, each contributing over 1,000 units.
</t>
    </r>
    <r>
      <rPr>
        <b/>
        <i/>
        <sz val="11"/>
        <color rgb="FF006100"/>
        <rFont val="Calibri"/>
        <family val="2"/>
        <scheme val="minor"/>
      </rPr>
      <t xml:space="preserve">Seafood </t>
    </r>
    <r>
      <rPr>
        <i/>
        <sz val="11"/>
        <color rgb="FF006100"/>
        <rFont val="Calibri"/>
        <family val="2"/>
        <scheme val="minor"/>
      </rPr>
      <t xml:space="preserve">and </t>
    </r>
    <r>
      <rPr>
        <b/>
        <i/>
        <sz val="11"/>
        <color rgb="FF006100"/>
        <rFont val="Calibri"/>
        <family val="2"/>
        <scheme val="minor"/>
      </rPr>
      <t>Dairy products</t>
    </r>
    <r>
      <rPr>
        <i/>
        <sz val="11"/>
        <color rgb="FF006100"/>
        <rFont val="Calibri"/>
        <family val="2"/>
        <scheme val="minor"/>
      </rPr>
      <t xml:space="preserve"> each contributing majorly across different Suppliers indicating strong supplier specialization.
</t>
    </r>
    <r>
      <rPr>
        <b/>
        <i/>
        <sz val="11"/>
        <color rgb="FF006100"/>
        <rFont val="Calibri"/>
        <family val="2"/>
        <scheme val="minor"/>
      </rPr>
      <t>Meat/Poultry</t>
    </r>
    <r>
      <rPr>
        <i/>
        <sz val="11"/>
        <color rgb="FF006100"/>
        <rFont val="Calibri"/>
        <family val="2"/>
        <scheme val="minor"/>
      </rPr>
      <t xml:space="preserve"> and </t>
    </r>
    <r>
      <rPr>
        <b/>
        <i/>
        <sz val="11"/>
        <color rgb="FF006100"/>
        <rFont val="Calibri"/>
        <family val="2"/>
        <scheme val="minor"/>
      </rPr>
      <t>Produce</t>
    </r>
    <r>
      <rPr>
        <i/>
        <sz val="11"/>
        <color rgb="FF006100"/>
        <rFont val="Calibri"/>
        <family val="2"/>
        <scheme val="minor"/>
      </rPr>
      <t xml:space="preserve"> categories had limited supplier presence, suggesting potential concentration or opportunity to diversify the supplier base in these segments.
Overall, Few Suppliers like </t>
    </r>
    <r>
      <rPr>
        <b/>
        <i/>
        <sz val="11"/>
        <color rgb="FF006100"/>
        <rFont val="Calibri"/>
        <family val="2"/>
        <scheme val="minor"/>
      </rPr>
      <t>Exotic Liquids, Refrescos Americanas LTDA, and Svensk Sjöföda AB</t>
    </r>
    <r>
      <rPr>
        <i/>
        <sz val="11"/>
        <color rgb="FF006100"/>
        <rFont val="Calibri"/>
        <family val="2"/>
        <scheme val="minor"/>
      </rPr>
      <t xml:space="preserve"> consistently appear as top contributors across multiple product categories.
 Further analysis can be done through visual representation</t>
    </r>
    <r>
      <rPr>
        <sz val="11"/>
        <color rgb="FF006100"/>
        <rFont val="Calibri"/>
        <family val="2"/>
        <scheme val="minor"/>
      </rPr>
      <t xml:space="preserve">.
</t>
    </r>
  </si>
  <si>
    <t>SELECT 
          s.CompanyName AS Supplier,
          ROUND(AVG(od.UnitPrice), 2) AS AvgUnitPrice
FROM 
          Suppliers s
JOIN 
          Products p ON s.SupplierID = p.SupplierID
JOIN 
         `order details` od ON p.ProductID = od.ProductID
GROUP BY 
           s.CompanyName
ORDER BY 
           AvgUnitPrice DESC;</t>
  </si>
  <si>
    <r>
      <t>✅</t>
    </r>
    <r>
      <rPr>
        <b/>
        <u/>
        <sz val="11"/>
        <color rgb="FF3F3F76"/>
        <rFont val="Calibri"/>
        <family val="2"/>
        <scheme val="minor"/>
      </rPr>
      <t>Ideal Approach</t>
    </r>
    <r>
      <rPr>
        <sz val="11"/>
        <color rgb="FF3F3F76"/>
        <rFont val="Calibri"/>
        <family val="2"/>
        <scheme val="minor"/>
      </rPr>
      <t>: to analyze supplier pricing structures by evaluating how average unit prices vary across suppliers. 
This will help identify,
1. Suppliers with higher or lower pricing trends
2. Patterns by supplier industry
3. Potential outliers for procurement cost optimization.
    this will show average unit price variations per each Supplier and visualization using Cluster column chart or Bar chart will help find patterns.</t>
    </r>
  </si>
  <si>
    <r>
      <t xml:space="preserve">                                             </t>
    </r>
    <r>
      <rPr>
        <b/>
        <u/>
        <sz val="11"/>
        <color rgb="FF006100"/>
        <rFont val="Calibri"/>
        <family val="2"/>
        <scheme val="minor"/>
      </rPr>
      <t xml:space="preserve"> Insights</t>
    </r>
    <r>
      <rPr>
        <sz val="11"/>
        <color rgb="FF006100"/>
        <rFont val="Calibri"/>
        <family val="2"/>
        <scheme val="minor"/>
      </rPr>
      <t xml:space="preserve">: 
</t>
    </r>
    <r>
      <rPr>
        <b/>
        <sz val="11"/>
        <color rgb="FF006100"/>
        <rFont val="Calibri"/>
        <family val="2"/>
        <scheme val="minor"/>
      </rPr>
      <t xml:space="preserve"> </t>
    </r>
    <r>
      <rPr>
        <b/>
        <i/>
        <sz val="11"/>
        <color rgb="FF006100"/>
        <rFont val="Calibri"/>
        <family val="2"/>
        <scheme val="minor"/>
      </rPr>
      <t>Significant Pricing Variation Across Suppliers</t>
    </r>
    <r>
      <rPr>
        <i/>
        <sz val="11"/>
        <color rgb="FF006100"/>
        <rFont val="Calibri"/>
        <family val="2"/>
        <scheme val="minor"/>
      </rPr>
      <t xml:space="preserve">
 The highest average unit price is from Aux joyeux ecclésiastiques at $118.57, while the lowest is from Refrescos Americanas LTDA at just $4.24. This reflects a wide pricing disparity of over 27x, suggesting suppliers operate in vastly different product categories or pricing strategies.
</t>
    </r>
    <r>
      <rPr>
        <b/>
        <i/>
        <sz val="11"/>
        <color rgb="FF006100"/>
        <rFont val="Calibri"/>
        <family val="2"/>
        <scheme val="minor"/>
      </rPr>
      <t xml:space="preserve"> Potential Procurement Opportunities</t>
    </r>
    <r>
      <rPr>
        <i/>
        <sz val="11"/>
        <color rgb="FF006100"/>
        <rFont val="Calibri"/>
        <family val="2"/>
        <scheme val="minor"/>
      </rPr>
      <t xml:space="preserve">
 Ma Maison ($14.26) and Bigfoot Breweries ($15.32) offer mid-range prices, possibly combining cost-efficiency with quality.Suppliers like PB Knäckebröd AB ($13.32) and New England Seafood Cannery ($12.94) could be explored for discount negotiations or volume deals.
</t>
    </r>
    <r>
      <rPr>
        <b/>
        <i/>
        <sz val="11"/>
        <color rgb="FF006100"/>
        <rFont val="Calibri"/>
        <family val="2"/>
        <scheme val="minor"/>
      </rPr>
      <t xml:space="preserve"> Outlier Detection</t>
    </r>
    <r>
      <rPr>
        <i/>
        <sz val="11"/>
        <color rgb="FF006100"/>
        <rFont val="Calibri"/>
        <family val="2"/>
        <scheme val="minor"/>
      </rPr>
      <t xml:space="preserve">
 Aux joyeux ecclésiastiques is a major outlier with pricing nearly 3x above the second highest. This warrants further investigation—possibly due to luxury products, inefficient pricing, or niche offerings. 
  Further Analysis can be done thorugh Visual representation</t>
    </r>
  </si>
  <si>
    <t>SELECT 
          c.Country,
          p.ProductName,
          SUM(od.Quantity) AS TotalQuantityOrdered
FROM 
          orders o
JOIN 
          customers c ON o.CustomerID = c.CustomerID
JOIN 
         `order details` od ON o.OrderID = od.OrderID
JOIN 
          products p ON od.ProductID = p.ProductID
GROUP BY 
          c.Country, p.ProductName
ORDER BY 
          c.Country, TotalQuantityOrdered DESC;</t>
  </si>
  <si>
    <t>SELECT 
           EmployeeID,  
           LastName, 
           FirstName, Title, 
           Notes
FROM
            Employees;</t>
  </si>
  <si>
    <t>Title</t>
  </si>
  <si>
    <t>Notes Summary</t>
  </si>
  <si>
    <t>Turnover Evidence</t>
  </si>
  <si>
    <t>Completed sales courses, part of Toastmasters</t>
  </si>
  <si>
    <t>Started as Sales Rep → promoted to Sales Manager → now VP</t>
  </si>
  <si>
    <t>Started as Sales Associate → promoted to Sales Rep</t>
  </si>
  <si>
    <t>Temporarily assigned to London office</t>
  </si>
  <si>
    <t>Orientation program, returned to permanent location</t>
  </si>
  <si>
    <t>Took sales and time management courses</t>
  </si>
  <si>
    <t>Transferred to London office after course completion</t>
  </si>
  <si>
    <t>Took business French course</t>
  </si>
  <si>
    <t>Fluent in French and German</t>
  </si>
  <si>
    <t>None</t>
  </si>
  <si>
    <t>Promotion(multiple)</t>
  </si>
  <si>
    <t>Promotion</t>
  </si>
  <si>
    <t>Transfer</t>
  </si>
  <si>
    <t>Job Role</t>
  </si>
  <si>
    <t>Type of Movement</t>
  </si>
  <si>
    <t>no Movement</t>
  </si>
  <si>
    <t>Promotion → VP</t>
  </si>
  <si>
    <t>Transfer to London</t>
  </si>
  <si>
    <t>Temporary Transfer</t>
  </si>
  <si>
    <r>
      <t xml:space="preserve">                                                         </t>
    </r>
    <r>
      <rPr>
        <b/>
        <u/>
        <sz val="11"/>
        <color rgb="FF006100"/>
        <rFont val="Calibri"/>
        <family val="2"/>
        <scheme val="minor"/>
      </rPr>
      <t xml:space="preserve"> Insights</t>
    </r>
    <r>
      <rPr>
        <sz val="11"/>
        <color rgb="FF006100"/>
        <rFont val="Calibri"/>
        <family val="2"/>
        <scheme val="minor"/>
      </rPr>
      <t xml:space="preserve">: 
</t>
    </r>
    <r>
      <rPr>
        <i/>
        <sz val="11"/>
        <color rgb="FF006100"/>
        <rFont val="Calibri"/>
        <family val="2"/>
        <scheme val="minor"/>
      </rPr>
      <t xml:space="preserve">Employee turnover through internal promotion is low. Only 2 employees (Andrew Fuller and janet Leverling) were promoted.
One employee (Margaret Peacock) had a temporary departmental relocation.
</t>
    </r>
    <r>
      <rPr>
        <b/>
        <i/>
        <sz val="11"/>
        <color rgb="FF006100"/>
        <rFont val="Calibri"/>
        <family val="2"/>
        <scheme val="minor"/>
      </rPr>
      <t>Most employees</t>
    </r>
    <r>
      <rPr>
        <i/>
        <sz val="11"/>
        <color rgb="FF006100"/>
        <rFont val="Calibri"/>
        <family val="2"/>
        <scheme val="minor"/>
      </rPr>
      <t xml:space="preserve"> (~60%) remained in their original job roles, suggesting low role mobility.
  Further analysis can be done through visual representation such as heat Maps to depict the type of turnover events per job role.
</t>
    </r>
  </si>
  <si>
    <r>
      <t xml:space="preserve"> ✅</t>
    </r>
    <r>
      <rPr>
        <b/>
        <u/>
        <sz val="11"/>
        <color rgb="FF3F3F76"/>
        <rFont val="Calibri"/>
        <family val="2"/>
        <scheme val="minor"/>
      </rPr>
      <t>Ideal Approach</t>
    </r>
    <r>
      <rPr>
        <sz val="11"/>
        <color rgb="FF3F3F76"/>
        <rFont val="Calibri"/>
        <family val="2"/>
        <scheme val="minor"/>
      </rPr>
      <t xml:space="preserve">: to analyze employee turnover across different departments or job roles,
Since the dataset does not include an explicit "termination" or "resignation" column, we need to look for Indirect ssigns of Turnover like,  
            1. Promotions(change in job role)
            2. transfers (location changes)
            3. Movement across departments
Use the ‘Notes’ column to extract such information.
Since the MySQL database lacks structured turnover data, we’ll extract qualitative turnover evidence from the Notes field in Excel.
</t>
    </r>
  </si>
  <si>
    <r>
      <rPr>
        <b/>
        <sz val="11"/>
        <color rgb="FF3F3F76"/>
        <rFont val="Calibri"/>
        <family val="2"/>
        <scheme val="minor"/>
      </rPr>
      <t>✅</t>
    </r>
    <r>
      <rPr>
        <b/>
        <u/>
        <sz val="11"/>
        <color rgb="FF3F3F76"/>
        <rFont val="Calibri"/>
        <family val="2"/>
        <scheme val="minor"/>
      </rPr>
      <t>Ideal Approach</t>
    </r>
    <r>
      <rPr>
        <sz val="11"/>
        <color rgb="FF3F3F76"/>
        <rFont val="Calibri"/>
        <family val="2"/>
        <scheme val="minor"/>
      </rPr>
      <t xml:space="preserve">: To understand what drives customer retention or loyalty, we  focus on behavioral patterns reflected in the order data:  								
</t>
    </r>
    <r>
      <rPr>
        <b/>
        <sz val="11"/>
        <color rgb="FF3F3F76"/>
        <rFont val="Calibri"/>
        <family val="2"/>
        <scheme val="minor"/>
      </rPr>
      <t>Total Orders</t>
    </r>
    <r>
      <rPr>
        <sz val="11"/>
        <color rgb="FF3F3F76"/>
        <rFont val="Calibri"/>
        <family val="2"/>
        <scheme val="minor"/>
      </rPr>
      <t xml:space="preserve"> indicates how often a customer returns, a key indicator of  retention.                             </t>
    </r>
    <r>
      <rPr>
        <b/>
        <sz val="11"/>
        <color rgb="FF3F3F76"/>
        <rFont val="Calibri"/>
        <family val="2"/>
        <scheme val="minor"/>
      </rPr>
      <t xml:space="preserve">Total Sales </t>
    </r>
    <r>
      <rPr>
        <sz val="11"/>
        <color rgb="FF3F3F76"/>
        <rFont val="Calibri"/>
        <family val="2"/>
        <scheme val="minor"/>
      </rPr>
      <t xml:space="preserve">shows the overall revenue contribution by each customer.  								
</t>
    </r>
    <r>
      <rPr>
        <b/>
        <sz val="11"/>
        <color rgb="FF3F3F76"/>
        <rFont val="Calibri"/>
        <family val="2"/>
        <scheme val="minor"/>
      </rPr>
      <t>Average Order Value</t>
    </r>
    <r>
      <rPr>
        <sz val="11"/>
        <color rgb="FF3F3F76"/>
        <rFont val="Calibri"/>
        <family val="2"/>
        <scheme val="minor"/>
      </rPr>
      <t xml:space="preserve"> provides insight into purchasing habits—retained  customers may show stable	spending patterns.                                                                                                                            This analysis identifies which customers are frequently engaged and  provide long-term value to the business.	</t>
    </r>
  </si>
  <si>
    <r>
      <rPr>
        <b/>
        <sz val="11"/>
        <color rgb="FF3F3F76"/>
        <rFont val="Calibri"/>
        <family val="2"/>
        <scheme val="minor"/>
      </rPr>
      <t>✅</t>
    </r>
    <r>
      <rPr>
        <b/>
        <u/>
        <sz val="11"/>
        <color rgb="FF3F3F76"/>
        <rFont val="Calibri"/>
        <family val="2"/>
        <scheme val="minor"/>
      </rPr>
      <t>Ideal Approach</t>
    </r>
    <r>
      <rPr>
        <sz val="11"/>
        <color rgb="FF3F3F76"/>
        <rFont val="Calibri"/>
        <family val="2"/>
        <scheme val="minor"/>
      </rPr>
      <t xml:space="preserve">: To understand how customer preferences vary by location, we look at:				         
1.Which products are most purchased per country.							
2.Whether there are any regional product trends.							
3.Comparing aggregate demand for different countries.							
        'this tells us what type of products are favored in different regions, helping with localized marketing, inventory planning, and regional promotions.'	</t>
    </r>
  </si>
  <si>
    <r>
      <rPr>
        <b/>
        <sz val="11"/>
        <color rgb="FF3F3F76"/>
        <rFont val="Calibri"/>
        <family val="2"/>
        <scheme val="minor"/>
      </rPr>
      <t xml:space="preserve"> ✅</t>
    </r>
    <r>
      <rPr>
        <b/>
        <u/>
        <sz val="11"/>
        <color rgb="FF3F3F76"/>
        <rFont val="Calibri"/>
        <family val="2"/>
        <scheme val="minor"/>
      </rPr>
      <t>Ideal Approach</t>
    </r>
    <r>
      <rPr>
        <sz val="11"/>
        <color rgb="FF3F3F76"/>
        <rFont val="Calibri"/>
        <family val="2"/>
        <scheme val="minor"/>
      </rPr>
      <t>: To explore customer behavior patterns and segment the market:							
1.Identify relevant metrics such as Total Number of Orders, Total Spent, Recency of last Purchase, Frequency of Orders, Total Order Value							
2.Classify customers based on engagement stages using logic(considered last date in the Data as Reference Date) i.e	                                                                                                   New: First order within the last 3 months							
Active: More than 1 order in the last 6 months							
Lapsed: No orders in the last 6 months							
Loyal: High order count and consistent purchases over time</t>
    </r>
  </si>
  <si>
    <r>
      <rPr>
        <b/>
        <sz val="11"/>
        <color rgb="FF3F3F76"/>
        <rFont val="Calibri"/>
        <family val="2"/>
        <scheme val="minor"/>
      </rPr>
      <t>✅</t>
    </r>
    <r>
      <rPr>
        <b/>
        <u/>
        <sz val="11"/>
        <color rgb="FF3F3F76"/>
        <rFont val="Calibri"/>
        <family val="2"/>
        <scheme val="minor"/>
      </rPr>
      <t>Ideal Approach</t>
    </r>
    <r>
      <rPr>
        <sz val="11"/>
        <color rgb="FF3F3F76"/>
        <rFont val="Calibri"/>
        <family val="2"/>
        <scheme val="minor"/>
      </rPr>
      <t xml:space="preserve">: to find correlations between </t>
    </r>
    <r>
      <rPr>
        <b/>
        <sz val="11"/>
        <color rgb="FF3F3F76"/>
        <rFont val="Calibri"/>
        <family val="2"/>
        <scheme val="minor"/>
      </rPr>
      <t>Order size</t>
    </r>
    <r>
      <rPr>
        <sz val="11"/>
        <color rgb="FF3F3F76"/>
        <rFont val="Calibri"/>
        <family val="2"/>
        <scheme val="minor"/>
      </rPr>
      <t xml:space="preserve"> (measured by total revenue or quantity per order), </t>
    </r>
    <r>
      <rPr>
        <b/>
        <sz val="11"/>
        <color rgb="FF3F3F76"/>
        <rFont val="Calibri"/>
        <family val="2"/>
        <scheme val="minor"/>
      </rPr>
      <t>Customer demographics</t>
    </r>
    <r>
      <rPr>
        <sz val="11"/>
        <color rgb="FF3F3F76"/>
        <rFont val="Calibri"/>
        <family val="2"/>
        <scheme val="minor"/>
      </rPr>
      <t xml:space="preserve"> (e.g., country/region available data) and </t>
    </r>
    <r>
      <rPr>
        <b/>
        <sz val="11"/>
        <color rgb="FF3F3F76"/>
        <rFont val="Calibri"/>
        <family val="2"/>
        <scheme val="minor"/>
      </rPr>
      <t>Product categories</t>
    </r>
    <r>
      <rPr>
        <sz val="11"/>
        <color rgb="FF3F3F76"/>
        <rFont val="Calibri"/>
        <family val="2"/>
        <scheme val="minor"/>
      </rPr>
      <t xml:space="preserve">
1. Defining Order Size as
                                         Order Size = Quantity * Unit Price * (1-Disocunt)
2. Analyze by Customer Demographics as grouping orders by demographic fileds(available measures) such as Country or Region and Calculating average order size per each country.
3. Analyze by Product Categories as grouping by product category and calculating average order size for each category.
   "This will identify trends or patterns across larger orders in certain countries or categories and smaller orders in others".
                                                          </t>
    </r>
  </si>
  <si>
    <r>
      <rPr>
        <b/>
        <sz val="11"/>
        <color rgb="FF3F3F76"/>
        <rFont val="Calibri"/>
        <family val="2"/>
        <scheme val="minor"/>
      </rPr>
      <t xml:space="preserve">  ✅</t>
    </r>
    <r>
      <rPr>
        <b/>
        <u/>
        <sz val="11"/>
        <color rgb="FF3F3F76"/>
        <rFont val="Calibri"/>
        <family val="2"/>
        <scheme val="minor"/>
      </rPr>
      <t>Ideal Approach</t>
    </r>
    <r>
      <rPr>
        <sz val="11"/>
        <color rgb="FF3F3F76"/>
        <rFont val="Calibri"/>
        <family val="2"/>
        <scheme val="minor"/>
      </rPr>
      <t>: Since there is no explicit Customer Segment column in the dataset, we define our own based on order frequency:
1.</t>
    </r>
    <r>
      <rPr>
        <b/>
        <sz val="11"/>
        <color rgb="FF3F3F76"/>
        <rFont val="Calibri"/>
        <family val="2"/>
        <scheme val="minor"/>
      </rPr>
      <t>Count</t>
    </r>
    <r>
      <rPr>
        <sz val="11"/>
        <color rgb="FF3F3F76"/>
        <rFont val="Calibri"/>
        <family val="2"/>
        <scheme val="minor"/>
      </rPr>
      <t xml:space="preserve"> how many orders each customer has placed.
2.Create </t>
    </r>
    <r>
      <rPr>
        <b/>
        <sz val="11"/>
        <color rgb="FF3F3F76"/>
        <rFont val="Calibri"/>
        <family val="2"/>
        <scheme val="minor"/>
      </rPr>
      <t>segments</t>
    </r>
    <r>
      <rPr>
        <sz val="11"/>
        <color rgb="FF3F3F76"/>
        <rFont val="Calibri"/>
        <family val="2"/>
        <scheme val="minor"/>
      </rPr>
      <t xml:space="preserve"> In Excel Based on the Below Logic,
                                </t>
    </r>
    <r>
      <rPr>
        <b/>
        <sz val="11"/>
        <color rgb="FF3F3F76"/>
        <rFont val="Calibri"/>
        <family val="2"/>
        <scheme val="minor"/>
      </rPr>
      <t>Low Frequency</t>
    </r>
    <r>
      <rPr>
        <sz val="11"/>
        <color rgb="FF3F3F76"/>
        <rFont val="Calibri"/>
        <family val="2"/>
        <scheme val="minor"/>
      </rPr>
      <t xml:space="preserve">: 1-2 Orders
                                </t>
    </r>
    <r>
      <rPr>
        <b/>
        <sz val="11"/>
        <color rgb="FF3F3F76"/>
        <rFont val="Calibri"/>
        <family val="2"/>
        <scheme val="minor"/>
      </rPr>
      <t>Mid Frequency</t>
    </r>
    <r>
      <rPr>
        <sz val="11"/>
        <color rgb="FF3F3F76"/>
        <rFont val="Calibri"/>
        <family val="2"/>
        <scheme val="minor"/>
      </rPr>
      <t xml:space="preserve">: 3-5 Orders
                               </t>
    </r>
    <r>
      <rPr>
        <b/>
        <sz val="11"/>
        <color rgb="FF3F3F76"/>
        <rFont val="Calibri"/>
        <family val="2"/>
        <scheme val="minor"/>
      </rPr>
      <t xml:space="preserve"> High Frequency</t>
    </r>
    <r>
      <rPr>
        <sz val="11"/>
        <color rgb="FF3F3F76"/>
        <rFont val="Calibri"/>
        <family val="2"/>
        <scheme val="minor"/>
      </rPr>
      <t xml:space="preserve">: 6+ Orders
3. Using Pivot Tables to get total number of Orders under each Customer Segment.
        The Final output will give an Idea about the Order frequency i.e Number of Orders across Different Customer Segements(self-defined), identify which segment contributes the most to the Sales.
         </t>
    </r>
  </si>
  <si>
    <r>
      <t xml:space="preserve"> ✅</t>
    </r>
    <r>
      <rPr>
        <b/>
        <u/>
        <sz val="11"/>
        <color rgb="FF3F3F76"/>
        <rFont val="Calibri"/>
        <family val="2"/>
        <scheme val="minor"/>
      </rPr>
      <t>Ideal Approach</t>
    </r>
    <r>
      <rPr>
        <sz val="11"/>
        <color rgb="FF3F3F76"/>
        <rFont val="Calibri"/>
        <family val="2"/>
        <scheme val="minor"/>
      </rPr>
      <t xml:space="preserve">: The goal is to examine if there's a relationship between </t>
    </r>
    <r>
      <rPr>
        <b/>
        <sz val="11"/>
        <color rgb="FF3F3F76"/>
        <rFont val="Calibri"/>
        <family val="2"/>
        <scheme val="minor"/>
      </rPr>
      <t>employee satisfaction</t>
    </r>
    <r>
      <rPr>
        <sz val="11"/>
        <color rgb="FF3F3F76"/>
        <rFont val="Calibri"/>
        <family val="2"/>
        <scheme val="minor"/>
      </rPr>
      <t xml:space="preserve"> and </t>
    </r>
    <r>
      <rPr>
        <b/>
        <sz val="11"/>
        <color rgb="FF3F3F76"/>
        <rFont val="Calibri"/>
        <family val="2"/>
        <scheme val="minor"/>
      </rPr>
      <t>key performance indicators (KPIs)</t>
    </r>
    <r>
      <rPr>
        <sz val="11"/>
        <color rgb="FF3F3F76"/>
        <rFont val="Calibri"/>
        <family val="2"/>
        <scheme val="minor"/>
      </rPr>
      <t xml:space="preserve"> such as </t>
    </r>
    <r>
      <rPr>
        <b/>
        <sz val="11"/>
        <color rgb="FF3F3F76"/>
        <rFont val="Calibri"/>
        <family val="2"/>
        <scheme val="minor"/>
      </rPr>
      <t>total orders</t>
    </r>
    <r>
      <rPr>
        <sz val="11"/>
        <color rgb="FF3F3F76"/>
        <rFont val="Calibri"/>
        <family val="2"/>
        <scheme val="minor"/>
      </rPr>
      <t xml:space="preserve"> handled or </t>
    </r>
    <r>
      <rPr>
        <b/>
        <sz val="11"/>
        <color rgb="FF3F3F76"/>
        <rFont val="Calibri"/>
        <family val="2"/>
        <scheme val="minor"/>
      </rPr>
      <t>total revenue</t>
    </r>
    <r>
      <rPr>
        <sz val="11"/>
        <color rgb="FF3F3F76"/>
        <rFont val="Calibri"/>
        <family val="2"/>
        <scheme val="minor"/>
      </rPr>
      <t xml:space="preserve"> generated. Since our dataset does not explicitly contain any columns like </t>
    </r>
    <r>
      <rPr>
        <b/>
        <sz val="11"/>
        <color rgb="FF3F3F76"/>
        <rFont val="Calibri"/>
        <family val="2"/>
        <scheme val="minor"/>
      </rPr>
      <t>Satisafaction Ratings</t>
    </r>
    <r>
      <rPr>
        <sz val="11"/>
        <color rgb="FF3F3F76"/>
        <rFont val="Calibri"/>
        <family val="2"/>
        <scheme val="minor"/>
      </rPr>
      <t xml:space="preserve"> in Employees table, we use </t>
    </r>
    <r>
      <rPr>
        <b/>
        <sz val="11"/>
        <color rgb="FF3F3F76"/>
        <rFont val="Calibri"/>
        <family val="2"/>
        <scheme val="minor"/>
      </rPr>
      <t>Notes</t>
    </r>
    <r>
      <rPr>
        <sz val="11"/>
        <color rgb="FF3F3F76"/>
        <rFont val="Calibri"/>
        <family val="2"/>
        <scheme val="minor"/>
      </rPr>
      <t xml:space="preserve"> and </t>
    </r>
    <r>
      <rPr>
        <b/>
        <sz val="11"/>
        <color rgb="FF3F3F76"/>
        <rFont val="Calibri"/>
        <family val="2"/>
        <scheme val="minor"/>
      </rPr>
      <t>Title</t>
    </r>
    <r>
      <rPr>
        <sz val="11"/>
        <color rgb="FF3F3F76"/>
        <rFont val="Calibri"/>
        <family val="2"/>
        <scheme val="minor"/>
      </rPr>
      <t xml:space="preserve"> columns  to logically derive a proxy satisfaction rating based on qualitative info like,
              1. </t>
    </r>
    <r>
      <rPr>
        <b/>
        <sz val="11"/>
        <color rgb="FF3F3F76"/>
        <rFont val="Calibri"/>
        <family val="2"/>
        <scheme val="minor"/>
      </rPr>
      <t>Job Title</t>
    </r>
    <r>
      <rPr>
        <sz val="11"/>
        <color rgb="FF3F3F76"/>
        <rFont val="Calibri"/>
        <family val="2"/>
        <scheme val="minor"/>
      </rPr>
      <t>(Higher-ranking roles → likely higher satisfaction due to 
                  position)
              2.</t>
    </r>
    <r>
      <rPr>
        <b/>
        <sz val="11"/>
        <color rgb="FF3F3F76"/>
        <rFont val="Calibri"/>
        <family val="2"/>
        <scheme val="minor"/>
      </rPr>
      <t xml:space="preserve"> Employee Notes</t>
    </r>
    <r>
      <rPr>
        <sz val="11"/>
        <color rgb="FF3F3F76"/>
        <rFont val="Calibri"/>
        <family val="2"/>
        <scheme val="minor"/>
      </rPr>
      <t xml:space="preserve"> (Education, training, promotions, international
                  assignments).
Logic for </t>
    </r>
    <r>
      <rPr>
        <b/>
        <sz val="11"/>
        <color rgb="FF3F3F76"/>
        <rFont val="Calibri"/>
        <family val="2"/>
        <scheme val="minor"/>
      </rPr>
      <t>Satisfaction Levels(high/medium/Low)</t>
    </r>
    <r>
      <rPr>
        <sz val="11"/>
        <color rgb="FF3F3F76"/>
        <rFont val="Calibri"/>
        <family val="2"/>
        <scheme val="minor"/>
      </rPr>
      <t xml:space="preserve">,
              1. </t>
    </r>
    <r>
      <rPr>
        <b/>
        <sz val="11"/>
        <color rgb="FF3F3F76"/>
        <rFont val="Calibri"/>
        <family val="2"/>
        <scheme val="minor"/>
      </rPr>
      <t>High</t>
    </r>
    <r>
      <rPr>
        <sz val="11"/>
        <color rgb="FF3F3F76"/>
        <rFont val="Calibri"/>
        <family val="2"/>
        <scheme val="minor"/>
      </rPr>
      <t>: Vice President, Sales Manager, or employees with promotions, 
                  international experience, or multiple qualifications (e.g., Andrew,
                  Nancy)
              2.</t>
    </r>
    <r>
      <rPr>
        <b/>
        <sz val="11"/>
        <color rgb="FF3F3F76"/>
        <rFont val="Calibri"/>
        <family val="2"/>
        <scheme val="minor"/>
      </rPr>
      <t xml:space="preserve"> Medium</t>
    </r>
    <r>
      <rPr>
        <sz val="11"/>
        <color rgb="FF3F3F76"/>
        <rFont val="Calibri"/>
        <family val="2"/>
        <scheme val="minor"/>
      </rPr>
      <t xml:space="preserve">: Sales Representatives with at least one extra skill or 
                  training (e.g., Margaret, Janet)
              3. </t>
    </r>
    <r>
      <rPr>
        <b/>
        <sz val="11"/>
        <color rgb="FF3F3F76"/>
        <rFont val="Calibri"/>
        <family val="2"/>
        <scheme val="minor"/>
      </rPr>
      <t>Low</t>
    </r>
    <r>
      <rPr>
        <sz val="11"/>
        <color rgb="FF3F3F76"/>
        <rFont val="Calibri"/>
        <family val="2"/>
        <scheme val="minor"/>
      </rPr>
      <t xml:space="preserve">: Inside Sales Coordinator or those with no advancement or 
                  special notes 
         match this derived satisfaction level against performance metrics(orders/revenue)  will show any </t>
    </r>
    <r>
      <rPr>
        <b/>
        <sz val="11"/>
        <color rgb="FF3F3F76"/>
        <rFont val="Calibri"/>
        <family val="2"/>
        <scheme val="minor"/>
      </rPr>
      <t>corrleations</t>
    </r>
    <r>
      <rPr>
        <sz val="11"/>
        <color rgb="FF3F3F76"/>
        <rFont val="Calibri"/>
        <family val="2"/>
        <scheme val="minor"/>
      </rPr>
      <t xml:space="preserve"> between them using visual tools like scatter plots or line charts. 
     This is a </t>
    </r>
    <r>
      <rPr>
        <b/>
        <sz val="11"/>
        <color rgb="FF3F3F76"/>
        <rFont val="Calibri"/>
        <family val="2"/>
        <scheme val="minor"/>
      </rPr>
      <t>subjective proxy</t>
    </r>
    <r>
      <rPr>
        <sz val="11"/>
        <color rgb="FF3F3F76"/>
        <rFont val="Calibri"/>
        <family val="2"/>
        <scheme val="minor"/>
      </rPr>
      <t xml:space="preserve"> making a qualitative assumption:
“If someone pursued development or advanced roles, they must be more satisfied.” That may be true in many cases, but it’s not empirical satisfaction data. It's an </t>
    </r>
    <r>
      <rPr>
        <b/>
        <sz val="11"/>
        <color rgb="FF3F3F76"/>
        <rFont val="Calibri"/>
        <family val="2"/>
        <scheme val="minor"/>
      </rPr>
      <t>interpretation</t>
    </r>
    <r>
      <rPr>
        <sz val="11"/>
        <color rgb="FF3F3F76"/>
        <rFont val="Calibri"/>
        <family val="2"/>
        <scheme val="minor"/>
      </rPr>
      <t xml:space="preserve">. There could be bias — maybe someone trained a lot but is actually dissatisfied. Or someone with no certifications might be quite happy in their role.
</t>
    </r>
  </si>
  <si>
    <t>Grand Total</t>
  </si>
  <si>
    <r>
      <t xml:space="preserve">                                                                                   </t>
    </r>
    <r>
      <rPr>
        <b/>
        <u/>
        <sz val="11"/>
        <color rgb="FF006100"/>
        <rFont val="Calibri"/>
        <family val="2"/>
        <scheme val="minor"/>
      </rPr>
      <t>Insights</t>
    </r>
    <r>
      <rPr>
        <sz val="11"/>
        <color rgb="FF006100"/>
        <rFont val="Calibri"/>
        <family val="2"/>
        <scheme val="minor"/>
      </rPr>
      <t xml:space="preserve">:                                                                                                                                                                                                                                       </t>
    </r>
    <r>
      <rPr>
        <i/>
        <sz val="11"/>
        <color rgb="FF006100"/>
        <rFont val="Calibri"/>
        <family val="2"/>
        <scheme val="minor"/>
      </rPr>
      <t xml:space="preserve">The data reveals distinct regional preferences in product demand across countries. For instance:
</t>
    </r>
    <r>
      <rPr>
        <b/>
        <i/>
        <sz val="11"/>
        <color rgb="FF006100"/>
        <rFont val="Calibri"/>
        <family val="2"/>
        <scheme val="minor"/>
      </rPr>
      <t>Germany</t>
    </r>
    <r>
      <rPr>
        <i/>
        <sz val="11"/>
        <color rgb="FF006100"/>
        <rFont val="Calibri"/>
        <family val="2"/>
        <scheme val="minor"/>
      </rPr>
      <t xml:space="preserve"> shows a strong preference for Camembert Pierrot, Boston Crab Meat, and Raclette Courdavault, with multiple German-origin products appearing in the top ranks.                   
</t>
    </r>
    <r>
      <rPr>
        <b/>
        <i/>
        <sz val="11"/>
        <color rgb="FF006100"/>
        <rFont val="Calibri"/>
        <family val="2"/>
        <scheme val="minor"/>
      </rPr>
      <t>USA</t>
    </r>
    <r>
      <rPr>
        <i/>
        <sz val="11"/>
        <color rgb="FF006100"/>
        <rFont val="Calibri"/>
        <family val="2"/>
        <scheme val="minor"/>
      </rPr>
      <t xml:space="preserve"> customers highly prefer Gnocchi di nonna Alice, Alice Mutton, Tarte au sucre, and Rhönbräu Klosterbier, indicating a demand for diverse cuisines.
</t>
    </r>
    <r>
      <rPr>
        <b/>
        <i/>
        <sz val="11"/>
        <color rgb="FF006100"/>
        <rFont val="Calibri"/>
        <family val="2"/>
        <scheme val="minor"/>
      </rPr>
      <t xml:space="preserve">
Austria</t>
    </r>
    <r>
      <rPr>
        <i/>
        <sz val="11"/>
        <color rgb="FF006100"/>
        <rFont val="Calibri"/>
        <family val="2"/>
        <scheme val="minor"/>
      </rPr>
      <t xml:space="preserve"> and </t>
    </r>
    <r>
      <rPr>
        <b/>
        <i/>
        <sz val="11"/>
        <color rgb="FF006100"/>
        <rFont val="Calibri"/>
        <family val="2"/>
        <scheme val="minor"/>
      </rPr>
      <t>Germany</t>
    </r>
    <r>
      <rPr>
        <i/>
        <sz val="11"/>
        <color rgb="FF006100"/>
        <rFont val="Calibri"/>
        <family val="2"/>
        <scheme val="minor"/>
      </rPr>
      <t xml:space="preserve"> overlap slightly in preferences (e.g., Guaraná Fantástica and Wimmers gute Semmelknödel), suggesting possible regional influence or trade.
Overall, </t>
    </r>
    <r>
      <rPr>
        <b/>
        <i/>
        <sz val="11"/>
        <color rgb="FF006100"/>
        <rFont val="Calibri"/>
        <family val="2"/>
        <scheme val="minor"/>
      </rPr>
      <t>Germany</t>
    </r>
    <r>
      <rPr>
        <i/>
        <sz val="11"/>
        <color rgb="FF006100"/>
        <rFont val="Calibri"/>
        <family val="2"/>
        <scheme val="minor"/>
      </rPr>
      <t xml:space="preserve"> and the </t>
    </r>
    <r>
      <rPr>
        <b/>
        <i/>
        <sz val="11"/>
        <color rgb="FF006100"/>
        <rFont val="Calibri"/>
        <family val="2"/>
        <scheme val="minor"/>
      </rPr>
      <t>USA</t>
    </r>
    <r>
      <rPr>
        <i/>
        <sz val="11"/>
        <color rgb="FF006100"/>
        <rFont val="Calibri"/>
        <family val="2"/>
        <scheme val="minor"/>
      </rPr>
      <t xml:space="preserve"> dominate the top product demand list, highlighting larger market size or higher order frequency.                                                                                             
 This analysis supports the idea that customer preferences are influenced by location, which can be further explored through interactive visualizations.                                                                                              
</t>
    </r>
  </si>
  <si>
    <t>Total Quantity Ordered</t>
  </si>
  <si>
    <t>(All)</t>
  </si>
  <si>
    <t>Sum of TotalOrders</t>
  </si>
  <si>
    <t>Total Revenue by Category</t>
  </si>
  <si>
    <r>
      <rPr>
        <b/>
        <sz val="11"/>
        <color rgb="FF3F3F76"/>
        <rFont val="Calibri"/>
        <family val="2"/>
        <scheme val="minor"/>
      </rPr>
      <t>✅</t>
    </r>
    <r>
      <rPr>
        <b/>
        <u/>
        <sz val="11"/>
        <color rgb="FF3F3F76"/>
        <rFont val="Calibri"/>
        <family val="2"/>
        <scheme val="minor"/>
      </rPr>
      <t>Ideal Approach</t>
    </r>
    <r>
      <rPr>
        <sz val="11"/>
        <color rgb="FF3F3F76"/>
        <rFont val="Calibri"/>
        <family val="2"/>
        <scheme val="minor"/>
      </rPr>
      <t xml:space="preserve">: To identify top performing product categories or invidual products (SKUs), baed on the </t>
    </r>
    <r>
      <rPr>
        <b/>
        <sz val="11"/>
        <color rgb="FF3F3F76"/>
        <rFont val="Calibri"/>
        <family val="2"/>
        <scheme val="minor"/>
      </rPr>
      <t>total Revenue</t>
    </r>
    <r>
      <rPr>
        <sz val="11"/>
        <color rgb="FF3F3F76"/>
        <rFont val="Calibri"/>
        <family val="2"/>
        <scheme val="minor"/>
      </rPr>
      <t xml:space="preserve">:                                                        
1. Calculate Total Revenue as                                                                                
           </t>
    </r>
    <r>
      <rPr>
        <b/>
        <sz val="11"/>
        <color rgb="FF3F3F76"/>
        <rFont val="Calibri"/>
        <family val="2"/>
        <scheme val="minor"/>
      </rPr>
      <t>TotalRevenue =   Unit Price * Quantity * (1-Discount)</t>
    </r>
    <r>
      <rPr>
        <sz val="11"/>
        <color rgb="FF3F3F76"/>
        <rFont val="Calibri"/>
        <family val="2"/>
        <scheme val="minor"/>
      </rPr>
      <t xml:space="preserve">                                         
2. Aggregating the Revenue, at Category Level will analyze the contribution of each Product Category ,            at SKU level will identify the top-performing individual products.                         
3. Sorting products and categories by Revenue will find top-grossing SKUs within each Category and Categories with the highest overall revenue.                        
    "This will help segment high-value categories or best-selling products, useful for inventory, marketing, or upselling."</t>
    </r>
  </si>
  <si>
    <t>Total revenue at SKUs Level</t>
  </si>
  <si>
    <t>TotalRevenue/SKUs</t>
  </si>
  <si>
    <t>NORTHWIND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</si>
</sst>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rgb="FF3F3F3F"/>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b/>
      <sz val="11"/>
      <color rgb="FF3F3F76"/>
      <name val="Calibri"/>
      <family val="2"/>
      <scheme val="minor"/>
    </font>
    <font>
      <b/>
      <u/>
      <sz val="11"/>
      <color rgb="FF3F3F76"/>
      <name val="Calibri"/>
      <family val="2"/>
      <scheme val="minor"/>
    </font>
    <font>
      <b/>
      <sz val="11"/>
      <color rgb="FF006100"/>
      <name val="Calibri"/>
      <family val="2"/>
      <scheme val="minor"/>
    </font>
    <font>
      <b/>
      <u/>
      <sz val="11"/>
      <color rgb="FF006100"/>
      <name val="Calibri"/>
      <family val="2"/>
      <scheme val="minor"/>
    </font>
    <font>
      <i/>
      <sz val="11"/>
      <color rgb="FF006100"/>
      <name val="Calibri"/>
      <family val="2"/>
      <scheme val="minor"/>
    </font>
    <font>
      <b/>
      <sz val="11"/>
      <color rgb="FF9C5700"/>
      <name val="Calibri Light"/>
      <family val="2"/>
      <scheme val="major"/>
    </font>
    <font>
      <b/>
      <i/>
      <sz val="11"/>
      <color rgb="FF006100"/>
      <name val="Calibri"/>
      <family val="2"/>
      <scheme val="minor"/>
    </font>
    <font>
      <b/>
      <sz val="11"/>
      <color theme="1"/>
      <name val="Calibri Light"/>
      <family val="2"/>
      <scheme val="major"/>
    </font>
    <font>
      <b/>
      <sz val="12"/>
      <color theme="1"/>
      <name val="Calibri"/>
      <family val="2"/>
      <scheme val="minor"/>
    </font>
    <font>
      <b/>
      <i/>
      <sz val="12"/>
      <color rgb="FF006100"/>
      <name val="Calibri"/>
      <family val="2"/>
      <scheme val="minor"/>
    </font>
    <font>
      <b/>
      <i/>
      <u/>
      <sz val="12"/>
      <color rgb="FF006100"/>
      <name val="Calibri"/>
      <family val="2"/>
      <scheme val="minor"/>
    </font>
    <font>
      <b/>
      <i/>
      <u/>
      <sz val="11"/>
      <color rgb="FF006100"/>
      <name val="Calibri"/>
      <family val="2"/>
      <scheme val="minor"/>
    </font>
    <font>
      <sz val="11"/>
      <color theme="1"/>
      <name val="Calibri"/>
      <family val="2"/>
      <scheme val="minor"/>
    </font>
    <font>
      <sz val="8"/>
      <name val="Calibri"/>
      <family val="2"/>
      <scheme val="minor"/>
    </font>
    <font>
      <sz val="11"/>
      <color rgb="FF9C5700"/>
      <name val="Calibri Light"/>
      <family val="2"/>
      <scheme val="major"/>
    </font>
    <font>
      <b/>
      <sz val="20"/>
      <color rgb="FFCCFFFF"/>
      <name val="Britannic Bold"/>
      <family val="2"/>
    </font>
  </fonts>
  <fills count="15">
    <fill>
      <patternFill patternType="none"/>
    </fill>
    <fill>
      <patternFill patternType="gray125"/>
    </fill>
    <fill>
      <patternFill patternType="solid">
        <fgColor rgb="FFF2F2F2"/>
      </patternFill>
    </fill>
    <fill>
      <patternFill patternType="solid">
        <fgColor rgb="FFFFEB9C"/>
      </patternFill>
    </fill>
    <fill>
      <gradientFill degree="90">
        <stop position="0">
          <color rgb="FFFFFFFF"/>
        </stop>
        <stop position="1">
          <color rgb="FFFFCC99"/>
        </stop>
      </gradientFill>
    </fill>
    <fill>
      <gradientFill degree="90">
        <stop position="0">
          <color theme="0"/>
        </stop>
        <stop position="1">
          <color rgb="FFC6EFCE"/>
        </stop>
      </gradientFill>
    </fill>
    <fill>
      <patternFill patternType="solid">
        <fgColor rgb="FF92D050"/>
        <bgColor indexed="64"/>
      </patternFill>
    </fill>
    <fill>
      <patternFill patternType="solid">
        <fgColor rgb="FFFFFFCC"/>
      </patternFill>
    </fill>
    <fill>
      <patternFill patternType="solid">
        <fgColor theme="9" tint="0.39997558519241921"/>
        <bgColor indexed="65"/>
      </patternFill>
    </fill>
    <fill>
      <patternFill patternType="solid">
        <fgColor rgb="FF388600"/>
        <bgColor indexed="64"/>
      </patternFill>
    </fill>
    <fill>
      <patternFill patternType="solid">
        <fgColor rgb="FF00CC66"/>
        <bgColor indexed="64"/>
      </patternFill>
    </fill>
    <fill>
      <patternFill patternType="solid">
        <fgColor rgb="FF008080"/>
        <bgColor indexed="64"/>
      </patternFill>
    </fill>
    <fill>
      <patternFill patternType="solid">
        <fgColor theme="7" tint="-0.499984740745262"/>
        <bgColor indexed="64"/>
      </patternFill>
    </fill>
    <fill>
      <patternFill patternType="solid">
        <fgColor rgb="FF00B050"/>
        <bgColor indexed="64"/>
      </patternFill>
    </fill>
    <fill>
      <patternFill patternType="solid">
        <fgColor rgb="FF0066FF"/>
        <bgColor indexed="64"/>
      </patternFill>
    </fill>
  </fills>
  <borders count="21">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rgb="FF3F3F3F"/>
      </left>
      <right/>
      <top style="thin">
        <color rgb="FF3F3F3F"/>
      </top>
      <bottom/>
      <diagonal/>
    </border>
    <border>
      <left/>
      <right/>
      <top style="thin">
        <color rgb="FF3F3F3F"/>
      </top>
      <bottom/>
      <diagonal/>
    </border>
    <border>
      <left style="thin">
        <color rgb="FF3F3F3F"/>
      </left>
      <right/>
      <top/>
      <bottom/>
      <diagonal/>
    </border>
    <border>
      <left style="thin">
        <color rgb="FF3F3F3F"/>
      </left>
      <right/>
      <top/>
      <bottom style="thin">
        <color rgb="FF3F3F3F"/>
      </bottom>
      <diagonal/>
    </border>
    <border>
      <left/>
      <right/>
      <top/>
      <bottom style="thin">
        <color rgb="FF3F3F3F"/>
      </bottom>
      <diagonal/>
    </border>
    <border>
      <left/>
      <right style="thin">
        <color rgb="FF3F3F3F"/>
      </right>
      <top style="thin">
        <color rgb="FF3F3F3F"/>
      </top>
      <bottom/>
      <diagonal/>
    </border>
    <border>
      <left/>
      <right style="thin">
        <color rgb="FF3F3F3F"/>
      </right>
      <top/>
      <bottom/>
      <diagonal/>
    </border>
    <border>
      <left/>
      <right style="thin">
        <color rgb="FF3F3F3F"/>
      </right>
      <top/>
      <bottom style="thin">
        <color rgb="FF3F3F3F"/>
      </bottom>
      <diagonal/>
    </border>
  </borders>
  <cellStyleXfs count="7">
    <xf numFmtId="0" fontId="0" fillId="0" borderId="0"/>
    <xf numFmtId="0" fontId="1" fillId="2" borderId="1" applyNumberFormat="0" applyAlignment="0" applyProtection="0"/>
    <xf numFmtId="0" fontId="2" fillId="5" borderId="0" applyNumberFormat="0" applyBorder="0" applyAlignment="0"/>
    <xf numFmtId="0" fontId="3" fillId="3" borderId="0" applyNumberFormat="0" applyBorder="0" applyAlignment="0" applyProtection="0"/>
    <xf numFmtId="0" fontId="4" fillId="4" borderId="2" applyNumberFormat="0" applyAlignment="0" applyProtection="0"/>
    <xf numFmtId="0" fontId="18" fillId="7" borderId="11" applyNumberFormat="0" applyFont="0" applyAlignment="0" applyProtection="0"/>
    <xf numFmtId="0" fontId="18" fillId="8" borderId="0" applyNumberFormat="0" applyBorder="0" applyAlignment="0" applyProtection="0"/>
  </cellStyleXfs>
  <cellXfs count="110">
    <xf numFmtId="0" fontId="0" fillId="0" borderId="0" xfId="0"/>
    <xf numFmtId="2" fontId="0" fillId="0" borderId="0" xfId="0" applyNumberFormat="1"/>
    <xf numFmtId="2" fontId="0" fillId="0" borderId="0" xfId="0" applyNumberFormat="1" applyAlignment="1">
      <alignment vertical="center" wrapText="1"/>
    </xf>
    <xf numFmtId="49" fontId="0" fillId="0" borderId="0" xfId="0" applyNumberFormat="1"/>
    <xf numFmtId="49" fontId="0" fillId="0" borderId="0" xfId="0" applyNumberFormat="1" applyAlignment="1">
      <alignment vertical="center" wrapText="1"/>
    </xf>
    <xf numFmtId="0" fontId="0" fillId="0" borderId="0" xfId="0" applyAlignment="1">
      <alignment vertical="top" wrapText="1"/>
    </xf>
    <xf numFmtId="0" fontId="3" fillId="3" borderId="0" xfId="3" applyAlignment="1">
      <alignment horizontal="centerContinuous"/>
    </xf>
    <xf numFmtId="0" fontId="0" fillId="0" borderId="0" xfId="0" applyAlignment="1">
      <alignment vertical="top"/>
    </xf>
    <xf numFmtId="0" fontId="0" fillId="0" borderId="0" xfId="0" applyAlignment="1">
      <alignment horizontal="center" vertical="center" wrapText="1"/>
    </xf>
    <xf numFmtId="0" fontId="0" fillId="0" borderId="0" xfId="0" applyAlignment="1">
      <alignment vertical="center" wrapText="1"/>
    </xf>
    <xf numFmtId="49" fontId="5" fillId="0" borderId="0" xfId="0" applyNumberFormat="1" applyFont="1" applyAlignment="1">
      <alignment horizontal="center" vertical="center"/>
    </xf>
    <xf numFmtId="49" fontId="0" fillId="0" borderId="0" xfId="0" applyNumberFormat="1" applyAlignment="1">
      <alignment wrapText="1"/>
    </xf>
    <xf numFmtId="0" fontId="0" fillId="0" borderId="0" xfId="0" applyAlignment="1">
      <alignment horizontal="center"/>
    </xf>
    <xf numFmtId="0" fontId="11" fillId="3" borderId="0" xfId="3" applyFont="1" applyAlignment="1">
      <alignment horizontal="centerContinuous"/>
    </xf>
    <xf numFmtId="22"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wrapText="1"/>
    </xf>
    <xf numFmtId="2" fontId="0" fillId="0" borderId="0" xfId="0" applyNumberFormat="1" applyAlignment="1">
      <alignment horizontal="center" vertical="center"/>
    </xf>
    <xf numFmtId="0" fontId="13" fillId="0" borderId="0" xfId="0" applyFont="1"/>
    <xf numFmtId="0" fontId="0" fillId="0" borderId="0" xfId="0" pivotButton="1"/>
    <xf numFmtId="0" fontId="0" fillId="0" borderId="0" xfId="0" applyAlignment="1">
      <alignment horizontal="left"/>
    </xf>
    <xf numFmtId="0" fontId="0" fillId="0" borderId="0" xfId="0" applyAlignment="1">
      <alignment horizontal="centerContinuous"/>
    </xf>
    <xf numFmtId="0" fontId="14" fillId="6" borderId="0" xfId="0" applyFont="1" applyFill="1" applyAlignment="1">
      <alignment horizontal="left" vertical="center"/>
    </xf>
    <xf numFmtId="0" fontId="0" fillId="6" borderId="0" xfId="0" applyFill="1"/>
    <xf numFmtId="0" fontId="14" fillId="6" borderId="0" xfId="0" applyFont="1" applyFill="1" applyAlignment="1">
      <alignment horizontal="left" vertical="top"/>
    </xf>
    <xf numFmtId="0" fontId="0" fillId="6" borderId="0" xfId="0" applyFill="1" applyAlignment="1">
      <alignment vertical="center"/>
    </xf>
    <xf numFmtId="1" fontId="0" fillId="0" borderId="0" xfId="0" applyNumberFormat="1"/>
    <xf numFmtId="0" fontId="0" fillId="0" borderId="0" xfId="0" applyAlignment="1">
      <alignment horizontal="center" vertical="center" shrinkToFit="1"/>
    </xf>
    <xf numFmtId="0" fontId="0" fillId="0" borderId="0" xfId="0" applyAlignment="1">
      <alignment horizontal="center" shrinkToFit="1"/>
    </xf>
    <xf numFmtId="1" fontId="0" fillId="0" borderId="0" xfId="0" applyNumberFormat="1" applyAlignment="1">
      <alignment horizontal="center" vertical="center"/>
    </xf>
    <xf numFmtId="0" fontId="3" fillId="3" borderId="0" xfId="3"/>
    <xf numFmtId="0" fontId="0" fillId="0" borderId="0" xfId="0" applyAlignment="1">
      <alignment vertical="center"/>
    </xf>
    <xf numFmtId="0" fontId="0" fillId="0" borderId="0" xfId="0" applyAlignment="1">
      <alignment vertical="center" shrinkToFit="1"/>
    </xf>
    <xf numFmtId="0" fontId="0" fillId="0" borderId="0" xfId="0" applyAlignment="1">
      <alignment shrinkToFit="1"/>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wrapText="1"/>
    </xf>
    <xf numFmtId="0" fontId="5" fillId="0" borderId="12" xfId="0" applyFont="1" applyBorder="1" applyAlignment="1">
      <alignment horizontal="center" vertical="top" wrapText="1"/>
    </xf>
    <xf numFmtId="0" fontId="18" fillId="8" borderId="0" xfId="6" applyAlignment="1">
      <alignment horizontal="centerContinuous"/>
    </xf>
    <xf numFmtId="0" fontId="5" fillId="8" borderId="0" xfId="6" applyFont="1" applyAlignment="1">
      <alignment horizontal="centerContinuous"/>
    </xf>
    <xf numFmtId="0" fontId="5" fillId="7" borderId="11" xfId="5" applyFont="1" applyAlignment="1">
      <alignment horizontal="centerContinuous"/>
    </xf>
    <xf numFmtId="0" fontId="3" fillId="3" borderId="0" xfId="3" applyAlignment="1">
      <alignment horizontal="left"/>
    </xf>
    <xf numFmtId="14" fontId="0" fillId="0" borderId="0" xfId="0" applyNumberFormat="1" applyAlignment="1">
      <alignment vertical="center"/>
    </xf>
    <xf numFmtId="1" fontId="0" fillId="0" borderId="0" xfId="0" applyNumberFormat="1" applyAlignment="1">
      <alignment vertical="center"/>
    </xf>
    <xf numFmtId="0" fontId="5" fillId="0" borderId="0" xfId="0" applyFont="1"/>
    <xf numFmtId="2" fontId="0" fillId="0" borderId="0" xfId="0" applyNumberFormat="1" applyAlignment="1">
      <alignment vertical="center"/>
    </xf>
    <xf numFmtId="0" fontId="11" fillId="3" borderId="0" xfId="3" applyFont="1" applyAlignment="1">
      <alignment horizontal="left"/>
    </xf>
    <xf numFmtId="0" fontId="20" fillId="3" borderId="0" xfId="3" applyFont="1" applyAlignment="1">
      <alignment horizontal="left"/>
    </xf>
    <xf numFmtId="0" fontId="0" fillId="0" borderId="0" xfId="0" quotePrefix="1"/>
    <xf numFmtId="0" fontId="3" fillId="3" borderId="0" xfId="3" applyAlignment="1">
      <alignment horizontal="left" vertical="center"/>
    </xf>
    <xf numFmtId="49" fontId="3" fillId="3" borderId="0" xfId="3" applyNumberFormat="1" applyAlignment="1">
      <alignment horizontal="left"/>
    </xf>
    <xf numFmtId="2" fontId="3" fillId="3" borderId="0" xfId="3" applyNumberFormat="1" applyAlignment="1">
      <alignment horizontal="left"/>
    </xf>
    <xf numFmtId="0" fontId="11" fillId="3" borderId="0" xfId="3" applyFont="1" applyAlignment="1">
      <alignment horizontal="left" vertical="center"/>
    </xf>
    <xf numFmtId="0" fontId="1" fillId="2" borderId="1" xfId="1" applyAlignment="1">
      <alignment horizontal="left" vertical="top" wrapText="1" indent="5"/>
    </xf>
    <xf numFmtId="0" fontId="2" fillId="5" borderId="0" xfId="2" applyAlignment="1">
      <alignment horizontal="left" vertical="top" wrapText="1"/>
    </xf>
    <xf numFmtId="0" fontId="4" fillId="4" borderId="3" xfId="4" applyBorder="1" applyAlignment="1">
      <alignment horizontal="left" vertical="top" wrapText="1"/>
    </xf>
    <xf numFmtId="0" fontId="4" fillId="4" borderId="4" xfId="4" applyBorder="1" applyAlignment="1">
      <alignment horizontal="left" vertical="top" wrapText="1"/>
    </xf>
    <xf numFmtId="0" fontId="4" fillId="4" borderId="5" xfId="4" applyBorder="1" applyAlignment="1">
      <alignment horizontal="left" vertical="top" wrapText="1"/>
    </xf>
    <xf numFmtId="0" fontId="4" fillId="4" borderId="6" xfId="4" applyBorder="1" applyAlignment="1">
      <alignment horizontal="left" vertical="top" wrapText="1"/>
    </xf>
    <xf numFmtId="0" fontId="4" fillId="4" borderId="0" xfId="4" applyBorder="1" applyAlignment="1">
      <alignment horizontal="left" vertical="top" wrapText="1"/>
    </xf>
    <xf numFmtId="0" fontId="4" fillId="4" borderId="7" xfId="4" applyBorder="1" applyAlignment="1">
      <alignment horizontal="left" vertical="top" wrapText="1"/>
    </xf>
    <xf numFmtId="0" fontId="4" fillId="4" borderId="8" xfId="4" applyBorder="1" applyAlignment="1">
      <alignment horizontal="left" vertical="top" wrapText="1"/>
    </xf>
    <xf numFmtId="0" fontId="4" fillId="4" borderId="9" xfId="4" applyBorder="1" applyAlignment="1">
      <alignment horizontal="left" vertical="top" wrapText="1"/>
    </xf>
    <xf numFmtId="0" fontId="4" fillId="4" borderId="10" xfId="4" applyBorder="1" applyAlignment="1">
      <alignment horizontal="left" vertical="top" wrapText="1"/>
    </xf>
    <xf numFmtId="0" fontId="1" fillId="2" borderId="13" xfId="1" applyBorder="1" applyAlignment="1">
      <alignment horizontal="left" vertical="top" wrapText="1" indent="3"/>
    </xf>
    <xf numFmtId="0" fontId="1" fillId="2" borderId="14" xfId="1" applyBorder="1" applyAlignment="1">
      <alignment horizontal="left" vertical="top" wrapText="1" indent="3"/>
    </xf>
    <xf numFmtId="0" fontId="1" fillId="2" borderId="15" xfId="1" applyBorder="1" applyAlignment="1">
      <alignment horizontal="left" vertical="top" wrapText="1" indent="3"/>
    </xf>
    <xf numFmtId="0" fontId="1" fillId="2" borderId="0" xfId="1" applyBorder="1" applyAlignment="1">
      <alignment horizontal="left" vertical="top" wrapText="1" indent="3"/>
    </xf>
    <xf numFmtId="0" fontId="1" fillId="2" borderId="16" xfId="1" applyBorder="1" applyAlignment="1">
      <alignment horizontal="left" vertical="top" wrapText="1" indent="3"/>
    </xf>
    <xf numFmtId="0" fontId="1" fillId="2" borderId="17" xfId="1" applyBorder="1" applyAlignment="1">
      <alignment horizontal="left" vertical="top" wrapText="1" indent="3"/>
    </xf>
    <xf numFmtId="0" fontId="2" fillId="5" borderId="0" xfId="2" applyAlignment="1">
      <alignment horizontal="left" vertical="top" wrapText="1" indent="1"/>
    </xf>
    <xf numFmtId="0" fontId="1" fillId="2" borderId="1" xfId="1" applyAlignment="1">
      <alignment horizontal="left" wrapText="1" indent="3"/>
    </xf>
    <xf numFmtId="0" fontId="4" fillId="4" borderId="2" xfId="4" applyAlignment="1">
      <alignment horizontal="left" vertical="top" wrapText="1" indent="1"/>
    </xf>
    <xf numFmtId="0" fontId="1" fillId="2" borderId="1" xfId="1" applyAlignment="1">
      <alignment horizontal="left" vertical="top" wrapText="1"/>
    </xf>
    <xf numFmtId="0" fontId="10" fillId="5" borderId="0" xfId="2" applyFont="1" applyAlignment="1">
      <alignment horizontal="left" vertical="top" wrapText="1"/>
    </xf>
    <xf numFmtId="0" fontId="4" fillId="4" borderId="3" xfId="4" applyBorder="1" applyAlignment="1">
      <alignment horizontal="left" vertical="top" wrapText="1" indent="1"/>
    </xf>
    <xf numFmtId="0" fontId="4" fillId="4" borderId="4" xfId="4" applyBorder="1" applyAlignment="1">
      <alignment horizontal="left" vertical="top" wrapText="1" indent="1"/>
    </xf>
    <xf numFmtId="0" fontId="4" fillId="4" borderId="5" xfId="4" applyBorder="1" applyAlignment="1">
      <alignment horizontal="left" vertical="top" wrapText="1" indent="1"/>
    </xf>
    <xf numFmtId="0" fontId="4" fillId="4" borderId="6" xfId="4" applyBorder="1" applyAlignment="1">
      <alignment horizontal="left" vertical="top" wrapText="1" indent="1"/>
    </xf>
    <xf numFmtId="0" fontId="4" fillId="4" borderId="0" xfId="4" applyBorder="1" applyAlignment="1">
      <alignment horizontal="left" vertical="top" wrapText="1" indent="1"/>
    </xf>
    <xf numFmtId="0" fontId="4" fillId="4" borderId="7" xfId="4" applyBorder="1" applyAlignment="1">
      <alignment horizontal="left" vertical="top" wrapText="1" indent="1"/>
    </xf>
    <xf numFmtId="0" fontId="4" fillId="4" borderId="8" xfId="4" applyBorder="1" applyAlignment="1">
      <alignment horizontal="left" vertical="top" wrapText="1" indent="1"/>
    </xf>
    <xf numFmtId="0" fontId="4" fillId="4" borderId="9" xfId="4" applyBorder="1" applyAlignment="1">
      <alignment horizontal="left" vertical="top" wrapText="1" indent="1"/>
    </xf>
    <xf numFmtId="0" fontId="4" fillId="4" borderId="10" xfId="4" applyBorder="1" applyAlignment="1">
      <alignment horizontal="left" vertical="top" wrapText="1" indent="1"/>
    </xf>
    <xf numFmtId="0" fontId="1" fillId="2" borderId="1" xfId="1" applyAlignment="1">
      <alignment horizontal="left" wrapText="1" indent="1"/>
    </xf>
    <xf numFmtId="0" fontId="4" fillId="4" borderId="2" xfId="4" applyAlignment="1">
      <alignment horizontal="left" vertical="top" wrapText="1"/>
    </xf>
    <xf numFmtId="0" fontId="1" fillId="2" borderId="1" xfId="1" applyAlignment="1">
      <alignment horizontal="left" vertical="top" wrapText="1" indent="2"/>
    </xf>
    <xf numFmtId="0" fontId="1" fillId="2" borderId="1" xfId="1" applyAlignment="1">
      <alignment horizontal="left" vertical="top" wrapText="1" indent="1"/>
    </xf>
    <xf numFmtId="0" fontId="5" fillId="0" borderId="0" xfId="0" applyFont="1" applyAlignment="1">
      <alignment horizontal="center"/>
    </xf>
    <xf numFmtId="0" fontId="0" fillId="0" borderId="0" xfId="0" applyAlignment="1"/>
    <xf numFmtId="0" fontId="1" fillId="2" borderId="13" xfId="1" applyBorder="1" applyAlignment="1">
      <alignment horizontal="left" vertical="top" wrapText="1" indent="2"/>
    </xf>
    <xf numFmtId="0" fontId="1" fillId="2" borderId="14" xfId="1" applyBorder="1" applyAlignment="1">
      <alignment horizontal="left" vertical="top" wrapText="1" indent="2"/>
    </xf>
    <xf numFmtId="0" fontId="1" fillId="2" borderId="18" xfId="1" applyBorder="1" applyAlignment="1">
      <alignment horizontal="left" vertical="top" wrapText="1" indent="2"/>
    </xf>
    <xf numFmtId="0" fontId="1" fillId="2" borderId="15" xfId="1" applyBorder="1" applyAlignment="1">
      <alignment horizontal="left" vertical="top" wrapText="1" indent="2"/>
    </xf>
    <xf numFmtId="0" fontId="1" fillId="2" borderId="0" xfId="1" applyBorder="1" applyAlignment="1">
      <alignment horizontal="left" vertical="top" wrapText="1" indent="2"/>
    </xf>
    <xf numFmtId="0" fontId="1" fillId="2" borderId="19" xfId="1" applyBorder="1" applyAlignment="1">
      <alignment horizontal="left" vertical="top" wrapText="1" indent="2"/>
    </xf>
    <xf numFmtId="0" fontId="1" fillId="2" borderId="16" xfId="1" applyBorder="1" applyAlignment="1">
      <alignment horizontal="left" vertical="top" wrapText="1" indent="2"/>
    </xf>
    <xf numFmtId="0" fontId="1" fillId="2" borderId="17" xfId="1" applyBorder="1" applyAlignment="1">
      <alignment horizontal="left" vertical="top" wrapText="1" indent="2"/>
    </xf>
    <xf numFmtId="0" fontId="1" fillId="2" borderId="20" xfId="1" applyBorder="1" applyAlignment="1">
      <alignment horizontal="left" vertical="top" wrapText="1" indent="2"/>
    </xf>
    <xf numFmtId="0" fontId="5" fillId="0" borderId="0" xfId="0" applyFont="1" applyAlignment="1"/>
    <xf numFmtId="0" fontId="0" fillId="9" borderId="0" xfId="0" applyFill="1"/>
    <xf numFmtId="0" fontId="0" fillId="10" borderId="0" xfId="0" applyFill="1" applyAlignment="1">
      <alignment vertical="center"/>
    </xf>
    <xf numFmtId="0" fontId="0" fillId="11" borderId="0" xfId="0" applyFill="1"/>
    <xf numFmtId="0" fontId="0" fillId="12" borderId="0" xfId="0" applyFill="1"/>
    <xf numFmtId="0" fontId="4" fillId="4" borderId="2" xfId="4" applyAlignment="1">
      <alignment vertical="top" wrapText="1"/>
    </xf>
    <xf numFmtId="0" fontId="0" fillId="0" borderId="0" xfId="0" applyNumberFormat="1"/>
    <xf numFmtId="0" fontId="0" fillId="13" borderId="0" xfId="0" applyFill="1" applyAlignment="1">
      <alignment horizontal="centerContinuous"/>
    </xf>
    <xf numFmtId="0" fontId="0" fillId="13" borderId="11" xfId="5" applyFont="1" applyFill="1" applyAlignment="1">
      <alignment horizontal="centerContinuous"/>
    </xf>
    <xf numFmtId="0" fontId="21" fillId="14" borderId="0" xfId="0" applyFont="1" applyFill="1" applyBorder="1" applyAlignment="1">
      <alignment horizontal="center" vertical="center"/>
    </xf>
  </cellXfs>
  <cellStyles count="7">
    <cellStyle name="60% - Accent6" xfId="6" builtinId="52"/>
    <cellStyle name="Good" xfId="2" builtinId="26" customBuiltin="1"/>
    <cellStyle name="Input" xfId="4" builtinId="20" customBuiltin="1"/>
    <cellStyle name="Neutral" xfId="3" builtinId="28"/>
    <cellStyle name="Normal" xfId="0" builtinId="0"/>
    <cellStyle name="Note" xfId="5" builtinId="10"/>
    <cellStyle name="Output" xfId="1" builtinId="21"/>
  </cellStyles>
  <dxfs count="122">
    <dxf>
      <numFmt numFmtId="2" formatCode="0.00"/>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numFmt numFmtId="2" formatCode="0.00"/>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numFmt numFmtId="2" formatCode="0.00"/>
    </dxf>
    <dxf>
      <alignment horizontal="center"/>
    </dxf>
    <dxf>
      <alignment wrapText="1"/>
    </dxf>
    <dxf>
      <fill>
        <patternFill>
          <bgColor rgb="FFFF0000"/>
        </patternFill>
      </fill>
    </dxf>
    <dxf>
      <fill>
        <patternFill>
          <bgColor rgb="FFFF0000"/>
        </patternFill>
      </fill>
    </dxf>
    <dxf>
      <fill>
        <patternFill>
          <bgColor rgb="FFFF0000"/>
        </patternFill>
      </fill>
    </dxf>
    <dxf>
      <fill>
        <patternFill>
          <bgColor theme="8" tint="0.79998168889431442"/>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1" readingOrder="0"/>
    </dxf>
    <dxf>
      <alignment horizontal="general" vertical="center" textRotation="0" wrapText="0" indent="0" justifyLastLine="0" shrinkToFit="0" readingOrder="0"/>
    </dxf>
    <dxf>
      <alignment horizontal="general" vertical="center" textRotation="0" wrapText="0" indent="0" justifyLastLine="0" shrinkToFit="1"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numFmt numFmtId="1"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numFmt numFmtId="2" formatCode="0.00"/>
      <alignment horizontal="general" vertical="center" textRotation="0" wrapText="0" indent="0" justifyLastLine="0" shrinkToFit="0" readingOrder="0"/>
    </dxf>
    <dxf>
      <numFmt numFmtId="1"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 formatCode="0"/>
    </dxf>
    <dxf>
      <numFmt numFmtId="1" formatCode="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numFmt numFmtId="1" formatCode="0"/>
      <alignment horizontal="general" vertical="center" textRotation="0" wrapText="0" indent="0" justifyLastLine="0" shrinkToFit="0" readingOrder="0"/>
    </dxf>
    <dxf>
      <numFmt numFmtId="19" formatCode="dd/mm/yyyy"/>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1" readingOrder="0"/>
    </dxf>
    <dxf>
      <alignment horizontal="center" vertical="center" textRotation="0" wrapText="0" indent="0" justifyLastLine="0" shrinkToFit="1"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1" indent="0" justifyLastLine="0" shrinkToFit="0" readingOrder="0"/>
    </dxf>
    <dxf>
      <alignment wrapText="1"/>
    </dxf>
    <dxf>
      <alignment wrapText="1"/>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center" textRotation="0" wrapText="0" indent="0" justifyLastLine="0" shrinkToFit="1" readingOrder="0"/>
    </dxf>
    <dxf>
      <alignment horizontal="general" vertical="bottom" textRotation="0" wrapText="0" indent="0" justifyLastLine="0" shrinkToFit="1" readingOrder="0"/>
    </dxf>
    <dxf>
      <alignment horizontal="general" vertical="center" textRotation="0" wrapText="0" indent="0" justifyLastLine="0" shrinkToFit="1"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textRotation="0" wrapText="0" indent="0" justifyLastLine="0" shrinkToFit="0" readingOrder="0"/>
    </dxf>
    <dxf>
      <numFmt numFmtId="0" formatCode="General"/>
      <alignment horizontal="center" textRotation="0" wrapText="0" indent="0" justifyLastLine="0" readingOrder="0"/>
    </dxf>
    <dxf>
      <alignment horizontal="center" textRotation="0" wrapText="0" indent="0" justifyLastLine="0" readingOrder="0"/>
    </dxf>
    <dxf>
      <numFmt numFmtId="2" formatCode="0.00"/>
      <alignment horizontal="center" vertical="bottom" textRotation="0" wrapText="0" indent="0" justifyLastLine="0" shrinkToFit="1"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1"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readingOrder="0"/>
    </dxf>
    <dxf>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7" formatCode="dd/mm/yyyy\ hh:mm"/>
      <alignment horizontal="center" vertical="center" textRotation="0" wrapText="1" indent="0" justifyLastLine="0" shrinkToFit="0" readingOrder="0"/>
    </dxf>
    <dxf>
      <numFmt numFmtId="27" formatCode="dd/mm/yyyy\ hh: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s>
  <tableStyles count="0" defaultTableStyle="TableStyleMedium2" defaultPivotStyle="PivotStyleLight16"/>
  <colors>
    <mruColors>
      <color rgb="FF0066FF"/>
      <color rgb="FFCCFFFF"/>
      <color rgb="FFF1BCF2"/>
      <color rgb="FF008080"/>
      <color rgb="FF669900"/>
      <color rgb="FF00FF99"/>
      <color rgb="FF00CC66"/>
      <color rgb="FF66FF33"/>
      <color rgb="FF0000CC"/>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SatisfactoryScore vs TotalOrdersHandled</a:t>
            </a:r>
          </a:p>
        </c:rich>
      </c:tx>
      <c:layout>
        <c:manualLayout>
          <c:xMode val="edge"/>
          <c:yMode val="edge"/>
          <c:x val="0.22649031987130669"/>
          <c:y val="1.7283950617283949E-2"/>
        </c:manualLayout>
      </c:layout>
      <c:overlay val="0"/>
      <c:spPr>
        <a:solidFill>
          <a:srgbClr val="F1BCF2"/>
        </a:solidFill>
        <a:ln>
          <a:noFill/>
        </a:ln>
        <a:effectLst>
          <a:outerShdw blurRad="50800" dist="50800" dir="5400000" sx="1000" sy="1000" algn="ctr" rotWithShape="0">
            <a:srgbClr val="000000"/>
          </a:outerShdw>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49091306301999E-2"/>
          <c:y val="0.13986157285894818"/>
          <c:w val="0.89653018372703408"/>
          <c:h val="0.72088764946048411"/>
        </c:manualLayout>
      </c:layout>
      <c:scatterChart>
        <c:scatterStyle val="lineMarker"/>
        <c:varyColors val="0"/>
        <c:ser>
          <c:idx val="0"/>
          <c:order val="0"/>
          <c:tx>
            <c:strRef>
              <c:f>'r'' check bw Employee SS vs KPIs'!$T$4</c:f>
              <c:strCache>
                <c:ptCount val="1"/>
                <c:pt idx="0">
                  <c:v>SatisfactoryScore</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'r'' check bw Employee SS vs KPIs'!$P$5:$P$13</c:f>
              <c:numCache>
                <c:formatCode>General</c:formatCode>
                <c:ptCount val="9"/>
                <c:pt idx="0">
                  <c:v>123</c:v>
                </c:pt>
                <c:pt idx="1">
                  <c:v>96</c:v>
                </c:pt>
                <c:pt idx="2">
                  <c:v>127</c:v>
                </c:pt>
                <c:pt idx="3">
                  <c:v>156</c:v>
                </c:pt>
                <c:pt idx="4">
                  <c:v>42</c:v>
                </c:pt>
                <c:pt idx="5">
                  <c:v>67</c:v>
                </c:pt>
                <c:pt idx="6">
                  <c:v>72</c:v>
                </c:pt>
                <c:pt idx="7">
                  <c:v>104</c:v>
                </c:pt>
                <c:pt idx="8">
                  <c:v>43</c:v>
                </c:pt>
              </c:numCache>
            </c:numRef>
          </c:xVal>
          <c:yVal>
            <c:numRef>
              <c:f>'r'' check bw Employee SS vs KPIs'!$T$5:$T$13</c:f>
              <c:numCache>
                <c:formatCode>General</c:formatCode>
                <c:ptCount val="9"/>
                <c:pt idx="0">
                  <c:v>5</c:v>
                </c:pt>
                <c:pt idx="1">
                  <c:v>5</c:v>
                </c:pt>
                <c:pt idx="2">
                  <c:v>3</c:v>
                </c:pt>
                <c:pt idx="3">
                  <c:v>3</c:v>
                </c:pt>
                <c:pt idx="4">
                  <c:v>3</c:v>
                </c:pt>
                <c:pt idx="5">
                  <c:v>5</c:v>
                </c:pt>
                <c:pt idx="6">
                  <c:v>3</c:v>
                </c:pt>
                <c:pt idx="7">
                  <c:v>1</c:v>
                </c:pt>
                <c:pt idx="8">
                  <c:v>3</c:v>
                </c:pt>
              </c:numCache>
            </c:numRef>
          </c:yVal>
          <c:smooth val="0"/>
          <c:extLst>
            <c:ext xmlns:c16="http://schemas.microsoft.com/office/drawing/2014/chart" uri="{C3380CC4-5D6E-409C-BE32-E72D297353CC}">
              <c16:uniqueId val="{00000000-DD18-4DD4-BC64-6BDF89966ACD}"/>
            </c:ext>
          </c:extLst>
        </c:ser>
        <c:dLbls>
          <c:dLblPos val="t"/>
          <c:showLegendKey val="0"/>
          <c:showVal val="1"/>
          <c:showCatName val="0"/>
          <c:showSerName val="0"/>
          <c:showPercent val="0"/>
          <c:showBubbleSize val="0"/>
        </c:dLbls>
        <c:axId val="1284802576"/>
        <c:axId val="1284804976"/>
      </c:scatterChart>
      <c:valAx>
        <c:axId val="1284802576"/>
        <c:scaling>
          <c:orientation val="minMax"/>
        </c:scaling>
        <c:delete val="0"/>
        <c:axPos val="b"/>
        <c:title>
          <c:tx>
            <c:rich>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r>
                  <a:rPr lang="en-US" b="1">
                    <a:ln>
                      <a:noFill/>
                    </a:ln>
                  </a:rPr>
                  <a:t>TotaOrdersHandled</a:t>
                </a:r>
              </a:p>
            </c:rich>
          </c:tx>
          <c:overlay val="0"/>
          <c:spPr>
            <a:solidFill>
              <a:srgbClr val="C6EFCE"/>
            </a:solidFill>
            <a:ln>
              <a:noFill/>
            </a:ln>
            <a:effectLst/>
          </c:spPr>
          <c:txPr>
            <a:bodyPr rot="0" spcFirstLastPara="1" vertOverflow="ellipsis" vert="horz" wrap="square" anchor="ctr" anchorCtr="1"/>
            <a:lstStyle/>
            <a:p>
              <a:pPr>
                <a:defRPr sz="1000" b="1"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04976"/>
        <c:crosses val="autoZero"/>
        <c:crossBetween val="midCat"/>
      </c:valAx>
      <c:valAx>
        <c:axId val="128480497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SatisfactoryScore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802576"/>
        <c:crosses val="autoZero"/>
        <c:crossBetween val="midCat"/>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Satisfactory</a:t>
            </a:r>
            <a:r>
              <a:rPr lang="en-US" b="1" baseline="0"/>
              <a:t> vs TotalRevenueGenerated</a:t>
            </a:r>
            <a:endParaRPr lang="en-US" b="1"/>
          </a:p>
        </c:rich>
      </c:tx>
      <c:layout>
        <c:manualLayout>
          <c:xMode val="edge"/>
          <c:yMode val="edge"/>
          <c:x val="0.18571438511460361"/>
          <c:y val="3.7840220350858343E-2"/>
        </c:manualLayout>
      </c:layout>
      <c:overlay val="0"/>
      <c:spPr>
        <a:solidFill>
          <a:srgbClr val="F1BCF2"/>
        </a:solidFill>
        <a:ln>
          <a:noFill/>
        </a:ln>
        <a:effectLst/>
      </c:spPr>
    </c:title>
    <c:autoTitleDeleted val="0"/>
    <c:plotArea>
      <c:layout/>
      <c:scatterChart>
        <c:scatterStyle val="lineMarker"/>
        <c:varyColors val="0"/>
        <c:ser>
          <c:idx val="1"/>
          <c:order val="0"/>
          <c:tx>
            <c:strRef>
              <c:f>'r'' check bw Employee SS vs KPIs'!$T$4</c:f>
              <c:strCache>
                <c:ptCount val="1"/>
                <c:pt idx="0">
                  <c:v>SatisfactoryScore</c:v>
                </c:pt>
              </c:strCache>
            </c:strRef>
          </c:tx>
          <c:spPr>
            <a:ln w="19050">
              <a:noFill/>
            </a:ln>
          </c:spPr>
          <c:xVal>
            <c:numRef>
              <c:f>'r'' check bw Employee SS vs KPIs'!$Q$5:$Q$13</c:f>
              <c:numCache>
                <c:formatCode>0.00</c:formatCode>
                <c:ptCount val="9"/>
                <c:pt idx="0">
                  <c:v>192107.604370677</c:v>
                </c:pt>
                <c:pt idx="1">
                  <c:v>166537.75483498201</c:v>
                </c:pt>
                <c:pt idx="2">
                  <c:v>202812.842851377</c:v>
                </c:pt>
                <c:pt idx="3">
                  <c:v>232890.84573612799</c:v>
                </c:pt>
                <c:pt idx="4">
                  <c:v>68792.282437479997</c:v>
                </c:pt>
                <c:pt idx="5">
                  <c:v>73913.129433085196</c:v>
                </c:pt>
                <c:pt idx="6">
                  <c:v>124568.23481442399</c:v>
                </c:pt>
                <c:pt idx="7">
                  <c:v>126862.27740648401</c:v>
                </c:pt>
                <c:pt idx="8">
                  <c:v>77308.066402529497</c:v>
                </c:pt>
              </c:numCache>
            </c:numRef>
          </c:xVal>
          <c:yVal>
            <c:numRef>
              <c:f>'r'' check bw Employee SS vs KPIs'!$T$5:$T$13</c:f>
              <c:numCache>
                <c:formatCode>General</c:formatCode>
                <c:ptCount val="9"/>
                <c:pt idx="0">
                  <c:v>5</c:v>
                </c:pt>
                <c:pt idx="1">
                  <c:v>5</c:v>
                </c:pt>
                <c:pt idx="2">
                  <c:v>3</c:v>
                </c:pt>
                <c:pt idx="3">
                  <c:v>3</c:v>
                </c:pt>
                <c:pt idx="4">
                  <c:v>3</c:v>
                </c:pt>
                <c:pt idx="5">
                  <c:v>5</c:v>
                </c:pt>
                <c:pt idx="6">
                  <c:v>3</c:v>
                </c:pt>
                <c:pt idx="7">
                  <c:v>1</c:v>
                </c:pt>
                <c:pt idx="8">
                  <c:v>3</c:v>
                </c:pt>
              </c:numCache>
            </c:numRef>
          </c:yVal>
          <c:smooth val="0"/>
          <c:extLst>
            <c:ext xmlns:c16="http://schemas.microsoft.com/office/drawing/2014/chart" uri="{C3380CC4-5D6E-409C-BE32-E72D297353CC}">
              <c16:uniqueId val="{00000003-DB05-484F-9ED6-3162FE9D19A0}"/>
            </c:ext>
          </c:extLst>
        </c:ser>
        <c:ser>
          <c:idx val="0"/>
          <c:order val="1"/>
          <c:tx>
            <c:strRef>
              <c:f>'r'' check bw Employee SS vs KPIs'!$T$4</c:f>
              <c:strCache>
                <c:ptCount val="1"/>
                <c:pt idx="0">
                  <c:v>SatisfactoryScore</c:v>
                </c:pt>
              </c:strCache>
            </c:strRef>
          </c:tx>
          <c:spPr>
            <a:ln w="19050" cap="rnd">
              <a:noFill/>
              <a:round/>
            </a:ln>
            <a:effectLst/>
          </c:spPr>
          <c:marker>
            <c:symbol val="circle"/>
            <c:size val="5"/>
            <c:spPr>
              <a:solidFill>
                <a:schemeClr val="accent1"/>
              </a:solidFill>
              <a:ln w="9525">
                <a:solidFill>
                  <a:schemeClr val="accent1"/>
                </a:solidFill>
              </a:ln>
              <a:effectLst/>
            </c:spPr>
          </c:marker>
          <c:xVal>
            <c:numRef>
              <c:f>'r'' check bw Employee SS vs KPIs'!$Q$5:$Q$13</c:f>
              <c:numCache>
                <c:formatCode>0.00</c:formatCode>
                <c:ptCount val="9"/>
                <c:pt idx="0">
                  <c:v>192107.604370677</c:v>
                </c:pt>
                <c:pt idx="1">
                  <c:v>166537.75483498201</c:v>
                </c:pt>
                <c:pt idx="2">
                  <c:v>202812.842851377</c:v>
                </c:pt>
                <c:pt idx="3">
                  <c:v>232890.84573612799</c:v>
                </c:pt>
                <c:pt idx="4">
                  <c:v>68792.282437479997</c:v>
                </c:pt>
                <c:pt idx="5">
                  <c:v>73913.129433085196</c:v>
                </c:pt>
                <c:pt idx="6">
                  <c:v>124568.23481442399</c:v>
                </c:pt>
                <c:pt idx="7">
                  <c:v>126862.27740648401</c:v>
                </c:pt>
                <c:pt idx="8">
                  <c:v>77308.066402529497</c:v>
                </c:pt>
              </c:numCache>
            </c:numRef>
          </c:xVal>
          <c:yVal>
            <c:numRef>
              <c:f>'r'' check bw Employee SS vs KPIs'!$T$5:$T$13</c:f>
              <c:numCache>
                <c:formatCode>General</c:formatCode>
                <c:ptCount val="9"/>
                <c:pt idx="0">
                  <c:v>5</c:v>
                </c:pt>
                <c:pt idx="1">
                  <c:v>5</c:v>
                </c:pt>
                <c:pt idx="2">
                  <c:v>3</c:v>
                </c:pt>
                <c:pt idx="3">
                  <c:v>3</c:v>
                </c:pt>
                <c:pt idx="4">
                  <c:v>3</c:v>
                </c:pt>
                <c:pt idx="5">
                  <c:v>5</c:v>
                </c:pt>
                <c:pt idx="6">
                  <c:v>3</c:v>
                </c:pt>
                <c:pt idx="7">
                  <c:v>1</c:v>
                </c:pt>
                <c:pt idx="8">
                  <c:v>3</c:v>
                </c:pt>
              </c:numCache>
            </c:numRef>
          </c:yVal>
          <c:smooth val="0"/>
          <c:extLst>
            <c:ext xmlns:c16="http://schemas.microsoft.com/office/drawing/2014/chart" uri="{C3380CC4-5D6E-409C-BE32-E72D297353CC}">
              <c16:uniqueId val="{00000002-DB05-484F-9ED6-3162FE9D19A0}"/>
            </c:ext>
          </c:extLst>
        </c:ser>
        <c:dLbls>
          <c:showLegendKey val="0"/>
          <c:showVal val="0"/>
          <c:showCatName val="0"/>
          <c:showSerName val="0"/>
          <c:showPercent val="0"/>
          <c:showBubbleSize val="0"/>
        </c:dLbls>
        <c:axId val="1328145424"/>
        <c:axId val="1328145904"/>
      </c:scatterChart>
      <c:valAx>
        <c:axId val="1328145424"/>
        <c:scaling>
          <c:orientation val="minMax"/>
        </c:scaling>
        <c:delete val="0"/>
        <c:axPos val="b"/>
        <c:majorGridlines>
          <c:spPr>
            <a:ln>
              <a:noFill/>
            </a:ln>
            <a:effectLst/>
          </c:spPr>
        </c:majorGridlines>
        <c:title>
          <c:tx>
            <c:rich>
              <a:bodyPr/>
              <a:lstStyle/>
              <a:p>
                <a:pPr>
                  <a:defRPr/>
                </a:pPr>
                <a:r>
                  <a:rPr lang="en-US"/>
                  <a:t>TotalRevenueGenerated</a:t>
                </a:r>
              </a:p>
            </c:rich>
          </c:tx>
          <c:overlay val="0"/>
          <c:spPr>
            <a:solidFill>
              <a:srgbClr val="C6EFCE"/>
            </a:solidFill>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45904"/>
        <c:crosses val="autoZero"/>
        <c:crossBetween val="midCat"/>
      </c:valAx>
      <c:valAx>
        <c:axId val="1328145904"/>
        <c:scaling>
          <c:orientation val="minMax"/>
        </c:scaling>
        <c:delete val="0"/>
        <c:axPos val="l"/>
        <c:majorGridlines>
          <c:spPr>
            <a:ln w="9525" cap="flat" cmpd="sng" algn="ctr">
              <a:noFill/>
              <a:round/>
            </a:ln>
            <a:effectLst/>
          </c:spPr>
        </c:majorGridlines>
        <c:title>
          <c:tx>
            <c:rich>
              <a:bodyPr/>
              <a:lstStyle/>
              <a:p>
                <a:pPr>
                  <a:defRPr/>
                </a:pPr>
                <a:r>
                  <a:rPr lang="en-US"/>
                  <a:t>SatisfactoryScore</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145424"/>
        <c:crosses val="autoZero"/>
        <c:crossBetween val="midCat"/>
      </c:valAx>
      <c:spPr>
        <a:solidFill>
          <a:schemeClr val="accent6">
            <a:lumMod val="20000"/>
            <a:lumOff val="80000"/>
          </a:schemeClr>
        </a:solidFill>
      </c:spPr>
    </c:plotArea>
    <c:plotVisOnly val="1"/>
    <c:dispBlanksAs val="gap"/>
    <c:showDLblsOverMax val="0"/>
    <c:extLst/>
  </c:chart>
  <c:spPr>
    <a:solidFill>
      <a:schemeClr val="accent4">
        <a:lumMod val="20000"/>
        <a:lumOff val="80000"/>
      </a:schemeClr>
    </a:solidFill>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Product Demand</a:t>
            </a:r>
          </a:p>
        </c:rich>
      </c:tx>
      <c:layout>
        <c:manualLayout>
          <c:xMode val="edge"/>
          <c:yMode val="edge"/>
          <c:x val="0.18343744531933509"/>
          <c:y val="6.0185185185185182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9.1914260717410323E-2"/>
          <c:y val="0.2061574074074074"/>
          <c:w val="0.87753018372703417"/>
          <c:h val="0.62102653834937305"/>
        </c:manualLayout>
      </c:layout>
      <c:lineChart>
        <c:grouping val="standard"/>
        <c:varyColors val="0"/>
        <c:ser>
          <c:idx val="0"/>
          <c:order val="0"/>
          <c:tx>
            <c:strRef>
              <c:f>'Product Buying Trend'!$N$4</c:f>
              <c:strCache>
                <c:ptCount val="1"/>
                <c:pt idx="0">
                  <c:v>TotalUnitsSold</c:v>
                </c:pt>
              </c:strCache>
            </c:strRef>
          </c:tx>
          <c:spPr>
            <a:ln w="34925" cap="rnd">
              <a:solidFill>
                <a:schemeClr val="lt1"/>
              </a:solidFill>
              <a:round/>
            </a:ln>
            <a:effectLst>
              <a:outerShdw dist="25400" dir="2700000" algn="tl" rotWithShape="0">
                <a:schemeClr val="accent1"/>
              </a:outerShdw>
            </a:effectLst>
          </c:spPr>
          <c:marker>
            <c:symbol val="none"/>
          </c:marker>
          <c:cat>
            <c:strRef>
              <c:f>'Product Buying Trend'!$M$5:$M$27</c:f>
              <c:strCache>
                <c:ptCount val="23"/>
                <c:pt idx="0">
                  <c:v>1994-08</c:v>
                </c:pt>
                <c:pt idx="1">
                  <c:v>1994-09</c:v>
                </c:pt>
                <c:pt idx="2">
                  <c:v>1994-10</c:v>
                </c:pt>
                <c:pt idx="3">
                  <c:v>1994-11</c:v>
                </c:pt>
                <c:pt idx="4">
                  <c:v>1994-12</c:v>
                </c:pt>
                <c:pt idx="5">
                  <c:v>1995-01</c:v>
                </c:pt>
                <c:pt idx="6">
                  <c:v>1995-02</c:v>
                </c:pt>
                <c:pt idx="7">
                  <c:v>1995-03</c:v>
                </c:pt>
                <c:pt idx="8">
                  <c:v>1995-04</c:v>
                </c:pt>
                <c:pt idx="9">
                  <c:v>1995-05</c:v>
                </c:pt>
                <c:pt idx="10">
                  <c:v>1995-06</c:v>
                </c:pt>
                <c:pt idx="11">
                  <c:v>1995-07</c:v>
                </c:pt>
                <c:pt idx="12">
                  <c:v>1995-08</c:v>
                </c:pt>
                <c:pt idx="13">
                  <c:v>1995-09</c:v>
                </c:pt>
                <c:pt idx="14">
                  <c:v>1995-10</c:v>
                </c:pt>
                <c:pt idx="15">
                  <c:v>1995-11</c:v>
                </c:pt>
                <c:pt idx="16">
                  <c:v>1995-12</c:v>
                </c:pt>
                <c:pt idx="17">
                  <c:v>1996-01</c:v>
                </c:pt>
                <c:pt idx="18">
                  <c:v>1996-02</c:v>
                </c:pt>
                <c:pt idx="19">
                  <c:v>1996-03</c:v>
                </c:pt>
                <c:pt idx="20">
                  <c:v>1996-04</c:v>
                </c:pt>
                <c:pt idx="21">
                  <c:v>1996-05</c:v>
                </c:pt>
                <c:pt idx="22">
                  <c:v>1996-06</c:v>
                </c:pt>
              </c:strCache>
            </c:strRef>
          </c:cat>
          <c:val>
            <c:numRef>
              <c:f>'Product Buying Trend'!$N$5:$N$27</c:f>
              <c:numCache>
                <c:formatCode>0</c:formatCode>
                <c:ptCount val="23"/>
                <c:pt idx="0">
                  <c:v>1462</c:v>
                </c:pt>
                <c:pt idx="1">
                  <c:v>1322</c:v>
                </c:pt>
                <c:pt idx="2">
                  <c:v>1124</c:v>
                </c:pt>
                <c:pt idx="3">
                  <c:v>1669</c:v>
                </c:pt>
                <c:pt idx="4">
                  <c:v>1804</c:v>
                </c:pt>
                <c:pt idx="5">
                  <c:v>2200</c:v>
                </c:pt>
                <c:pt idx="6">
                  <c:v>1951</c:v>
                </c:pt>
                <c:pt idx="7">
                  <c:v>2582</c:v>
                </c:pt>
                <c:pt idx="8">
                  <c:v>1622</c:v>
                </c:pt>
                <c:pt idx="9">
                  <c:v>2060</c:v>
                </c:pt>
                <c:pt idx="10">
                  <c:v>2164</c:v>
                </c:pt>
                <c:pt idx="11">
                  <c:v>1635</c:v>
                </c:pt>
                <c:pt idx="12">
                  <c:v>2054</c:v>
                </c:pt>
                <c:pt idx="13">
                  <c:v>1861</c:v>
                </c:pt>
                <c:pt idx="14">
                  <c:v>2343</c:v>
                </c:pt>
                <c:pt idx="15">
                  <c:v>2657</c:v>
                </c:pt>
                <c:pt idx="16">
                  <c:v>1878</c:v>
                </c:pt>
                <c:pt idx="17">
                  <c:v>2682</c:v>
                </c:pt>
                <c:pt idx="18">
                  <c:v>3293</c:v>
                </c:pt>
                <c:pt idx="19">
                  <c:v>3288</c:v>
                </c:pt>
                <c:pt idx="20">
                  <c:v>4065</c:v>
                </c:pt>
                <c:pt idx="21">
                  <c:v>4957</c:v>
                </c:pt>
                <c:pt idx="22">
                  <c:v>644</c:v>
                </c:pt>
              </c:numCache>
            </c:numRef>
          </c:val>
          <c:smooth val="0"/>
          <c:extLst>
            <c:ext xmlns:c16="http://schemas.microsoft.com/office/drawing/2014/chart" uri="{C3380CC4-5D6E-409C-BE32-E72D297353CC}">
              <c16:uniqueId val="{00000000-FDB2-4696-AADE-06665A3F3CAF}"/>
            </c:ext>
          </c:extLst>
        </c:ser>
        <c:dLbls>
          <c:showLegendKey val="0"/>
          <c:showVal val="0"/>
          <c:showCatName val="0"/>
          <c:showSerName val="0"/>
          <c:showPercent val="0"/>
          <c:showBubbleSize val="0"/>
        </c:dLbls>
        <c:dropLines>
          <c:spPr>
            <a:ln w="9525" cap="flat" cmpd="sng" algn="ctr">
              <a:solidFill>
                <a:srgbClr val="92D050"/>
              </a:solidFill>
              <a:round/>
            </a:ln>
            <a:effectLst/>
          </c:spPr>
        </c:dropLines>
        <c:smooth val="0"/>
        <c:axId val="1986243520"/>
        <c:axId val="1986244000"/>
      </c:lineChart>
      <c:catAx>
        <c:axId val="19862435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b" anchorCtr="1"/>
          <a:lstStyle/>
          <a:p>
            <a:pPr>
              <a:defRPr sz="900" b="0" i="0" u="none" strike="noStrike" kern="1200" spc="100" baseline="0">
                <a:solidFill>
                  <a:schemeClr val="lt1"/>
                </a:solidFill>
                <a:latin typeface="+mn-lt"/>
                <a:ea typeface="+mn-ea"/>
                <a:cs typeface="+mn-cs"/>
              </a:defRPr>
            </a:pPr>
            <a:endParaRPr lang="en-US"/>
          </a:p>
        </c:txPr>
        <c:crossAx val="1986244000"/>
        <c:crosses val="autoZero"/>
        <c:auto val="0"/>
        <c:lblAlgn val="ctr"/>
        <c:lblOffset val="100"/>
        <c:noMultiLvlLbl val="0"/>
      </c:catAx>
      <c:valAx>
        <c:axId val="19862440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862435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Count vs TotalUnitsSold</a:t>
            </a:r>
          </a:p>
        </c:rich>
      </c:tx>
      <c:overlay val="0"/>
      <c:spPr>
        <a:solidFill>
          <a:srgbClr val="FFC1C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314165385675496"/>
          <c:y val="0.16708333333333336"/>
          <c:w val="0.85546345291078096"/>
          <c:h val="0.72088764946048411"/>
        </c:manualLayout>
      </c:layout>
      <c:scatterChart>
        <c:scatterStyle val="lineMarker"/>
        <c:varyColors val="0"/>
        <c:ser>
          <c:idx val="0"/>
          <c:order val="0"/>
          <c:tx>
            <c:strRef>
              <c:f>'Supplier Attributes vs Perform.'!$R$4</c:f>
              <c:strCache>
                <c:ptCount val="1"/>
                <c:pt idx="0">
                  <c:v>TotalUnitsSold</c:v>
                </c:pt>
              </c:strCache>
            </c:strRef>
          </c:tx>
          <c:spPr>
            <a:ln w="19050" cap="rnd">
              <a:noFill/>
              <a:round/>
            </a:ln>
            <a:effectLst/>
          </c:spPr>
          <c:marker>
            <c:symbol val="circle"/>
            <c:size val="5"/>
            <c:spPr>
              <a:solidFill>
                <a:schemeClr val="accent1"/>
              </a:solidFill>
              <a:ln w="9525">
                <a:solidFill>
                  <a:schemeClr val="accent1"/>
                </a:solidFill>
              </a:ln>
              <a:effectLst/>
            </c:spPr>
          </c:marker>
          <c:xVal>
            <c:numRef>
              <c:f>'Supplier Attributes vs Perform.'!$P$5:$P$53</c:f>
              <c:numCache>
                <c:formatCode>0</c:formatCode>
                <c:ptCount val="49"/>
                <c:pt idx="0">
                  <c:v>2</c:v>
                </c:pt>
                <c:pt idx="1">
                  <c:v>1</c:v>
                </c:pt>
                <c:pt idx="2">
                  <c:v>4</c:v>
                </c:pt>
                <c:pt idx="3">
                  <c:v>2</c:v>
                </c:pt>
                <c:pt idx="4">
                  <c:v>1</c:v>
                </c:pt>
                <c:pt idx="5">
                  <c:v>1</c:v>
                </c:pt>
                <c:pt idx="6">
                  <c:v>1</c:v>
                </c:pt>
                <c:pt idx="7">
                  <c:v>1</c:v>
                </c:pt>
                <c:pt idx="8">
                  <c:v>2</c:v>
                </c:pt>
                <c:pt idx="9">
                  <c:v>1</c:v>
                </c:pt>
                <c:pt idx="10">
                  <c:v>1</c:v>
                </c:pt>
                <c:pt idx="11">
                  <c:v>1</c:v>
                </c:pt>
                <c:pt idx="12">
                  <c:v>1</c:v>
                </c:pt>
                <c:pt idx="13">
                  <c:v>1</c:v>
                </c:pt>
                <c:pt idx="14">
                  <c:v>1</c:v>
                </c:pt>
                <c:pt idx="15">
                  <c:v>1</c:v>
                </c:pt>
                <c:pt idx="16">
                  <c:v>1</c:v>
                </c:pt>
                <c:pt idx="17">
                  <c:v>4</c:v>
                </c:pt>
                <c:pt idx="18">
                  <c:v>2</c:v>
                </c:pt>
                <c:pt idx="19">
                  <c:v>1</c:v>
                </c:pt>
                <c:pt idx="20">
                  <c:v>3</c:v>
                </c:pt>
                <c:pt idx="21">
                  <c:v>1</c:v>
                </c:pt>
                <c:pt idx="22">
                  <c:v>1</c:v>
                </c:pt>
                <c:pt idx="23">
                  <c:v>1</c:v>
                </c:pt>
                <c:pt idx="24">
                  <c:v>1</c:v>
                </c:pt>
                <c:pt idx="25">
                  <c:v>1</c:v>
                </c:pt>
                <c:pt idx="26">
                  <c:v>1</c:v>
                </c:pt>
                <c:pt idx="27">
                  <c:v>3</c:v>
                </c:pt>
                <c:pt idx="28">
                  <c:v>3</c:v>
                </c:pt>
                <c:pt idx="29">
                  <c:v>3</c:v>
                </c:pt>
                <c:pt idx="30">
                  <c:v>3</c:v>
                </c:pt>
                <c:pt idx="31">
                  <c:v>2</c:v>
                </c:pt>
                <c:pt idx="32">
                  <c:v>2</c:v>
                </c:pt>
                <c:pt idx="33">
                  <c:v>1</c:v>
                </c:pt>
                <c:pt idx="34">
                  <c:v>1</c:v>
                </c:pt>
                <c:pt idx="35">
                  <c:v>1</c:v>
                </c:pt>
                <c:pt idx="36">
                  <c:v>2</c:v>
                </c:pt>
                <c:pt idx="37">
                  <c:v>2</c:v>
                </c:pt>
                <c:pt idx="38">
                  <c:v>1</c:v>
                </c:pt>
                <c:pt idx="39">
                  <c:v>2</c:v>
                </c:pt>
                <c:pt idx="40">
                  <c:v>1</c:v>
                </c:pt>
                <c:pt idx="41">
                  <c:v>1</c:v>
                </c:pt>
                <c:pt idx="42">
                  <c:v>1</c:v>
                </c:pt>
                <c:pt idx="43">
                  <c:v>2</c:v>
                </c:pt>
                <c:pt idx="44">
                  <c:v>2</c:v>
                </c:pt>
                <c:pt idx="45">
                  <c:v>1</c:v>
                </c:pt>
                <c:pt idx="46">
                  <c:v>2</c:v>
                </c:pt>
                <c:pt idx="47">
                  <c:v>1</c:v>
                </c:pt>
                <c:pt idx="48">
                  <c:v>1</c:v>
                </c:pt>
              </c:numCache>
            </c:numRef>
          </c:xVal>
          <c:yVal>
            <c:numRef>
              <c:f>'Supplier Attributes vs Perform.'!$R$5:$R$53</c:f>
              <c:numCache>
                <c:formatCode>0</c:formatCode>
                <c:ptCount val="49"/>
                <c:pt idx="0">
                  <c:v>1783</c:v>
                </c:pt>
                <c:pt idx="1">
                  <c:v>324</c:v>
                </c:pt>
                <c:pt idx="2">
                  <c:v>1733</c:v>
                </c:pt>
                <c:pt idx="3">
                  <c:v>650</c:v>
                </c:pt>
                <c:pt idx="4">
                  <c:v>747</c:v>
                </c:pt>
                <c:pt idx="5">
                  <c:v>95</c:v>
                </c:pt>
                <c:pt idx="6">
                  <c:v>297</c:v>
                </c:pt>
                <c:pt idx="7">
                  <c:v>741</c:v>
                </c:pt>
                <c:pt idx="8">
                  <c:v>1038</c:v>
                </c:pt>
                <c:pt idx="9">
                  <c:v>122</c:v>
                </c:pt>
                <c:pt idx="10">
                  <c:v>383</c:v>
                </c:pt>
                <c:pt idx="11">
                  <c:v>847</c:v>
                </c:pt>
                <c:pt idx="12">
                  <c:v>805</c:v>
                </c:pt>
                <c:pt idx="13">
                  <c:v>445</c:v>
                </c:pt>
                <c:pt idx="14">
                  <c:v>1112</c:v>
                </c:pt>
                <c:pt idx="15">
                  <c:v>966</c:v>
                </c:pt>
                <c:pt idx="16">
                  <c:v>539</c:v>
                </c:pt>
                <c:pt idx="17">
                  <c:v>2817</c:v>
                </c:pt>
                <c:pt idx="18">
                  <c:v>926</c:v>
                </c:pt>
                <c:pt idx="19">
                  <c:v>1095</c:v>
                </c:pt>
                <c:pt idx="20">
                  <c:v>1436</c:v>
                </c:pt>
                <c:pt idx="21">
                  <c:v>1151</c:v>
                </c:pt>
                <c:pt idx="22">
                  <c:v>761</c:v>
                </c:pt>
                <c:pt idx="23">
                  <c:v>608</c:v>
                </c:pt>
                <c:pt idx="24">
                  <c:v>746</c:v>
                </c:pt>
                <c:pt idx="25">
                  <c:v>542</c:v>
                </c:pt>
                <c:pt idx="26">
                  <c:v>608</c:v>
                </c:pt>
                <c:pt idx="27">
                  <c:v>2479</c:v>
                </c:pt>
                <c:pt idx="28">
                  <c:v>2480</c:v>
                </c:pt>
                <c:pt idx="29">
                  <c:v>1439</c:v>
                </c:pt>
                <c:pt idx="30">
                  <c:v>1221</c:v>
                </c:pt>
                <c:pt idx="31">
                  <c:v>1414</c:v>
                </c:pt>
                <c:pt idx="32">
                  <c:v>2041</c:v>
                </c:pt>
                <c:pt idx="33">
                  <c:v>544</c:v>
                </c:pt>
                <c:pt idx="34">
                  <c:v>601</c:v>
                </c:pt>
                <c:pt idx="35">
                  <c:v>697</c:v>
                </c:pt>
                <c:pt idx="36">
                  <c:v>1020</c:v>
                </c:pt>
                <c:pt idx="37">
                  <c:v>623</c:v>
                </c:pt>
                <c:pt idx="38">
                  <c:v>979</c:v>
                </c:pt>
                <c:pt idx="39">
                  <c:v>671</c:v>
                </c:pt>
                <c:pt idx="40">
                  <c:v>498</c:v>
                </c:pt>
                <c:pt idx="41">
                  <c:v>712</c:v>
                </c:pt>
                <c:pt idx="42">
                  <c:v>862</c:v>
                </c:pt>
                <c:pt idx="43">
                  <c:v>1636</c:v>
                </c:pt>
                <c:pt idx="44">
                  <c:v>1669</c:v>
                </c:pt>
                <c:pt idx="45">
                  <c:v>534</c:v>
                </c:pt>
                <c:pt idx="46">
                  <c:v>3000</c:v>
                </c:pt>
                <c:pt idx="47">
                  <c:v>599</c:v>
                </c:pt>
                <c:pt idx="48">
                  <c:v>1083</c:v>
                </c:pt>
              </c:numCache>
            </c:numRef>
          </c:yVal>
          <c:smooth val="0"/>
          <c:extLst>
            <c:ext xmlns:c16="http://schemas.microsoft.com/office/drawing/2014/chart" uri="{C3380CC4-5D6E-409C-BE32-E72D297353CC}">
              <c16:uniqueId val="{00000000-3B65-4A43-98D9-2B5B6F88D746}"/>
            </c:ext>
          </c:extLst>
        </c:ser>
        <c:dLbls>
          <c:showLegendKey val="0"/>
          <c:showVal val="0"/>
          <c:showCatName val="0"/>
          <c:showSerName val="0"/>
          <c:showPercent val="0"/>
          <c:showBubbleSize val="0"/>
        </c:dLbls>
        <c:axId val="1188510544"/>
        <c:axId val="1188511024"/>
      </c:scatterChart>
      <c:valAx>
        <c:axId val="1188510544"/>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11024"/>
        <c:crosses val="autoZero"/>
        <c:crossBetween val="midCat"/>
      </c:valAx>
      <c:valAx>
        <c:axId val="118851102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10544"/>
        <c:crosses val="autoZero"/>
        <c:crossBetween val="midCat"/>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[Capstone_Project.EDA_Excel.xlsx]Supplier Attributes vs Perform.!PivotTable17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'Supplier Attributes vs Perform.'!$R$76</c:f>
              <c:strCache>
                <c:ptCount val="1"/>
                <c:pt idx="0">
                  <c:v>Total</c:v>
                </c:pt>
              </c:strCache>
            </c:strRef>
          </c:tx>
          <c:spPr>
            <a:solidFill>
              <a:schemeClr val="accent1"/>
            </a:solidFill>
            <a:ln>
              <a:noFill/>
            </a:ln>
            <a:effectLst/>
          </c:spPr>
          <c:invertIfNegative val="0"/>
          <c:cat>
            <c:strRef>
              <c:f>'Supplier Attributes vs Perform.'!$Q$77:$Q$84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'Supplier Attributes vs Perform.'!$R$77:$R$84</c:f>
              <c:numCache>
                <c:formatCode>0</c:formatCode>
                <c:ptCount val="8"/>
                <c:pt idx="0">
                  <c:v>9210</c:v>
                </c:pt>
                <c:pt idx="1">
                  <c:v>5235</c:v>
                </c:pt>
                <c:pt idx="2">
                  <c:v>7742</c:v>
                </c:pt>
                <c:pt idx="3">
                  <c:v>8997</c:v>
                </c:pt>
                <c:pt idx="4">
                  <c:v>4398</c:v>
                </c:pt>
                <c:pt idx="5">
                  <c:v>4155</c:v>
                </c:pt>
                <c:pt idx="6">
                  <c:v>2831</c:v>
                </c:pt>
                <c:pt idx="7">
                  <c:v>7551</c:v>
                </c:pt>
              </c:numCache>
            </c:numRef>
          </c:val>
          <c:extLst>
            <c:ext xmlns:c16="http://schemas.microsoft.com/office/drawing/2014/chart" uri="{C3380CC4-5D6E-409C-BE32-E72D297353CC}">
              <c16:uniqueId val="{00000000-07F5-4276-A903-E05B8C38ED47}"/>
            </c:ext>
          </c:extLst>
        </c:ser>
        <c:dLbls>
          <c:showLegendKey val="0"/>
          <c:showVal val="0"/>
          <c:showCatName val="0"/>
          <c:showSerName val="0"/>
          <c:showPercent val="0"/>
          <c:showBubbleSize val="0"/>
        </c:dLbls>
        <c:gapWidth val="219"/>
        <c:overlap val="-27"/>
        <c:axId val="796668704"/>
        <c:axId val="796666784"/>
      </c:barChart>
      <c:catAx>
        <c:axId val="79666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66784"/>
        <c:crosses val="autoZero"/>
        <c:auto val="1"/>
        <c:lblAlgn val="ctr"/>
        <c:lblOffset val="100"/>
        <c:noMultiLvlLbl val="0"/>
      </c:catAx>
      <c:valAx>
        <c:axId val="79666678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66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[Capstone_Project.EDA_Excel.xlsx]Sup.Perform. ~ p.Category!PivotTable19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Supplier</a:t>
            </a:r>
            <a:r>
              <a:rPr lang="en-US" baseline="0"/>
              <a:t> Performance by Category</a:t>
            </a:r>
            <a:endParaRPr lang="en-US"/>
          </a:p>
        </c:rich>
      </c:tx>
      <c:layout>
        <c:manualLayout>
          <c:xMode val="edge"/>
          <c:yMode val="edge"/>
          <c:x val="0.27393744531933506"/>
          <c:y val="9.1571886847477399E-2"/>
        </c:manualLayout>
      </c:layout>
      <c:overlay val="0"/>
      <c:spPr>
        <a:solidFill>
          <a:srgbClr val="F8D9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'Sup.Perform. ~ p.Category'!$M$57:$M$58</c:f>
              <c:strCache>
                <c:ptCount val="1"/>
                <c:pt idx="0">
                  <c:v>Aux joyeux ecclésiastiques</c:v>
                </c:pt>
              </c:strCache>
            </c:strRef>
          </c:tx>
          <c:spPr>
            <a:solidFill>
              <a:schemeClr val="accent1"/>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p.Category'!$M$59:$M$66</c:f>
              <c:numCache>
                <c:formatCode>0</c:formatCode>
                <c:ptCount val="8"/>
                <c:pt idx="0">
                  <c:v>1416</c:v>
                </c:pt>
              </c:numCache>
            </c:numRef>
          </c:val>
          <c:extLst>
            <c:ext xmlns:c16="http://schemas.microsoft.com/office/drawing/2014/chart" uri="{C3380CC4-5D6E-409C-BE32-E72D297353CC}">
              <c16:uniqueId val="{00000000-DA1C-4152-AFDF-F935A1030BFB}"/>
            </c:ext>
          </c:extLst>
        </c:ser>
        <c:ser>
          <c:idx val="1"/>
          <c:order val="1"/>
          <c:tx>
            <c:strRef>
              <c:f>'Sup.Perform. ~ p.Category'!$N$57:$N$58</c:f>
              <c:strCache>
                <c:ptCount val="1"/>
                <c:pt idx="0">
                  <c:v>Bigfoot Breweries</c:v>
                </c:pt>
              </c:strCache>
            </c:strRef>
          </c:tx>
          <c:spPr>
            <a:solidFill>
              <a:schemeClr val="accent2"/>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p.Category'!$N$59:$N$66</c:f>
              <c:numCache>
                <c:formatCode>0</c:formatCode>
                <c:ptCount val="8"/>
                <c:pt idx="0">
                  <c:v>1573</c:v>
                </c:pt>
              </c:numCache>
            </c:numRef>
          </c:val>
          <c:extLst>
            <c:ext xmlns:c16="http://schemas.microsoft.com/office/drawing/2014/chart" uri="{C3380CC4-5D6E-409C-BE32-E72D297353CC}">
              <c16:uniqueId val="{00000001-DA1C-4152-AFDF-F935A1030BFB}"/>
            </c:ext>
          </c:extLst>
        </c:ser>
        <c:ser>
          <c:idx val="2"/>
          <c:order val="2"/>
          <c:tx>
            <c:strRef>
              <c:f>'Sup.Perform. ~ p.Category'!$O$57:$O$58</c:f>
              <c:strCache>
                <c:ptCount val="1"/>
                <c:pt idx="0">
                  <c:v>Cooperativa de Quesos 'Las Cabras'</c:v>
                </c:pt>
              </c:strCache>
            </c:strRef>
          </c:tx>
          <c:spPr>
            <a:solidFill>
              <a:schemeClr val="accent3"/>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p.Category'!$O$59:$O$66</c:f>
              <c:numCache>
                <c:formatCode>0</c:formatCode>
                <c:ptCount val="8"/>
                <c:pt idx="7">
                  <c:v>1050</c:v>
                </c:pt>
              </c:numCache>
            </c:numRef>
          </c:val>
          <c:extLst>
            <c:ext xmlns:c16="http://schemas.microsoft.com/office/drawing/2014/chart" uri="{C3380CC4-5D6E-409C-BE32-E72D297353CC}">
              <c16:uniqueId val="{00000002-DA1C-4152-AFDF-F935A1030BFB}"/>
            </c:ext>
          </c:extLst>
        </c:ser>
        <c:ser>
          <c:idx val="3"/>
          <c:order val="3"/>
          <c:tx>
            <c:strRef>
              <c:f>'Sup.Perform. ~ p.Category'!$P$57:$P$58</c:f>
              <c:strCache>
                <c:ptCount val="1"/>
                <c:pt idx="0">
                  <c:v>Escargots Nouveaux</c:v>
                </c:pt>
              </c:strCache>
            </c:strRef>
          </c:tx>
          <c:spPr>
            <a:solidFill>
              <a:schemeClr val="accent4"/>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p.Category'!$P$59:$P$66</c:f>
              <c:numCache>
                <c:formatCode>0</c:formatCode>
                <c:ptCount val="8"/>
                <c:pt idx="6">
                  <c:v>534</c:v>
                </c:pt>
              </c:numCache>
            </c:numRef>
          </c:val>
          <c:extLst>
            <c:ext xmlns:c16="http://schemas.microsoft.com/office/drawing/2014/chart" uri="{C3380CC4-5D6E-409C-BE32-E72D297353CC}">
              <c16:uniqueId val="{00000003-DA1C-4152-AFDF-F935A1030BFB}"/>
            </c:ext>
          </c:extLst>
        </c:ser>
        <c:ser>
          <c:idx val="4"/>
          <c:order val="4"/>
          <c:tx>
            <c:strRef>
              <c:f>'Sup.Perform. ~ p.Category'!$Q$57:$Q$58</c:f>
              <c:strCache>
                <c:ptCount val="1"/>
                <c:pt idx="0">
                  <c:v>Exotic Liquids</c:v>
                </c:pt>
              </c:strCache>
            </c:strRef>
          </c:tx>
          <c:spPr>
            <a:solidFill>
              <a:schemeClr val="accent5"/>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p.Category'!$Q$59:$Q$66</c:f>
              <c:numCache>
                <c:formatCode>0</c:formatCode>
                <c:ptCount val="8"/>
                <c:pt idx="0">
                  <c:v>1885</c:v>
                </c:pt>
                <c:pt idx="5">
                  <c:v>328</c:v>
                </c:pt>
              </c:numCache>
            </c:numRef>
          </c:val>
          <c:extLst>
            <c:ext xmlns:c16="http://schemas.microsoft.com/office/drawing/2014/chart" uri="{C3380CC4-5D6E-409C-BE32-E72D297353CC}">
              <c16:uniqueId val="{00000004-DA1C-4152-AFDF-F935A1030BFB}"/>
            </c:ext>
          </c:extLst>
        </c:ser>
        <c:ser>
          <c:idx val="5"/>
          <c:order val="5"/>
          <c:tx>
            <c:strRef>
              <c:f>'Sup.Perform. ~ p.Category'!$R$57:$R$58</c:f>
              <c:strCache>
                <c:ptCount val="1"/>
                <c:pt idx="0">
                  <c:v>Forêts d'érables</c:v>
                </c:pt>
              </c:strCache>
            </c:strRef>
          </c:tx>
          <c:spPr>
            <a:solidFill>
              <a:schemeClr val="accent6"/>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p.Category'!$R$59:$R$66</c:f>
              <c:numCache>
                <c:formatCode>0</c:formatCode>
                <c:ptCount val="8"/>
                <c:pt idx="4">
                  <c:v>1083</c:v>
                </c:pt>
                <c:pt idx="5">
                  <c:v>603</c:v>
                </c:pt>
              </c:numCache>
            </c:numRef>
          </c:val>
          <c:extLst>
            <c:ext xmlns:c16="http://schemas.microsoft.com/office/drawing/2014/chart" uri="{C3380CC4-5D6E-409C-BE32-E72D297353CC}">
              <c16:uniqueId val="{00000005-DA1C-4152-AFDF-F935A1030BFB}"/>
            </c:ext>
          </c:extLst>
        </c:ser>
        <c:ser>
          <c:idx val="6"/>
          <c:order val="6"/>
          <c:tx>
            <c:strRef>
              <c:f>'Sup.Perform. ~ p.Category'!$S$57:$S$58</c:f>
              <c:strCache>
                <c:ptCount val="1"/>
                <c:pt idx="0">
                  <c:v>Formaggi Fortini s.r.l.</c:v>
                </c:pt>
              </c:strCache>
            </c:strRef>
          </c:tx>
          <c:spPr>
            <a:solidFill>
              <a:schemeClr val="accent1">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p.Category'!$S$59:$S$66</c:f>
              <c:numCache>
                <c:formatCode>0</c:formatCode>
                <c:ptCount val="8"/>
                <c:pt idx="7">
                  <c:v>2500</c:v>
                </c:pt>
              </c:numCache>
            </c:numRef>
          </c:val>
          <c:extLst>
            <c:ext xmlns:c16="http://schemas.microsoft.com/office/drawing/2014/chart" uri="{C3380CC4-5D6E-409C-BE32-E72D297353CC}">
              <c16:uniqueId val="{00000006-DA1C-4152-AFDF-F935A1030BFB}"/>
            </c:ext>
          </c:extLst>
        </c:ser>
        <c:ser>
          <c:idx val="7"/>
          <c:order val="7"/>
          <c:tx>
            <c:strRef>
              <c:f>'Sup.Perform. ~ p.Category'!$T$57:$T$58</c:f>
              <c:strCache>
                <c:ptCount val="1"/>
                <c:pt idx="0">
                  <c:v>Gai pâturage</c:v>
                </c:pt>
              </c:strCache>
            </c:strRef>
          </c:tx>
          <c:spPr>
            <a:solidFill>
              <a:schemeClr val="accent2">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p.Category'!$T$59:$T$66</c:f>
              <c:numCache>
                <c:formatCode>0</c:formatCode>
                <c:ptCount val="8"/>
                <c:pt idx="7">
                  <c:v>3073</c:v>
                </c:pt>
              </c:numCache>
            </c:numRef>
          </c:val>
          <c:extLst>
            <c:ext xmlns:c16="http://schemas.microsoft.com/office/drawing/2014/chart" uri="{C3380CC4-5D6E-409C-BE32-E72D297353CC}">
              <c16:uniqueId val="{00000007-DA1C-4152-AFDF-F935A1030BFB}"/>
            </c:ext>
          </c:extLst>
        </c:ser>
        <c:ser>
          <c:idx val="8"/>
          <c:order val="8"/>
          <c:tx>
            <c:strRef>
              <c:f>'Sup.Perform. ~ p.Category'!$U$57:$U$58</c:f>
              <c:strCache>
                <c:ptCount val="1"/>
                <c:pt idx="0">
                  <c:v>G'day, Mate</c:v>
                </c:pt>
              </c:strCache>
            </c:strRef>
          </c:tx>
          <c:spPr>
            <a:solidFill>
              <a:schemeClr val="accent3">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p.Category'!$U$59:$U$66</c:f>
              <c:numCache>
                <c:formatCode>0</c:formatCode>
                <c:ptCount val="8"/>
                <c:pt idx="1">
                  <c:v>500</c:v>
                </c:pt>
                <c:pt idx="2">
                  <c:v>886</c:v>
                </c:pt>
                <c:pt idx="3">
                  <c:v>722</c:v>
                </c:pt>
              </c:numCache>
            </c:numRef>
          </c:val>
          <c:extLst>
            <c:ext xmlns:c16="http://schemas.microsoft.com/office/drawing/2014/chart" uri="{C3380CC4-5D6E-409C-BE32-E72D297353CC}">
              <c16:uniqueId val="{00000008-DA1C-4152-AFDF-F935A1030BFB}"/>
            </c:ext>
          </c:extLst>
        </c:ser>
        <c:ser>
          <c:idx val="9"/>
          <c:order val="9"/>
          <c:tx>
            <c:strRef>
              <c:f>'Sup.Perform. ~ p.Category'!$V$57:$V$58</c:f>
              <c:strCache>
                <c:ptCount val="1"/>
                <c:pt idx="0">
                  <c:v>Grandma Kelly's Homestead</c:v>
                </c:pt>
              </c:strCache>
            </c:strRef>
          </c:tx>
          <c:spPr>
            <a:solidFill>
              <a:schemeClr val="accent4">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p.Category'!$V$59:$V$66</c:f>
              <c:numCache>
                <c:formatCode>0</c:formatCode>
                <c:ptCount val="8"/>
                <c:pt idx="2">
                  <c:v>763</c:v>
                </c:pt>
                <c:pt idx="5">
                  <c:v>673</c:v>
                </c:pt>
              </c:numCache>
            </c:numRef>
          </c:val>
          <c:extLst>
            <c:ext xmlns:c16="http://schemas.microsoft.com/office/drawing/2014/chart" uri="{C3380CC4-5D6E-409C-BE32-E72D297353CC}">
              <c16:uniqueId val="{00000009-DA1C-4152-AFDF-F935A1030BFB}"/>
            </c:ext>
          </c:extLst>
        </c:ser>
        <c:ser>
          <c:idx val="10"/>
          <c:order val="10"/>
          <c:tx>
            <c:strRef>
              <c:f>'Sup.Perform. ~ p.Category'!$W$57:$W$58</c:f>
              <c:strCache>
                <c:ptCount val="1"/>
                <c:pt idx="0">
                  <c:v>Heli Süßwaren GmbH &amp; Co. KG</c:v>
                </c:pt>
              </c:strCache>
            </c:strRef>
          </c:tx>
          <c:spPr>
            <a:solidFill>
              <a:schemeClr val="accent5">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p.Category'!$W$59:$W$66</c:f>
              <c:numCache>
                <c:formatCode>0</c:formatCode>
                <c:ptCount val="8"/>
                <c:pt idx="4">
                  <c:v>1436</c:v>
                </c:pt>
              </c:numCache>
            </c:numRef>
          </c:val>
          <c:extLst>
            <c:ext xmlns:c16="http://schemas.microsoft.com/office/drawing/2014/chart" uri="{C3380CC4-5D6E-409C-BE32-E72D297353CC}">
              <c16:uniqueId val="{0000000A-DA1C-4152-AFDF-F935A1030BFB}"/>
            </c:ext>
          </c:extLst>
        </c:ser>
        <c:ser>
          <c:idx val="11"/>
          <c:order val="11"/>
          <c:tx>
            <c:strRef>
              <c:f>'Sup.Perform. ~ p.Category'!$X$57:$X$58</c:f>
              <c:strCache>
                <c:ptCount val="1"/>
                <c:pt idx="0">
                  <c:v>Karkki Oy</c:v>
                </c:pt>
              </c:strCache>
            </c:strRef>
          </c:tx>
          <c:spPr>
            <a:solidFill>
              <a:schemeClr val="accent6">
                <a:lumMod val="6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p.Category'!$X$59:$X$66</c:f>
              <c:numCache>
                <c:formatCode>0</c:formatCode>
                <c:ptCount val="8"/>
                <c:pt idx="0">
                  <c:v>981</c:v>
                </c:pt>
                <c:pt idx="4">
                  <c:v>755</c:v>
                </c:pt>
              </c:numCache>
            </c:numRef>
          </c:val>
          <c:extLst>
            <c:ext xmlns:c16="http://schemas.microsoft.com/office/drawing/2014/chart" uri="{C3380CC4-5D6E-409C-BE32-E72D297353CC}">
              <c16:uniqueId val="{0000000B-DA1C-4152-AFDF-F935A1030BFB}"/>
            </c:ext>
          </c:extLst>
        </c:ser>
        <c:ser>
          <c:idx val="12"/>
          <c:order val="12"/>
          <c:tx>
            <c:strRef>
              <c:f>'Sup.Perform. ~ p.Category'!$Y$57:$Y$58</c:f>
              <c:strCache>
                <c:ptCount val="1"/>
                <c:pt idx="0">
                  <c:v>Leka Trading</c:v>
                </c:pt>
              </c:strCache>
            </c:strRef>
          </c:tx>
          <c:spPr>
            <a:solidFill>
              <a:schemeClr val="accent1">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p.Category'!$Y$59:$Y$66</c:f>
              <c:numCache>
                <c:formatCode>0</c:formatCode>
                <c:ptCount val="8"/>
                <c:pt idx="0">
                  <c:v>580</c:v>
                </c:pt>
                <c:pt idx="1">
                  <c:v>697</c:v>
                </c:pt>
                <c:pt idx="5">
                  <c:v>601</c:v>
                </c:pt>
              </c:numCache>
            </c:numRef>
          </c:val>
          <c:extLst>
            <c:ext xmlns:c16="http://schemas.microsoft.com/office/drawing/2014/chart" uri="{C3380CC4-5D6E-409C-BE32-E72D297353CC}">
              <c16:uniqueId val="{0000000C-DA1C-4152-AFDF-F935A1030BFB}"/>
            </c:ext>
          </c:extLst>
        </c:ser>
        <c:ser>
          <c:idx val="13"/>
          <c:order val="13"/>
          <c:tx>
            <c:strRef>
              <c:f>'Sup.Perform. ~ p.Category'!$Z$57:$Z$58</c:f>
              <c:strCache>
                <c:ptCount val="1"/>
                <c:pt idx="0">
                  <c:v>Lyngbysild</c:v>
                </c:pt>
              </c:strCache>
            </c:strRef>
          </c:tx>
          <c:spPr>
            <a:solidFill>
              <a:schemeClr val="accent2">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p.Category'!$Z$59:$Z$66</c:f>
              <c:numCache>
                <c:formatCode>0</c:formatCode>
                <c:ptCount val="8"/>
                <c:pt idx="6">
                  <c:v>1056</c:v>
                </c:pt>
              </c:numCache>
            </c:numRef>
          </c:val>
          <c:extLst>
            <c:ext xmlns:c16="http://schemas.microsoft.com/office/drawing/2014/chart" uri="{C3380CC4-5D6E-409C-BE32-E72D297353CC}">
              <c16:uniqueId val="{0000000D-DA1C-4152-AFDF-F935A1030BFB}"/>
            </c:ext>
          </c:extLst>
        </c:ser>
        <c:ser>
          <c:idx val="14"/>
          <c:order val="14"/>
          <c:tx>
            <c:strRef>
              <c:f>'Sup.Perform. ~ p.Category'!$AA$57:$AA$58</c:f>
              <c:strCache>
                <c:ptCount val="1"/>
                <c:pt idx="0">
                  <c:v>Ma Maison</c:v>
                </c:pt>
              </c:strCache>
            </c:strRef>
          </c:tx>
          <c:spPr>
            <a:solidFill>
              <a:schemeClr val="accent3">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p.Category'!$AA$59:$AA$66</c:f>
              <c:numCache>
                <c:formatCode>0</c:formatCode>
                <c:ptCount val="8"/>
                <c:pt idx="3">
                  <c:v>1658</c:v>
                </c:pt>
              </c:numCache>
            </c:numRef>
          </c:val>
          <c:extLst>
            <c:ext xmlns:c16="http://schemas.microsoft.com/office/drawing/2014/chart" uri="{C3380CC4-5D6E-409C-BE32-E72D297353CC}">
              <c16:uniqueId val="{0000000E-DA1C-4152-AFDF-F935A1030BFB}"/>
            </c:ext>
          </c:extLst>
        </c:ser>
        <c:ser>
          <c:idx val="15"/>
          <c:order val="15"/>
          <c:tx>
            <c:strRef>
              <c:f>'Sup.Perform. ~ p.Category'!$AB$57:$AB$58</c:f>
              <c:strCache>
                <c:ptCount val="1"/>
                <c:pt idx="0">
                  <c:v>Mayumi's</c:v>
                </c:pt>
              </c:strCache>
            </c:strRef>
          </c:tx>
          <c:spPr>
            <a:solidFill>
              <a:schemeClr val="accent4">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p.Category'!$AB$59:$AB$66</c:f>
              <c:numCache>
                <c:formatCode>0</c:formatCode>
                <c:ptCount val="8"/>
                <c:pt idx="2">
                  <c:v>404</c:v>
                </c:pt>
                <c:pt idx="5">
                  <c:v>122</c:v>
                </c:pt>
                <c:pt idx="6">
                  <c:v>891</c:v>
                </c:pt>
              </c:numCache>
            </c:numRef>
          </c:val>
          <c:extLst>
            <c:ext xmlns:c16="http://schemas.microsoft.com/office/drawing/2014/chart" uri="{C3380CC4-5D6E-409C-BE32-E72D297353CC}">
              <c16:uniqueId val="{0000000F-DA1C-4152-AFDF-F935A1030BFB}"/>
            </c:ext>
          </c:extLst>
        </c:ser>
        <c:ser>
          <c:idx val="16"/>
          <c:order val="16"/>
          <c:tx>
            <c:strRef>
              <c:f>'Sup.Perform. ~ p.Category'!$AC$57:$AC$58</c:f>
              <c:strCache>
                <c:ptCount val="1"/>
                <c:pt idx="0">
                  <c:v>New England Seafood Cannery</c:v>
                </c:pt>
              </c:strCache>
            </c:strRef>
          </c:tx>
          <c:spPr>
            <a:solidFill>
              <a:schemeClr val="accent5">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p.Category'!$AC$59:$AC$66</c:f>
              <c:numCache>
                <c:formatCode>0</c:formatCode>
                <c:ptCount val="8"/>
                <c:pt idx="6">
                  <c:v>2084</c:v>
                </c:pt>
              </c:numCache>
            </c:numRef>
          </c:val>
          <c:extLst>
            <c:ext xmlns:c16="http://schemas.microsoft.com/office/drawing/2014/chart" uri="{C3380CC4-5D6E-409C-BE32-E72D297353CC}">
              <c16:uniqueId val="{00000010-DA1C-4152-AFDF-F935A1030BFB}"/>
            </c:ext>
          </c:extLst>
        </c:ser>
        <c:ser>
          <c:idx val="17"/>
          <c:order val="17"/>
          <c:tx>
            <c:strRef>
              <c:f>'Sup.Perform. ~ p.Category'!$AD$57:$AD$58</c:f>
              <c:strCache>
                <c:ptCount val="1"/>
                <c:pt idx="0">
                  <c:v>New Orleans Cajun Delights</c:v>
                </c:pt>
              </c:strCache>
            </c:strRef>
          </c:tx>
          <c:spPr>
            <a:solidFill>
              <a:schemeClr val="accent6">
                <a:lumMod val="80000"/>
                <a:lumOff val="2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p.Category'!$AD$59:$AD$66</c:f>
              <c:numCache>
                <c:formatCode>0</c:formatCode>
                <c:ptCount val="8"/>
                <c:pt idx="5">
                  <c:v>1735</c:v>
                </c:pt>
              </c:numCache>
            </c:numRef>
          </c:val>
          <c:extLst>
            <c:ext xmlns:c16="http://schemas.microsoft.com/office/drawing/2014/chart" uri="{C3380CC4-5D6E-409C-BE32-E72D297353CC}">
              <c16:uniqueId val="{00000011-DA1C-4152-AFDF-F935A1030BFB}"/>
            </c:ext>
          </c:extLst>
        </c:ser>
        <c:ser>
          <c:idx val="18"/>
          <c:order val="18"/>
          <c:tx>
            <c:strRef>
              <c:f>'Sup.Perform. ~ p.Category'!$AE$57:$AE$58</c:f>
              <c:strCache>
                <c:ptCount val="1"/>
                <c:pt idx="0">
                  <c:v>Nord-Ost-Fisch Handelsgesellschaft mbH</c:v>
                </c:pt>
              </c:strCache>
            </c:strRef>
          </c:tx>
          <c:spPr>
            <a:solidFill>
              <a:schemeClr val="accent1">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p.Category'!$AE$59:$AE$66</c:f>
              <c:numCache>
                <c:formatCode>0</c:formatCode>
                <c:ptCount val="8"/>
                <c:pt idx="6">
                  <c:v>612</c:v>
                </c:pt>
              </c:numCache>
            </c:numRef>
          </c:val>
          <c:extLst>
            <c:ext xmlns:c16="http://schemas.microsoft.com/office/drawing/2014/chart" uri="{C3380CC4-5D6E-409C-BE32-E72D297353CC}">
              <c16:uniqueId val="{00000012-DA1C-4152-AFDF-F935A1030BFB}"/>
            </c:ext>
          </c:extLst>
        </c:ser>
        <c:ser>
          <c:idx val="19"/>
          <c:order val="19"/>
          <c:tx>
            <c:strRef>
              <c:f>'Sup.Perform. ~ p.Category'!$AF$57:$AF$58</c:f>
              <c:strCache>
                <c:ptCount val="1"/>
                <c:pt idx="0">
                  <c:v>Norske Meierier</c:v>
                </c:pt>
              </c:strCache>
            </c:strRef>
          </c:tx>
          <c:spPr>
            <a:solidFill>
              <a:schemeClr val="accent2">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p.Category'!$AF$59:$AF$66</c:f>
              <c:numCache>
                <c:formatCode>0</c:formatCode>
                <c:ptCount val="8"/>
                <c:pt idx="7">
                  <c:v>2526</c:v>
                </c:pt>
              </c:numCache>
            </c:numRef>
          </c:val>
          <c:extLst>
            <c:ext xmlns:c16="http://schemas.microsoft.com/office/drawing/2014/chart" uri="{C3380CC4-5D6E-409C-BE32-E72D297353CC}">
              <c16:uniqueId val="{00000013-DA1C-4152-AFDF-F935A1030BFB}"/>
            </c:ext>
          </c:extLst>
        </c:ser>
        <c:ser>
          <c:idx val="20"/>
          <c:order val="20"/>
          <c:tx>
            <c:strRef>
              <c:f>'Sup.Perform. ~ p.Category'!$AG$57:$AG$58</c:f>
              <c:strCache>
                <c:ptCount val="1"/>
                <c:pt idx="0">
                  <c:v>Pasta Buttini s.r.l.</c:v>
                </c:pt>
              </c:strCache>
            </c:strRef>
          </c:tx>
          <c:spPr>
            <a:solidFill>
              <a:schemeClr val="accent3">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p.Category'!$AG$59:$AG$66</c:f>
              <c:numCache>
                <c:formatCode>0</c:formatCode>
                <c:ptCount val="8"/>
                <c:pt idx="1">
                  <c:v>1697</c:v>
                </c:pt>
              </c:numCache>
            </c:numRef>
          </c:val>
          <c:extLst>
            <c:ext xmlns:c16="http://schemas.microsoft.com/office/drawing/2014/chart" uri="{C3380CC4-5D6E-409C-BE32-E72D297353CC}">
              <c16:uniqueId val="{00000014-DA1C-4152-AFDF-F935A1030BFB}"/>
            </c:ext>
          </c:extLst>
        </c:ser>
        <c:ser>
          <c:idx val="21"/>
          <c:order val="21"/>
          <c:tx>
            <c:strRef>
              <c:f>'Sup.Perform. ~ p.Category'!$AH$57:$AH$58</c:f>
              <c:strCache>
                <c:ptCount val="1"/>
                <c:pt idx="0">
                  <c:v>Pavlova, Ltd.</c:v>
                </c:pt>
              </c:strCache>
            </c:strRef>
          </c:tx>
          <c:spPr>
            <a:solidFill>
              <a:schemeClr val="accent4">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p.Category'!$AH$59:$AH$66</c:f>
              <c:numCache>
                <c:formatCode>0</c:formatCode>
                <c:ptCount val="8"/>
                <c:pt idx="0">
                  <c:v>817</c:v>
                </c:pt>
                <c:pt idx="3">
                  <c:v>978</c:v>
                </c:pt>
                <c:pt idx="4">
                  <c:v>1158</c:v>
                </c:pt>
                <c:pt idx="5">
                  <c:v>445</c:v>
                </c:pt>
                <c:pt idx="6">
                  <c:v>539</c:v>
                </c:pt>
              </c:numCache>
            </c:numRef>
          </c:val>
          <c:extLst>
            <c:ext xmlns:c16="http://schemas.microsoft.com/office/drawing/2014/chart" uri="{C3380CC4-5D6E-409C-BE32-E72D297353CC}">
              <c16:uniqueId val="{00000015-DA1C-4152-AFDF-F935A1030BFB}"/>
            </c:ext>
          </c:extLst>
        </c:ser>
        <c:ser>
          <c:idx val="22"/>
          <c:order val="22"/>
          <c:tx>
            <c:strRef>
              <c:f>'Sup.Perform. ~ p.Category'!$AI$57:$AI$58</c:f>
              <c:strCache>
                <c:ptCount val="1"/>
                <c:pt idx="0">
                  <c:v>PB Knäckebröd AB</c:v>
                </c:pt>
              </c:strCache>
            </c:strRef>
          </c:tx>
          <c:spPr>
            <a:solidFill>
              <a:schemeClr val="accent5">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p.Category'!$AI$59:$AI$66</c:f>
              <c:numCache>
                <c:formatCode>0</c:formatCode>
                <c:ptCount val="8"/>
                <c:pt idx="1">
                  <c:v>928</c:v>
                </c:pt>
              </c:numCache>
            </c:numRef>
          </c:val>
          <c:extLst>
            <c:ext xmlns:c16="http://schemas.microsoft.com/office/drawing/2014/chart" uri="{C3380CC4-5D6E-409C-BE32-E72D297353CC}">
              <c16:uniqueId val="{00000016-DA1C-4152-AFDF-F935A1030BFB}"/>
            </c:ext>
          </c:extLst>
        </c:ser>
        <c:ser>
          <c:idx val="23"/>
          <c:order val="23"/>
          <c:tx>
            <c:strRef>
              <c:f>'Sup.Perform. ~ p.Category'!$AJ$57:$AJ$58</c:f>
              <c:strCache>
                <c:ptCount val="1"/>
                <c:pt idx="0">
                  <c:v>Plutzer Lebensmittelgroßmärkte AG</c:v>
                </c:pt>
              </c:strCache>
            </c:strRef>
          </c:tx>
          <c:spPr>
            <a:solidFill>
              <a:schemeClr val="accent6">
                <a:lumMod val="8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p.Category'!$AJ$59:$AJ$66</c:f>
              <c:numCache>
                <c:formatCode>0</c:formatCode>
                <c:ptCount val="8"/>
                <c:pt idx="0">
                  <c:v>1155</c:v>
                </c:pt>
                <c:pt idx="1">
                  <c:v>740</c:v>
                </c:pt>
                <c:pt idx="2">
                  <c:v>640</c:v>
                </c:pt>
                <c:pt idx="3">
                  <c:v>746</c:v>
                </c:pt>
                <c:pt idx="5">
                  <c:v>791</c:v>
                </c:pt>
              </c:numCache>
            </c:numRef>
          </c:val>
          <c:extLst>
            <c:ext xmlns:c16="http://schemas.microsoft.com/office/drawing/2014/chart" uri="{C3380CC4-5D6E-409C-BE32-E72D297353CC}">
              <c16:uniqueId val="{00000017-DA1C-4152-AFDF-F935A1030BFB}"/>
            </c:ext>
          </c:extLst>
        </c:ser>
        <c:ser>
          <c:idx val="24"/>
          <c:order val="24"/>
          <c:tx>
            <c:strRef>
              <c:f>'Sup.Perform. ~ p.Category'!$AK$57:$AK$58</c:f>
              <c:strCache>
                <c:ptCount val="1"/>
                <c:pt idx="0">
                  <c:v>Refrescos Americanas LTDA</c:v>
                </c:pt>
              </c:strCache>
            </c:strRef>
          </c:tx>
          <c:spPr>
            <a:solidFill>
              <a:schemeClr val="accent1">
                <a:lumMod val="60000"/>
                <a:lumOff val="4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p.Category'!$AK$59:$AK$66</c:f>
              <c:numCache>
                <c:formatCode>0</c:formatCode>
                <c:ptCount val="8"/>
                <c:pt idx="0">
                  <c:v>1125</c:v>
                </c:pt>
              </c:numCache>
            </c:numRef>
          </c:val>
          <c:extLst>
            <c:ext xmlns:c16="http://schemas.microsoft.com/office/drawing/2014/chart" uri="{C3380CC4-5D6E-409C-BE32-E72D297353CC}">
              <c16:uniqueId val="{00000018-DA1C-4152-AFDF-F935A1030BFB}"/>
            </c:ext>
          </c:extLst>
        </c:ser>
        <c:ser>
          <c:idx val="25"/>
          <c:order val="25"/>
          <c:tx>
            <c:strRef>
              <c:f>'Sup.Perform. ~ p.Category'!$AL$57:$AL$58</c:f>
              <c:strCache>
                <c:ptCount val="1"/>
                <c:pt idx="0">
                  <c:v>Specialty Biscuits, Ltd.</c:v>
                </c:pt>
              </c:strCache>
            </c:strRef>
          </c:tx>
          <c:spPr>
            <a:solidFill>
              <a:schemeClr val="accent2">
                <a:lumMod val="60000"/>
                <a:lumOff val="4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p.Category'!$AL$59:$AL$66</c:f>
              <c:numCache>
                <c:formatCode>0</c:formatCode>
                <c:ptCount val="8"/>
                <c:pt idx="4">
                  <c:v>2851</c:v>
                </c:pt>
              </c:numCache>
            </c:numRef>
          </c:val>
          <c:extLst>
            <c:ext xmlns:c16="http://schemas.microsoft.com/office/drawing/2014/chart" uri="{C3380CC4-5D6E-409C-BE32-E72D297353CC}">
              <c16:uniqueId val="{00000019-DA1C-4152-AFDF-F935A1030BFB}"/>
            </c:ext>
          </c:extLst>
        </c:ser>
        <c:ser>
          <c:idx val="26"/>
          <c:order val="26"/>
          <c:tx>
            <c:strRef>
              <c:f>'Sup.Perform. ~ p.Category'!$AM$57:$AM$58</c:f>
              <c:strCache>
                <c:ptCount val="1"/>
                <c:pt idx="0">
                  <c:v>Svensk Sjöföda AB</c:v>
                </c:pt>
              </c:strCache>
            </c:strRef>
          </c:tx>
          <c:spPr>
            <a:solidFill>
              <a:schemeClr val="accent3">
                <a:lumMod val="60000"/>
                <a:lumOff val="4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p.Category'!$AM$59:$AM$66</c:f>
              <c:numCache>
                <c:formatCode>0</c:formatCode>
                <c:ptCount val="8"/>
                <c:pt idx="6">
                  <c:v>1223</c:v>
                </c:pt>
              </c:numCache>
            </c:numRef>
          </c:val>
          <c:extLst>
            <c:ext xmlns:c16="http://schemas.microsoft.com/office/drawing/2014/chart" uri="{C3380CC4-5D6E-409C-BE32-E72D297353CC}">
              <c16:uniqueId val="{0000001A-DA1C-4152-AFDF-F935A1030BFB}"/>
            </c:ext>
          </c:extLst>
        </c:ser>
        <c:ser>
          <c:idx val="27"/>
          <c:order val="27"/>
          <c:tx>
            <c:strRef>
              <c:f>'Sup.Perform. ~ p.Category'!$AN$57:$AN$58</c:f>
              <c:strCache>
                <c:ptCount val="1"/>
                <c:pt idx="0">
                  <c:v>Tokyo Traders</c:v>
                </c:pt>
              </c:strCache>
            </c:strRef>
          </c:tx>
          <c:spPr>
            <a:solidFill>
              <a:schemeClr val="accent4">
                <a:lumMod val="60000"/>
                <a:lumOff val="4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p.Category'!$AN$59:$AN$66</c:f>
              <c:numCache>
                <c:formatCode>0</c:formatCode>
                <c:ptCount val="8"/>
                <c:pt idx="2">
                  <c:v>297</c:v>
                </c:pt>
                <c:pt idx="3">
                  <c:v>95</c:v>
                </c:pt>
                <c:pt idx="6">
                  <c:v>742</c:v>
                </c:pt>
              </c:numCache>
            </c:numRef>
          </c:val>
          <c:extLst>
            <c:ext xmlns:c16="http://schemas.microsoft.com/office/drawing/2014/chart" uri="{C3380CC4-5D6E-409C-BE32-E72D297353CC}">
              <c16:uniqueId val="{0000001B-DA1C-4152-AFDF-F935A1030BFB}"/>
            </c:ext>
          </c:extLst>
        </c:ser>
        <c:ser>
          <c:idx val="28"/>
          <c:order val="28"/>
          <c:tx>
            <c:strRef>
              <c:f>'Sup.Perform. ~ p.Category'!$AO$57:$AO$58</c:f>
              <c:strCache>
                <c:ptCount val="1"/>
                <c:pt idx="0">
                  <c:v>Zaanse Snoepfabriek</c:v>
                </c:pt>
              </c:strCache>
            </c:strRef>
          </c:tx>
          <c:spPr>
            <a:solidFill>
              <a:schemeClr val="accent5">
                <a:lumMod val="60000"/>
                <a:lumOff val="40000"/>
              </a:schemeClr>
            </a:solidFill>
            <a:ln>
              <a:noFill/>
            </a:ln>
            <a:effectLst/>
          </c:spPr>
          <c:invertIfNegative val="0"/>
          <c:cat>
            <c:strRef>
              <c:f>'Sup.Perform. ~ p.Category'!$L$59:$L$66</c:f>
              <c:strCache>
                <c:ptCount val="8"/>
                <c:pt idx="0">
                  <c:v>Beverages</c:v>
                </c:pt>
                <c:pt idx="1">
                  <c:v>Grains/Cereals</c:v>
                </c:pt>
                <c:pt idx="2">
                  <c:v>Produce</c:v>
                </c:pt>
                <c:pt idx="3">
                  <c:v>Meat/Poultry</c:v>
                </c:pt>
                <c:pt idx="4">
                  <c:v>Confections</c:v>
                </c:pt>
                <c:pt idx="5">
                  <c:v>Condiments</c:v>
                </c:pt>
                <c:pt idx="6">
                  <c:v>Seafood</c:v>
                </c:pt>
                <c:pt idx="7">
                  <c:v>Dairy Products</c:v>
                </c:pt>
              </c:strCache>
            </c:strRef>
          </c:cat>
          <c:val>
            <c:numRef>
              <c:f>'Sup.Perform. ~ p.Category'!$AO$59:$AO$66</c:f>
              <c:numCache>
                <c:formatCode>0</c:formatCode>
                <c:ptCount val="8"/>
                <c:pt idx="4">
                  <c:v>623</c:v>
                </c:pt>
              </c:numCache>
            </c:numRef>
          </c:val>
          <c:extLst>
            <c:ext xmlns:c16="http://schemas.microsoft.com/office/drawing/2014/chart" uri="{C3380CC4-5D6E-409C-BE32-E72D297353CC}">
              <c16:uniqueId val="{0000001C-DA1C-4152-AFDF-F935A1030BFB}"/>
            </c:ext>
          </c:extLst>
        </c:ser>
        <c:dLbls>
          <c:showLegendKey val="0"/>
          <c:showVal val="0"/>
          <c:showCatName val="0"/>
          <c:showSerName val="0"/>
          <c:showPercent val="0"/>
          <c:showBubbleSize val="0"/>
        </c:dLbls>
        <c:gapWidth val="150"/>
        <c:overlap val="100"/>
        <c:axId val="1186788176"/>
        <c:axId val="1186788656"/>
      </c:barChart>
      <c:catAx>
        <c:axId val="1186788176"/>
        <c:scaling>
          <c:orientation val="minMax"/>
        </c:scaling>
        <c:delete val="0"/>
        <c:axPos val="l"/>
        <c:numFmt formatCode="General" sourceLinked="1"/>
        <c:majorTickMark val="none"/>
        <c:minorTickMark val="none"/>
        <c:tickLblPos val="nextTo"/>
        <c:spPr>
          <a:noFill/>
          <a:ln w="9525" cap="flat" cmpd="sng" algn="ctr">
            <a:solidFill>
              <a:srgbClr val="00B05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788656"/>
        <c:crosses val="autoZero"/>
        <c:auto val="1"/>
        <c:lblAlgn val="ctr"/>
        <c:lblOffset val="100"/>
        <c:noMultiLvlLbl val="0"/>
      </c:catAx>
      <c:valAx>
        <c:axId val="118678865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solidFill>
              <a:srgbClr val="00B05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7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AvgUnit</a:t>
            </a:r>
            <a:r>
              <a:rPr lang="en-US" baseline="0"/>
              <a:t>Price vs Supplier</a:t>
            </a:r>
            <a:endParaRPr lang="en-US"/>
          </a:p>
        </c:rich>
      </c:tx>
      <c:overlay val="0"/>
      <c:spPr>
        <a:solidFill>
          <a:srgbClr val="F8D9F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'Supplier Pricing Structure'!$M$4</c:f>
              <c:strCache>
                <c:ptCount val="1"/>
                <c:pt idx="0">
                  <c:v>AvgUnitPrice</c:v>
                </c:pt>
              </c:strCache>
            </c:strRef>
          </c:tx>
          <c:spPr>
            <a:solidFill>
              <a:srgbClr val="C00000"/>
            </a:solidFill>
            <a:ln>
              <a:noFill/>
            </a:ln>
            <a:effectLst/>
          </c:spPr>
          <c:invertIfNegative val="0"/>
          <c:cat>
            <c:strRef>
              <c:f>'Supplier Pricing Structure'!$L$5:$L$33</c:f>
              <c:strCache>
                <c:ptCount val="29"/>
                <c:pt idx="0">
                  <c:v>Aux joyeux ecclésiastiques</c:v>
                </c:pt>
                <c:pt idx="1">
                  <c:v>Gai pâturage</c:v>
                </c:pt>
                <c:pt idx="2">
                  <c:v>Forêts d'érables</c:v>
                </c:pt>
                <c:pt idx="3">
                  <c:v>Plutzer Lebensmittelgroßmärkte AG</c:v>
                </c:pt>
                <c:pt idx="4">
                  <c:v>G'day, Mate</c:v>
                </c:pt>
                <c:pt idx="5">
                  <c:v>Tokyo Traders</c:v>
                </c:pt>
                <c:pt idx="6">
                  <c:v>Grandma Kelly's Homestead</c:v>
                </c:pt>
                <c:pt idx="7">
                  <c:v>Pavlova, Ltd.</c:v>
                </c:pt>
                <c:pt idx="8">
                  <c:v>Pasta Buttini s.r.l.</c:v>
                </c:pt>
                <c:pt idx="9">
                  <c:v>Heli Süßwaren GmbH &amp; Co. KG</c:v>
                </c:pt>
                <c:pt idx="10">
                  <c:v>Leka Trading</c:v>
                </c:pt>
                <c:pt idx="11">
                  <c:v>Nord-Ost-Fisch Handelsgesellschaft mbH</c:v>
                </c:pt>
                <c:pt idx="12">
                  <c:v>Cooperativa de Quesos 'Las Cabras'</c:v>
                </c:pt>
                <c:pt idx="13">
                  <c:v>Formaggi Fortini s.r.l.</c:v>
                </c:pt>
                <c:pt idx="14">
                  <c:v>New Orleans Cajun Delights</c:v>
                </c:pt>
                <c:pt idx="15">
                  <c:v>Norske Meierier</c:v>
                </c:pt>
                <c:pt idx="16">
                  <c:v>Specialty Biscuits, Ltd.</c:v>
                </c:pt>
                <c:pt idx="17">
                  <c:v>Svensk Sjöföda AB</c:v>
                </c:pt>
                <c:pt idx="18">
                  <c:v>Karkki Oy</c:v>
                </c:pt>
                <c:pt idx="19">
                  <c:v>Exotic Liquids</c:v>
                </c:pt>
                <c:pt idx="20">
                  <c:v>Bigfoot Breweries</c:v>
                </c:pt>
                <c:pt idx="21">
                  <c:v>Ma Maison</c:v>
                </c:pt>
                <c:pt idx="22">
                  <c:v>PB Knäckebröd AB</c:v>
                </c:pt>
                <c:pt idx="23">
                  <c:v>New England Seafood Cannery</c:v>
                </c:pt>
                <c:pt idx="24">
                  <c:v>Escargots Nouveaux</c:v>
                </c:pt>
                <c:pt idx="25">
                  <c:v>Mayumi's</c:v>
                </c:pt>
                <c:pt idx="26">
                  <c:v>Lyngbysild</c:v>
                </c:pt>
                <c:pt idx="27">
                  <c:v>Zaanse Snoepfabriek</c:v>
                </c:pt>
                <c:pt idx="28">
                  <c:v>Refrescos Americanas LTDA</c:v>
                </c:pt>
              </c:strCache>
            </c:strRef>
          </c:cat>
          <c:val>
            <c:numRef>
              <c:f>'Supplier Pricing Structure'!$M$5:$M$33</c:f>
              <c:numCache>
                <c:formatCode>0.00</c:formatCode>
                <c:ptCount val="29"/>
                <c:pt idx="0">
                  <c:v>118.57</c:v>
                </c:pt>
                <c:pt idx="1">
                  <c:v>41.9</c:v>
                </c:pt>
                <c:pt idx="2">
                  <c:v>40.200000000000003</c:v>
                </c:pt>
                <c:pt idx="3">
                  <c:v>38.15</c:v>
                </c:pt>
                <c:pt idx="4">
                  <c:v>31.35</c:v>
                </c:pt>
                <c:pt idx="5">
                  <c:v>30.57</c:v>
                </c:pt>
                <c:pt idx="6">
                  <c:v>30.37</c:v>
                </c:pt>
                <c:pt idx="7">
                  <c:v>30.13</c:v>
                </c:pt>
                <c:pt idx="8">
                  <c:v>29.97</c:v>
                </c:pt>
                <c:pt idx="9">
                  <c:v>25.89</c:v>
                </c:pt>
                <c:pt idx="10">
                  <c:v>24.84</c:v>
                </c:pt>
                <c:pt idx="11">
                  <c:v>24.27</c:v>
                </c:pt>
                <c:pt idx="12">
                  <c:v>24.26</c:v>
                </c:pt>
                <c:pt idx="13">
                  <c:v>21.86</c:v>
                </c:pt>
                <c:pt idx="14">
                  <c:v>19.350000000000001</c:v>
                </c:pt>
                <c:pt idx="15">
                  <c:v>18.489999999999998</c:v>
                </c:pt>
                <c:pt idx="16">
                  <c:v>18.170000000000002</c:v>
                </c:pt>
                <c:pt idx="17">
                  <c:v>17.57</c:v>
                </c:pt>
                <c:pt idx="18">
                  <c:v>17.14</c:v>
                </c:pt>
                <c:pt idx="19">
                  <c:v>16.510000000000002</c:v>
                </c:pt>
                <c:pt idx="20">
                  <c:v>15.32</c:v>
                </c:pt>
                <c:pt idx="21">
                  <c:v>14.26</c:v>
                </c:pt>
                <c:pt idx="22">
                  <c:v>13.32</c:v>
                </c:pt>
                <c:pt idx="23">
                  <c:v>12.94</c:v>
                </c:pt>
                <c:pt idx="24">
                  <c:v>12.66</c:v>
                </c:pt>
                <c:pt idx="25">
                  <c:v>11.57</c:v>
                </c:pt>
                <c:pt idx="26">
                  <c:v>10.47</c:v>
                </c:pt>
                <c:pt idx="27">
                  <c:v>9.75</c:v>
                </c:pt>
                <c:pt idx="28">
                  <c:v>4.24</c:v>
                </c:pt>
              </c:numCache>
            </c:numRef>
          </c:val>
          <c:extLst>
            <c:ext xmlns:c16="http://schemas.microsoft.com/office/drawing/2014/chart" uri="{C3380CC4-5D6E-409C-BE32-E72D297353CC}">
              <c16:uniqueId val="{00000000-FAD2-454E-BFD3-164175501D52}"/>
            </c:ext>
          </c:extLst>
        </c:ser>
        <c:dLbls>
          <c:showLegendKey val="0"/>
          <c:showVal val="0"/>
          <c:showCatName val="0"/>
          <c:showSerName val="0"/>
          <c:showPercent val="0"/>
          <c:showBubbleSize val="0"/>
        </c:dLbls>
        <c:gapWidth val="219"/>
        <c:axId val="1182480416"/>
        <c:axId val="1182482336"/>
      </c:barChart>
      <c:catAx>
        <c:axId val="1182480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82336"/>
        <c:crosses val="autoZero"/>
        <c:auto val="1"/>
        <c:lblAlgn val="ctr"/>
        <c:lblOffset val="100"/>
        <c:noMultiLvlLbl val="0"/>
      </c:catAx>
      <c:valAx>
        <c:axId val="1182482336"/>
        <c:scaling>
          <c:orientation val="minMax"/>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80416"/>
        <c:crosses val="autoZero"/>
        <c:crossBetween val="between"/>
      </c:valAx>
      <c:spPr>
        <a:solidFill>
          <a:schemeClr val="accent4">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Pr>
        <a:bodyPr spcFirstLastPara="1" vertOverflow="ellipsis" horzOverflow="overflow" wrap="square" lIns="0" tIns="0" rIns="0" bIns="0" anchor="ctr" anchorCtr="1"/>
        <a:lstStyle/>
        <a:p>
          <a:pPr algn="ctr" rtl="0">
            <a:defRPr/>
          </a:pPr>
          <a:endParaRPr lang="en-US" sz="1800" b="1" i="0" u="none" strike="noStrike" baseline="0">
            <a:solidFill>
              <a:sysClr val="windowText" lastClr="000000">
                <a:lumMod val="75000"/>
                <a:lumOff val="25000"/>
              </a:sysClr>
            </a:solidFill>
            <a:latin typeface="Calibri" panose="020F0502020204030204"/>
          </a:endParaRPr>
        </a:p>
      </cx:txPr>
    </cx:title>
    <cx:plotArea>
      <cx:plotAreaRegion>
        <cx:plotSurface>
          <cx:spPr>
            <a:ln>
              <a:noFill/>
            </a:ln>
          </cx:spPr>
        </cx:plotSurface>
        <cx:series layoutId="boxWhisker" uniqueId="{AB0D6C05-023C-4BF8-B98E-33AE496DA464}">
          <cx:tx>
            <cx:txData>
              <cx:f>_xlchart.v1.0</cx:f>
              <cx:v>TotalUnitsSold</cx:v>
            </cx:txData>
          </cx:tx>
          <cx:dataId val="0"/>
          <cx:layoutPr>
            <cx:visibility meanLine="0" meanMarker="1" nonoutliers="0" outliers="1"/>
            <cx:statistics quartileMethod="exclusive"/>
          </cx:layoutPr>
        </cx:series>
      </cx:plotAreaRegion>
      <cx:axis id="0">
        <cx:catScaling gapWidth="1.5"/>
        <cx:tickLabels/>
      </cx:axis>
      <cx:axis id="1">
        <cx:valScaling/>
        <cx:majorGridlines>
          <cx:spPr>
            <a:ln>
              <a:noFill/>
            </a:ln>
          </cx:spPr>
        </cx:majorGridlines>
        <cx:tickLabels/>
      </cx:axis>
    </cx:plotArea>
    <cx:legend pos="b" align="ctr" overlay="0"/>
  </cx:chart>
  <cx:spPr>
    <a:solidFill>
      <a:schemeClr val="accent4">
        <a:lumMod val="20000"/>
        <a:lumOff val="8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5.sv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microsoft.com/office/2007/relationships/hdphoto" Target="../media/hdphoto1.wdp"/><Relationship Id="rId5" Type="http://schemas.openxmlformats.org/officeDocument/2006/relationships/image" Target="../media/image10.png"/><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editAs="oneCell">
    <xdr:from>
      <xdr:col>1</xdr:col>
      <xdr:colOff>16874</xdr:colOff>
      <xdr:row>41</xdr:row>
      <xdr:rowOff>0</xdr:rowOff>
    </xdr:from>
    <xdr:to>
      <xdr:col>1</xdr:col>
      <xdr:colOff>197849</xdr:colOff>
      <xdr:row>42</xdr:row>
      <xdr:rowOff>0</xdr:rowOff>
    </xdr:to>
    <xdr:pic>
      <xdr:nvPicPr>
        <xdr:cNvPr id="5" name="Graphic 4" descr="Warning with solid fill">
          <a:extLst>
            <a:ext uri="{FF2B5EF4-FFF2-40B4-BE49-F238E27FC236}">
              <a16:creationId xmlns:a16="http://schemas.microsoft.com/office/drawing/2014/main" id="{EB9DA177-5CB5-6F59-17CD-6DE108E9A0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4574" y="7419975"/>
          <a:ext cx="180975" cy="180975"/>
        </a:xfrm>
        <a:prstGeom prst="rect">
          <a:avLst/>
        </a:prstGeom>
      </xdr:spPr>
    </xdr:pic>
    <xdr:clientData/>
  </xdr:twoCellAnchor>
  <xdr:twoCellAnchor editAs="oneCell">
    <xdr:from>
      <xdr:col>1</xdr:col>
      <xdr:colOff>16874</xdr:colOff>
      <xdr:row>58</xdr:row>
      <xdr:rowOff>0</xdr:rowOff>
    </xdr:from>
    <xdr:to>
      <xdr:col>1</xdr:col>
      <xdr:colOff>197849</xdr:colOff>
      <xdr:row>59</xdr:row>
      <xdr:rowOff>0</xdr:rowOff>
    </xdr:to>
    <xdr:pic>
      <xdr:nvPicPr>
        <xdr:cNvPr id="6" name="Graphic 5" descr="Warning with solid fill">
          <a:extLst>
            <a:ext uri="{FF2B5EF4-FFF2-40B4-BE49-F238E27FC236}">
              <a16:creationId xmlns:a16="http://schemas.microsoft.com/office/drawing/2014/main" id="{558F7023-E4C6-456A-98B3-F731364669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4574" y="10496550"/>
          <a:ext cx="180975" cy="180975"/>
        </a:xfrm>
        <a:prstGeom prst="rect">
          <a:avLst/>
        </a:prstGeom>
      </xdr:spPr>
    </xdr:pic>
    <xdr:clientData/>
  </xdr:twoCellAnchor>
  <xdr:twoCellAnchor>
    <xdr:from>
      <xdr:col>9</xdr:col>
      <xdr:colOff>647699</xdr:colOff>
      <xdr:row>19</xdr:row>
      <xdr:rowOff>0</xdr:rowOff>
    </xdr:from>
    <xdr:to>
      <xdr:col>14</xdr:col>
      <xdr:colOff>647699</xdr:colOff>
      <xdr:row>33</xdr:row>
      <xdr:rowOff>38100</xdr:rowOff>
    </xdr:to>
    <xdr:graphicFrame macro="">
      <xdr:nvGraphicFramePr>
        <xdr:cNvPr id="7" name="Chart 6">
          <a:extLst>
            <a:ext uri="{FF2B5EF4-FFF2-40B4-BE49-F238E27FC236}">
              <a16:creationId xmlns:a16="http://schemas.microsoft.com/office/drawing/2014/main" id="{13795508-D7A5-9327-C197-860921D1C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647699</xdr:colOff>
      <xdr:row>19</xdr:row>
      <xdr:rowOff>0</xdr:rowOff>
    </xdr:from>
    <xdr:to>
      <xdr:col>19</xdr:col>
      <xdr:colOff>1409699</xdr:colOff>
      <xdr:row>33</xdr:row>
      <xdr:rowOff>0</xdr:rowOff>
    </xdr:to>
    <xdr:graphicFrame macro="">
      <xdr:nvGraphicFramePr>
        <xdr:cNvPr id="8" name="Chart 7">
          <a:extLst>
            <a:ext uri="{FF2B5EF4-FFF2-40B4-BE49-F238E27FC236}">
              <a16:creationId xmlns:a16="http://schemas.microsoft.com/office/drawing/2014/main" id="{5514B799-8F53-62FE-924A-F95EF01AF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100013</xdr:colOff>
      <xdr:row>12</xdr:row>
      <xdr:rowOff>38101</xdr:rowOff>
    </xdr:from>
    <xdr:to>
      <xdr:col>2</xdr:col>
      <xdr:colOff>195263</xdr:colOff>
      <xdr:row>12</xdr:row>
      <xdr:rowOff>145751</xdr:rowOff>
    </xdr:to>
    <xdr:pic>
      <xdr:nvPicPr>
        <xdr:cNvPr id="2" name="Graphic 1" descr="Checkmark with solid fill">
          <a:extLst>
            <a:ext uri="{FF2B5EF4-FFF2-40B4-BE49-F238E27FC236}">
              <a16:creationId xmlns:a16="http://schemas.microsoft.com/office/drawing/2014/main" id="{DABE3075-7307-4A17-A766-74B0B1AE321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09713" y="2209801"/>
          <a:ext cx="95250" cy="107650"/>
        </a:xfrm>
        <a:prstGeom prst="rect">
          <a:avLst/>
        </a:prstGeom>
        <a:effectLst>
          <a:glow rad="63500">
            <a:schemeClr val="accent6">
              <a:satMod val="175000"/>
              <a:alpha val="40000"/>
            </a:schemeClr>
          </a:glo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36429</xdr:colOff>
      <xdr:row>24</xdr:row>
      <xdr:rowOff>52390</xdr:rowOff>
    </xdr:from>
    <xdr:to>
      <xdr:col>2</xdr:col>
      <xdr:colOff>133348</xdr:colOff>
      <xdr:row>24</xdr:row>
      <xdr:rowOff>161926</xdr:rowOff>
    </xdr:to>
    <xdr:pic>
      <xdr:nvPicPr>
        <xdr:cNvPr id="2" name="Graphic 1" descr="Checkmark with solid fill">
          <a:extLst>
            <a:ext uri="{FF2B5EF4-FFF2-40B4-BE49-F238E27FC236}">
              <a16:creationId xmlns:a16="http://schemas.microsoft.com/office/drawing/2014/main" id="{D09C6E4A-59BF-448E-A69A-FF14CFA0C38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22317" y="4395790"/>
          <a:ext cx="96919" cy="109536"/>
        </a:xfrm>
        <a:prstGeom prst="rect">
          <a:avLst/>
        </a:prstGeom>
        <a:effectLst>
          <a:glow rad="63500">
            <a:schemeClr val="accent6">
              <a:satMod val="175000"/>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92868</xdr:colOff>
      <xdr:row>29</xdr:row>
      <xdr:rowOff>166686</xdr:rowOff>
    </xdr:from>
    <xdr:to>
      <xdr:col>16</xdr:col>
      <xdr:colOff>178593</xdr:colOff>
      <xdr:row>45</xdr:row>
      <xdr:rowOff>14286</xdr:rowOff>
    </xdr:to>
    <xdr:graphicFrame macro="">
      <xdr:nvGraphicFramePr>
        <xdr:cNvPr id="2" name="Chart 1">
          <a:extLst>
            <a:ext uri="{FF2B5EF4-FFF2-40B4-BE49-F238E27FC236}">
              <a16:creationId xmlns:a16="http://schemas.microsoft.com/office/drawing/2014/main" id="{C2D2A82F-94E0-5991-A243-95A4965CE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607218</xdr:colOff>
      <xdr:row>40</xdr:row>
      <xdr:rowOff>19051</xdr:rowOff>
    </xdr:from>
    <xdr:to>
      <xdr:col>8</xdr:col>
      <xdr:colOff>645318</xdr:colOff>
      <xdr:row>55</xdr:row>
      <xdr:rowOff>47626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29136C5-9F51-11F5-1008-25FA73A207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54918" y="7258051"/>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133349</xdr:colOff>
      <xdr:row>40</xdr:row>
      <xdr:rowOff>95250</xdr:rowOff>
    </xdr:from>
    <xdr:to>
      <xdr:col>6</xdr:col>
      <xdr:colOff>585788</xdr:colOff>
      <xdr:row>42</xdr:row>
      <xdr:rowOff>61913</xdr:rowOff>
    </xdr:to>
    <xdr:sp macro="" textlink="">
      <xdr:nvSpPr>
        <xdr:cNvPr id="12289" name="Text Box 1">
          <a:extLst>
            <a:ext uri="{FF2B5EF4-FFF2-40B4-BE49-F238E27FC236}">
              <a16:creationId xmlns:a16="http://schemas.microsoft.com/office/drawing/2014/main" id="{2AB05F32-C03B-CCEE-2121-413B1A1747E7}"/>
            </a:ext>
          </a:extLst>
        </xdr:cNvPr>
        <xdr:cNvSpPr txBox="1">
          <a:spLocks noChangeArrowheads="1"/>
        </xdr:cNvSpPr>
      </xdr:nvSpPr>
      <xdr:spPr bwMode="auto">
        <a:xfrm>
          <a:off x="2724149" y="7334250"/>
          <a:ext cx="1747839" cy="328613"/>
        </a:xfrm>
        <a:prstGeom prst="rect">
          <a:avLst/>
        </a:prstGeom>
        <a:noFill/>
        <a:ln w="9525">
          <a:noFill/>
          <a:miter lim="800000"/>
          <a:headEnd/>
          <a:tailEnd/>
          <a:extLst>
            <a:ext uri="{C807C97D-BFC1-408E-A445-0C87EB9F89A2}">
              <ask:lineSketchStyleProps xmlns:ask="http://schemas.microsoft.com/office/drawing/2018/sketchyshapes" sd="1219033472">
                <a:custGeom>
                  <a:avLst/>
                  <a:gdLst>
                    <a:gd name="connsiteX0" fmla="*/ 0 w 1747839"/>
                    <a:gd name="connsiteY0" fmla="*/ 0 h 328613"/>
                    <a:gd name="connsiteX1" fmla="*/ 1747839 w 1747839"/>
                    <a:gd name="connsiteY1" fmla="*/ 0 h 328613"/>
                    <a:gd name="connsiteX2" fmla="*/ 1747839 w 1747839"/>
                    <a:gd name="connsiteY2" fmla="*/ 328613 h 328613"/>
                    <a:gd name="connsiteX3" fmla="*/ 0 w 1747839"/>
                    <a:gd name="connsiteY3" fmla="*/ 328613 h 328613"/>
                    <a:gd name="connsiteX4" fmla="*/ 0 w 1747839"/>
                    <a:gd name="connsiteY4" fmla="*/ 0 h 328613"/>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747839" h="328613" extrusionOk="0">
                      <a:moveTo>
                        <a:pt x="0" y="0"/>
                      </a:moveTo>
                      <a:cubicBezTo>
                        <a:pt x="712928" y="-155966"/>
                        <a:pt x="1069198" y="144231"/>
                        <a:pt x="1747839" y="0"/>
                      </a:cubicBezTo>
                      <a:cubicBezTo>
                        <a:pt x="1722625" y="125863"/>
                        <a:pt x="1768569" y="181433"/>
                        <a:pt x="1747839" y="328613"/>
                      </a:cubicBezTo>
                      <a:cubicBezTo>
                        <a:pt x="1226794" y="353131"/>
                        <a:pt x="221691" y="423436"/>
                        <a:pt x="0" y="328613"/>
                      </a:cubicBezTo>
                      <a:cubicBezTo>
                        <a:pt x="13177" y="268147"/>
                        <a:pt x="-976" y="148408"/>
                        <a:pt x="0" y="0"/>
                      </a:cubicBezTo>
                      <a:close/>
                    </a:path>
                  </a:pathLst>
                </a:custGeom>
                <ask:type>
                  <ask:lineSketchNone/>
                </ask:type>
              </ask:lineSketchStyleProps>
            </a:ext>
          </a:extLst>
        </a:ln>
      </xdr:spPr>
      <xdr:txBody>
        <a:bodyPr vertOverflow="clip" wrap="square" lIns="45720" tIns="45720" rIns="0" bIns="0" anchor="ctr" anchorCtr="1" upright="1"/>
        <a:lstStyle/>
        <a:p>
          <a:pPr algn="l" rtl="0">
            <a:defRPr sz="1000"/>
          </a:pPr>
          <a:r>
            <a:rPr lang="en-US" sz="1100" b="0" i="0" u="none" strike="noStrike" baseline="0">
              <a:solidFill>
                <a:srgbClr val="000000"/>
              </a:solidFill>
              <a:latin typeface="Calibri"/>
              <a:ea typeface="Calibri"/>
              <a:cs typeface="Calibri"/>
            </a:rPr>
            <a:t>   </a:t>
          </a:r>
          <a:r>
            <a:rPr lang="en-US" sz="1100" b="1" i="0" u="none" strike="noStrike" baseline="0">
              <a:solidFill>
                <a:srgbClr val="000000"/>
              </a:solidFill>
              <a:latin typeface="Calibri"/>
              <a:ea typeface="Calibri"/>
              <a:cs typeface="Calibri"/>
            </a:rPr>
            <a:t>Produt Sales </a:t>
          </a:r>
          <a:r>
            <a:rPr lang="en-US" sz="1100" b="1" i="0" u="none" strike="noStrike" baseline="0">
              <a:ln>
                <a:noFill/>
              </a:ln>
              <a:solidFill>
                <a:srgbClr val="000000"/>
              </a:solidFill>
              <a:latin typeface="Calibri"/>
              <a:ea typeface="Calibri"/>
              <a:cs typeface="Calibri"/>
            </a:rPr>
            <a:t>D</a:t>
          </a:r>
          <a:r>
            <a:rPr lang="en-US" sz="1100" b="1" i="0" u="none" strike="noStrike" baseline="0">
              <a:solidFill>
                <a:srgbClr val="000000"/>
              </a:solidFill>
              <a:latin typeface="Calibri"/>
              <a:ea typeface="Calibri"/>
              <a:cs typeface="Calibri"/>
            </a:rPr>
            <a:t>istribution</a:t>
          </a:r>
        </a:p>
      </xdr:txBody>
    </xdr:sp>
    <xdr:clientData/>
  </xdr:twoCellAnchor>
  <xdr:twoCellAnchor>
    <xdr:from>
      <xdr:col>10</xdr:col>
      <xdr:colOff>100013</xdr:colOff>
      <xdr:row>49</xdr:row>
      <xdr:rowOff>44769</xdr:rowOff>
    </xdr:from>
    <xdr:to>
      <xdr:col>10</xdr:col>
      <xdr:colOff>145732</xdr:colOff>
      <xdr:row>49</xdr:row>
      <xdr:rowOff>90488</xdr:rowOff>
    </xdr:to>
    <xdr:sp macro="" textlink="">
      <xdr:nvSpPr>
        <xdr:cNvPr id="5" name="TextBox 4">
          <a:extLst>
            <a:ext uri="{FF2B5EF4-FFF2-40B4-BE49-F238E27FC236}">
              <a16:creationId xmlns:a16="http://schemas.microsoft.com/office/drawing/2014/main" id="{834ED6EA-BCEB-7080-5D1B-76EB17A00048}"/>
            </a:ext>
          </a:extLst>
        </xdr:cNvPr>
        <xdr:cNvSpPr txBox="1"/>
      </xdr:nvSpPr>
      <xdr:spPr>
        <a:xfrm>
          <a:off x="6577013" y="8912544"/>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16669</xdr:colOff>
      <xdr:row>56</xdr:row>
      <xdr:rowOff>19050</xdr:rowOff>
    </xdr:from>
    <xdr:to>
      <xdr:col>19</xdr:col>
      <xdr:colOff>14288</xdr:colOff>
      <xdr:row>71</xdr:row>
      <xdr:rowOff>47625</xdr:rowOff>
    </xdr:to>
    <xdr:graphicFrame macro="">
      <xdr:nvGraphicFramePr>
        <xdr:cNvPr id="2" name="Chart 1">
          <a:extLst>
            <a:ext uri="{FF2B5EF4-FFF2-40B4-BE49-F238E27FC236}">
              <a16:creationId xmlns:a16="http://schemas.microsoft.com/office/drawing/2014/main" id="{846D7AB4-17FE-3214-CE21-60A1398AA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853247</xdr:colOff>
      <xdr:row>84</xdr:row>
      <xdr:rowOff>147196</xdr:rowOff>
    </xdr:from>
    <xdr:to>
      <xdr:col>19</xdr:col>
      <xdr:colOff>4801</xdr:colOff>
      <xdr:row>100</xdr:row>
      <xdr:rowOff>21690</xdr:rowOff>
    </xdr:to>
    <xdr:graphicFrame macro="">
      <xdr:nvGraphicFramePr>
        <xdr:cNvPr id="4" name="Chart 3">
          <a:extLst>
            <a:ext uri="{FF2B5EF4-FFF2-40B4-BE49-F238E27FC236}">
              <a16:creationId xmlns:a16="http://schemas.microsoft.com/office/drawing/2014/main" id="{B32A1423-4745-5816-112F-D53570F55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435768</xdr:colOff>
      <xdr:row>54</xdr:row>
      <xdr:rowOff>95250</xdr:rowOff>
    </xdr:from>
    <xdr:to>
      <xdr:col>9</xdr:col>
      <xdr:colOff>473868</xdr:colOff>
      <xdr:row>69</xdr:row>
      <xdr:rowOff>123825</xdr:rowOff>
    </xdr:to>
    <xdr:graphicFrame macro="">
      <xdr:nvGraphicFramePr>
        <xdr:cNvPr id="2" name="Chart 1">
          <a:extLst>
            <a:ext uri="{FF2B5EF4-FFF2-40B4-BE49-F238E27FC236}">
              <a16:creationId xmlns:a16="http://schemas.microsoft.com/office/drawing/2014/main" id="{01375F7A-63CE-B91B-7B72-028EF49D4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35719</xdr:colOff>
      <xdr:row>34</xdr:row>
      <xdr:rowOff>23812</xdr:rowOff>
    </xdr:from>
    <xdr:to>
      <xdr:col>13</xdr:col>
      <xdr:colOff>30956</xdr:colOff>
      <xdr:row>49</xdr:row>
      <xdr:rowOff>52387</xdr:rowOff>
    </xdr:to>
    <xdr:graphicFrame macro="">
      <xdr:nvGraphicFramePr>
        <xdr:cNvPr id="2" name="Chart 1">
          <a:extLst>
            <a:ext uri="{FF2B5EF4-FFF2-40B4-BE49-F238E27FC236}">
              <a16:creationId xmlns:a16="http://schemas.microsoft.com/office/drawing/2014/main" id="{1E5B394F-26FD-DE4B-8749-D4A6AAC21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200025</xdr:colOff>
      <xdr:row>0</xdr:row>
      <xdr:rowOff>0</xdr:rowOff>
    </xdr:from>
    <xdr:to>
      <xdr:col>9</xdr:col>
      <xdr:colOff>90487</xdr:colOff>
      <xdr:row>2</xdr:row>
      <xdr:rowOff>33338</xdr:rowOff>
    </xdr:to>
    <xdr:pic>
      <xdr:nvPicPr>
        <xdr:cNvPr id="3" name="Graphic 2" descr="Bar graph with upward trend with solid fill">
          <a:extLst>
            <a:ext uri="{FF2B5EF4-FFF2-40B4-BE49-F238E27FC236}">
              <a16:creationId xmlns:a16="http://schemas.microsoft.com/office/drawing/2014/main" id="{D046EC68-1C8F-7745-5572-8FA43DD996F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381625" y="0"/>
          <a:ext cx="538162" cy="538163"/>
        </a:xfrm>
        <a:prstGeom prst="rect">
          <a:avLst/>
        </a:prstGeom>
      </xdr:spPr>
    </xdr:pic>
    <xdr:clientData/>
  </xdr:twoCellAnchor>
  <xdr:twoCellAnchor editAs="oneCell">
    <xdr:from>
      <xdr:col>16</xdr:col>
      <xdr:colOff>547687</xdr:colOff>
      <xdr:row>0</xdr:row>
      <xdr:rowOff>4762</xdr:rowOff>
    </xdr:from>
    <xdr:to>
      <xdr:col>17</xdr:col>
      <xdr:colOff>442913</xdr:colOff>
      <xdr:row>2</xdr:row>
      <xdr:rowOff>39937</xdr:rowOff>
    </xdr:to>
    <xdr:pic>
      <xdr:nvPicPr>
        <xdr:cNvPr id="7" name="Graphic 6" descr="Bar graph with upward trend with solid fill">
          <a:extLst>
            <a:ext uri="{FF2B5EF4-FFF2-40B4-BE49-F238E27FC236}">
              <a16:creationId xmlns:a16="http://schemas.microsoft.com/office/drawing/2014/main" id="{C0917A2E-0936-E0FC-383B-8EB975A018E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910887" y="4762"/>
          <a:ext cx="542926" cy="540000"/>
        </a:xfrm>
        <a:prstGeom prst="rect">
          <a:avLst/>
        </a:prstGeom>
      </xdr:spPr>
    </xdr:pic>
    <xdr:clientData/>
  </xdr:twoCellAnchor>
  <xdr:twoCellAnchor editAs="oneCell">
    <xdr:from>
      <xdr:col>0</xdr:col>
      <xdr:colOff>4763</xdr:colOff>
      <xdr:row>0</xdr:row>
      <xdr:rowOff>4763</xdr:rowOff>
    </xdr:from>
    <xdr:to>
      <xdr:col>2</xdr:col>
      <xdr:colOff>428626</xdr:colOff>
      <xdr:row>1</xdr:row>
      <xdr:rowOff>247650</xdr:rowOff>
    </xdr:to>
    <xdr:pic>
      <xdr:nvPicPr>
        <xdr:cNvPr id="10" name="Picture 9" descr="NorthWind ">
          <a:extLst>
            <a:ext uri="{FF2B5EF4-FFF2-40B4-BE49-F238E27FC236}">
              <a16:creationId xmlns:a16="http://schemas.microsoft.com/office/drawing/2014/main" id="{A1F6E835-61CB-6575-F88E-C4994BE58723}"/>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colorTemperature colorTemp="4700"/>
                  </a14:imgEffect>
                  <a14:imgEffect>
                    <a14:saturation sat="300000"/>
                  </a14:imgEffect>
                </a14:imgLayer>
              </a14:imgProps>
            </a:ext>
            <a:ext uri="{28A0092B-C50C-407E-A947-70E740481C1C}">
              <a14:useLocalDpi xmlns:a14="http://schemas.microsoft.com/office/drawing/2010/main" val="0"/>
            </a:ext>
          </a:extLst>
        </a:blip>
        <a:stretch>
          <a:fillRect/>
        </a:stretch>
      </xdr:blipFill>
      <xdr:spPr>
        <a:xfrm>
          <a:off x="4763" y="4763"/>
          <a:ext cx="1719263" cy="495300"/>
        </a:xfrm>
        <a:prstGeom prst="rect">
          <a:avLst/>
        </a:prstGeom>
        <a:ln>
          <a:solidFill>
            <a:srgbClr val="0066FF"/>
          </a:solidFill>
        </a:ln>
        <a:effectLst>
          <a:outerShdw blurRad="292100" dist="139700" dir="2700000" algn="tl" rotWithShape="0">
            <a:srgbClr val="333333">
              <a:alpha val="65000"/>
            </a:srgbClr>
          </a:outerShdw>
        </a:effectLst>
      </xdr:spPr>
    </xdr:pic>
    <xdr:clientData/>
  </xdr:twoCellAnchor>
  <xdr:twoCellAnchor editAs="oneCell">
    <xdr:from>
      <xdr:col>23</xdr:col>
      <xdr:colOff>223837</xdr:colOff>
      <xdr:row>0</xdr:row>
      <xdr:rowOff>0</xdr:rowOff>
    </xdr:from>
    <xdr:to>
      <xdr:col>26</xdr:col>
      <xdr:colOff>0</xdr:colOff>
      <xdr:row>1</xdr:row>
      <xdr:rowOff>242887</xdr:rowOff>
    </xdr:to>
    <xdr:pic>
      <xdr:nvPicPr>
        <xdr:cNvPr id="11" name="Picture 10" descr="NorthWind ">
          <a:extLst>
            <a:ext uri="{FF2B5EF4-FFF2-40B4-BE49-F238E27FC236}">
              <a16:creationId xmlns:a16="http://schemas.microsoft.com/office/drawing/2014/main" id="{62DB2131-5749-4A37-9722-364D56C028E2}"/>
            </a:ext>
          </a:extLst>
        </xdr:cNvPr>
        <xdr:cNvPicPr>
          <a:picLocks noChangeAspect="1"/>
        </xdr:cNvPicPr>
      </xdr:nvPicPr>
      <xdr:blipFill>
        <a:blip xmlns:r="http://schemas.openxmlformats.org/officeDocument/2006/relationships" r:embed="rId5" cstate="print">
          <a:lum bright="70000" contrast="-70000"/>
          <a:extLst>
            <a:ext uri="{BEBA8EAE-BF5A-486C-A8C5-ECC9F3942E4B}">
              <a14:imgProps xmlns:a14="http://schemas.microsoft.com/office/drawing/2010/main">
                <a14:imgLayer r:embed="rId6">
                  <a14:imgEffect>
                    <a14:colorTemperature colorTemp="4700"/>
                  </a14:imgEffect>
                  <a14:imgEffect>
                    <a14:saturation sat="300000"/>
                  </a14:imgEffect>
                </a14:imgLayer>
              </a14:imgProps>
            </a:ext>
            <a:ext uri="{28A0092B-C50C-407E-A947-70E740481C1C}">
              <a14:useLocalDpi xmlns:a14="http://schemas.microsoft.com/office/drawing/2010/main" val="0"/>
            </a:ext>
          </a:extLst>
        </a:blip>
        <a:stretch>
          <a:fillRect/>
        </a:stretch>
      </xdr:blipFill>
      <xdr:spPr>
        <a:xfrm>
          <a:off x="15120937" y="0"/>
          <a:ext cx="1719263" cy="495300"/>
        </a:xfrm>
        <a:prstGeom prst="rect">
          <a:avLst/>
        </a:prstGeom>
        <a:ln>
          <a:solidFill>
            <a:srgbClr val="0066FF"/>
          </a:solidFill>
        </a:ln>
        <a:effectLst>
          <a:outerShdw blurRad="292100" dist="139700" dir="2700000" algn="tl" rotWithShape="0">
            <a:srgbClr val="333333">
              <a:alpha val="65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5.534767476849" createdVersion="8" refreshedVersion="8" minRefreshableVersion="3" recordCount="77" xr:uid="{17F52518-FE15-4A75-9EED-A048D06FA5A0}">
  <cacheSource type="worksheet">
    <worksheetSource name="Table10"/>
  </cacheSource>
  <cacheFields count="8">
    <cacheField name="ProductID" numFmtId="0">
      <sharedItems containsSemiMixedTypes="0" containsString="0" containsNumber="1" containsInteger="1" minValue="1" maxValue="77"/>
    </cacheField>
    <cacheField name="ProductName" numFmtId="0">
      <sharedItems/>
    </cacheField>
    <cacheField name="Size" numFmtId="0">
      <sharedItems/>
    </cacheField>
    <cacheField name="CategoryName" numFmtId="0">
      <sharedItems count="8">
        <s v="Beverages"/>
        <s v="Meat/Poultry"/>
        <s v="Dairy Products"/>
        <s v="Confections"/>
        <s v="Grains/Cereals"/>
        <s v="Produce"/>
        <s v="Seafood"/>
        <s v="Condiments"/>
      </sharedItems>
    </cacheField>
    <cacheField name="TotalUnitsSold" numFmtId="2">
      <sharedItems containsSemiMixedTypes="0" containsString="0" containsNumber="1" containsInteger="1" minValue="95" maxValue="1577"/>
    </cacheField>
    <cacheField name="TotalRevenue" numFmtId="2">
      <sharedItems containsSemiMixedTypes="0" containsString="0" containsNumber="1" minValue="1368.7124936543401" maxValue="141396.734903448"/>
    </cacheField>
    <cacheField name="QuantityPerUnit" numFmtId="0">
      <sharedItems containsBlank="1"/>
    </cacheField>
    <cacheField name="PackType" numFmtId="0">
      <sharedItems count="8">
        <s v="Bottle Pack"/>
        <s v="Bulk Pack"/>
        <s v="Piece Pack"/>
        <s v="Other"/>
        <s v="Tin Pack"/>
        <s v="Box Pack"/>
        <s v="Jar Pack"/>
        <s v="Small Pack"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5.534767476849" createdVersion="8" refreshedVersion="8" minRefreshableVersion="3" recordCount="89" xr:uid="{62B96438-0A33-4F00-973D-59D364696CE2}">
  <cacheSource type="worksheet">
    <worksheetSource name="Table6"/>
  </cacheSource>
  <cacheFields count="3">
    <cacheField name="CustomerID" numFmtId="0">
      <sharedItems/>
    </cacheField>
    <cacheField name="OrderCount" numFmtId="1">
      <sharedItems containsSemiMixedTypes="0" containsString="0" containsNumber="1" containsInteger="1" minValue="1" maxValue="31"/>
    </cacheField>
    <cacheField name="Customer Segment" numFmtId="0">
      <sharedItems count="3">
        <s v="High Frequency"/>
        <s v="Mid Frequency"/>
        <s v="Low Frequency"/>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5.534767824072" createdVersion="8" refreshedVersion="8" minRefreshableVersion="3" recordCount="165" xr:uid="{B1601CE9-5F78-468B-98DE-617EF2C9298E}">
  <cacheSource type="worksheet">
    <worksheetSource name="Table4"/>
  </cacheSource>
  <cacheFields count="3">
    <cacheField name="Country" numFmtId="0">
      <sharedItems count="21">
        <s v="Ireland"/>
        <s v="Switzerland"/>
        <s v="Spain"/>
        <s v="Denmark"/>
        <s v="Sweden"/>
        <s v="Austria"/>
        <s v="USA"/>
        <s v="Canada"/>
        <s v="Belgium"/>
        <s v="Germany"/>
        <s v="Brazil"/>
        <s v="Venezuela"/>
        <s v="Norway"/>
        <s v="France"/>
        <s v="UK"/>
        <s v="Portugal"/>
        <s v="Mexico"/>
        <s v="Finland"/>
        <s v="Italy"/>
        <s v="Poland"/>
        <s v="Argentina"/>
      </sharedItems>
    </cacheField>
    <cacheField name="Category" numFmtId="0">
      <sharedItems count="8">
        <s v="Meat/Poultry"/>
        <s v="Produce"/>
        <s v="Beverages"/>
        <s v="Dairy Products"/>
        <s v="Grains/Cereals"/>
        <s v="Confections"/>
        <s v="Condiments"/>
        <s v="Seafood"/>
      </sharedItems>
    </cacheField>
    <cacheField name="AvgOrderSize" numFmtId="2">
      <sharedItems containsSemiMixedTypes="0" containsString="0" containsNumber="1" minValue="22.35" maxValue="4182.850000000000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6.767548495372" createdVersion="8" refreshedVersion="8" minRefreshableVersion="3" recordCount="49" xr:uid="{AC67B3D0-D91F-4D90-B2E8-3066E6AB657D}">
  <cacheSource type="worksheet">
    <worksheetSource name="Table13"/>
  </cacheSource>
  <cacheFields count="8">
    <cacheField name="SupplierID" numFmtId="0">
      <sharedItems containsSemiMixedTypes="0" containsString="0" containsNumber="1" containsInteger="1" minValue="1" maxValue="29"/>
    </cacheField>
    <cacheField name="CompanyName" numFmtId="0">
      <sharedItems count="29">
        <s v="Exotic Liquids"/>
        <s v="New Orleans Cajun Delights"/>
        <s v="Grandma Kelly's Homestead"/>
        <s v="Tokyo Traders"/>
        <s v="Cooperativa de Quesos 'Las Cabras'"/>
        <s v="Mayumi's"/>
        <s v="Pavlova, Ltd."/>
        <s v="Specialty Biscuits, Ltd."/>
        <s v="PB Knäckebröd AB"/>
        <s v="Refrescos Americanas LTDA"/>
        <s v="Heli Süßwaren GmbH &amp; Co. KG"/>
        <s v="Plutzer Lebensmittelgroßmärkte AG"/>
        <s v="Nord-Ost-Fisch Handelsgesellschaft mbH"/>
        <s v="Formaggi Fortini s.r.l."/>
        <s v="Norske Meierier"/>
        <s v="Bigfoot Breweries"/>
        <s v="Svensk Sjöföda AB"/>
        <s v="Aux joyeux ecclésiastiques"/>
        <s v="New England Seafood Cannery"/>
        <s v="Leka Trading"/>
        <s v="Lyngbysild"/>
        <s v="Zaanse Snoepfabriek"/>
        <s v="Karkki Oy"/>
        <s v="G'day, Mate"/>
        <s v="Ma Maison"/>
        <s v="Pasta Buttini s.r.l."/>
        <s v="Escargots Nouveaux"/>
        <s v="Gai pâturage"/>
        <s v="Forêts d'érables"/>
      </sharedItems>
    </cacheField>
    <cacheField name="Country" numFmtId="0">
      <sharedItems count="16">
        <s v="UK"/>
        <s v="USA"/>
        <s v="Japan"/>
        <s v="Spain"/>
        <s v="Australia"/>
        <s v="Sweden"/>
        <s v="Brazil"/>
        <s v="Germany"/>
        <s v="Italy"/>
        <s v="Norway"/>
        <s v="France"/>
        <s v="Singapore"/>
        <s v="Denmark"/>
        <s v="Netherlands"/>
        <s v="Finland"/>
        <s v="Canada"/>
      </sharedItems>
    </cacheField>
    <cacheField name="Industry" numFmtId="0">
      <sharedItems count="8">
        <s v="Beverages"/>
        <s v="Condiments"/>
        <s v="Produce"/>
        <s v="Meat/Poultry"/>
        <s v="Seafood"/>
        <s v="Dairy Products"/>
        <s v="Confections"/>
        <s v="Grains/Cereals"/>
      </sharedItems>
    </cacheField>
    <cacheField name="ProductCount" numFmtId="2">
      <sharedItems containsSemiMixedTypes="0" containsString="0" containsNumber="1" containsInteger="1" minValue="1" maxValue="4"/>
    </cacheField>
    <cacheField name="AvgDeliveryDays" numFmtId="2">
      <sharedItems containsSemiMixedTypes="0" containsString="0" containsNumber="1" minValue="6.21" maxValue="15.2"/>
    </cacheField>
    <cacheField name="TotalUnitsSold" numFmtId="2">
      <sharedItems containsSemiMixedTypes="0" containsString="0" containsNumber="1" containsInteger="1" minValue="95" maxValue="3000"/>
    </cacheField>
    <cacheField name="AvgUnitPrice" numFmtId="2">
      <sharedItems containsSemiMixedTypes="0" containsString="0" containsNumber="1" minValue="4.22" maxValue="120.4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6.932802546296" createdVersion="8" refreshedVersion="8" minRefreshableVersion="3" recordCount="49" xr:uid="{78C0B92A-B992-4CF8-BCD6-77BBA47231A5}">
  <cacheSource type="worksheet">
    <worksheetSource name="Table14"/>
  </cacheSource>
  <cacheFields count="3">
    <cacheField name="CompanyName" numFmtId="0">
      <sharedItems count="29">
        <s v="Exotic Liquids"/>
        <s v="New Orleans Cajun Delights"/>
        <s v="Grandma Kelly's Homestead"/>
        <s v="Tokyo Traders"/>
        <s v="Cooperativa de Quesos 'Las Cabras'"/>
        <s v="Mayumi's"/>
        <s v="Pavlova, Ltd."/>
        <s v="Specialty Biscuits, Ltd."/>
        <s v="PB Knäckebröd AB"/>
        <s v="Refrescos Americanas LTDA"/>
        <s v="Heli Süßwaren GmbH &amp; Co. KG"/>
        <s v="Plutzer Lebensmittelgroßmärkte AG"/>
        <s v="Nord-Ost-Fisch Handelsgesellschaft mbH"/>
        <s v="Formaggi Fortini s.r.l."/>
        <s v="Norske Meierier"/>
        <s v="Bigfoot Breweries"/>
        <s v="Svensk Sjöföda AB"/>
        <s v="Aux joyeux ecclésiastiques"/>
        <s v="New England Seafood Cannery"/>
        <s v="Leka Trading"/>
        <s v="Lyngbysild"/>
        <s v="Zaanse Snoepfabriek"/>
        <s v="Karkki Oy"/>
        <s v="G'day, Mate"/>
        <s v="Ma Maison"/>
        <s v="Pasta Buttini s.r.l."/>
        <s v="Escargots Nouveaux"/>
        <s v="Gai pâturage"/>
        <s v="Forêts d'érables"/>
      </sharedItems>
    </cacheField>
    <cacheField name="CategoryName" numFmtId="0">
      <sharedItems count="8">
        <s v="Beverages"/>
        <s v="Condiments"/>
        <s v="Produce"/>
        <s v="Meat/Poultry"/>
        <s v="Seafood"/>
        <s v="Dairy Products"/>
        <s v="Confections"/>
        <s v="Grains/Cereals"/>
      </sharedItems>
    </cacheField>
    <cacheField name="TotalUnitsSold" numFmtId="1">
      <sharedItems containsSemiMixedTypes="0" containsString="0" containsNumber="1" containsInteger="1" minValue="95" maxValue="307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7.525031365738" createdVersion="8" refreshedVersion="8" minRefreshableVersion="3" recordCount="936" xr:uid="{D8224331-53FC-49FF-8CB0-F8D4902FAB73}">
  <cacheSource type="worksheet">
    <worksheetSource name="Table16"/>
  </cacheSource>
  <cacheFields count="3">
    <cacheField name="Country" numFmtId="0">
      <sharedItems count="21">
        <s v="Germany"/>
        <s v="USA"/>
        <s v="Austria"/>
        <s v="Brazil"/>
        <s v="UK"/>
        <s v="France"/>
        <s v="Ireland"/>
        <s v="Canada"/>
        <s v="Venezuela"/>
        <s v="Sweden"/>
        <s v="Mexico"/>
        <s v="Denmark"/>
        <s v="Finland"/>
        <s v="Switzerland"/>
        <s v="Belgium"/>
        <s v="Portugal"/>
        <s v="Italy"/>
        <s v="Spain"/>
        <s v="Argentina"/>
        <s v="Poland"/>
        <s v="Norway"/>
      </sharedItems>
    </cacheField>
    <cacheField name="ProductName" numFmtId="0">
      <sharedItems count="77">
        <s v="Camembert Pierrot"/>
        <s v="Gnocchi di nonna Alice"/>
        <s v="Alice Mutton"/>
        <s v="Tarte au sucre"/>
        <s v="Boston Crab Meat"/>
        <s v="Raclette Courdavault"/>
        <s v="Rhönbräu Klosterbier"/>
        <s v="Pavlova"/>
        <s v="Chang"/>
        <s v="Lakkalikööri"/>
        <s v="Guaraná Fantástica"/>
        <s v="Sir Rodney's Scones"/>
        <s v="Konbu"/>
        <s v="Gorgonzola Telino"/>
        <s v="Scottish Longbreads"/>
        <s v="Teatime Chocolate Biscuits"/>
        <s v="Tourtière"/>
        <s v="Tunnbröd"/>
        <s v="Wimmers gute Semmelknödel"/>
        <s v="Pâté chinois"/>
        <s v="Geitost"/>
        <s v="Fløtemysost"/>
        <s v="Jack's New England Clam Chowder"/>
        <s v="Sirop d'érable"/>
        <s v="Gumbär Gummibärchen"/>
        <s v="Original Frankfurter grüne Soße"/>
        <s v="Singaporean Hokkien Fried Mee"/>
        <s v="Gudbrandsdalsost"/>
        <s v="Uncle Bob's Organic Dried Pears"/>
        <s v="Perth Pasties"/>
        <s v="Røgede sild"/>
        <s v="Inlagd Sill"/>
        <s v="Mozzarella di Giovanni"/>
        <s v="Chai"/>
        <s v="Chartreuse verte"/>
        <s v="Steeleye Stout"/>
        <s v="Thüringer Rostbratwurst"/>
        <s v="Côte de Blaye"/>
        <s v="Manjimup Dried Apples"/>
        <s v="Carnarvon Tigers"/>
        <s v="Gula Malacca"/>
        <s v="Sasquatch Ale"/>
        <s v="Louisiana Fiery Hot Pepper Sauce"/>
        <s v="Outback Lager"/>
        <s v="Schoggi Schokolade"/>
        <s v="Escargots de Bourgogne"/>
        <s v="Northwoods Cranberry Sauce"/>
        <s v="Queso Manchego La Pastora"/>
        <s v="Zaanse koeken"/>
        <s v="Maxilaku"/>
        <s v="Spegesild"/>
        <s v="Rössle Sauerkraut"/>
        <s v="Aniseed Syrup"/>
        <s v="Vegie-spread"/>
        <s v="Filo Mix"/>
        <s v="Nord-Ost Matjeshering"/>
        <s v="Queso Cabrales"/>
        <s v="Ipoh Coffee"/>
        <s v="Ikura"/>
        <s v="Chef Anton's Gumbo Mix"/>
        <s v="Tofu"/>
        <s v="Gustaf's Knäckebröd"/>
        <s v="Longlife Tofu"/>
        <s v="Röd Kaviar"/>
        <s v="Grandma's Boysenberry Spread"/>
        <s v="NuNuCa Nuß-Nougat-Creme"/>
        <s v="Ravioli Angelo"/>
        <s v="Chocolade"/>
        <s v="Sir Rodney's Marmalade"/>
        <s v="Mascarpone Fabioli"/>
        <s v="Chef Anton's Cajun Seasoning"/>
        <s v="Louisiana Hot Spiced Okra"/>
        <s v="Genen Shouyu"/>
        <s v="Gravad lax"/>
        <s v="Mishi Kobe Niku"/>
        <s v="Valkoinen suklaa"/>
        <s v="Laughing Lumberjack Lager"/>
      </sharedItems>
    </cacheField>
    <cacheField name="TotalQuantityOrdered" numFmtId="1">
      <sharedItems containsSemiMixedTypes="0" containsString="0" containsNumber="1" containsInteger="1" minValue="1" maxValue="40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7.529564814817" createdVersion="8" refreshedVersion="8" minRefreshableVersion="3" recordCount="89" xr:uid="{4652D634-1810-4696-8F66-51EAAA88087B}">
  <cacheSource type="worksheet">
    <worksheetSource name="Table3"/>
  </cacheSource>
  <cacheFields count="6">
    <cacheField name="CustomerID" numFmtId="0">
      <sharedItems count="89">
        <s v="SAVEA"/>
        <s v="ERNSH"/>
        <s v="QUICK"/>
        <s v="FOLKO"/>
        <s v="HUNGO"/>
        <s v="BERGS"/>
        <s v="HILAA"/>
        <s v="RATTC"/>
        <s v="BONAP"/>
        <s v="FRANK"/>
        <s v="LEHMS"/>
        <s v="WARTH"/>
        <s v="BOTTM"/>
        <s v="HANAR"/>
        <s v="KOENE"/>
        <s v="LAMAI"/>
        <s v="LILAS"/>
        <s v="WHITC"/>
        <s v="AROUT"/>
        <s v="MEREP"/>
        <s v="QUEEN"/>
        <s v="LINOD"/>
        <s v="REGGC"/>
        <s v="SUPRD"/>
        <s v="BLONP"/>
        <s v="GREAL"/>
        <s v="RICAR"/>
        <s v="VAFFE"/>
        <s v="BSBEV"/>
        <s v="GODOS"/>
        <s v="ISLAT"/>
        <s v="MAGAA"/>
        <s v="OLDWO"/>
        <s v="OTTIK"/>
        <s v="PICCO"/>
        <s v="RICSU"/>
        <s v="TORTU"/>
        <s v="VICTE"/>
        <s v="WANDK"/>
        <s v="GOURL"/>
        <s v="QUEDE"/>
        <s v="SEVES"/>
        <s v="SPLIR"/>
        <s v="WELLI"/>
        <s v="CHOPS"/>
        <s v="EASTC"/>
        <s v="FURIB"/>
        <s v="LONEP"/>
        <s v="ANTON"/>
        <s v="BLAUS"/>
        <s v="FAMIA"/>
        <s v="MAISD"/>
        <s v="SIMOB"/>
        <s v="WILMK"/>
        <s v="WOLZA"/>
        <s v="ALFKI"/>
        <s v="CACTU"/>
        <s v="DRACD"/>
        <s v="FRANS"/>
        <s v="PERIC"/>
        <s v="SANTG"/>
        <s v="TOMSP"/>
        <s v="TRADH"/>
        <s v="COMMI"/>
        <s v="FOLIG"/>
        <s v="GALED"/>
        <s v="HUNGC"/>
        <s v="MORGK"/>
        <s v="OCEAN"/>
        <s v="PRINI"/>
        <s v="RANCH"/>
        <s v="ROMEY"/>
        <s v="VINET"/>
        <s v="ANATR"/>
        <s v="DUMON"/>
        <s v="LACOR"/>
        <s v="LETSS"/>
        <s v="SPECD"/>
        <s v="THEBI"/>
        <s v="BOLID"/>
        <s v="CONSH"/>
        <s v="FRANR"/>
        <s v="LAUGB"/>
        <s v="NORTS"/>
        <s v="THECR"/>
        <s v="TRAIH"/>
        <s v="GROSR"/>
        <s v="LAZYK"/>
        <s v="CENTC"/>
      </sharedItems>
    </cacheField>
    <cacheField name="FirstOrderDate" numFmtId="22">
      <sharedItems containsSemiMixedTypes="0" containsNonDate="0" containsDate="1" containsString="0" minDate="1994-08-04T00:00:00" maxDate="1996-03-01T00:00:00"/>
    </cacheField>
    <cacheField name="LastOrderDate" numFmtId="22">
      <sharedItems containsSemiMixedTypes="0" containsNonDate="0" containsDate="1" containsString="0" minDate="1994-08-18T00:00:00" maxDate="1996-06-06T00:00:00"/>
    </cacheField>
    <cacheField name="TotalOrders" numFmtId="0">
      <sharedItems containsSemiMixedTypes="0" containsString="0" containsNumber="1" containsInteger="1" minValue="1" maxValue="31"/>
    </cacheField>
    <cacheField name="TotalSpent" numFmtId="0">
      <sharedItems containsSemiMixedTypes="0" containsString="0" containsNumber="1" minValue="100.8" maxValue="110277.3"/>
    </cacheField>
    <cacheField name="CustomerStage" numFmtId="0">
      <sharedItems count="3">
        <s v="Loyal"/>
        <s v="Lapsed"/>
        <s v="Active"/>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ali Krishna" refreshedDate="45797.533320833332" createdVersion="8" refreshedVersion="8" minRefreshableVersion="3" recordCount="77" xr:uid="{CEEAEB31-5FC2-4832-87BC-4160628DF601}">
  <cacheSource type="worksheet">
    <worksheetSource name="Table5"/>
  </cacheSource>
  <cacheFields count="3">
    <cacheField name="CategoryName" numFmtId="0">
      <sharedItems count="8">
        <s v="Beverages"/>
        <s v="Meat/Poultry"/>
        <s v="Dairy Products"/>
        <s v="Confections"/>
        <s v="Grains/Cereals"/>
        <s v="Produce"/>
        <s v="Seafood"/>
        <s v="Condiments"/>
      </sharedItems>
    </cacheField>
    <cacheField name="ProductName" numFmtId="0">
      <sharedItems count="77">
        <s v="Côte de Blaye"/>
        <s v="Thüringer Rostbratwurst"/>
        <s v="Raclette Courdavault"/>
        <s v="Tarte au sucre"/>
        <s v="Camembert Pierrot"/>
        <s v="Gnocchi di nonna Alice"/>
        <s v="Manjimup Dried Apples"/>
        <s v="Alice Mutton"/>
        <s v="Carnarvon Tigers"/>
        <s v="Rössle Sauerkraut"/>
        <s v="Mozzarella di Giovanni"/>
        <s v="Ipoh Coffee"/>
        <s v="Sir Rodney's Marmalade"/>
        <s v="Uncle Bob's Organic Dried Pears"/>
        <s v="Wimmers gute Semmelknödel"/>
        <s v="Gudbrandsdalsost"/>
        <s v="Ikura"/>
        <s v="Perth Pasties"/>
        <s v="Gumbär Gummibärchen"/>
        <s v="Fløtemysost"/>
        <s v="Boston Crab Meat"/>
        <s v="Pâté chinois"/>
        <s v="Pavlova"/>
        <s v="Vegie-spread"/>
        <s v="Chang"/>
        <s v="Lakkalikööri"/>
        <s v="Schoggi Schokolade"/>
        <s v="Gorgonzola Telino"/>
        <s v="Sirop d'érable"/>
        <s v="Louisiana Fiery Hot Pepper Sauce"/>
        <s v="Steeleye Stout"/>
        <s v="Inlagd Sill"/>
        <s v="Nord-Ost Matjeshering"/>
        <s v="Queso Cabrales"/>
        <s v="Chai"/>
        <s v="Northwoods Cranberry Sauce"/>
        <s v="Chartreuse verte"/>
        <s v="Queso Manchego La Pastora"/>
        <s v="Outback Lager"/>
        <s v="Gula Malacca"/>
        <s v="Maxilaku"/>
        <s v="Original Frankfurter grüne Soße"/>
        <s v="Sir Rodney's Scones"/>
        <s v="Scottish Longbreads"/>
        <s v="Jack's New England Clam Chowder"/>
        <s v="Singaporean Hokkien Fried Mee"/>
        <s v="Chef Anton's Cajun Seasoning"/>
        <s v="Mascarpone Fabioli"/>
        <s v="Rhönbräu Klosterbier"/>
        <s v="Tofu"/>
        <s v="Ravioli Angelo"/>
        <s v="Mishi Kobe Niku"/>
        <s v="Grandma's Boysenberry Spread"/>
        <s v="Gustaf's Knäckebröd"/>
        <s v="Sasquatch Ale"/>
        <s v="Spegesild"/>
        <s v="Escargots de Bourgogne"/>
        <s v="Teatime Chocolate Biscuits"/>
        <s v="Chef Anton's Gumbo Mix"/>
        <s v="Konbu"/>
        <s v="Tourtière"/>
        <s v="Tunnbröd"/>
        <s v="Guaraná Fantástica"/>
        <s v="Røgede sild"/>
        <s v="Röd Kaviar"/>
        <s v="Zaanse koeken"/>
        <s v="NuNuCa Nuß-Nougat-Creme"/>
        <s v="Valkoinen suklaa"/>
        <s v="Louisiana Hot Spiced Okra"/>
        <s v="Filo Mix"/>
        <s v="Aniseed Syrup"/>
        <s v="Gravad lax"/>
        <s v="Longlife Tofu"/>
        <s v="Laughing Lumberjack Lager"/>
        <s v="Genen Shouyu"/>
        <s v="Geitost"/>
        <s v="Chocolade"/>
      </sharedItems>
    </cacheField>
    <cacheField name="TotalRevenue" numFmtId="2">
      <sharedItems containsSemiMixedTypes="0" containsString="0" containsNumber="1" minValue="1368.7124936543401" maxValue="141396.73490344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38"/>
    <s v="Côte de Blaye"/>
    <s v="12 - 75 cl bottles"/>
    <x v="0"/>
    <n v="623"/>
    <n v="141396.734903448"/>
    <s v="12 - 75 cl bottles"/>
    <x v="0"/>
  </r>
  <r>
    <n v="29"/>
    <s v="Thüringer Rostbratwurst"/>
    <s v="50 bags x 30 sausgs."/>
    <x v="1"/>
    <n v="746"/>
    <n v="80368.671974514"/>
    <s v="50 bags x 30 g"/>
    <x v="1"/>
  </r>
  <r>
    <n v="59"/>
    <s v="Raclette Courdavault"/>
    <s v="5 kg pkg."/>
    <x v="2"/>
    <n v="1496"/>
    <n v="71155.699909429997"/>
    <s v="5 kg pkg."/>
    <x v="1"/>
  </r>
  <r>
    <n v="62"/>
    <s v="Tarte au sucre"/>
    <s v="48 pies"/>
    <x v="3"/>
    <n v="1083"/>
    <n v="47234.969954013803"/>
    <s v="48 pies"/>
    <x v="2"/>
  </r>
  <r>
    <n v="60"/>
    <s v="Camembert Pierrot"/>
    <s v="15 - 300 g rounds"/>
    <x v="2"/>
    <n v="1577"/>
    <n v="46825.479953019298"/>
    <s v="15 - 300 g"/>
    <x v="3"/>
  </r>
  <r>
    <n v="56"/>
    <s v="Gnocchi di nonna Alice"/>
    <s v="24 - 250 g pkgs."/>
    <x v="4"/>
    <n v="1263"/>
    <n v="42593.059960685598"/>
    <s v="24 - 250 g"/>
    <x v="1"/>
  </r>
  <r>
    <n v="51"/>
    <s v="Manjimup Dried Apples"/>
    <s v="50 - 300 g pkgs."/>
    <x v="5"/>
    <n v="886"/>
    <n v="41819.649953996297"/>
    <s v="50 - 300 g"/>
    <x v="1"/>
  </r>
  <r>
    <n v="17"/>
    <s v="Alice Mutton"/>
    <s v="20 - 1 kg tins"/>
    <x v="1"/>
    <n v="978"/>
    <n v="32698.379980891899"/>
    <s v="20 - 1 kg tins"/>
    <x v="4"/>
  </r>
  <r>
    <n v="18"/>
    <s v="Carnarvon Tigers"/>
    <s v="16 kg pkg."/>
    <x v="6"/>
    <n v="539"/>
    <n v="29171.874963399001"/>
    <s v="16 kg pkg."/>
    <x v="1"/>
  </r>
  <r>
    <n v="28"/>
    <s v="Rössle Sauerkraut"/>
    <s v="25 - 825 g cans"/>
    <x v="5"/>
    <n v="640"/>
    <n v="25696.639981058201"/>
    <s v="25 - 825 g"/>
    <x v="3"/>
  </r>
  <r>
    <n v="72"/>
    <s v="Mozzarella di Giovanni"/>
    <s v="24 - 200 g pkgs."/>
    <x v="2"/>
    <n v="806"/>
    <n v="24900.129985374198"/>
    <s v="24 - 200 g"/>
    <x v="1"/>
  </r>
  <r>
    <n v="43"/>
    <s v="Ipoh Coffee"/>
    <s v="16 - 500 g tins"/>
    <x v="0"/>
    <n v="580"/>
    <n v="23526.699973952698"/>
    <s v="16 - 500 g"/>
    <x v="4"/>
  </r>
  <r>
    <n v="20"/>
    <s v="Sir Rodney's Marmalade"/>
    <s v="30 gift boxes"/>
    <x v="3"/>
    <n v="313"/>
    <n v="22563.359987036802"/>
    <s v="30 gift boxes"/>
    <x v="5"/>
  </r>
  <r>
    <n v="7"/>
    <s v="Uncle Bob's Organic Dried Pears"/>
    <s v="12 - 1 lb pkgs."/>
    <x v="5"/>
    <n v="763"/>
    <n v="22044.299987822698"/>
    <s v="12 - 1 lb pkgs."/>
    <x v="1"/>
  </r>
  <r>
    <n v="64"/>
    <s v="Wimmers gute Semmelknödel"/>
    <s v="20 bags x 4 pieces"/>
    <x v="4"/>
    <n v="740"/>
    <n v="21957.967488128601"/>
    <s v="20 bags x 4 g"/>
    <x v="1"/>
  </r>
  <r>
    <n v="69"/>
    <s v="Gudbrandsdalsost"/>
    <s v="10 kg pkg."/>
    <x v="2"/>
    <n v="714"/>
    <n v="21942.3599741488"/>
    <s v="10 kg pkg."/>
    <x v="1"/>
  </r>
  <r>
    <n v="10"/>
    <s v="Ikura"/>
    <s v="12 - 200 ml jars"/>
    <x v="6"/>
    <n v="742"/>
    <n v="20867.339966019899"/>
    <s v="12 - 200 ml"/>
    <x v="0"/>
  </r>
  <r>
    <n v="53"/>
    <s v="Perth Pasties"/>
    <s v="48 pieces"/>
    <x v="1"/>
    <n v="722"/>
    <n v="20574.169984587999"/>
    <s v="48 pieces"/>
    <x v="2"/>
  </r>
  <r>
    <n v="26"/>
    <s v="Gumbär Gummibärchen"/>
    <s v="100 - 250 g bags"/>
    <x v="3"/>
    <n v="753"/>
    <n v="19849.144466497401"/>
    <s v="100 - 250 g"/>
    <x v="1"/>
  </r>
  <r>
    <n v="71"/>
    <s v="Fløtemysost"/>
    <s v="10 - 500 g pkgs."/>
    <x v="2"/>
    <n v="1057"/>
    <n v="19551.024983853102"/>
    <s v="10 - 500 g"/>
    <x v="1"/>
  </r>
  <r>
    <n v="40"/>
    <s v="Boston Crab Meat"/>
    <s v="24 - 4 oz tins"/>
    <x v="6"/>
    <n v="1103"/>
    <n v="17910.629981672701"/>
    <s v="24 - 4 oz tins"/>
    <x v="0"/>
  </r>
  <r>
    <n v="55"/>
    <s v="Pâté chinois"/>
    <s v="24 boxes x 2 pies"/>
    <x v="1"/>
    <n v="903"/>
    <n v="17426.399969297599"/>
    <s v="24 boxes x 50 g"/>
    <x v="5"/>
  </r>
  <r>
    <n v="16"/>
    <s v="Pavlova"/>
    <s v="32 - 500 g boxes"/>
    <x v="3"/>
    <n v="1158"/>
    <n v="17215.775470547302"/>
    <s v="32 - 500 g"/>
    <x v="5"/>
  </r>
  <r>
    <n v="63"/>
    <s v="Vegie-spread"/>
    <s v="15 - 625 g jars"/>
    <x v="7"/>
    <n v="445"/>
    <n v="16701.094979286099"/>
    <s v="15 - 625 g"/>
    <x v="6"/>
  </r>
  <r>
    <n v="2"/>
    <s v="Chang"/>
    <s v="24 - 12 oz bottles"/>
    <x v="0"/>
    <n v="1057"/>
    <n v="16355.959973822501"/>
    <s v="24 - 12 oz bottles"/>
    <x v="0"/>
  </r>
  <r>
    <n v="76"/>
    <s v="Lakkalikööri"/>
    <s v="500 ml"/>
    <x v="0"/>
    <n v="981"/>
    <n v="15760.439977222601"/>
    <s v="500 ml"/>
    <x v="0"/>
  </r>
  <r>
    <n v="27"/>
    <s v="Schoggi Schokolade"/>
    <s v="100 - 100 g pieces"/>
    <x v="3"/>
    <n v="365"/>
    <n v="15099.875"/>
    <s v="100 - 100 g"/>
    <x v="2"/>
  </r>
  <r>
    <n v="31"/>
    <s v="Gorgonzola Telino"/>
    <s v="12 - 100 g pkgs"/>
    <x v="2"/>
    <n v="1397"/>
    <n v="14920.8749793935"/>
    <s v="12 - 100 g"/>
    <x v="1"/>
  </r>
  <r>
    <n v="61"/>
    <s v="Sirop d'érable"/>
    <s v="24 - 500 ml bottles"/>
    <x v="7"/>
    <n v="603"/>
    <n v="14352.599963817"/>
    <s v="24 - 500 ml"/>
    <x v="0"/>
  </r>
  <r>
    <n v="65"/>
    <s v="Louisiana Fiery Hot Pepper Sauce"/>
    <s v="32 - 8 oz bottles"/>
    <x v="7"/>
    <n v="745"/>
    <n v="13869.8899857249"/>
    <s v="32 - 8 oz bottles"/>
    <x v="0"/>
  </r>
  <r>
    <n v="35"/>
    <s v="Steeleye Stout"/>
    <s v="24 - 12 oz bottles"/>
    <x v="0"/>
    <n v="883"/>
    <n v="13643.9999832093"/>
    <s v="24 - 12 oz bottles"/>
    <x v="0"/>
  </r>
  <r>
    <n v="36"/>
    <s v="Inlagd Sill"/>
    <s v="24 - 250 g  jars"/>
    <x v="6"/>
    <n v="805"/>
    <n v="13458.459991064599"/>
    <s v="24 - 250 g"/>
    <x v="6"/>
  </r>
  <r>
    <n v="30"/>
    <s v="Nord-Ost Matjeshering"/>
    <s v="10 - 200 g glasses"/>
    <x v="6"/>
    <n v="612"/>
    <n v="13424.1974937865"/>
    <s v="10 - 200 g"/>
    <x v="3"/>
  </r>
  <r>
    <n v="11"/>
    <s v="Queso Cabrales"/>
    <s v="1 kg pkg."/>
    <x v="2"/>
    <n v="706"/>
    <n v="12901.769987989899"/>
    <s v="1 kg pkg."/>
    <x v="1"/>
  </r>
  <r>
    <n v="1"/>
    <s v="Chai"/>
    <s v="10 boxes x 20 bags"/>
    <x v="0"/>
    <n v="828"/>
    <n v="12788.0999809563"/>
    <s v="10 boxes x 12"/>
    <x v="1"/>
  </r>
  <r>
    <n v="8"/>
    <s v="Northwoods Cranberry Sauce"/>
    <s v="12 - 12 oz jars"/>
    <x v="7"/>
    <n v="372"/>
    <n v="12771.9999891519"/>
    <s v="12 - 12 oz jars"/>
    <x v="0"/>
  </r>
  <r>
    <n v="39"/>
    <s v="Chartreuse verte"/>
    <s v="750 cc per bottle"/>
    <x v="0"/>
    <n v="793"/>
    <n v="12294.5399852961"/>
    <s v="750 cc per"/>
    <x v="0"/>
  </r>
  <r>
    <n v="12"/>
    <s v="Queso Manchego La Pastora"/>
    <s v="10 - 500 g pkgs."/>
    <x v="2"/>
    <n v="344"/>
    <n v="12257.659983703399"/>
    <s v="10 - 500 g"/>
    <x v="1"/>
  </r>
  <r>
    <n v="70"/>
    <s v="Outback Lager"/>
    <s v="24 - 355 ml bottles"/>
    <x v="0"/>
    <n v="817"/>
    <n v="10672.6499884687"/>
    <s v="24 - 335 ml"/>
    <x v="0"/>
  </r>
  <r>
    <n v="44"/>
    <s v="Gula Malacca"/>
    <s v="20 - 2 kg bags"/>
    <x v="7"/>
    <n v="601"/>
    <n v="9915.9449908241604"/>
    <s v="20 - 2 kg bags"/>
    <x v="1"/>
  </r>
  <r>
    <n v="49"/>
    <s v="Maxilaku"/>
    <s v="24 - 50 g pkgs."/>
    <x v="3"/>
    <n v="520"/>
    <n v="9244.5999931543993"/>
    <s v="12 boxes"/>
    <x v="1"/>
  </r>
  <r>
    <n v="77"/>
    <s v="Original Frankfurter grüne Soße"/>
    <s v="12 boxes"/>
    <x v="7"/>
    <n v="791"/>
    <n v="9171.6299937255608"/>
    <s v="24 pkgs. x 450 g"/>
    <x v="5"/>
  </r>
  <r>
    <n v="21"/>
    <s v="Sir Rodney's Scones"/>
    <s v="24 pkgs. x 4 pieces"/>
    <x v="3"/>
    <n v="1016"/>
    <n v="9103.9999909102899"/>
    <s v="10 boxes x 20"/>
    <x v="1"/>
  </r>
  <r>
    <n v="68"/>
    <s v="Scottish Longbreads"/>
    <s v="10 boxes x 8 pieces"/>
    <x v="3"/>
    <n v="799"/>
    <n v="8713.9999961852991"/>
    <s v="12 - 1 kg pkgs."/>
    <x v="5"/>
  </r>
  <r>
    <n v="41"/>
    <s v="Jack's New England Clam Chowder"/>
    <s v="12 - 12 oz cans"/>
    <x v="6"/>
    <n v="981"/>
    <n v="8680.3449947750196"/>
    <s v="32 - 1 kg pkgs."/>
    <x v="0"/>
  </r>
  <r>
    <n v="42"/>
    <s v="Singaporean Hokkien Fried Mee"/>
    <s v="32 - 1 kg pkgs."/>
    <x v="4"/>
    <n v="697"/>
    <n v="8574.9999880880096"/>
    <s v="48 - 6 oz jars"/>
    <x v="1"/>
  </r>
  <r>
    <n v="4"/>
    <s v="Chef Anton's Cajun Seasoning"/>
    <s v="48 - 6 oz jars"/>
    <x v="7"/>
    <n v="453"/>
    <n v="8567.8999876409707"/>
    <s v="24 - 200 g"/>
    <x v="0"/>
  </r>
  <r>
    <n v="32"/>
    <s v="Mascarpone Fabioli"/>
    <s v="24 - 200 g pkgs."/>
    <x v="2"/>
    <n v="297"/>
    <n v="8404.1599857091896"/>
    <s v="24 - 0.5 l bottles"/>
    <x v="1"/>
  </r>
  <r>
    <n v="75"/>
    <s v="Rhönbräu Klosterbier"/>
    <s v="24 - 0.5 l bottles"/>
    <x v="0"/>
    <n v="1155"/>
    <n v="8177.4899923272396"/>
    <s v="40 - 100 g"/>
    <x v="0"/>
  </r>
  <r>
    <n v="14"/>
    <s v="Tofu"/>
    <s v="40 - 100 g pkgs."/>
    <x v="5"/>
    <n v="404"/>
    <n v="7991.4899937621303"/>
    <s v="24 - 250 g"/>
    <x v="1"/>
  </r>
  <r>
    <n v="57"/>
    <s v="Ravioli Angelo"/>
    <s v="24 - 250 g pkgs."/>
    <x v="4"/>
    <n v="434"/>
    <n v="7661.5499988377096"/>
    <s v="18 - 500 g"/>
    <x v="1"/>
  </r>
  <r>
    <n v="9"/>
    <s v="Mishi Kobe Niku"/>
    <s v="18 - 500 g pkgs."/>
    <x v="1"/>
    <n v="95"/>
    <n v="7226.4999884366898"/>
    <s v="12 - 8 oz jars"/>
    <x v="1"/>
  </r>
  <r>
    <n v="6"/>
    <s v="Grandma's Boysenberry Spread"/>
    <s v="12 - 8 oz jars"/>
    <x v="7"/>
    <n v="301"/>
    <n v="7136.9999987818301"/>
    <s v="24 - 500 g"/>
    <x v="0"/>
  </r>
  <r>
    <n v="22"/>
    <s v="Gustaf's Knäckebröd"/>
    <s v="24 - 500 g pkgs."/>
    <x v="4"/>
    <n v="348"/>
    <n v="7122.35999992489"/>
    <s v="24 - 12 oz bottles"/>
    <x v="1"/>
  </r>
  <r>
    <n v="34"/>
    <s v="Sasquatch Ale"/>
    <s v="24 - 12 oz bottles"/>
    <x v="0"/>
    <n v="506"/>
    <n v="6350.39999251067"/>
    <s v="4 - 450 g glass"/>
    <x v="0"/>
  </r>
  <r>
    <n v="46"/>
    <s v="Spegesild"/>
    <s v="4 - 450 g glasses"/>
    <x v="6"/>
    <n v="548"/>
    <n v="5882.9999949127396"/>
    <s v="24 pieces"/>
    <x v="3"/>
  </r>
  <r>
    <n v="58"/>
    <s v="Escargots de Bourgogne"/>
    <s v="24 pieces"/>
    <x v="6"/>
    <n v="534"/>
    <n v="5881.6749898120697"/>
    <s v="10 boxes x 10"/>
    <x v="2"/>
  </r>
  <r>
    <n v="19"/>
    <s v="Teatime Chocolate Biscuits"/>
    <s v="10 boxes x 12 pieces"/>
    <x v="3"/>
    <n v="723"/>
    <n v="5862.6199964612697"/>
    <s v="2 kg box"/>
    <x v="5"/>
  </r>
  <r>
    <n v="5"/>
    <s v="Chef Anton's Gumbo Mix"/>
    <s v="36 boxes"/>
    <x v="7"/>
    <n v="298"/>
    <n v="5347.1999956216596"/>
    <s v="16 pies"/>
    <x v="5"/>
  </r>
  <r>
    <n v="13"/>
    <s v="Konbu"/>
    <s v="2 kg box"/>
    <x v="6"/>
    <n v="891"/>
    <n v="4960.43999135792"/>
    <s v="12 - 250 g"/>
    <x v="5"/>
  </r>
  <r>
    <n v="54"/>
    <s v="Tourtière"/>
    <s v="16 pies"/>
    <x v="1"/>
    <n v="755"/>
    <n v="4728.2374943185596"/>
    <s v="12 - 355 ml"/>
    <x v="2"/>
  </r>
  <r>
    <n v="23"/>
    <s v="Tunnbröd"/>
    <s v="12 - 250 g pkgs."/>
    <x v="4"/>
    <n v="580"/>
    <n v="4601.69999436736"/>
    <s v="1k pkg."/>
    <x v="1"/>
  </r>
  <r>
    <n v="24"/>
    <s v="Guaraná Fantástica"/>
    <s v="12 - 355 ml cans"/>
    <x v="0"/>
    <n v="1125"/>
    <n v="4504.36499684304"/>
    <s v="24 - 150 g"/>
    <x v="0"/>
  </r>
  <r>
    <n v="45"/>
    <s v="Røgede sild"/>
    <s v="1k pkg."/>
    <x v="6"/>
    <n v="508"/>
    <n v="4338.1749890502497"/>
    <s v="10 - 4 oz bottles"/>
    <x v="1"/>
  </r>
  <r>
    <n v="73"/>
    <s v="Röd Kaviar"/>
    <s v="24 - 150 g jars"/>
    <x v="6"/>
    <n v="293"/>
    <n v="3997.1999941952499"/>
    <s v="20 - 450 g"/>
    <x v="6"/>
  </r>
  <r>
    <n v="47"/>
    <s v="Zaanse koeken"/>
    <s v="10 - 4 oz boxes"/>
    <x v="3"/>
    <n v="485"/>
    <n v="3958.0799989156399"/>
    <s v="12 - 100 g"/>
    <x v="5"/>
  </r>
  <r>
    <n v="25"/>
    <s v="NuNuCa Nuß-Nougat-Creme"/>
    <s v="20 - 450 g glasses"/>
    <x v="3"/>
    <n v="318"/>
    <n v="3704.3999965265298"/>
    <s v="24 - 8 oz jars"/>
    <x v="3"/>
  </r>
  <r>
    <n v="50"/>
    <s v="Valkoinen suklaa"/>
    <s v="12 - 100 g bars"/>
    <x v="3"/>
    <n v="235"/>
    <n v="3437.6874989224598"/>
    <s v="16 - 2 kg boxes"/>
    <x v="3"/>
  </r>
  <r>
    <n v="66"/>
    <s v="Louisiana Hot Spiced Okra"/>
    <s v="24 - 8 oz jars"/>
    <x v="7"/>
    <n v="239"/>
    <n v="3382.9999949336002"/>
    <s v="12 - 550 ml"/>
    <x v="0"/>
  </r>
  <r>
    <n v="52"/>
    <s v="Filo Mix"/>
    <s v="16 - 2 kg boxes"/>
    <x v="4"/>
    <n v="500"/>
    <n v="3232.94999785646"/>
    <s v="12 - 500 g"/>
    <x v="5"/>
  </r>
  <r>
    <n v="3"/>
    <s v="Aniseed Syrup"/>
    <s v="12 - 550 ml bottles"/>
    <x v="7"/>
    <n v="328"/>
    <n v="3043.99999946355"/>
    <s v="5 kg pkg."/>
    <x v="0"/>
  </r>
  <r>
    <n v="37"/>
    <s v="Gravad lax"/>
    <s v="12 - 500 g pkgs."/>
    <x v="6"/>
    <n v="125"/>
    <n v="2688.39999465346"/>
    <s v="24 - 12 oz bottles"/>
    <x v="1"/>
  </r>
  <r>
    <n v="74"/>
    <s v="Longlife Tofu"/>
    <s v="5 kg pkg."/>
    <x v="5"/>
    <n v="297"/>
    <n v="2432.4999990463202"/>
    <s v="24 - 250 ml"/>
    <x v="1"/>
  </r>
  <r>
    <n v="67"/>
    <s v="Laughing Lumberjack Lager"/>
    <s v="24 - 12 oz bottles"/>
    <x v="0"/>
    <n v="184"/>
    <n v="2396.79999566078"/>
    <s v="500 g"/>
    <x v="0"/>
  </r>
  <r>
    <n v="15"/>
    <s v="Genen Shouyu"/>
    <s v="24 - 250 ml bottles"/>
    <x v="7"/>
    <n v="122"/>
    <n v="1784.8249995727001"/>
    <s v="10 pkgs."/>
    <x v="0"/>
  </r>
  <r>
    <n v="33"/>
    <s v="Geitost"/>
    <s v="500 g"/>
    <x v="2"/>
    <n v="755"/>
    <n v="1648.1249991375901"/>
    <m/>
    <x v="3"/>
  </r>
  <r>
    <n v="48"/>
    <s v="Chocolade"/>
    <s v="10 pkgs."/>
    <x v="3"/>
    <n v="138"/>
    <n v="1368.7124936543401"/>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SAVEA"/>
    <n v="31"/>
    <x v="0"/>
  </r>
  <r>
    <s v="ERNSH"/>
    <n v="30"/>
    <x v="0"/>
  </r>
  <r>
    <s v="QUICK"/>
    <n v="28"/>
    <x v="0"/>
  </r>
  <r>
    <s v="FOLKO"/>
    <n v="19"/>
    <x v="0"/>
  </r>
  <r>
    <s v="HUNGO"/>
    <n v="19"/>
    <x v="0"/>
  </r>
  <r>
    <s v="BERGS"/>
    <n v="18"/>
    <x v="0"/>
  </r>
  <r>
    <s v="HILAA"/>
    <n v="18"/>
    <x v="0"/>
  </r>
  <r>
    <s v="RATTC"/>
    <n v="18"/>
    <x v="0"/>
  </r>
  <r>
    <s v="BONAP"/>
    <n v="17"/>
    <x v="0"/>
  </r>
  <r>
    <s v="FRANK"/>
    <n v="15"/>
    <x v="0"/>
  </r>
  <r>
    <s v="LEHMS"/>
    <n v="15"/>
    <x v="0"/>
  </r>
  <r>
    <s v="WARTH"/>
    <n v="15"/>
    <x v="0"/>
  </r>
  <r>
    <s v="BOTTM"/>
    <n v="14"/>
    <x v="0"/>
  </r>
  <r>
    <s v="HANAR"/>
    <n v="14"/>
    <x v="0"/>
  </r>
  <r>
    <s v="KOENE"/>
    <n v="14"/>
    <x v="0"/>
  </r>
  <r>
    <s v="LAMAI"/>
    <n v="14"/>
    <x v="0"/>
  </r>
  <r>
    <s v="LILAS"/>
    <n v="14"/>
    <x v="0"/>
  </r>
  <r>
    <s v="WHITC"/>
    <n v="14"/>
    <x v="0"/>
  </r>
  <r>
    <s v="AROUT"/>
    <n v="13"/>
    <x v="0"/>
  </r>
  <r>
    <s v="MEREP"/>
    <n v="13"/>
    <x v="0"/>
  </r>
  <r>
    <s v="QUEEN"/>
    <n v="13"/>
    <x v="0"/>
  </r>
  <r>
    <s v="LINOD"/>
    <n v="12"/>
    <x v="0"/>
  </r>
  <r>
    <s v="REGGC"/>
    <n v="12"/>
    <x v="0"/>
  </r>
  <r>
    <s v="SUPRD"/>
    <n v="12"/>
    <x v="0"/>
  </r>
  <r>
    <s v="BLONP"/>
    <n v="11"/>
    <x v="0"/>
  </r>
  <r>
    <s v="GREAL"/>
    <n v="11"/>
    <x v="0"/>
  </r>
  <r>
    <s v="RICAR"/>
    <n v="11"/>
    <x v="0"/>
  </r>
  <r>
    <s v="VAFFE"/>
    <n v="11"/>
    <x v="0"/>
  </r>
  <r>
    <s v="BSBEV"/>
    <n v="10"/>
    <x v="0"/>
  </r>
  <r>
    <s v="GODOS"/>
    <n v="10"/>
    <x v="0"/>
  </r>
  <r>
    <s v="ISLAT"/>
    <n v="10"/>
    <x v="0"/>
  </r>
  <r>
    <s v="MAGAA"/>
    <n v="10"/>
    <x v="0"/>
  </r>
  <r>
    <s v="OLDWO"/>
    <n v="10"/>
    <x v="0"/>
  </r>
  <r>
    <s v="OTTIK"/>
    <n v="10"/>
    <x v="0"/>
  </r>
  <r>
    <s v="PICCO"/>
    <n v="10"/>
    <x v="0"/>
  </r>
  <r>
    <s v="RICSU"/>
    <n v="10"/>
    <x v="0"/>
  </r>
  <r>
    <s v="TORTU"/>
    <n v="10"/>
    <x v="0"/>
  </r>
  <r>
    <s v="VICTE"/>
    <n v="10"/>
    <x v="0"/>
  </r>
  <r>
    <s v="WANDK"/>
    <n v="10"/>
    <x v="0"/>
  </r>
  <r>
    <s v="GOURL"/>
    <n v="9"/>
    <x v="0"/>
  </r>
  <r>
    <s v="QUEDE"/>
    <n v="9"/>
    <x v="0"/>
  </r>
  <r>
    <s v="SEVES"/>
    <n v="9"/>
    <x v="0"/>
  </r>
  <r>
    <s v="SPLIR"/>
    <n v="9"/>
    <x v="0"/>
  </r>
  <r>
    <s v="WELLI"/>
    <n v="9"/>
    <x v="0"/>
  </r>
  <r>
    <s v="CHOPS"/>
    <n v="8"/>
    <x v="0"/>
  </r>
  <r>
    <s v="EASTC"/>
    <n v="8"/>
    <x v="0"/>
  </r>
  <r>
    <s v="FURIB"/>
    <n v="8"/>
    <x v="0"/>
  </r>
  <r>
    <s v="LONEP"/>
    <n v="8"/>
    <x v="0"/>
  </r>
  <r>
    <s v="ANTON"/>
    <n v="7"/>
    <x v="0"/>
  </r>
  <r>
    <s v="BLAUS"/>
    <n v="7"/>
    <x v="0"/>
  </r>
  <r>
    <s v="FAMIA"/>
    <n v="7"/>
    <x v="0"/>
  </r>
  <r>
    <s v="MAISD"/>
    <n v="7"/>
    <x v="0"/>
  </r>
  <r>
    <s v="SIMOB"/>
    <n v="7"/>
    <x v="0"/>
  </r>
  <r>
    <s v="WILMK"/>
    <n v="7"/>
    <x v="0"/>
  </r>
  <r>
    <s v="WOLZA"/>
    <n v="7"/>
    <x v="0"/>
  </r>
  <r>
    <s v="ALFKI"/>
    <n v="6"/>
    <x v="0"/>
  </r>
  <r>
    <s v="CACTU"/>
    <n v="6"/>
    <x v="0"/>
  </r>
  <r>
    <s v="DRACD"/>
    <n v="6"/>
    <x v="0"/>
  </r>
  <r>
    <s v="FRANS"/>
    <n v="6"/>
    <x v="0"/>
  </r>
  <r>
    <s v="PERIC"/>
    <n v="6"/>
    <x v="0"/>
  </r>
  <r>
    <s v="SANTG"/>
    <n v="6"/>
    <x v="0"/>
  </r>
  <r>
    <s v="TOMSP"/>
    <n v="6"/>
    <x v="0"/>
  </r>
  <r>
    <s v="TRADH"/>
    <n v="6"/>
    <x v="0"/>
  </r>
  <r>
    <s v="COMMI"/>
    <n v="5"/>
    <x v="1"/>
  </r>
  <r>
    <s v="FOLIG"/>
    <n v="5"/>
    <x v="1"/>
  </r>
  <r>
    <s v="GALED"/>
    <n v="5"/>
    <x v="1"/>
  </r>
  <r>
    <s v="HUNGC"/>
    <n v="5"/>
    <x v="1"/>
  </r>
  <r>
    <s v="MORGK"/>
    <n v="5"/>
    <x v="1"/>
  </r>
  <r>
    <s v="OCEAN"/>
    <n v="5"/>
    <x v="1"/>
  </r>
  <r>
    <s v="PRINI"/>
    <n v="5"/>
    <x v="1"/>
  </r>
  <r>
    <s v="RANCH"/>
    <n v="5"/>
    <x v="1"/>
  </r>
  <r>
    <s v="ROMEY"/>
    <n v="5"/>
    <x v="1"/>
  </r>
  <r>
    <s v="VINET"/>
    <n v="5"/>
    <x v="1"/>
  </r>
  <r>
    <s v="ANATR"/>
    <n v="4"/>
    <x v="1"/>
  </r>
  <r>
    <s v="DUMON"/>
    <n v="4"/>
    <x v="1"/>
  </r>
  <r>
    <s v="LACOR"/>
    <n v="4"/>
    <x v="1"/>
  </r>
  <r>
    <s v="LETSS"/>
    <n v="4"/>
    <x v="1"/>
  </r>
  <r>
    <s v="SPECD"/>
    <n v="4"/>
    <x v="1"/>
  </r>
  <r>
    <s v="THEBI"/>
    <n v="4"/>
    <x v="1"/>
  </r>
  <r>
    <s v="BOLID"/>
    <n v="3"/>
    <x v="1"/>
  </r>
  <r>
    <s v="CONSH"/>
    <n v="3"/>
    <x v="1"/>
  </r>
  <r>
    <s v="FRANR"/>
    <n v="3"/>
    <x v="1"/>
  </r>
  <r>
    <s v="LAUGB"/>
    <n v="3"/>
    <x v="1"/>
  </r>
  <r>
    <s v="NORTS"/>
    <n v="3"/>
    <x v="1"/>
  </r>
  <r>
    <s v="THECR"/>
    <n v="3"/>
    <x v="1"/>
  </r>
  <r>
    <s v="TRAIH"/>
    <n v="3"/>
    <x v="1"/>
  </r>
  <r>
    <s v="GROSR"/>
    <n v="2"/>
    <x v="2"/>
  </r>
  <r>
    <s v="LAZYK"/>
    <n v="2"/>
    <x v="2"/>
  </r>
  <r>
    <s v="CENTC"/>
    <n v="1"/>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x v="0"/>
    <n v="4182.8500000000004"/>
  </r>
  <r>
    <x v="1"/>
    <x v="0"/>
    <n v="2288.52"/>
  </r>
  <r>
    <x v="2"/>
    <x v="1"/>
    <n v="2120"/>
  </r>
  <r>
    <x v="3"/>
    <x v="2"/>
    <n v="1717.96"/>
  </r>
  <r>
    <x v="4"/>
    <x v="1"/>
    <n v="1496.53"/>
  </r>
  <r>
    <x v="5"/>
    <x v="1"/>
    <n v="1457.85"/>
  </r>
  <r>
    <x v="3"/>
    <x v="1"/>
    <n v="1318.3"/>
  </r>
  <r>
    <x v="6"/>
    <x v="0"/>
    <n v="1261.67"/>
  </r>
  <r>
    <x v="5"/>
    <x v="3"/>
    <n v="1222.03"/>
  </r>
  <r>
    <x v="5"/>
    <x v="4"/>
    <n v="1210.6400000000001"/>
  </r>
  <r>
    <x v="5"/>
    <x v="0"/>
    <n v="1202.4000000000001"/>
  </r>
  <r>
    <x v="6"/>
    <x v="2"/>
    <n v="1186.69"/>
  </r>
  <r>
    <x v="5"/>
    <x v="2"/>
    <n v="1165.8599999999999"/>
  </r>
  <r>
    <x v="0"/>
    <x v="1"/>
    <n v="1138.22"/>
  </r>
  <r>
    <x v="5"/>
    <x v="5"/>
    <n v="1127.8699999999999"/>
  </r>
  <r>
    <x v="7"/>
    <x v="2"/>
    <n v="1127.6099999999999"/>
  </r>
  <r>
    <x v="8"/>
    <x v="3"/>
    <n v="1082.5"/>
  </r>
  <r>
    <x v="9"/>
    <x v="2"/>
    <n v="1071.26"/>
  </r>
  <r>
    <x v="1"/>
    <x v="3"/>
    <n v="1069.77"/>
  </r>
  <r>
    <x v="5"/>
    <x v="6"/>
    <n v="1015.82"/>
  </r>
  <r>
    <x v="10"/>
    <x v="2"/>
    <n v="1005.23"/>
  </r>
  <r>
    <x v="9"/>
    <x v="3"/>
    <n v="992.82"/>
  </r>
  <r>
    <x v="11"/>
    <x v="3"/>
    <n v="986.71"/>
  </r>
  <r>
    <x v="2"/>
    <x v="0"/>
    <n v="980.99"/>
  </r>
  <r>
    <x v="7"/>
    <x v="3"/>
    <n v="955.72"/>
  </r>
  <r>
    <x v="7"/>
    <x v="0"/>
    <n v="941.7"/>
  </r>
  <r>
    <x v="8"/>
    <x v="5"/>
    <n v="934.95"/>
  </r>
  <r>
    <x v="9"/>
    <x v="0"/>
    <n v="932.86"/>
  </r>
  <r>
    <x v="12"/>
    <x v="2"/>
    <n v="918.67"/>
  </r>
  <r>
    <x v="0"/>
    <x v="3"/>
    <n v="901.01"/>
  </r>
  <r>
    <x v="5"/>
    <x v="7"/>
    <n v="848.93"/>
  </r>
  <r>
    <x v="9"/>
    <x v="1"/>
    <n v="842.8"/>
  </r>
  <r>
    <x v="6"/>
    <x v="3"/>
    <n v="842.27"/>
  </r>
  <r>
    <x v="13"/>
    <x v="0"/>
    <n v="839.33"/>
  </r>
  <r>
    <x v="9"/>
    <x v="5"/>
    <n v="815.42"/>
  </r>
  <r>
    <x v="8"/>
    <x v="1"/>
    <n v="805.8"/>
  </r>
  <r>
    <x v="4"/>
    <x v="4"/>
    <n v="799"/>
  </r>
  <r>
    <x v="14"/>
    <x v="1"/>
    <n v="798.06"/>
  </r>
  <r>
    <x v="3"/>
    <x v="0"/>
    <n v="790.62"/>
  </r>
  <r>
    <x v="11"/>
    <x v="1"/>
    <n v="789.07"/>
  </r>
  <r>
    <x v="12"/>
    <x v="3"/>
    <n v="786"/>
  </r>
  <r>
    <x v="4"/>
    <x v="0"/>
    <n v="765.66"/>
  </r>
  <r>
    <x v="14"/>
    <x v="0"/>
    <n v="704.71"/>
  </r>
  <r>
    <x v="7"/>
    <x v="1"/>
    <n v="704"/>
  </r>
  <r>
    <x v="0"/>
    <x v="6"/>
    <n v="695.52"/>
  </r>
  <r>
    <x v="11"/>
    <x v="0"/>
    <n v="695.2"/>
  </r>
  <r>
    <x v="10"/>
    <x v="1"/>
    <n v="694.75"/>
  </r>
  <r>
    <x v="1"/>
    <x v="4"/>
    <n v="694.66"/>
  </r>
  <r>
    <x v="6"/>
    <x v="6"/>
    <n v="691.56"/>
  </r>
  <r>
    <x v="0"/>
    <x v="7"/>
    <n v="689.92"/>
  </r>
  <r>
    <x v="1"/>
    <x v="6"/>
    <n v="684.77"/>
  </r>
  <r>
    <x v="8"/>
    <x v="2"/>
    <n v="678.58"/>
  </r>
  <r>
    <x v="6"/>
    <x v="5"/>
    <n v="672.5"/>
  </r>
  <r>
    <x v="15"/>
    <x v="0"/>
    <n v="669.1"/>
  </r>
  <r>
    <x v="3"/>
    <x v="3"/>
    <n v="661.07"/>
  </r>
  <r>
    <x v="15"/>
    <x v="1"/>
    <n v="648.72"/>
  </r>
  <r>
    <x v="6"/>
    <x v="4"/>
    <n v="643.02"/>
  </r>
  <r>
    <x v="15"/>
    <x v="7"/>
    <n v="632.4"/>
  </r>
  <r>
    <x v="16"/>
    <x v="1"/>
    <n v="629.44000000000005"/>
  </r>
  <r>
    <x v="17"/>
    <x v="3"/>
    <n v="617.57000000000005"/>
  </r>
  <r>
    <x v="14"/>
    <x v="3"/>
    <n v="615.58000000000004"/>
  </r>
  <r>
    <x v="6"/>
    <x v="1"/>
    <n v="613.52"/>
  </r>
  <r>
    <x v="9"/>
    <x v="4"/>
    <n v="593.03"/>
  </r>
  <r>
    <x v="4"/>
    <x v="6"/>
    <n v="589.74"/>
  </r>
  <r>
    <x v="7"/>
    <x v="5"/>
    <n v="589.5"/>
  </r>
  <r>
    <x v="13"/>
    <x v="1"/>
    <n v="589.11"/>
  </r>
  <r>
    <x v="10"/>
    <x v="0"/>
    <n v="581.78"/>
  </r>
  <r>
    <x v="4"/>
    <x v="3"/>
    <n v="579.9"/>
  </r>
  <r>
    <x v="16"/>
    <x v="0"/>
    <n v="565.78"/>
  </r>
  <r>
    <x v="10"/>
    <x v="3"/>
    <n v="560.02"/>
  </r>
  <r>
    <x v="6"/>
    <x v="7"/>
    <n v="559.70000000000005"/>
  </r>
  <r>
    <x v="0"/>
    <x v="5"/>
    <n v="558.79"/>
  </r>
  <r>
    <x v="9"/>
    <x v="6"/>
    <n v="557.88"/>
  </r>
  <r>
    <x v="17"/>
    <x v="0"/>
    <n v="556.79999999999995"/>
  </r>
  <r>
    <x v="7"/>
    <x v="4"/>
    <n v="555.76"/>
  </r>
  <r>
    <x v="14"/>
    <x v="5"/>
    <n v="552.05999999999995"/>
  </r>
  <r>
    <x v="14"/>
    <x v="6"/>
    <n v="551.99"/>
  </r>
  <r>
    <x v="15"/>
    <x v="4"/>
    <n v="541.1"/>
  </r>
  <r>
    <x v="13"/>
    <x v="6"/>
    <n v="540.57000000000005"/>
  </r>
  <r>
    <x v="7"/>
    <x v="7"/>
    <n v="540.51"/>
  </r>
  <r>
    <x v="8"/>
    <x v="0"/>
    <n v="534.62"/>
  </r>
  <r>
    <x v="1"/>
    <x v="1"/>
    <n v="533.12"/>
  </r>
  <r>
    <x v="16"/>
    <x v="2"/>
    <n v="532.92999999999995"/>
  </r>
  <r>
    <x v="4"/>
    <x v="2"/>
    <n v="528.87"/>
  </r>
  <r>
    <x v="15"/>
    <x v="6"/>
    <n v="526.9"/>
  </r>
  <r>
    <x v="9"/>
    <x v="7"/>
    <n v="518.27"/>
  </r>
  <r>
    <x v="4"/>
    <x v="5"/>
    <n v="516.96"/>
  </r>
  <r>
    <x v="1"/>
    <x v="5"/>
    <n v="511.24"/>
  </r>
  <r>
    <x v="13"/>
    <x v="7"/>
    <n v="505.51"/>
  </r>
  <r>
    <x v="18"/>
    <x v="3"/>
    <n v="499.39"/>
  </r>
  <r>
    <x v="17"/>
    <x v="4"/>
    <n v="495.4"/>
  </r>
  <r>
    <x v="13"/>
    <x v="5"/>
    <n v="492.93"/>
  </r>
  <r>
    <x v="8"/>
    <x v="6"/>
    <n v="490.96"/>
  </r>
  <r>
    <x v="10"/>
    <x v="6"/>
    <n v="486.12"/>
  </r>
  <r>
    <x v="11"/>
    <x v="5"/>
    <n v="484.17"/>
  </r>
  <r>
    <x v="3"/>
    <x v="7"/>
    <n v="482.16"/>
  </r>
  <r>
    <x v="0"/>
    <x v="4"/>
    <n v="480.8"/>
  </r>
  <r>
    <x v="3"/>
    <x v="6"/>
    <n v="480.57"/>
  </r>
  <r>
    <x v="7"/>
    <x v="6"/>
    <n v="476.01"/>
  </r>
  <r>
    <x v="8"/>
    <x v="4"/>
    <n v="460.86"/>
  </r>
  <r>
    <x v="18"/>
    <x v="1"/>
    <n v="437.36"/>
  </r>
  <r>
    <x v="10"/>
    <x v="4"/>
    <n v="437.25"/>
  </r>
  <r>
    <x v="13"/>
    <x v="3"/>
    <n v="421.92"/>
  </r>
  <r>
    <x v="4"/>
    <x v="7"/>
    <n v="415.52"/>
  </r>
  <r>
    <x v="13"/>
    <x v="2"/>
    <n v="406.17"/>
  </r>
  <r>
    <x v="11"/>
    <x v="4"/>
    <n v="405.33"/>
  </r>
  <r>
    <x v="19"/>
    <x v="3"/>
    <n v="405"/>
  </r>
  <r>
    <x v="10"/>
    <x v="7"/>
    <n v="402.72"/>
  </r>
  <r>
    <x v="11"/>
    <x v="7"/>
    <n v="397.7"/>
  </r>
  <r>
    <x v="20"/>
    <x v="4"/>
    <n v="390"/>
  </r>
  <r>
    <x v="19"/>
    <x v="5"/>
    <n v="389.55"/>
  </r>
  <r>
    <x v="10"/>
    <x v="5"/>
    <n v="381.2"/>
  </r>
  <r>
    <x v="17"/>
    <x v="6"/>
    <n v="374.6"/>
  </r>
  <r>
    <x v="3"/>
    <x v="5"/>
    <n v="370.21"/>
  </r>
  <r>
    <x v="18"/>
    <x v="0"/>
    <n v="352.17"/>
  </r>
  <r>
    <x v="0"/>
    <x v="2"/>
    <n v="349.48"/>
  </r>
  <r>
    <x v="18"/>
    <x v="4"/>
    <n v="348.7"/>
  </r>
  <r>
    <x v="1"/>
    <x v="7"/>
    <n v="341.34"/>
  </r>
  <r>
    <x v="11"/>
    <x v="2"/>
    <n v="338.59"/>
  </r>
  <r>
    <x v="2"/>
    <x v="6"/>
    <n v="337.69"/>
  </r>
  <r>
    <x v="16"/>
    <x v="3"/>
    <n v="337.28"/>
  </r>
  <r>
    <x v="18"/>
    <x v="5"/>
    <n v="334.26"/>
  </r>
  <r>
    <x v="15"/>
    <x v="3"/>
    <n v="332.6"/>
  </r>
  <r>
    <x v="13"/>
    <x v="4"/>
    <n v="326.27999999999997"/>
  </r>
  <r>
    <x v="2"/>
    <x v="3"/>
    <n v="323"/>
  </r>
  <r>
    <x v="19"/>
    <x v="6"/>
    <n v="313.5"/>
  </r>
  <r>
    <x v="12"/>
    <x v="7"/>
    <n v="312.2"/>
  </r>
  <r>
    <x v="1"/>
    <x v="2"/>
    <n v="307.10000000000002"/>
  </r>
  <r>
    <x v="14"/>
    <x v="2"/>
    <n v="303.17"/>
  </r>
  <r>
    <x v="20"/>
    <x v="6"/>
    <n v="302.33"/>
  </r>
  <r>
    <x v="20"/>
    <x v="2"/>
    <n v="299.67"/>
  </r>
  <r>
    <x v="14"/>
    <x v="7"/>
    <n v="299.5"/>
  </r>
  <r>
    <x v="12"/>
    <x v="1"/>
    <n v="289.2"/>
  </r>
  <r>
    <x v="14"/>
    <x v="4"/>
    <n v="287.38"/>
  </r>
  <r>
    <x v="20"/>
    <x v="1"/>
    <n v="284.75"/>
  </r>
  <r>
    <x v="18"/>
    <x v="6"/>
    <n v="278.83999999999997"/>
  </r>
  <r>
    <x v="16"/>
    <x v="5"/>
    <n v="271.10000000000002"/>
  </r>
  <r>
    <x v="20"/>
    <x v="5"/>
    <n v="266.89"/>
  </r>
  <r>
    <x v="2"/>
    <x v="4"/>
    <n v="251.72"/>
  </r>
  <r>
    <x v="16"/>
    <x v="6"/>
    <n v="247.09"/>
  </r>
  <r>
    <x v="11"/>
    <x v="6"/>
    <n v="244.38"/>
  </r>
  <r>
    <x v="8"/>
    <x v="7"/>
    <n v="242.82"/>
  </r>
  <r>
    <x v="17"/>
    <x v="2"/>
    <n v="242.49"/>
  </r>
  <r>
    <x v="12"/>
    <x v="6"/>
    <n v="234"/>
  </r>
  <r>
    <x v="16"/>
    <x v="7"/>
    <n v="229.57"/>
  </r>
  <r>
    <x v="2"/>
    <x v="7"/>
    <n v="224.72"/>
  </r>
  <r>
    <x v="17"/>
    <x v="1"/>
    <n v="221.28"/>
  </r>
  <r>
    <x v="18"/>
    <x v="7"/>
    <n v="215.12"/>
  </r>
  <r>
    <x v="15"/>
    <x v="2"/>
    <n v="209.28"/>
  </r>
  <r>
    <x v="17"/>
    <x v="7"/>
    <n v="207.88"/>
  </r>
  <r>
    <x v="19"/>
    <x v="2"/>
    <n v="207.12"/>
  </r>
  <r>
    <x v="2"/>
    <x v="2"/>
    <n v="194.74"/>
  </r>
  <r>
    <x v="2"/>
    <x v="5"/>
    <n v="193.19"/>
  </r>
  <r>
    <x v="15"/>
    <x v="5"/>
    <n v="191.23"/>
  </r>
  <r>
    <x v="20"/>
    <x v="3"/>
    <n v="190.58"/>
  </r>
  <r>
    <x v="17"/>
    <x v="5"/>
    <n v="170.84"/>
  </r>
  <r>
    <x v="18"/>
    <x v="2"/>
    <n v="166.49"/>
  </r>
  <r>
    <x v="12"/>
    <x v="0"/>
    <n v="164"/>
  </r>
  <r>
    <x v="19"/>
    <x v="7"/>
    <n v="159"/>
  </r>
  <r>
    <x v="19"/>
    <x v="1"/>
    <n v="153"/>
  </r>
  <r>
    <x v="12"/>
    <x v="5"/>
    <n v="140.07"/>
  </r>
  <r>
    <x v="16"/>
    <x v="4"/>
    <n v="137.44"/>
  </r>
  <r>
    <x v="20"/>
    <x v="7"/>
    <n v="121.3"/>
  </r>
  <r>
    <x v="3"/>
    <x v="4"/>
    <n v="99.75"/>
  </r>
  <r>
    <x v="19"/>
    <x v="0"/>
    <n v="22.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1"/>
    <x v="0"/>
    <x v="0"/>
    <x v="0"/>
    <n v="2"/>
    <n v="7.45"/>
    <n v="1783"/>
    <n v="17.46"/>
  </r>
  <r>
    <n v="1"/>
    <x v="0"/>
    <x v="0"/>
    <x v="1"/>
    <n v="1"/>
    <n v="8.91"/>
    <n v="324"/>
    <n v="9.4499999999999993"/>
  </r>
  <r>
    <n v="2"/>
    <x v="1"/>
    <x v="1"/>
    <x v="1"/>
    <n v="4"/>
    <n v="8.69"/>
    <n v="1733"/>
    <n v="19.350000000000001"/>
  </r>
  <r>
    <n v="3"/>
    <x v="2"/>
    <x v="1"/>
    <x v="1"/>
    <n v="2"/>
    <n v="8.77"/>
    <n v="650"/>
    <n v="32"/>
  </r>
  <r>
    <n v="3"/>
    <x v="2"/>
    <x v="1"/>
    <x v="2"/>
    <n v="1"/>
    <n v="6.56"/>
    <n v="747"/>
    <n v="29.11"/>
  </r>
  <r>
    <n v="4"/>
    <x v="3"/>
    <x v="2"/>
    <x v="3"/>
    <n v="1"/>
    <n v="15.2"/>
    <n v="95"/>
    <n v="93.12"/>
  </r>
  <r>
    <n v="4"/>
    <x v="3"/>
    <x v="2"/>
    <x v="2"/>
    <n v="1"/>
    <n v="6.85"/>
    <n v="297"/>
    <n v="8.77"/>
  </r>
  <r>
    <n v="4"/>
    <x v="3"/>
    <x v="2"/>
    <x v="4"/>
    <n v="1"/>
    <n v="9.3800000000000008"/>
    <n v="741"/>
    <n v="29.64"/>
  </r>
  <r>
    <n v="5"/>
    <x v="4"/>
    <x v="3"/>
    <x v="5"/>
    <n v="2"/>
    <n v="8.68"/>
    <n v="1038"/>
    <n v="24.05"/>
  </r>
  <r>
    <n v="6"/>
    <x v="5"/>
    <x v="2"/>
    <x v="1"/>
    <n v="1"/>
    <n v="8.33"/>
    <n v="122"/>
    <n v="14.47"/>
  </r>
  <r>
    <n v="6"/>
    <x v="5"/>
    <x v="2"/>
    <x v="2"/>
    <n v="1"/>
    <n v="7.2"/>
    <n v="383"/>
    <n v="21.16"/>
  </r>
  <r>
    <n v="6"/>
    <x v="5"/>
    <x v="2"/>
    <x v="4"/>
    <n v="1"/>
    <n v="7.81"/>
    <n v="847"/>
    <n v="5.74"/>
  </r>
  <r>
    <n v="7"/>
    <x v="6"/>
    <x v="4"/>
    <x v="0"/>
    <n v="1"/>
    <n v="7.89"/>
    <n v="805"/>
    <n v="14.13"/>
  </r>
  <r>
    <n v="7"/>
    <x v="6"/>
    <x v="4"/>
    <x v="1"/>
    <n v="1"/>
    <n v="9.2899999999999991"/>
    <n v="445"/>
    <n v="40.79"/>
  </r>
  <r>
    <n v="7"/>
    <x v="6"/>
    <x v="4"/>
    <x v="6"/>
    <n v="1"/>
    <n v="8.33"/>
    <n v="1112"/>
    <n v="16.3"/>
  </r>
  <r>
    <n v="7"/>
    <x v="6"/>
    <x v="4"/>
    <x v="3"/>
    <n v="1"/>
    <n v="8.44"/>
    <n v="966"/>
    <n v="36.4"/>
  </r>
  <r>
    <n v="7"/>
    <x v="6"/>
    <x v="4"/>
    <x v="4"/>
    <n v="1"/>
    <n v="7.81"/>
    <n v="539"/>
    <n v="59.72"/>
  </r>
  <r>
    <n v="8"/>
    <x v="7"/>
    <x v="0"/>
    <x v="6"/>
    <n v="4"/>
    <n v="8.52"/>
    <n v="2817"/>
    <n v="17.86"/>
  </r>
  <r>
    <n v="9"/>
    <x v="8"/>
    <x v="5"/>
    <x v="7"/>
    <n v="2"/>
    <n v="7.03"/>
    <n v="926"/>
    <n v="13.45"/>
  </r>
  <r>
    <n v="10"/>
    <x v="9"/>
    <x v="6"/>
    <x v="0"/>
    <n v="1"/>
    <n v="7.67"/>
    <n v="1095"/>
    <n v="4.22"/>
  </r>
  <r>
    <n v="11"/>
    <x v="10"/>
    <x v="7"/>
    <x v="6"/>
    <n v="3"/>
    <n v="9.0500000000000007"/>
    <n v="1436"/>
    <n v="25.89"/>
  </r>
  <r>
    <n v="12"/>
    <x v="11"/>
    <x v="7"/>
    <x v="0"/>
    <n v="1"/>
    <n v="9.4"/>
    <n v="1151"/>
    <n v="7.37"/>
  </r>
  <r>
    <n v="12"/>
    <x v="11"/>
    <x v="7"/>
    <x v="1"/>
    <n v="1"/>
    <n v="9.14"/>
    <n v="761"/>
    <n v="12.06"/>
  </r>
  <r>
    <n v="12"/>
    <x v="11"/>
    <x v="7"/>
    <x v="7"/>
    <n v="1"/>
    <n v="7.75"/>
    <n v="608"/>
    <n v="30.88"/>
  </r>
  <r>
    <n v="12"/>
    <x v="11"/>
    <x v="7"/>
    <x v="3"/>
    <n v="1"/>
    <n v="9.81"/>
    <n v="746"/>
    <n v="116.04"/>
  </r>
  <r>
    <n v="12"/>
    <x v="11"/>
    <x v="7"/>
    <x v="2"/>
    <n v="1"/>
    <n v="8.93"/>
    <n v="542"/>
    <n v="41.61"/>
  </r>
  <r>
    <n v="13"/>
    <x v="12"/>
    <x v="7"/>
    <x v="4"/>
    <n v="1"/>
    <n v="6.81"/>
    <n v="608"/>
    <n v="24.22"/>
  </r>
  <r>
    <n v="14"/>
    <x v="13"/>
    <x v="8"/>
    <x v="5"/>
    <n v="3"/>
    <n v="7.65"/>
    <n v="2479"/>
    <n v="21.85"/>
  </r>
  <r>
    <n v="15"/>
    <x v="14"/>
    <x v="9"/>
    <x v="5"/>
    <n v="3"/>
    <n v="8.94"/>
    <n v="2480"/>
    <n v="18.77"/>
  </r>
  <r>
    <n v="16"/>
    <x v="15"/>
    <x v="1"/>
    <x v="0"/>
    <n v="3"/>
    <n v="8.11"/>
    <n v="1439"/>
    <n v="15.32"/>
  </r>
  <r>
    <n v="17"/>
    <x v="16"/>
    <x v="5"/>
    <x v="4"/>
    <n v="3"/>
    <n v="8.1999999999999993"/>
    <n v="1221"/>
    <n v="17.62"/>
  </r>
  <r>
    <n v="18"/>
    <x v="17"/>
    <x v="10"/>
    <x v="0"/>
    <n v="2"/>
    <n v="9.51"/>
    <n v="1414"/>
    <n v="120.47"/>
  </r>
  <r>
    <n v="19"/>
    <x v="18"/>
    <x v="1"/>
    <x v="4"/>
    <n v="2"/>
    <n v="8.59"/>
    <n v="2041"/>
    <n v="13.01"/>
  </r>
  <r>
    <n v="20"/>
    <x v="19"/>
    <x v="11"/>
    <x v="0"/>
    <n v="1"/>
    <n v="9.3699999999999992"/>
    <n v="544"/>
    <n v="42.93"/>
  </r>
  <r>
    <n v="20"/>
    <x v="19"/>
    <x v="11"/>
    <x v="1"/>
    <n v="1"/>
    <n v="8.83"/>
    <n v="601"/>
    <n v="18.13"/>
  </r>
  <r>
    <n v="20"/>
    <x v="19"/>
    <x v="11"/>
    <x v="7"/>
    <n v="1"/>
    <n v="9.17"/>
    <n v="697"/>
    <n v="13.21"/>
  </r>
  <r>
    <n v="21"/>
    <x v="20"/>
    <x v="12"/>
    <x v="4"/>
    <n v="2"/>
    <n v="6.21"/>
    <n v="1020"/>
    <n v="10.35"/>
  </r>
  <r>
    <n v="22"/>
    <x v="21"/>
    <x v="13"/>
    <x v="6"/>
    <n v="2"/>
    <n v="7.85"/>
    <n v="623"/>
    <n v="9.75"/>
  </r>
  <r>
    <n v="23"/>
    <x v="22"/>
    <x v="14"/>
    <x v="0"/>
    <n v="1"/>
    <n v="10.68"/>
    <n v="979"/>
    <n v="16.96"/>
  </r>
  <r>
    <n v="23"/>
    <x v="22"/>
    <x v="14"/>
    <x v="6"/>
    <n v="2"/>
    <n v="9.2899999999999991"/>
    <n v="671"/>
    <n v="17.190000000000001"/>
  </r>
  <r>
    <n v="24"/>
    <x v="23"/>
    <x v="4"/>
    <x v="7"/>
    <n v="1"/>
    <n v="9.11"/>
    <n v="498"/>
    <n v="6.75"/>
  </r>
  <r>
    <n v="24"/>
    <x v="23"/>
    <x v="4"/>
    <x v="3"/>
    <n v="1"/>
    <n v="7.48"/>
    <n v="712"/>
    <n v="30.07"/>
  </r>
  <r>
    <n v="24"/>
    <x v="23"/>
    <x v="4"/>
    <x v="2"/>
    <n v="1"/>
    <n v="7.29"/>
    <n v="862"/>
    <n v="50.49"/>
  </r>
  <r>
    <n v="25"/>
    <x v="24"/>
    <x v="15"/>
    <x v="3"/>
    <n v="2"/>
    <n v="7.58"/>
    <n v="1636"/>
    <n v="14.22"/>
  </r>
  <r>
    <n v="26"/>
    <x v="25"/>
    <x v="8"/>
    <x v="7"/>
    <n v="2"/>
    <n v="8.94"/>
    <n v="1669"/>
    <n v="30.12"/>
  </r>
  <r>
    <n v="27"/>
    <x v="26"/>
    <x v="10"/>
    <x v="4"/>
    <n v="1"/>
    <n v="6.33"/>
    <n v="534"/>
    <n v="12.66"/>
  </r>
  <r>
    <n v="28"/>
    <x v="27"/>
    <x v="10"/>
    <x v="5"/>
    <n v="2"/>
    <n v="7.95"/>
    <n v="3000"/>
    <n v="42.22"/>
  </r>
  <r>
    <n v="29"/>
    <x v="28"/>
    <x v="15"/>
    <x v="1"/>
    <n v="1"/>
    <n v="7.78"/>
    <n v="599"/>
    <n v="27.76"/>
  </r>
  <r>
    <n v="29"/>
    <x v="28"/>
    <x v="15"/>
    <x v="6"/>
    <n v="1"/>
    <n v="8.56"/>
    <n v="1083"/>
    <n v="46.4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885"/>
  </r>
  <r>
    <x v="0"/>
    <x v="1"/>
    <n v="328"/>
  </r>
  <r>
    <x v="1"/>
    <x v="1"/>
    <n v="1735"/>
  </r>
  <r>
    <x v="2"/>
    <x v="1"/>
    <n v="673"/>
  </r>
  <r>
    <x v="2"/>
    <x v="2"/>
    <n v="763"/>
  </r>
  <r>
    <x v="3"/>
    <x v="3"/>
    <n v="95"/>
  </r>
  <r>
    <x v="3"/>
    <x v="4"/>
    <n v="742"/>
  </r>
  <r>
    <x v="4"/>
    <x v="5"/>
    <n v="1050"/>
  </r>
  <r>
    <x v="5"/>
    <x v="4"/>
    <n v="891"/>
  </r>
  <r>
    <x v="5"/>
    <x v="2"/>
    <n v="404"/>
  </r>
  <r>
    <x v="5"/>
    <x v="1"/>
    <n v="122"/>
  </r>
  <r>
    <x v="6"/>
    <x v="6"/>
    <n v="1158"/>
  </r>
  <r>
    <x v="6"/>
    <x v="3"/>
    <n v="978"/>
  </r>
  <r>
    <x v="6"/>
    <x v="4"/>
    <n v="539"/>
  </r>
  <r>
    <x v="7"/>
    <x v="6"/>
    <n v="2851"/>
  </r>
  <r>
    <x v="8"/>
    <x v="7"/>
    <n v="928"/>
  </r>
  <r>
    <x v="9"/>
    <x v="0"/>
    <n v="1125"/>
  </r>
  <r>
    <x v="10"/>
    <x v="6"/>
    <n v="1436"/>
  </r>
  <r>
    <x v="11"/>
    <x v="2"/>
    <n v="640"/>
  </r>
  <r>
    <x v="11"/>
    <x v="3"/>
    <n v="746"/>
  </r>
  <r>
    <x v="12"/>
    <x v="4"/>
    <n v="612"/>
  </r>
  <r>
    <x v="13"/>
    <x v="5"/>
    <n v="2500"/>
  </r>
  <r>
    <x v="14"/>
    <x v="5"/>
    <n v="2526"/>
  </r>
  <r>
    <x v="15"/>
    <x v="0"/>
    <n v="1573"/>
  </r>
  <r>
    <x v="16"/>
    <x v="4"/>
    <n v="1223"/>
  </r>
  <r>
    <x v="17"/>
    <x v="0"/>
    <n v="1416"/>
  </r>
  <r>
    <x v="18"/>
    <x v="4"/>
    <n v="2084"/>
  </r>
  <r>
    <x v="19"/>
    <x v="7"/>
    <n v="697"/>
  </r>
  <r>
    <x v="19"/>
    <x v="0"/>
    <n v="580"/>
  </r>
  <r>
    <x v="19"/>
    <x v="1"/>
    <n v="601"/>
  </r>
  <r>
    <x v="20"/>
    <x v="4"/>
    <n v="1056"/>
  </r>
  <r>
    <x v="21"/>
    <x v="6"/>
    <n v="623"/>
  </r>
  <r>
    <x v="22"/>
    <x v="6"/>
    <n v="755"/>
  </r>
  <r>
    <x v="23"/>
    <x v="2"/>
    <n v="886"/>
  </r>
  <r>
    <x v="23"/>
    <x v="7"/>
    <n v="500"/>
  </r>
  <r>
    <x v="23"/>
    <x v="3"/>
    <n v="722"/>
  </r>
  <r>
    <x v="24"/>
    <x v="3"/>
    <n v="1658"/>
  </r>
  <r>
    <x v="25"/>
    <x v="7"/>
    <n v="1697"/>
  </r>
  <r>
    <x v="26"/>
    <x v="4"/>
    <n v="534"/>
  </r>
  <r>
    <x v="27"/>
    <x v="5"/>
    <n v="3073"/>
  </r>
  <r>
    <x v="28"/>
    <x v="1"/>
    <n v="603"/>
  </r>
  <r>
    <x v="28"/>
    <x v="6"/>
    <n v="1083"/>
  </r>
  <r>
    <x v="6"/>
    <x v="1"/>
    <n v="445"/>
  </r>
  <r>
    <x v="11"/>
    <x v="7"/>
    <n v="740"/>
  </r>
  <r>
    <x v="6"/>
    <x v="0"/>
    <n v="817"/>
  </r>
  <r>
    <x v="3"/>
    <x v="2"/>
    <n v="297"/>
  </r>
  <r>
    <x v="11"/>
    <x v="0"/>
    <n v="1155"/>
  </r>
  <r>
    <x v="22"/>
    <x v="0"/>
    <n v="981"/>
  </r>
  <r>
    <x v="11"/>
    <x v="1"/>
    <n v="79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6">
  <r>
    <x v="0"/>
    <x v="0"/>
    <n v="405"/>
  </r>
  <r>
    <x v="1"/>
    <x v="1"/>
    <n v="386"/>
  </r>
  <r>
    <x v="1"/>
    <x v="2"/>
    <n v="361"/>
  </r>
  <r>
    <x v="1"/>
    <x v="3"/>
    <n v="356"/>
  </r>
  <r>
    <x v="0"/>
    <x v="4"/>
    <n v="345"/>
  </r>
  <r>
    <x v="0"/>
    <x v="5"/>
    <n v="337"/>
  </r>
  <r>
    <x v="1"/>
    <x v="6"/>
    <n v="297"/>
  </r>
  <r>
    <x v="1"/>
    <x v="7"/>
    <n v="295"/>
  </r>
  <r>
    <x v="1"/>
    <x v="8"/>
    <n v="294"/>
  </r>
  <r>
    <x v="0"/>
    <x v="9"/>
    <n v="287"/>
  </r>
  <r>
    <x v="2"/>
    <x v="10"/>
    <n v="283"/>
  </r>
  <r>
    <x v="0"/>
    <x v="11"/>
    <n v="280"/>
  </r>
  <r>
    <x v="1"/>
    <x v="5"/>
    <n v="276"/>
  </r>
  <r>
    <x v="1"/>
    <x v="12"/>
    <n v="262"/>
  </r>
  <r>
    <x v="0"/>
    <x v="13"/>
    <n v="250"/>
  </r>
  <r>
    <x v="1"/>
    <x v="14"/>
    <n v="247"/>
  </r>
  <r>
    <x v="0"/>
    <x v="15"/>
    <n v="246"/>
  </r>
  <r>
    <x v="1"/>
    <x v="13"/>
    <n v="241"/>
  </r>
  <r>
    <x v="1"/>
    <x v="16"/>
    <n v="240"/>
  </r>
  <r>
    <x v="0"/>
    <x v="8"/>
    <n v="235"/>
  </r>
  <r>
    <x v="0"/>
    <x v="17"/>
    <n v="227"/>
  </r>
  <r>
    <x v="2"/>
    <x v="18"/>
    <n v="224"/>
  </r>
  <r>
    <x v="0"/>
    <x v="19"/>
    <n v="223"/>
  </r>
  <r>
    <x v="1"/>
    <x v="20"/>
    <n v="221"/>
  </r>
  <r>
    <x v="0"/>
    <x v="3"/>
    <n v="215"/>
  </r>
  <r>
    <x v="1"/>
    <x v="21"/>
    <n v="215"/>
  </r>
  <r>
    <x v="3"/>
    <x v="0"/>
    <n v="212"/>
  </r>
  <r>
    <x v="1"/>
    <x v="22"/>
    <n v="211"/>
  </r>
  <r>
    <x v="0"/>
    <x v="18"/>
    <n v="208"/>
  </r>
  <r>
    <x v="2"/>
    <x v="23"/>
    <n v="206"/>
  </r>
  <r>
    <x v="0"/>
    <x v="24"/>
    <n v="202"/>
  </r>
  <r>
    <x v="0"/>
    <x v="25"/>
    <n v="198"/>
  </r>
  <r>
    <x v="2"/>
    <x v="2"/>
    <n v="191"/>
  </r>
  <r>
    <x v="0"/>
    <x v="26"/>
    <n v="191"/>
  </r>
  <r>
    <x v="1"/>
    <x v="19"/>
    <n v="191"/>
  </r>
  <r>
    <x v="0"/>
    <x v="21"/>
    <n v="190"/>
  </r>
  <r>
    <x v="2"/>
    <x v="27"/>
    <n v="190"/>
  </r>
  <r>
    <x v="0"/>
    <x v="28"/>
    <n v="190"/>
  </r>
  <r>
    <x v="1"/>
    <x v="29"/>
    <n v="186"/>
  </r>
  <r>
    <x v="1"/>
    <x v="30"/>
    <n v="186"/>
  </r>
  <r>
    <x v="4"/>
    <x v="13"/>
    <n v="185"/>
  </r>
  <r>
    <x v="1"/>
    <x v="31"/>
    <n v="185"/>
  </r>
  <r>
    <x v="0"/>
    <x v="12"/>
    <n v="184"/>
  </r>
  <r>
    <x v="0"/>
    <x v="32"/>
    <n v="183"/>
  </r>
  <r>
    <x v="2"/>
    <x v="5"/>
    <n v="180"/>
  </r>
  <r>
    <x v="0"/>
    <x v="7"/>
    <n v="180"/>
  </r>
  <r>
    <x v="1"/>
    <x v="33"/>
    <n v="180"/>
  </r>
  <r>
    <x v="2"/>
    <x v="13"/>
    <n v="178"/>
  </r>
  <r>
    <x v="2"/>
    <x v="34"/>
    <n v="175"/>
  </r>
  <r>
    <x v="0"/>
    <x v="34"/>
    <n v="174"/>
  </r>
  <r>
    <x v="5"/>
    <x v="3"/>
    <n v="174"/>
  </r>
  <r>
    <x v="1"/>
    <x v="35"/>
    <n v="174"/>
  </r>
  <r>
    <x v="0"/>
    <x v="35"/>
    <n v="173"/>
  </r>
  <r>
    <x v="1"/>
    <x v="36"/>
    <n v="173"/>
  </r>
  <r>
    <x v="1"/>
    <x v="0"/>
    <n v="173"/>
  </r>
  <r>
    <x v="3"/>
    <x v="15"/>
    <n v="171"/>
  </r>
  <r>
    <x v="1"/>
    <x v="37"/>
    <n v="170"/>
  </r>
  <r>
    <x v="0"/>
    <x v="33"/>
    <n v="170"/>
  </r>
  <r>
    <x v="1"/>
    <x v="9"/>
    <n v="170"/>
  </r>
  <r>
    <x v="4"/>
    <x v="0"/>
    <n v="166"/>
  </r>
  <r>
    <x v="2"/>
    <x v="7"/>
    <n v="164"/>
  </r>
  <r>
    <x v="0"/>
    <x v="31"/>
    <n v="162"/>
  </r>
  <r>
    <x v="2"/>
    <x v="0"/>
    <n v="160"/>
  </r>
  <r>
    <x v="0"/>
    <x v="6"/>
    <n v="156"/>
  </r>
  <r>
    <x v="0"/>
    <x v="38"/>
    <n v="155"/>
  </r>
  <r>
    <x v="5"/>
    <x v="39"/>
    <n v="154"/>
  </r>
  <r>
    <x v="1"/>
    <x v="40"/>
    <n v="152"/>
  </r>
  <r>
    <x v="3"/>
    <x v="25"/>
    <n v="150"/>
  </r>
  <r>
    <x v="2"/>
    <x v="41"/>
    <n v="150"/>
  </r>
  <r>
    <x v="6"/>
    <x v="36"/>
    <n v="150"/>
  </r>
  <r>
    <x v="7"/>
    <x v="0"/>
    <n v="145"/>
  </r>
  <r>
    <x v="3"/>
    <x v="10"/>
    <n v="145"/>
  </r>
  <r>
    <x v="1"/>
    <x v="15"/>
    <n v="141"/>
  </r>
  <r>
    <x v="1"/>
    <x v="23"/>
    <n v="141"/>
  </r>
  <r>
    <x v="3"/>
    <x v="34"/>
    <n v="140"/>
  </r>
  <r>
    <x v="1"/>
    <x v="11"/>
    <n v="139"/>
  </r>
  <r>
    <x v="0"/>
    <x v="42"/>
    <n v="138"/>
  </r>
  <r>
    <x v="8"/>
    <x v="43"/>
    <n v="137"/>
  </r>
  <r>
    <x v="8"/>
    <x v="5"/>
    <n v="135"/>
  </r>
  <r>
    <x v="0"/>
    <x v="44"/>
    <n v="135"/>
  </r>
  <r>
    <x v="4"/>
    <x v="28"/>
    <n v="134"/>
  </r>
  <r>
    <x v="7"/>
    <x v="3"/>
    <n v="132"/>
  </r>
  <r>
    <x v="1"/>
    <x v="28"/>
    <n v="131"/>
  </r>
  <r>
    <x v="0"/>
    <x v="45"/>
    <n v="130"/>
  </r>
  <r>
    <x v="3"/>
    <x v="1"/>
    <n v="130"/>
  </r>
  <r>
    <x v="6"/>
    <x v="45"/>
    <n v="129"/>
  </r>
  <r>
    <x v="3"/>
    <x v="42"/>
    <n v="127"/>
  </r>
  <r>
    <x v="7"/>
    <x v="2"/>
    <n v="126"/>
  </r>
  <r>
    <x v="2"/>
    <x v="42"/>
    <n v="126"/>
  </r>
  <r>
    <x v="1"/>
    <x v="24"/>
    <n v="125"/>
  </r>
  <r>
    <x v="5"/>
    <x v="28"/>
    <n v="124"/>
  </r>
  <r>
    <x v="0"/>
    <x v="46"/>
    <n v="124"/>
  </r>
  <r>
    <x v="1"/>
    <x v="47"/>
    <n v="122"/>
  </r>
  <r>
    <x v="1"/>
    <x v="41"/>
    <n v="122"/>
  </r>
  <r>
    <x v="9"/>
    <x v="48"/>
    <n v="121"/>
  </r>
  <r>
    <x v="0"/>
    <x v="48"/>
    <n v="121"/>
  </r>
  <r>
    <x v="3"/>
    <x v="49"/>
    <n v="121"/>
  </r>
  <r>
    <x v="2"/>
    <x v="11"/>
    <n v="120"/>
  </r>
  <r>
    <x v="2"/>
    <x v="38"/>
    <n v="120"/>
  </r>
  <r>
    <x v="0"/>
    <x v="43"/>
    <n v="120"/>
  </r>
  <r>
    <x v="0"/>
    <x v="37"/>
    <n v="120"/>
  </r>
  <r>
    <x v="1"/>
    <x v="50"/>
    <n v="120"/>
  </r>
  <r>
    <x v="4"/>
    <x v="43"/>
    <n v="119"/>
  </r>
  <r>
    <x v="3"/>
    <x v="13"/>
    <n v="119"/>
  </r>
  <r>
    <x v="2"/>
    <x v="51"/>
    <n v="118"/>
  </r>
  <r>
    <x v="3"/>
    <x v="6"/>
    <n v="118"/>
  </r>
  <r>
    <x v="1"/>
    <x v="32"/>
    <n v="117"/>
  </r>
  <r>
    <x v="8"/>
    <x v="6"/>
    <n v="116"/>
  </r>
  <r>
    <x v="0"/>
    <x v="52"/>
    <n v="115"/>
  </r>
  <r>
    <x v="0"/>
    <x v="29"/>
    <n v="115"/>
  </r>
  <r>
    <x v="8"/>
    <x v="4"/>
    <n v="115"/>
  </r>
  <r>
    <x v="1"/>
    <x v="53"/>
    <n v="114"/>
  </r>
  <r>
    <x v="9"/>
    <x v="22"/>
    <n v="112"/>
  </r>
  <r>
    <x v="3"/>
    <x v="54"/>
    <n v="112"/>
  </r>
  <r>
    <x v="6"/>
    <x v="5"/>
    <n v="112"/>
  </r>
  <r>
    <x v="0"/>
    <x v="40"/>
    <n v="111"/>
  </r>
  <r>
    <x v="1"/>
    <x v="18"/>
    <n v="110"/>
  </r>
  <r>
    <x v="6"/>
    <x v="22"/>
    <n v="110"/>
  </r>
  <r>
    <x v="2"/>
    <x v="53"/>
    <n v="109"/>
  </r>
  <r>
    <x v="0"/>
    <x v="27"/>
    <n v="109"/>
  </r>
  <r>
    <x v="3"/>
    <x v="37"/>
    <n v="109"/>
  </r>
  <r>
    <x v="0"/>
    <x v="55"/>
    <n v="108"/>
  </r>
  <r>
    <x v="9"/>
    <x v="6"/>
    <n v="107"/>
  </r>
  <r>
    <x v="4"/>
    <x v="10"/>
    <n v="105"/>
  </r>
  <r>
    <x v="0"/>
    <x v="16"/>
    <n v="104"/>
  </r>
  <r>
    <x v="0"/>
    <x v="56"/>
    <n v="104"/>
  </r>
  <r>
    <x v="5"/>
    <x v="9"/>
    <n v="104"/>
  </r>
  <r>
    <x v="1"/>
    <x v="4"/>
    <n v="104"/>
  </r>
  <r>
    <x v="6"/>
    <x v="21"/>
    <n v="103"/>
  </r>
  <r>
    <x v="0"/>
    <x v="57"/>
    <n v="103"/>
  </r>
  <r>
    <x v="10"/>
    <x v="56"/>
    <n v="101"/>
  </r>
  <r>
    <x v="11"/>
    <x v="25"/>
    <n v="101"/>
  </r>
  <r>
    <x v="5"/>
    <x v="58"/>
    <n v="100"/>
  </r>
  <r>
    <x v="2"/>
    <x v="1"/>
    <n v="100"/>
  </r>
  <r>
    <x v="2"/>
    <x v="58"/>
    <n v="100"/>
  </r>
  <r>
    <x v="1"/>
    <x v="44"/>
    <n v="100"/>
  </r>
  <r>
    <x v="0"/>
    <x v="30"/>
    <n v="100"/>
  </r>
  <r>
    <x v="1"/>
    <x v="27"/>
    <n v="100"/>
  </r>
  <r>
    <x v="12"/>
    <x v="21"/>
    <n v="100"/>
  </r>
  <r>
    <x v="7"/>
    <x v="1"/>
    <n v="98"/>
  </r>
  <r>
    <x v="2"/>
    <x v="59"/>
    <n v="97"/>
  </r>
  <r>
    <x v="3"/>
    <x v="55"/>
    <n v="97"/>
  </r>
  <r>
    <x v="1"/>
    <x v="10"/>
    <n v="97"/>
  </r>
  <r>
    <x v="13"/>
    <x v="27"/>
    <n v="96"/>
  </r>
  <r>
    <x v="0"/>
    <x v="36"/>
    <n v="96"/>
  </r>
  <r>
    <x v="11"/>
    <x v="14"/>
    <n v="96"/>
  </r>
  <r>
    <x v="1"/>
    <x v="58"/>
    <n v="95"/>
  </r>
  <r>
    <x v="4"/>
    <x v="21"/>
    <n v="94"/>
  </r>
  <r>
    <x v="3"/>
    <x v="50"/>
    <n v="94"/>
  </r>
  <r>
    <x v="0"/>
    <x v="10"/>
    <n v="93"/>
  </r>
  <r>
    <x v="8"/>
    <x v="32"/>
    <n v="92"/>
  </r>
  <r>
    <x v="3"/>
    <x v="12"/>
    <n v="92"/>
  </r>
  <r>
    <x v="8"/>
    <x v="19"/>
    <n v="92"/>
  </r>
  <r>
    <x v="2"/>
    <x v="4"/>
    <n v="91"/>
  </r>
  <r>
    <x v="1"/>
    <x v="60"/>
    <n v="91"/>
  </r>
  <r>
    <x v="3"/>
    <x v="35"/>
    <n v="91"/>
  </r>
  <r>
    <x v="5"/>
    <x v="7"/>
    <n v="90"/>
  </r>
  <r>
    <x v="3"/>
    <x v="20"/>
    <n v="90"/>
  </r>
  <r>
    <x v="3"/>
    <x v="58"/>
    <n v="90"/>
  </r>
  <r>
    <x v="14"/>
    <x v="5"/>
    <n v="90"/>
  </r>
  <r>
    <x v="9"/>
    <x v="9"/>
    <n v="89"/>
  </r>
  <r>
    <x v="1"/>
    <x v="26"/>
    <n v="89"/>
  </r>
  <r>
    <x v="5"/>
    <x v="32"/>
    <n v="88"/>
  </r>
  <r>
    <x v="5"/>
    <x v="13"/>
    <n v="88"/>
  </r>
  <r>
    <x v="0"/>
    <x v="22"/>
    <n v="88"/>
  </r>
  <r>
    <x v="2"/>
    <x v="22"/>
    <n v="88"/>
  </r>
  <r>
    <x v="9"/>
    <x v="38"/>
    <n v="88"/>
  </r>
  <r>
    <x v="1"/>
    <x v="39"/>
    <n v="88"/>
  </r>
  <r>
    <x v="8"/>
    <x v="17"/>
    <n v="88"/>
  </r>
  <r>
    <x v="7"/>
    <x v="14"/>
    <n v="87"/>
  </r>
  <r>
    <x v="2"/>
    <x v="61"/>
    <n v="87"/>
  </r>
  <r>
    <x v="8"/>
    <x v="24"/>
    <n v="87"/>
  </r>
  <r>
    <x v="1"/>
    <x v="45"/>
    <n v="87"/>
  </r>
  <r>
    <x v="9"/>
    <x v="8"/>
    <n v="86"/>
  </r>
  <r>
    <x v="4"/>
    <x v="17"/>
    <n v="86"/>
  </r>
  <r>
    <x v="2"/>
    <x v="62"/>
    <n v="86"/>
  </r>
  <r>
    <x v="2"/>
    <x v="47"/>
    <n v="86"/>
  </r>
  <r>
    <x v="3"/>
    <x v="57"/>
    <n v="86"/>
  </r>
  <r>
    <x v="0"/>
    <x v="20"/>
    <n v="86"/>
  </r>
  <r>
    <x v="3"/>
    <x v="24"/>
    <n v="86"/>
  </r>
  <r>
    <x v="1"/>
    <x v="59"/>
    <n v="86"/>
  </r>
  <r>
    <x v="9"/>
    <x v="55"/>
    <n v="85"/>
  </r>
  <r>
    <x v="6"/>
    <x v="13"/>
    <n v="85"/>
  </r>
  <r>
    <x v="8"/>
    <x v="49"/>
    <n v="85"/>
  </r>
  <r>
    <x v="9"/>
    <x v="63"/>
    <n v="84"/>
  </r>
  <r>
    <x v="0"/>
    <x v="60"/>
    <n v="84"/>
  </r>
  <r>
    <x v="5"/>
    <x v="31"/>
    <n v="83"/>
  </r>
  <r>
    <x v="7"/>
    <x v="64"/>
    <n v="82"/>
  </r>
  <r>
    <x v="8"/>
    <x v="22"/>
    <n v="82"/>
  </r>
  <r>
    <x v="1"/>
    <x v="63"/>
    <n v="82"/>
  </r>
  <r>
    <x v="1"/>
    <x v="25"/>
    <n v="82"/>
  </r>
  <r>
    <x v="8"/>
    <x v="7"/>
    <n v="82"/>
  </r>
  <r>
    <x v="14"/>
    <x v="26"/>
    <n v="82"/>
  </r>
  <r>
    <x v="5"/>
    <x v="34"/>
    <n v="81"/>
  </r>
  <r>
    <x v="5"/>
    <x v="65"/>
    <n v="80"/>
  </r>
  <r>
    <x v="7"/>
    <x v="33"/>
    <n v="80"/>
  </r>
  <r>
    <x v="2"/>
    <x v="16"/>
    <n v="80"/>
  </r>
  <r>
    <x v="2"/>
    <x v="3"/>
    <n v="80"/>
  </r>
  <r>
    <x v="3"/>
    <x v="9"/>
    <n v="80"/>
  </r>
  <r>
    <x v="14"/>
    <x v="21"/>
    <n v="80"/>
  </r>
  <r>
    <x v="5"/>
    <x v="16"/>
    <n v="79"/>
  </r>
  <r>
    <x v="0"/>
    <x v="14"/>
    <n v="79"/>
  </r>
  <r>
    <x v="5"/>
    <x v="6"/>
    <n v="78"/>
  </r>
  <r>
    <x v="2"/>
    <x v="12"/>
    <n v="78"/>
  </r>
  <r>
    <x v="8"/>
    <x v="12"/>
    <n v="78"/>
  </r>
  <r>
    <x v="14"/>
    <x v="51"/>
    <n v="78"/>
  </r>
  <r>
    <x v="2"/>
    <x v="40"/>
    <n v="77"/>
  </r>
  <r>
    <x v="3"/>
    <x v="5"/>
    <n v="77"/>
  </r>
  <r>
    <x v="4"/>
    <x v="31"/>
    <n v="76"/>
  </r>
  <r>
    <x v="5"/>
    <x v="22"/>
    <n v="76"/>
  </r>
  <r>
    <x v="2"/>
    <x v="35"/>
    <n v="76"/>
  </r>
  <r>
    <x v="3"/>
    <x v="64"/>
    <n v="76"/>
  </r>
  <r>
    <x v="14"/>
    <x v="11"/>
    <n v="76"/>
  </r>
  <r>
    <x v="9"/>
    <x v="4"/>
    <n v="75"/>
  </r>
  <r>
    <x v="12"/>
    <x v="29"/>
    <n v="75"/>
  </r>
  <r>
    <x v="0"/>
    <x v="39"/>
    <n v="74"/>
  </r>
  <r>
    <x v="5"/>
    <x v="1"/>
    <n v="74"/>
  </r>
  <r>
    <x v="8"/>
    <x v="33"/>
    <n v="74"/>
  </r>
  <r>
    <x v="4"/>
    <x v="33"/>
    <n v="73"/>
  </r>
  <r>
    <x v="8"/>
    <x v="35"/>
    <n v="73"/>
  </r>
  <r>
    <x v="9"/>
    <x v="34"/>
    <n v="72"/>
  </r>
  <r>
    <x v="13"/>
    <x v="1"/>
    <n v="72"/>
  </r>
  <r>
    <x v="2"/>
    <x v="56"/>
    <n v="72"/>
  </r>
  <r>
    <x v="1"/>
    <x v="46"/>
    <n v="72"/>
  </r>
  <r>
    <x v="4"/>
    <x v="66"/>
    <n v="71"/>
  </r>
  <r>
    <x v="0"/>
    <x v="47"/>
    <n v="71"/>
  </r>
  <r>
    <x v="3"/>
    <x v="43"/>
    <n v="71"/>
  </r>
  <r>
    <x v="5"/>
    <x v="57"/>
    <n v="70"/>
  </r>
  <r>
    <x v="5"/>
    <x v="27"/>
    <n v="70"/>
  </r>
  <r>
    <x v="5"/>
    <x v="64"/>
    <n v="70"/>
  </r>
  <r>
    <x v="13"/>
    <x v="0"/>
    <n v="70"/>
  </r>
  <r>
    <x v="2"/>
    <x v="37"/>
    <n v="70"/>
  </r>
  <r>
    <x v="2"/>
    <x v="67"/>
    <n v="70"/>
  </r>
  <r>
    <x v="0"/>
    <x v="63"/>
    <n v="70"/>
  </r>
  <r>
    <x v="15"/>
    <x v="1"/>
    <n v="70"/>
  </r>
  <r>
    <x v="3"/>
    <x v="46"/>
    <n v="70"/>
  </r>
  <r>
    <x v="3"/>
    <x v="31"/>
    <n v="70"/>
  </r>
  <r>
    <x v="8"/>
    <x v="29"/>
    <n v="70"/>
  </r>
  <r>
    <x v="8"/>
    <x v="8"/>
    <n v="70"/>
  </r>
  <r>
    <x v="6"/>
    <x v="60"/>
    <n v="70"/>
  </r>
  <r>
    <x v="8"/>
    <x v="11"/>
    <n v="70"/>
  </r>
  <r>
    <x v="8"/>
    <x v="52"/>
    <n v="70"/>
  </r>
  <r>
    <x v="16"/>
    <x v="32"/>
    <n v="70"/>
  </r>
  <r>
    <x v="3"/>
    <x v="7"/>
    <n v="70"/>
  </r>
  <r>
    <x v="13"/>
    <x v="29"/>
    <n v="70"/>
  </r>
  <r>
    <x v="11"/>
    <x v="4"/>
    <n v="70"/>
  </r>
  <r>
    <x v="4"/>
    <x v="35"/>
    <n v="69"/>
  </r>
  <r>
    <x v="0"/>
    <x v="66"/>
    <n v="69"/>
  </r>
  <r>
    <x v="5"/>
    <x v="36"/>
    <n v="69"/>
  </r>
  <r>
    <x v="2"/>
    <x v="66"/>
    <n v="69"/>
  </r>
  <r>
    <x v="10"/>
    <x v="20"/>
    <n v="68"/>
  </r>
  <r>
    <x v="11"/>
    <x v="16"/>
    <n v="68"/>
  </r>
  <r>
    <x v="5"/>
    <x v="2"/>
    <n v="67"/>
  </r>
  <r>
    <x v="8"/>
    <x v="0"/>
    <n v="67"/>
  </r>
  <r>
    <x v="1"/>
    <x v="48"/>
    <n v="66"/>
  </r>
  <r>
    <x v="4"/>
    <x v="68"/>
    <n v="65"/>
  </r>
  <r>
    <x v="7"/>
    <x v="65"/>
    <n v="65"/>
  </r>
  <r>
    <x v="4"/>
    <x v="56"/>
    <n v="65"/>
  </r>
  <r>
    <x v="2"/>
    <x v="19"/>
    <n v="65"/>
  </r>
  <r>
    <x v="3"/>
    <x v="38"/>
    <n v="65"/>
  </r>
  <r>
    <x v="8"/>
    <x v="27"/>
    <n v="65"/>
  </r>
  <r>
    <x v="7"/>
    <x v="25"/>
    <n v="65"/>
  </r>
  <r>
    <x v="14"/>
    <x v="44"/>
    <n v="65"/>
  </r>
  <r>
    <x v="0"/>
    <x v="69"/>
    <n v="65"/>
  </r>
  <r>
    <x v="4"/>
    <x v="54"/>
    <n v="64"/>
  </r>
  <r>
    <x v="7"/>
    <x v="20"/>
    <n v="64"/>
  </r>
  <r>
    <x v="8"/>
    <x v="66"/>
    <n v="63"/>
  </r>
  <r>
    <x v="1"/>
    <x v="49"/>
    <n v="63"/>
  </r>
  <r>
    <x v="0"/>
    <x v="50"/>
    <n v="62"/>
  </r>
  <r>
    <x v="9"/>
    <x v="70"/>
    <n v="62"/>
  </r>
  <r>
    <x v="5"/>
    <x v="38"/>
    <n v="62"/>
  </r>
  <r>
    <x v="7"/>
    <x v="58"/>
    <n v="62"/>
  </r>
  <r>
    <x v="3"/>
    <x v="14"/>
    <n v="62"/>
  </r>
  <r>
    <x v="8"/>
    <x v="55"/>
    <n v="62"/>
  </r>
  <r>
    <x v="0"/>
    <x v="1"/>
    <n v="62"/>
  </r>
  <r>
    <x v="1"/>
    <x v="38"/>
    <n v="62"/>
  </r>
  <r>
    <x v="14"/>
    <x v="57"/>
    <n v="62"/>
  </r>
  <r>
    <x v="5"/>
    <x v="18"/>
    <n v="61"/>
  </r>
  <r>
    <x v="0"/>
    <x v="49"/>
    <n v="61"/>
  </r>
  <r>
    <x v="14"/>
    <x v="1"/>
    <n v="61"/>
  </r>
  <r>
    <x v="1"/>
    <x v="70"/>
    <n v="61"/>
  </r>
  <r>
    <x v="4"/>
    <x v="29"/>
    <n v="60"/>
  </r>
  <r>
    <x v="9"/>
    <x v="57"/>
    <n v="60"/>
  </r>
  <r>
    <x v="9"/>
    <x v="36"/>
    <n v="60"/>
  </r>
  <r>
    <x v="5"/>
    <x v="54"/>
    <n v="60"/>
  </r>
  <r>
    <x v="17"/>
    <x v="2"/>
    <n v="60"/>
  </r>
  <r>
    <x v="5"/>
    <x v="48"/>
    <n v="60"/>
  </r>
  <r>
    <x v="7"/>
    <x v="10"/>
    <n v="60"/>
  </r>
  <r>
    <x v="13"/>
    <x v="8"/>
    <n v="60"/>
  </r>
  <r>
    <x v="4"/>
    <x v="59"/>
    <n v="60"/>
  </r>
  <r>
    <x v="2"/>
    <x v="55"/>
    <n v="60"/>
  </r>
  <r>
    <x v="2"/>
    <x v="20"/>
    <n v="60"/>
  </r>
  <r>
    <x v="2"/>
    <x v="17"/>
    <n v="60"/>
  </r>
  <r>
    <x v="2"/>
    <x v="71"/>
    <n v="60"/>
  </r>
  <r>
    <x v="3"/>
    <x v="16"/>
    <n v="60"/>
  </r>
  <r>
    <x v="9"/>
    <x v="1"/>
    <n v="60"/>
  </r>
  <r>
    <x v="9"/>
    <x v="28"/>
    <n v="60"/>
  </r>
  <r>
    <x v="8"/>
    <x v="51"/>
    <n v="60"/>
  </r>
  <r>
    <x v="6"/>
    <x v="42"/>
    <n v="60"/>
  </r>
  <r>
    <x v="1"/>
    <x v="72"/>
    <n v="60"/>
  </r>
  <r>
    <x v="7"/>
    <x v="35"/>
    <n v="60"/>
  </r>
  <r>
    <x v="13"/>
    <x v="54"/>
    <n v="60"/>
  </r>
  <r>
    <x v="1"/>
    <x v="73"/>
    <n v="60"/>
  </r>
  <r>
    <x v="11"/>
    <x v="19"/>
    <n v="60"/>
  </r>
  <r>
    <x v="14"/>
    <x v="71"/>
    <n v="60"/>
  </r>
  <r>
    <x v="14"/>
    <x v="43"/>
    <n v="60"/>
  </r>
  <r>
    <x v="14"/>
    <x v="35"/>
    <n v="60"/>
  </r>
  <r>
    <x v="11"/>
    <x v="51"/>
    <n v="60"/>
  </r>
  <r>
    <x v="5"/>
    <x v="42"/>
    <n v="59"/>
  </r>
  <r>
    <x v="9"/>
    <x v="43"/>
    <n v="59"/>
  </r>
  <r>
    <x v="7"/>
    <x v="40"/>
    <n v="58"/>
  </r>
  <r>
    <x v="2"/>
    <x v="8"/>
    <n v="58"/>
  </r>
  <r>
    <x v="16"/>
    <x v="49"/>
    <n v="58"/>
  </r>
  <r>
    <x v="5"/>
    <x v="56"/>
    <n v="57"/>
  </r>
  <r>
    <x v="4"/>
    <x v="20"/>
    <n v="57"/>
  </r>
  <r>
    <x v="2"/>
    <x v="6"/>
    <n v="57"/>
  </r>
  <r>
    <x v="3"/>
    <x v="32"/>
    <n v="57"/>
  </r>
  <r>
    <x v="4"/>
    <x v="19"/>
    <n v="56"/>
  </r>
  <r>
    <x v="9"/>
    <x v="19"/>
    <n v="56"/>
  </r>
  <r>
    <x v="5"/>
    <x v="50"/>
    <n v="56"/>
  </r>
  <r>
    <x v="5"/>
    <x v="26"/>
    <n v="56"/>
  </r>
  <r>
    <x v="9"/>
    <x v="56"/>
    <n v="56"/>
  </r>
  <r>
    <x v="17"/>
    <x v="42"/>
    <n v="56"/>
  </r>
  <r>
    <x v="0"/>
    <x v="68"/>
    <n v="56"/>
  </r>
  <r>
    <x v="3"/>
    <x v="70"/>
    <n v="56"/>
  </r>
  <r>
    <x v="4"/>
    <x v="7"/>
    <n v="56"/>
  </r>
  <r>
    <x v="4"/>
    <x v="1"/>
    <n v="55"/>
  </r>
  <r>
    <x v="3"/>
    <x v="29"/>
    <n v="55"/>
  </r>
  <r>
    <x v="15"/>
    <x v="42"/>
    <n v="55"/>
  </r>
  <r>
    <x v="15"/>
    <x v="40"/>
    <n v="55"/>
  </r>
  <r>
    <x v="4"/>
    <x v="12"/>
    <n v="54"/>
  </r>
  <r>
    <x v="5"/>
    <x v="43"/>
    <n v="54"/>
  </r>
  <r>
    <x v="8"/>
    <x v="69"/>
    <n v="54"/>
  </r>
  <r>
    <x v="6"/>
    <x v="55"/>
    <n v="54"/>
  </r>
  <r>
    <x v="1"/>
    <x v="56"/>
    <n v="53"/>
  </r>
  <r>
    <x v="3"/>
    <x v="39"/>
    <n v="53"/>
  </r>
  <r>
    <x v="5"/>
    <x v="33"/>
    <n v="52"/>
  </r>
  <r>
    <x v="4"/>
    <x v="38"/>
    <n v="51"/>
  </r>
  <r>
    <x v="2"/>
    <x v="21"/>
    <n v="51"/>
  </r>
  <r>
    <x v="6"/>
    <x v="38"/>
    <n v="51"/>
  </r>
  <r>
    <x v="3"/>
    <x v="33"/>
    <n v="51"/>
  </r>
  <r>
    <x v="10"/>
    <x v="40"/>
    <n v="51"/>
  </r>
  <r>
    <x v="9"/>
    <x v="5"/>
    <n v="50"/>
  </r>
  <r>
    <x v="9"/>
    <x v="24"/>
    <n v="50"/>
  </r>
  <r>
    <x v="9"/>
    <x v="51"/>
    <n v="50"/>
  </r>
  <r>
    <x v="17"/>
    <x v="6"/>
    <n v="50"/>
  </r>
  <r>
    <x v="5"/>
    <x v="70"/>
    <n v="50"/>
  </r>
  <r>
    <x v="5"/>
    <x v="21"/>
    <n v="50"/>
  </r>
  <r>
    <x v="7"/>
    <x v="4"/>
    <n v="50"/>
  </r>
  <r>
    <x v="3"/>
    <x v="56"/>
    <n v="50"/>
  </r>
  <r>
    <x v="2"/>
    <x v="24"/>
    <n v="50"/>
  </r>
  <r>
    <x v="9"/>
    <x v="71"/>
    <n v="50"/>
  </r>
  <r>
    <x v="6"/>
    <x v="74"/>
    <n v="50"/>
  </r>
  <r>
    <x v="8"/>
    <x v="30"/>
    <n v="50"/>
  </r>
  <r>
    <x v="8"/>
    <x v="31"/>
    <n v="50"/>
  </r>
  <r>
    <x v="16"/>
    <x v="10"/>
    <n v="50"/>
  </r>
  <r>
    <x v="2"/>
    <x v="9"/>
    <n v="50"/>
  </r>
  <r>
    <x v="3"/>
    <x v="11"/>
    <n v="50"/>
  </r>
  <r>
    <x v="3"/>
    <x v="51"/>
    <n v="50"/>
  </r>
  <r>
    <x v="0"/>
    <x v="70"/>
    <n v="50"/>
  </r>
  <r>
    <x v="13"/>
    <x v="6"/>
    <n v="50"/>
  </r>
  <r>
    <x v="11"/>
    <x v="37"/>
    <n v="50"/>
  </r>
  <r>
    <x v="11"/>
    <x v="41"/>
    <n v="50"/>
  </r>
  <r>
    <x v="11"/>
    <x v="10"/>
    <n v="50"/>
  </r>
  <r>
    <x v="12"/>
    <x v="1"/>
    <n v="50"/>
  </r>
  <r>
    <x v="7"/>
    <x v="37"/>
    <n v="49"/>
  </r>
  <r>
    <x v="13"/>
    <x v="12"/>
    <n v="48"/>
  </r>
  <r>
    <x v="8"/>
    <x v="50"/>
    <n v="48"/>
  </r>
  <r>
    <x v="14"/>
    <x v="9"/>
    <n v="48"/>
  </r>
  <r>
    <x v="0"/>
    <x v="58"/>
    <n v="48"/>
  </r>
  <r>
    <x v="1"/>
    <x v="61"/>
    <n v="48"/>
  </r>
  <r>
    <x v="3"/>
    <x v="8"/>
    <n v="47"/>
  </r>
  <r>
    <x v="6"/>
    <x v="8"/>
    <n v="47"/>
  </r>
  <r>
    <x v="1"/>
    <x v="42"/>
    <n v="47"/>
  </r>
  <r>
    <x v="10"/>
    <x v="6"/>
    <n v="46"/>
  </r>
  <r>
    <x v="7"/>
    <x v="48"/>
    <n v="46"/>
  </r>
  <r>
    <x v="5"/>
    <x v="11"/>
    <n v="46"/>
  </r>
  <r>
    <x v="2"/>
    <x v="60"/>
    <n v="46"/>
  </r>
  <r>
    <x v="6"/>
    <x v="31"/>
    <n v="46"/>
  </r>
  <r>
    <x v="7"/>
    <x v="7"/>
    <n v="46"/>
  </r>
  <r>
    <x v="1"/>
    <x v="17"/>
    <n v="46"/>
  </r>
  <r>
    <x v="5"/>
    <x v="4"/>
    <n v="45"/>
  </r>
  <r>
    <x v="7"/>
    <x v="5"/>
    <n v="45"/>
  </r>
  <r>
    <x v="7"/>
    <x v="22"/>
    <n v="45"/>
  </r>
  <r>
    <x v="2"/>
    <x v="50"/>
    <n v="45"/>
  </r>
  <r>
    <x v="2"/>
    <x v="52"/>
    <n v="45"/>
  </r>
  <r>
    <x v="5"/>
    <x v="35"/>
    <n v="45"/>
  </r>
  <r>
    <x v="8"/>
    <x v="25"/>
    <n v="45"/>
  </r>
  <r>
    <x v="8"/>
    <x v="38"/>
    <n v="45"/>
  </r>
  <r>
    <x v="8"/>
    <x v="13"/>
    <n v="45"/>
  </r>
  <r>
    <x v="8"/>
    <x v="65"/>
    <n v="45"/>
  </r>
  <r>
    <x v="3"/>
    <x v="45"/>
    <n v="45"/>
  </r>
  <r>
    <x v="0"/>
    <x v="51"/>
    <n v="44"/>
  </r>
  <r>
    <x v="5"/>
    <x v="66"/>
    <n v="44"/>
  </r>
  <r>
    <x v="2"/>
    <x v="39"/>
    <n v="44"/>
  </r>
  <r>
    <x v="3"/>
    <x v="21"/>
    <n v="44"/>
  </r>
  <r>
    <x v="1"/>
    <x v="55"/>
    <n v="44"/>
  </r>
  <r>
    <x v="4"/>
    <x v="51"/>
    <n v="44"/>
  </r>
  <r>
    <x v="4"/>
    <x v="50"/>
    <n v="43"/>
  </r>
  <r>
    <x v="8"/>
    <x v="18"/>
    <n v="43"/>
  </r>
  <r>
    <x v="11"/>
    <x v="58"/>
    <n v="43"/>
  </r>
  <r>
    <x v="0"/>
    <x v="64"/>
    <n v="42"/>
  </r>
  <r>
    <x v="13"/>
    <x v="53"/>
    <n v="42"/>
  </r>
  <r>
    <x v="8"/>
    <x v="45"/>
    <n v="42"/>
  </r>
  <r>
    <x v="7"/>
    <x v="13"/>
    <n v="42"/>
  </r>
  <r>
    <x v="7"/>
    <x v="11"/>
    <n v="42"/>
  </r>
  <r>
    <x v="1"/>
    <x v="34"/>
    <n v="42"/>
  </r>
  <r>
    <x v="1"/>
    <x v="65"/>
    <n v="42"/>
  </r>
  <r>
    <x v="4"/>
    <x v="32"/>
    <n v="41"/>
  </r>
  <r>
    <x v="13"/>
    <x v="62"/>
    <n v="41"/>
  </r>
  <r>
    <x v="6"/>
    <x v="69"/>
    <n v="41"/>
  </r>
  <r>
    <x v="1"/>
    <x v="69"/>
    <n v="41"/>
  </r>
  <r>
    <x v="10"/>
    <x v="41"/>
    <n v="40"/>
  </r>
  <r>
    <x v="4"/>
    <x v="22"/>
    <n v="40"/>
  </r>
  <r>
    <x v="17"/>
    <x v="36"/>
    <n v="40"/>
  </r>
  <r>
    <x v="17"/>
    <x v="54"/>
    <n v="40"/>
  </r>
  <r>
    <x v="4"/>
    <x v="49"/>
    <n v="40"/>
  </r>
  <r>
    <x v="13"/>
    <x v="11"/>
    <n v="40"/>
  </r>
  <r>
    <x v="2"/>
    <x v="26"/>
    <n v="40"/>
  </r>
  <r>
    <x v="5"/>
    <x v="10"/>
    <n v="40"/>
  </r>
  <r>
    <x v="15"/>
    <x v="7"/>
    <n v="40"/>
  </r>
  <r>
    <x v="17"/>
    <x v="4"/>
    <n v="40"/>
  </r>
  <r>
    <x v="17"/>
    <x v="38"/>
    <n v="40"/>
  </r>
  <r>
    <x v="3"/>
    <x v="26"/>
    <n v="40"/>
  </r>
  <r>
    <x v="8"/>
    <x v="58"/>
    <n v="40"/>
  </r>
  <r>
    <x v="6"/>
    <x v="75"/>
    <n v="40"/>
  </r>
  <r>
    <x v="6"/>
    <x v="56"/>
    <n v="40"/>
  </r>
  <r>
    <x v="6"/>
    <x v="4"/>
    <n v="40"/>
  </r>
  <r>
    <x v="8"/>
    <x v="15"/>
    <n v="40"/>
  </r>
  <r>
    <x v="8"/>
    <x v="75"/>
    <n v="40"/>
  </r>
  <r>
    <x v="16"/>
    <x v="26"/>
    <n v="40"/>
  </r>
  <r>
    <x v="16"/>
    <x v="61"/>
    <n v="40"/>
  </r>
  <r>
    <x v="16"/>
    <x v="22"/>
    <n v="40"/>
  </r>
  <r>
    <x v="16"/>
    <x v="76"/>
    <n v="40"/>
  </r>
  <r>
    <x v="7"/>
    <x v="39"/>
    <n v="40"/>
  </r>
  <r>
    <x v="7"/>
    <x v="61"/>
    <n v="40"/>
  </r>
  <r>
    <x v="16"/>
    <x v="28"/>
    <n v="40"/>
  </r>
  <r>
    <x v="13"/>
    <x v="43"/>
    <n v="40"/>
  </r>
  <r>
    <x v="11"/>
    <x v="23"/>
    <n v="40"/>
  </r>
  <r>
    <x v="14"/>
    <x v="68"/>
    <n v="40"/>
  </r>
  <r>
    <x v="14"/>
    <x v="0"/>
    <n v="40"/>
  </r>
  <r>
    <x v="14"/>
    <x v="2"/>
    <n v="40"/>
  </r>
  <r>
    <x v="14"/>
    <x v="25"/>
    <n v="40"/>
  </r>
  <r>
    <x v="11"/>
    <x v="53"/>
    <n v="40"/>
  </r>
  <r>
    <x v="12"/>
    <x v="30"/>
    <n v="40"/>
  </r>
  <r>
    <x v="4"/>
    <x v="75"/>
    <n v="39"/>
  </r>
  <r>
    <x v="3"/>
    <x v="40"/>
    <n v="39"/>
  </r>
  <r>
    <x v="2"/>
    <x v="68"/>
    <n v="39"/>
  </r>
  <r>
    <x v="8"/>
    <x v="10"/>
    <n v="39"/>
  </r>
  <r>
    <x v="14"/>
    <x v="19"/>
    <n v="39"/>
  </r>
  <r>
    <x v="1"/>
    <x v="57"/>
    <n v="39"/>
  </r>
  <r>
    <x v="9"/>
    <x v="21"/>
    <n v="38"/>
  </r>
  <r>
    <x v="5"/>
    <x v="51"/>
    <n v="38"/>
  </r>
  <r>
    <x v="2"/>
    <x v="43"/>
    <n v="38"/>
  </r>
  <r>
    <x v="3"/>
    <x v="22"/>
    <n v="38"/>
  </r>
  <r>
    <x v="3"/>
    <x v="19"/>
    <n v="38"/>
  </r>
  <r>
    <x v="4"/>
    <x v="61"/>
    <n v="37"/>
  </r>
  <r>
    <x v="8"/>
    <x v="56"/>
    <n v="37"/>
  </r>
  <r>
    <x v="1"/>
    <x v="51"/>
    <n v="37"/>
  </r>
  <r>
    <x v="10"/>
    <x v="2"/>
    <n v="36"/>
  </r>
  <r>
    <x v="9"/>
    <x v="16"/>
    <n v="36"/>
  </r>
  <r>
    <x v="4"/>
    <x v="57"/>
    <n v="36"/>
  </r>
  <r>
    <x v="13"/>
    <x v="38"/>
    <n v="36"/>
  </r>
  <r>
    <x v="3"/>
    <x v="4"/>
    <n v="36"/>
  </r>
  <r>
    <x v="3"/>
    <x v="48"/>
    <n v="36"/>
  </r>
  <r>
    <x v="6"/>
    <x v="7"/>
    <n v="36"/>
  </r>
  <r>
    <x v="14"/>
    <x v="24"/>
    <n v="36"/>
  </r>
  <r>
    <x v="1"/>
    <x v="54"/>
    <n v="36"/>
  </r>
  <r>
    <x v="13"/>
    <x v="36"/>
    <n v="36"/>
  </r>
  <r>
    <x v="4"/>
    <x v="58"/>
    <n v="36"/>
  </r>
  <r>
    <x v="4"/>
    <x v="8"/>
    <n v="35"/>
  </r>
  <r>
    <x v="9"/>
    <x v="0"/>
    <n v="35"/>
  </r>
  <r>
    <x v="9"/>
    <x v="33"/>
    <n v="35"/>
  </r>
  <r>
    <x v="0"/>
    <x v="23"/>
    <n v="35"/>
  </r>
  <r>
    <x v="5"/>
    <x v="49"/>
    <n v="35"/>
  </r>
  <r>
    <x v="7"/>
    <x v="43"/>
    <n v="35"/>
  </r>
  <r>
    <x v="7"/>
    <x v="32"/>
    <n v="35"/>
  </r>
  <r>
    <x v="3"/>
    <x v="65"/>
    <n v="35"/>
  </r>
  <r>
    <x v="17"/>
    <x v="14"/>
    <n v="35"/>
  </r>
  <r>
    <x v="6"/>
    <x v="53"/>
    <n v="35"/>
  </r>
  <r>
    <x v="6"/>
    <x v="25"/>
    <n v="35"/>
  </r>
  <r>
    <x v="6"/>
    <x v="9"/>
    <n v="35"/>
  </r>
  <r>
    <x v="5"/>
    <x v="8"/>
    <n v="35"/>
  </r>
  <r>
    <x v="10"/>
    <x v="10"/>
    <n v="35"/>
  </r>
  <r>
    <x v="13"/>
    <x v="7"/>
    <n v="35"/>
  </r>
  <r>
    <x v="14"/>
    <x v="13"/>
    <n v="35"/>
  </r>
  <r>
    <x v="11"/>
    <x v="9"/>
    <n v="35"/>
  </r>
  <r>
    <x v="12"/>
    <x v="60"/>
    <n v="35"/>
  </r>
  <r>
    <x v="12"/>
    <x v="5"/>
    <n v="35"/>
  </r>
  <r>
    <x v="12"/>
    <x v="62"/>
    <n v="35"/>
  </r>
  <r>
    <x v="15"/>
    <x v="70"/>
    <n v="34"/>
  </r>
  <r>
    <x v="4"/>
    <x v="27"/>
    <n v="33"/>
  </r>
  <r>
    <x v="6"/>
    <x v="39"/>
    <n v="33"/>
  </r>
  <r>
    <x v="16"/>
    <x v="24"/>
    <n v="32"/>
  </r>
  <r>
    <x v="10"/>
    <x v="51"/>
    <n v="32"/>
  </r>
  <r>
    <x v="3"/>
    <x v="68"/>
    <n v="32"/>
  </r>
  <r>
    <x v="13"/>
    <x v="24"/>
    <n v="32"/>
  </r>
  <r>
    <x v="12"/>
    <x v="15"/>
    <n v="32"/>
  </r>
  <r>
    <x v="10"/>
    <x v="4"/>
    <n v="31"/>
  </r>
  <r>
    <x v="10"/>
    <x v="29"/>
    <n v="31"/>
  </r>
  <r>
    <x v="17"/>
    <x v="18"/>
    <n v="31"/>
  </r>
  <r>
    <x v="5"/>
    <x v="20"/>
    <n v="31"/>
  </r>
  <r>
    <x v="15"/>
    <x v="11"/>
    <n v="31"/>
  </r>
  <r>
    <x v="12"/>
    <x v="57"/>
    <n v="31"/>
  </r>
  <r>
    <x v="10"/>
    <x v="24"/>
    <n v="30"/>
  </r>
  <r>
    <x v="9"/>
    <x v="52"/>
    <n v="30"/>
  </r>
  <r>
    <x v="7"/>
    <x v="26"/>
    <n v="30"/>
  </r>
  <r>
    <x v="4"/>
    <x v="52"/>
    <n v="30"/>
  </r>
  <r>
    <x v="13"/>
    <x v="18"/>
    <n v="30"/>
  </r>
  <r>
    <x v="2"/>
    <x v="44"/>
    <n v="30"/>
  </r>
  <r>
    <x v="3"/>
    <x v="41"/>
    <n v="30"/>
  </r>
  <r>
    <x v="5"/>
    <x v="53"/>
    <n v="30"/>
  </r>
  <r>
    <x v="9"/>
    <x v="45"/>
    <n v="30"/>
  </r>
  <r>
    <x v="9"/>
    <x v="17"/>
    <n v="30"/>
  </r>
  <r>
    <x v="9"/>
    <x v="23"/>
    <n v="30"/>
  </r>
  <r>
    <x v="0"/>
    <x v="76"/>
    <n v="30"/>
  </r>
  <r>
    <x v="16"/>
    <x v="25"/>
    <n v="30"/>
  </r>
  <r>
    <x v="3"/>
    <x v="27"/>
    <n v="30"/>
  </r>
  <r>
    <x v="8"/>
    <x v="62"/>
    <n v="30"/>
  </r>
  <r>
    <x v="8"/>
    <x v="14"/>
    <n v="30"/>
  </r>
  <r>
    <x v="8"/>
    <x v="26"/>
    <n v="30"/>
  </r>
  <r>
    <x v="8"/>
    <x v="21"/>
    <n v="30"/>
  </r>
  <r>
    <x v="6"/>
    <x v="64"/>
    <n v="30"/>
  </r>
  <r>
    <x v="6"/>
    <x v="43"/>
    <n v="30"/>
  </r>
  <r>
    <x v="6"/>
    <x v="1"/>
    <n v="30"/>
  </r>
  <r>
    <x v="6"/>
    <x v="41"/>
    <n v="30"/>
  </r>
  <r>
    <x v="4"/>
    <x v="23"/>
    <n v="30"/>
  </r>
  <r>
    <x v="0"/>
    <x v="72"/>
    <n v="30"/>
  </r>
  <r>
    <x v="8"/>
    <x v="47"/>
    <n v="30"/>
  </r>
  <r>
    <x v="16"/>
    <x v="71"/>
    <n v="30"/>
  </r>
  <r>
    <x v="16"/>
    <x v="31"/>
    <n v="30"/>
  </r>
  <r>
    <x v="7"/>
    <x v="62"/>
    <n v="30"/>
  </r>
  <r>
    <x v="18"/>
    <x v="56"/>
    <n v="30"/>
  </r>
  <r>
    <x v="10"/>
    <x v="76"/>
    <n v="30"/>
  </r>
  <r>
    <x v="15"/>
    <x v="46"/>
    <n v="30"/>
  </r>
  <r>
    <x v="13"/>
    <x v="5"/>
    <n v="30"/>
  </r>
  <r>
    <x v="13"/>
    <x v="13"/>
    <n v="30"/>
  </r>
  <r>
    <x v="13"/>
    <x v="55"/>
    <n v="30"/>
  </r>
  <r>
    <x v="13"/>
    <x v="66"/>
    <n v="30"/>
  </r>
  <r>
    <x v="13"/>
    <x v="50"/>
    <n v="30"/>
  </r>
  <r>
    <x v="11"/>
    <x v="11"/>
    <n v="30"/>
  </r>
  <r>
    <x v="11"/>
    <x v="31"/>
    <n v="30"/>
  </r>
  <r>
    <x v="11"/>
    <x v="38"/>
    <n v="30"/>
  </r>
  <r>
    <x v="14"/>
    <x v="45"/>
    <n v="30"/>
  </r>
  <r>
    <x v="0"/>
    <x v="41"/>
    <n v="30"/>
  </r>
  <r>
    <x v="10"/>
    <x v="49"/>
    <n v="30"/>
  </r>
  <r>
    <x v="10"/>
    <x v="9"/>
    <n v="30"/>
  </r>
  <r>
    <x v="11"/>
    <x v="21"/>
    <n v="30"/>
  </r>
  <r>
    <x v="11"/>
    <x v="30"/>
    <n v="30"/>
  </r>
  <r>
    <x v="11"/>
    <x v="22"/>
    <n v="30"/>
  </r>
  <r>
    <x v="5"/>
    <x v="23"/>
    <n v="30"/>
  </r>
  <r>
    <x v="12"/>
    <x v="31"/>
    <n v="30"/>
  </r>
  <r>
    <x v="12"/>
    <x v="11"/>
    <n v="30"/>
  </r>
  <r>
    <x v="12"/>
    <x v="23"/>
    <n v="30"/>
  </r>
  <r>
    <x v="12"/>
    <x v="12"/>
    <n v="30"/>
  </r>
  <r>
    <x v="12"/>
    <x v="13"/>
    <n v="30"/>
  </r>
  <r>
    <x v="19"/>
    <x v="13"/>
    <n v="30"/>
  </r>
  <r>
    <x v="19"/>
    <x v="6"/>
    <n v="30"/>
  </r>
  <r>
    <x v="4"/>
    <x v="11"/>
    <n v="29"/>
  </r>
  <r>
    <x v="9"/>
    <x v="53"/>
    <n v="28"/>
  </r>
  <r>
    <x v="9"/>
    <x v="68"/>
    <n v="28"/>
  </r>
  <r>
    <x v="5"/>
    <x v="19"/>
    <n v="28"/>
  </r>
  <r>
    <x v="13"/>
    <x v="26"/>
    <n v="28"/>
  </r>
  <r>
    <x v="5"/>
    <x v="14"/>
    <n v="28"/>
  </r>
  <r>
    <x v="0"/>
    <x v="73"/>
    <n v="28"/>
  </r>
  <r>
    <x v="1"/>
    <x v="68"/>
    <n v="28"/>
  </r>
  <r>
    <x v="5"/>
    <x v="12"/>
    <n v="27"/>
  </r>
  <r>
    <x v="2"/>
    <x v="30"/>
    <n v="27"/>
  </r>
  <r>
    <x v="3"/>
    <x v="2"/>
    <n v="27"/>
  </r>
  <r>
    <x v="11"/>
    <x v="5"/>
    <n v="27"/>
  </r>
  <r>
    <x v="0"/>
    <x v="53"/>
    <n v="26"/>
  </r>
  <r>
    <x v="9"/>
    <x v="40"/>
    <n v="26"/>
  </r>
  <r>
    <x v="2"/>
    <x v="69"/>
    <n v="26"/>
  </r>
  <r>
    <x v="2"/>
    <x v="36"/>
    <n v="26"/>
  </r>
  <r>
    <x v="10"/>
    <x v="26"/>
    <n v="25"/>
  </r>
  <r>
    <x v="10"/>
    <x v="5"/>
    <n v="25"/>
  </r>
  <r>
    <x v="4"/>
    <x v="48"/>
    <n v="25"/>
  </r>
  <r>
    <x v="9"/>
    <x v="54"/>
    <n v="25"/>
  </r>
  <r>
    <x v="9"/>
    <x v="15"/>
    <n v="25"/>
  </r>
  <r>
    <x v="4"/>
    <x v="70"/>
    <n v="25"/>
  </r>
  <r>
    <x v="9"/>
    <x v="61"/>
    <n v="25"/>
  </r>
  <r>
    <x v="9"/>
    <x v="50"/>
    <n v="25"/>
  </r>
  <r>
    <x v="8"/>
    <x v="44"/>
    <n v="25"/>
  </r>
  <r>
    <x v="8"/>
    <x v="39"/>
    <n v="25"/>
  </r>
  <r>
    <x v="2"/>
    <x v="57"/>
    <n v="25"/>
  </r>
  <r>
    <x v="3"/>
    <x v="75"/>
    <n v="25"/>
  </r>
  <r>
    <x v="13"/>
    <x v="31"/>
    <n v="25"/>
  </r>
  <r>
    <x v="4"/>
    <x v="2"/>
    <n v="25"/>
  </r>
  <r>
    <x v="11"/>
    <x v="55"/>
    <n v="25"/>
  </r>
  <r>
    <x v="14"/>
    <x v="20"/>
    <n v="25"/>
  </r>
  <r>
    <x v="11"/>
    <x v="75"/>
    <n v="25"/>
  </r>
  <r>
    <x v="12"/>
    <x v="70"/>
    <n v="25"/>
  </r>
  <r>
    <x v="5"/>
    <x v="5"/>
    <n v="24"/>
  </r>
  <r>
    <x v="17"/>
    <x v="70"/>
    <n v="24"/>
  </r>
  <r>
    <x v="7"/>
    <x v="38"/>
    <n v="24"/>
  </r>
  <r>
    <x v="4"/>
    <x v="71"/>
    <n v="24"/>
  </r>
  <r>
    <x v="2"/>
    <x v="32"/>
    <n v="24"/>
  </r>
  <r>
    <x v="9"/>
    <x v="32"/>
    <n v="24"/>
  </r>
  <r>
    <x v="15"/>
    <x v="58"/>
    <n v="24"/>
  </r>
  <r>
    <x v="8"/>
    <x v="34"/>
    <n v="24"/>
  </r>
  <r>
    <x v="5"/>
    <x v="76"/>
    <n v="24"/>
  </r>
  <r>
    <x v="7"/>
    <x v="18"/>
    <n v="24"/>
  </r>
  <r>
    <x v="3"/>
    <x v="67"/>
    <n v="24"/>
  </r>
  <r>
    <x v="13"/>
    <x v="63"/>
    <n v="24"/>
  </r>
  <r>
    <x v="4"/>
    <x v="69"/>
    <n v="24"/>
  </r>
  <r>
    <x v="11"/>
    <x v="32"/>
    <n v="24"/>
  </r>
  <r>
    <x v="12"/>
    <x v="61"/>
    <n v="24"/>
  </r>
  <r>
    <x v="12"/>
    <x v="0"/>
    <n v="24"/>
  </r>
  <r>
    <x v="3"/>
    <x v="36"/>
    <n v="23"/>
  </r>
  <r>
    <x v="6"/>
    <x v="29"/>
    <n v="23"/>
  </r>
  <r>
    <x v="0"/>
    <x v="54"/>
    <n v="23"/>
  </r>
  <r>
    <x v="16"/>
    <x v="14"/>
    <n v="23"/>
  </r>
  <r>
    <x v="20"/>
    <x v="10"/>
    <n v="23"/>
  </r>
  <r>
    <x v="9"/>
    <x v="58"/>
    <n v="22"/>
  </r>
  <r>
    <x v="2"/>
    <x v="75"/>
    <n v="22"/>
  </r>
  <r>
    <x v="15"/>
    <x v="0"/>
    <n v="22"/>
  </r>
  <r>
    <x v="6"/>
    <x v="26"/>
    <n v="22"/>
  </r>
  <r>
    <x v="0"/>
    <x v="65"/>
    <n v="22"/>
  </r>
  <r>
    <x v="10"/>
    <x v="33"/>
    <n v="22"/>
  </r>
  <r>
    <x v="19"/>
    <x v="23"/>
    <n v="22"/>
  </r>
  <r>
    <x v="13"/>
    <x v="19"/>
    <n v="21"/>
  </r>
  <r>
    <x v="13"/>
    <x v="3"/>
    <n v="21"/>
  </r>
  <r>
    <x v="4"/>
    <x v="36"/>
    <n v="21"/>
  </r>
  <r>
    <x v="4"/>
    <x v="42"/>
    <n v="21"/>
  </r>
  <r>
    <x v="9"/>
    <x v="14"/>
    <n v="21"/>
  </r>
  <r>
    <x v="1"/>
    <x v="43"/>
    <n v="21"/>
  </r>
  <r>
    <x v="8"/>
    <x v="42"/>
    <n v="21"/>
  </r>
  <r>
    <x v="10"/>
    <x v="30"/>
    <n v="21"/>
  </r>
  <r>
    <x v="13"/>
    <x v="32"/>
    <n v="21"/>
  </r>
  <r>
    <x v="14"/>
    <x v="15"/>
    <n v="21"/>
  </r>
  <r>
    <x v="14"/>
    <x v="70"/>
    <n v="21"/>
  </r>
  <r>
    <x v="10"/>
    <x v="12"/>
    <n v="20"/>
  </r>
  <r>
    <x v="10"/>
    <x v="57"/>
    <n v="20"/>
  </r>
  <r>
    <x v="10"/>
    <x v="8"/>
    <n v="20"/>
  </r>
  <r>
    <x v="5"/>
    <x v="60"/>
    <n v="20"/>
  </r>
  <r>
    <x v="7"/>
    <x v="52"/>
    <n v="20"/>
  </r>
  <r>
    <x v="7"/>
    <x v="56"/>
    <n v="20"/>
  </r>
  <r>
    <x v="7"/>
    <x v="28"/>
    <n v="20"/>
  </r>
  <r>
    <x v="18"/>
    <x v="6"/>
    <n v="20"/>
  </r>
  <r>
    <x v="18"/>
    <x v="41"/>
    <n v="20"/>
  </r>
  <r>
    <x v="18"/>
    <x v="76"/>
    <n v="20"/>
  </r>
  <r>
    <x v="3"/>
    <x v="59"/>
    <n v="20"/>
  </r>
  <r>
    <x v="5"/>
    <x v="41"/>
    <n v="20"/>
  </r>
  <r>
    <x v="15"/>
    <x v="16"/>
    <n v="20"/>
  </r>
  <r>
    <x v="15"/>
    <x v="35"/>
    <n v="20"/>
  </r>
  <r>
    <x v="17"/>
    <x v="3"/>
    <n v="20"/>
  </r>
  <r>
    <x v="17"/>
    <x v="8"/>
    <n v="20"/>
  </r>
  <r>
    <x v="6"/>
    <x v="70"/>
    <n v="20"/>
  </r>
  <r>
    <x v="6"/>
    <x v="57"/>
    <n v="20"/>
  </r>
  <r>
    <x v="6"/>
    <x v="6"/>
    <n v="20"/>
  </r>
  <r>
    <x v="4"/>
    <x v="46"/>
    <n v="20"/>
  </r>
  <r>
    <x v="8"/>
    <x v="72"/>
    <n v="20"/>
  </r>
  <r>
    <x v="8"/>
    <x v="54"/>
    <n v="20"/>
  </r>
  <r>
    <x v="8"/>
    <x v="16"/>
    <n v="20"/>
  </r>
  <r>
    <x v="16"/>
    <x v="69"/>
    <n v="20"/>
  </r>
  <r>
    <x v="14"/>
    <x v="14"/>
    <n v="20"/>
  </r>
  <r>
    <x v="14"/>
    <x v="46"/>
    <n v="20"/>
  </r>
  <r>
    <x v="18"/>
    <x v="59"/>
    <n v="20"/>
  </r>
  <r>
    <x v="18"/>
    <x v="68"/>
    <n v="20"/>
  </r>
  <r>
    <x v="10"/>
    <x v="54"/>
    <n v="20"/>
  </r>
  <r>
    <x v="10"/>
    <x v="38"/>
    <n v="20"/>
  </r>
  <r>
    <x v="15"/>
    <x v="34"/>
    <n v="20"/>
  </r>
  <r>
    <x v="18"/>
    <x v="4"/>
    <n v="20"/>
  </r>
  <r>
    <x v="18"/>
    <x v="66"/>
    <n v="20"/>
  </r>
  <r>
    <x v="16"/>
    <x v="50"/>
    <n v="20"/>
  </r>
  <r>
    <x v="16"/>
    <x v="20"/>
    <n v="20"/>
  </r>
  <r>
    <x v="16"/>
    <x v="2"/>
    <n v="20"/>
  </r>
  <r>
    <x v="13"/>
    <x v="45"/>
    <n v="20"/>
  </r>
  <r>
    <x v="13"/>
    <x v="75"/>
    <n v="20"/>
  </r>
  <r>
    <x v="17"/>
    <x v="30"/>
    <n v="20"/>
  </r>
  <r>
    <x v="4"/>
    <x v="34"/>
    <n v="20"/>
  </r>
  <r>
    <x v="4"/>
    <x v="14"/>
    <n v="20"/>
  </r>
  <r>
    <x v="11"/>
    <x v="3"/>
    <n v="20"/>
  </r>
  <r>
    <x v="14"/>
    <x v="62"/>
    <n v="20"/>
  </r>
  <r>
    <x v="14"/>
    <x v="8"/>
    <n v="20"/>
  </r>
  <r>
    <x v="10"/>
    <x v="13"/>
    <n v="20"/>
  </r>
  <r>
    <x v="10"/>
    <x v="14"/>
    <n v="20"/>
  </r>
  <r>
    <x v="10"/>
    <x v="34"/>
    <n v="20"/>
  </r>
  <r>
    <x v="0"/>
    <x v="61"/>
    <n v="20"/>
  </r>
  <r>
    <x v="12"/>
    <x v="66"/>
    <n v="20"/>
  </r>
  <r>
    <x v="12"/>
    <x v="34"/>
    <n v="20"/>
  </r>
  <r>
    <x v="12"/>
    <x v="33"/>
    <n v="20"/>
  </r>
  <r>
    <x v="3"/>
    <x v="74"/>
    <n v="20"/>
  </r>
  <r>
    <x v="3"/>
    <x v="63"/>
    <n v="20"/>
  </r>
  <r>
    <x v="12"/>
    <x v="10"/>
    <n v="20"/>
  </r>
  <r>
    <x v="19"/>
    <x v="8"/>
    <n v="20"/>
  </r>
  <r>
    <x v="19"/>
    <x v="62"/>
    <n v="20"/>
  </r>
  <r>
    <x v="17"/>
    <x v="0"/>
    <n v="19"/>
  </r>
  <r>
    <x v="9"/>
    <x v="10"/>
    <n v="18"/>
  </r>
  <r>
    <x v="17"/>
    <x v="66"/>
    <n v="18"/>
  </r>
  <r>
    <x v="2"/>
    <x v="28"/>
    <n v="18"/>
  </r>
  <r>
    <x v="17"/>
    <x v="10"/>
    <n v="18"/>
  </r>
  <r>
    <x v="17"/>
    <x v="31"/>
    <n v="18"/>
  </r>
  <r>
    <x v="6"/>
    <x v="58"/>
    <n v="18"/>
  </r>
  <r>
    <x v="15"/>
    <x v="38"/>
    <n v="18"/>
  </r>
  <r>
    <x v="16"/>
    <x v="54"/>
    <n v="18"/>
  </r>
  <r>
    <x v="20"/>
    <x v="25"/>
    <n v="18"/>
  </r>
  <r>
    <x v="4"/>
    <x v="73"/>
    <n v="18"/>
  </r>
  <r>
    <x v="11"/>
    <x v="36"/>
    <n v="18"/>
  </r>
  <r>
    <x v="10"/>
    <x v="43"/>
    <n v="17"/>
  </r>
  <r>
    <x v="18"/>
    <x v="11"/>
    <n v="17"/>
  </r>
  <r>
    <x v="17"/>
    <x v="55"/>
    <n v="17"/>
  </r>
  <r>
    <x v="10"/>
    <x v="58"/>
    <n v="17"/>
  </r>
  <r>
    <x v="12"/>
    <x v="7"/>
    <n v="17"/>
  </r>
  <r>
    <x v="9"/>
    <x v="60"/>
    <n v="16"/>
  </r>
  <r>
    <x v="7"/>
    <x v="46"/>
    <n v="16"/>
  </r>
  <r>
    <x v="13"/>
    <x v="58"/>
    <n v="16"/>
  </r>
  <r>
    <x v="4"/>
    <x v="9"/>
    <n v="16"/>
  </r>
  <r>
    <x v="5"/>
    <x v="40"/>
    <n v="16"/>
  </r>
  <r>
    <x v="16"/>
    <x v="5"/>
    <n v="16"/>
  </r>
  <r>
    <x v="3"/>
    <x v="53"/>
    <n v="16"/>
  </r>
  <r>
    <x v="0"/>
    <x v="74"/>
    <n v="16"/>
  </r>
  <r>
    <x v="16"/>
    <x v="13"/>
    <n v="16"/>
  </r>
  <r>
    <x v="14"/>
    <x v="58"/>
    <n v="16"/>
  </r>
  <r>
    <x v="12"/>
    <x v="47"/>
    <n v="16"/>
  </r>
  <r>
    <x v="10"/>
    <x v="60"/>
    <n v="15"/>
  </r>
  <r>
    <x v="10"/>
    <x v="67"/>
    <n v="15"/>
  </r>
  <r>
    <x v="4"/>
    <x v="67"/>
    <n v="15"/>
  </r>
  <r>
    <x v="4"/>
    <x v="76"/>
    <n v="15"/>
  </r>
  <r>
    <x v="9"/>
    <x v="37"/>
    <n v="15"/>
  </r>
  <r>
    <x v="9"/>
    <x v="49"/>
    <n v="15"/>
  </r>
  <r>
    <x v="5"/>
    <x v="37"/>
    <n v="15"/>
  </r>
  <r>
    <x v="5"/>
    <x v="17"/>
    <n v="15"/>
  </r>
  <r>
    <x v="7"/>
    <x v="19"/>
    <n v="15"/>
  </r>
  <r>
    <x v="13"/>
    <x v="10"/>
    <n v="15"/>
  </r>
  <r>
    <x v="13"/>
    <x v="33"/>
    <n v="15"/>
  </r>
  <r>
    <x v="4"/>
    <x v="55"/>
    <n v="15"/>
  </r>
  <r>
    <x v="17"/>
    <x v="58"/>
    <n v="15"/>
  </r>
  <r>
    <x v="17"/>
    <x v="76"/>
    <n v="15"/>
  </r>
  <r>
    <x v="6"/>
    <x v="3"/>
    <n v="15"/>
  </r>
  <r>
    <x v="6"/>
    <x v="33"/>
    <n v="15"/>
  </r>
  <r>
    <x v="5"/>
    <x v="75"/>
    <n v="15"/>
  </r>
  <r>
    <x v="0"/>
    <x v="2"/>
    <n v="15"/>
  </r>
  <r>
    <x v="8"/>
    <x v="28"/>
    <n v="15"/>
  </r>
  <r>
    <x v="16"/>
    <x v="70"/>
    <n v="15"/>
  </r>
  <r>
    <x v="16"/>
    <x v="59"/>
    <n v="15"/>
  </r>
  <r>
    <x v="14"/>
    <x v="32"/>
    <n v="15"/>
  </r>
  <r>
    <x v="14"/>
    <x v="30"/>
    <n v="15"/>
  </r>
  <r>
    <x v="14"/>
    <x v="4"/>
    <n v="15"/>
  </r>
  <r>
    <x v="7"/>
    <x v="47"/>
    <n v="15"/>
  </r>
  <r>
    <x v="7"/>
    <x v="21"/>
    <n v="15"/>
  </r>
  <r>
    <x v="18"/>
    <x v="25"/>
    <n v="15"/>
  </r>
  <r>
    <x v="15"/>
    <x v="33"/>
    <n v="15"/>
  </r>
  <r>
    <x v="3"/>
    <x v="60"/>
    <n v="15"/>
  </r>
  <r>
    <x v="0"/>
    <x v="62"/>
    <n v="15"/>
  </r>
  <r>
    <x v="3"/>
    <x v="61"/>
    <n v="15"/>
  </r>
  <r>
    <x v="13"/>
    <x v="20"/>
    <n v="15"/>
  </r>
  <r>
    <x v="20"/>
    <x v="21"/>
    <n v="15"/>
  </r>
  <r>
    <x v="20"/>
    <x v="7"/>
    <n v="15"/>
  </r>
  <r>
    <x v="20"/>
    <x v="55"/>
    <n v="15"/>
  </r>
  <r>
    <x v="1"/>
    <x v="66"/>
    <n v="15"/>
  </r>
  <r>
    <x v="4"/>
    <x v="30"/>
    <n v="15"/>
  </r>
  <r>
    <x v="10"/>
    <x v="37"/>
    <n v="15"/>
  </r>
  <r>
    <x v="11"/>
    <x v="42"/>
    <n v="15"/>
  </r>
  <r>
    <x v="11"/>
    <x v="54"/>
    <n v="15"/>
  </r>
  <r>
    <x v="5"/>
    <x v="62"/>
    <n v="15"/>
  </r>
  <r>
    <x v="12"/>
    <x v="56"/>
    <n v="15"/>
  </r>
  <r>
    <x v="19"/>
    <x v="45"/>
    <n v="15"/>
  </r>
  <r>
    <x v="19"/>
    <x v="0"/>
    <n v="15"/>
  </r>
  <r>
    <x v="19"/>
    <x v="14"/>
    <n v="15"/>
  </r>
  <r>
    <x v="10"/>
    <x v="0"/>
    <n v="14"/>
  </r>
  <r>
    <x v="10"/>
    <x v="15"/>
    <n v="14"/>
  </r>
  <r>
    <x v="4"/>
    <x v="5"/>
    <n v="14"/>
  </r>
  <r>
    <x v="3"/>
    <x v="23"/>
    <n v="14"/>
  </r>
  <r>
    <x v="17"/>
    <x v="19"/>
    <n v="14"/>
  </r>
  <r>
    <x v="4"/>
    <x v="41"/>
    <n v="14"/>
  </r>
  <r>
    <x v="15"/>
    <x v="26"/>
    <n v="14"/>
  </r>
  <r>
    <x v="11"/>
    <x v="7"/>
    <n v="14"/>
  </r>
  <r>
    <x v="11"/>
    <x v="52"/>
    <n v="14"/>
  </r>
  <r>
    <x v="9"/>
    <x v="7"/>
    <n v="12"/>
  </r>
  <r>
    <x v="9"/>
    <x v="29"/>
    <n v="12"/>
  </r>
  <r>
    <x v="4"/>
    <x v="3"/>
    <n v="12"/>
  </r>
  <r>
    <x v="4"/>
    <x v="24"/>
    <n v="12"/>
  </r>
  <r>
    <x v="5"/>
    <x v="61"/>
    <n v="12"/>
  </r>
  <r>
    <x v="5"/>
    <x v="72"/>
    <n v="12"/>
  </r>
  <r>
    <x v="16"/>
    <x v="65"/>
    <n v="12"/>
  </r>
  <r>
    <x v="14"/>
    <x v="65"/>
    <n v="12"/>
  </r>
  <r>
    <x v="18"/>
    <x v="60"/>
    <n v="12"/>
  </r>
  <r>
    <x v="16"/>
    <x v="51"/>
    <n v="12"/>
  </r>
  <r>
    <x v="16"/>
    <x v="43"/>
    <n v="12"/>
  </r>
  <r>
    <x v="20"/>
    <x v="5"/>
    <n v="12"/>
  </r>
  <r>
    <x v="20"/>
    <x v="28"/>
    <n v="12"/>
  </r>
  <r>
    <x v="14"/>
    <x v="10"/>
    <n v="12"/>
  </r>
  <r>
    <x v="10"/>
    <x v="39"/>
    <n v="12"/>
  </r>
  <r>
    <x v="12"/>
    <x v="4"/>
    <n v="12"/>
  </r>
  <r>
    <x v="19"/>
    <x v="10"/>
    <n v="12"/>
  </r>
  <r>
    <x v="19"/>
    <x v="3"/>
    <n v="12"/>
  </r>
  <r>
    <x v="17"/>
    <x v="15"/>
    <n v="11"/>
  </r>
  <r>
    <x v="10"/>
    <x v="69"/>
    <n v="10"/>
  </r>
  <r>
    <x v="10"/>
    <x v="32"/>
    <n v="10"/>
  </r>
  <r>
    <x v="9"/>
    <x v="2"/>
    <n v="10"/>
  </r>
  <r>
    <x v="9"/>
    <x v="69"/>
    <n v="10"/>
  </r>
  <r>
    <x v="5"/>
    <x v="46"/>
    <n v="10"/>
  </r>
  <r>
    <x v="5"/>
    <x v="15"/>
    <n v="10"/>
  </r>
  <r>
    <x v="7"/>
    <x v="6"/>
    <n v="10"/>
  </r>
  <r>
    <x v="4"/>
    <x v="4"/>
    <n v="10"/>
  </r>
  <r>
    <x v="18"/>
    <x v="22"/>
    <n v="10"/>
  </r>
  <r>
    <x v="18"/>
    <x v="63"/>
    <n v="10"/>
  </r>
  <r>
    <x v="18"/>
    <x v="20"/>
    <n v="10"/>
  </r>
  <r>
    <x v="10"/>
    <x v="11"/>
    <n v="10"/>
  </r>
  <r>
    <x v="5"/>
    <x v="73"/>
    <n v="10"/>
  </r>
  <r>
    <x v="16"/>
    <x v="38"/>
    <n v="10"/>
  </r>
  <r>
    <x v="15"/>
    <x v="14"/>
    <n v="10"/>
  </r>
  <r>
    <x v="15"/>
    <x v="10"/>
    <n v="10"/>
  </r>
  <r>
    <x v="15"/>
    <x v="9"/>
    <n v="10"/>
  </r>
  <r>
    <x v="17"/>
    <x v="23"/>
    <n v="10"/>
  </r>
  <r>
    <x v="17"/>
    <x v="33"/>
    <n v="10"/>
  </r>
  <r>
    <x v="8"/>
    <x v="36"/>
    <n v="10"/>
  </r>
  <r>
    <x v="8"/>
    <x v="40"/>
    <n v="10"/>
  </r>
  <r>
    <x v="5"/>
    <x v="44"/>
    <n v="10"/>
  </r>
  <r>
    <x v="5"/>
    <x v="71"/>
    <n v="10"/>
  </r>
  <r>
    <x v="7"/>
    <x v="17"/>
    <n v="10"/>
  </r>
  <r>
    <x v="1"/>
    <x v="76"/>
    <n v="10"/>
  </r>
  <r>
    <x v="16"/>
    <x v="8"/>
    <n v="10"/>
  </r>
  <r>
    <x v="14"/>
    <x v="27"/>
    <n v="10"/>
  </r>
  <r>
    <x v="7"/>
    <x v="70"/>
    <n v="10"/>
  </r>
  <r>
    <x v="18"/>
    <x v="9"/>
    <n v="10"/>
  </r>
  <r>
    <x v="15"/>
    <x v="36"/>
    <n v="10"/>
  </r>
  <r>
    <x v="18"/>
    <x v="23"/>
    <n v="10"/>
  </r>
  <r>
    <x v="16"/>
    <x v="16"/>
    <n v="10"/>
  </r>
  <r>
    <x v="16"/>
    <x v="3"/>
    <n v="10"/>
  </r>
  <r>
    <x v="16"/>
    <x v="1"/>
    <n v="10"/>
  </r>
  <r>
    <x v="16"/>
    <x v="29"/>
    <n v="10"/>
  </r>
  <r>
    <x v="3"/>
    <x v="66"/>
    <n v="10"/>
  </r>
  <r>
    <x v="13"/>
    <x v="42"/>
    <n v="10"/>
  </r>
  <r>
    <x v="17"/>
    <x v="29"/>
    <n v="10"/>
  </r>
  <r>
    <x v="17"/>
    <x v="17"/>
    <n v="10"/>
  </r>
  <r>
    <x v="14"/>
    <x v="33"/>
    <n v="10"/>
  </r>
  <r>
    <x v="14"/>
    <x v="16"/>
    <n v="10"/>
  </r>
  <r>
    <x v="10"/>
    <x v="16"/>
    <n v="10"/>
  </r>
  <r>
    <x v="3"/>
    <x v="3"/>
    <n v="10"/>
  </r>
  <r>
    <x v="11"/>
    <x v="28"/>
    <n v="10"/>
  </r>
  <r>
    <x v="11"/>
    <x v="35"/>
    <n v="10"/>
  </r>
  <r>
    <x v="12"/>
    <x v="36"/>
    <n v="10"/>
  </r>
  <r>
    <x v="12"/>
    <x v="27"/>
    <n v="10"/>
  </r>
  <r>
    <x v="12"/>
    <x v="46"/>
    <n v="10"/>
  </r>
  <r>
    <x v="12"/>
    <x v="42"/>
    <n v="10"/>
  </r>
  <r>
    <x v="12"/>
    <x v="9"/>
    <n v="10"/>
  </r>
  <r>
    <x v="12"/>
    <x v="49"/>
    <n v="10"/>
  </r>
  <r>
    <x v="7"/>
    <x v="57"/>
    <n v="9"/>
  </r>
  <r>
    <x v="4"/>
    <x v="18"/>
    <n v="9"/>
  </r>
  <r>
    <x v="15"/>
    <x v="5"/>
    <n v="9"/>
  </r>
  <r>
    <x v="17"/>
    <x v="75"/>
    <n v="9"/>
  </r>
  <r>
    <x v="20"/>
    <x v="57"/>
    <n v="9"/>
  </r>
  <r>
    <x v="9"/>
    <x v="35"/>
    <n v="8"/>
  </r>
  <r>
    <x v="18"/>
    <x v="51"/>
    <n v="8"/>
  </r>
  <r>
    <x v="13"/>
    <x v="73"/>
    <n v="8"/>
  </r>
  <r>
    <x v="16"/>
    <x v="39"/>
    <n v="8"/>
  </r>
  <r>
    <x v="20"/>
    <x v="39"/>
    <n v="8"/>
  </r>
  <r>
    <x v="20"/>
    <x v="35"/>
    <n v="8"/>
  </r>
  <r>
    <x v="20"/>
    <x v="37"/>
    <n v="8"/>
  </r>
  <r>
    <x v="11"/>
    <x v="20"/>
    <n v="8"/>
  </r>
  <r>
    <x v="5"/>
    <x v="67"/>
    <n v="8"/>
  </r>
  <r>
    <x v="3"/>
    <x v="17"/>
    <n v="8"/>
  </r>
  <r>
    <x v="18"/>
    <x v="57"/>
    <n v="7"/>
  </r>
  <r>
    <x v="15"/>
    <x v="25"/>
    <n v="7"/>
  </r>
  <r>
    <x v="7"/>
    <x v="12"/>
    <n v="7"/>
  </r>
  <r>
    <x v="18"/>
    <x v="38"/>
    <n v="7"/>
  </r>
  <r>
    <x v="4"/>
    <x v="16"/>
    <n v="7"/>
  </r>
  <r>
    <x v="9"/>
    <x v="12"/>
    <n v="6"/>
  </r>
  <r>
    <x v="18"/>
    <x v="14"/>
    <n v="6"/>
  </r>
  <r>
    <x v="9"/>
    <x v="3"/>
    <n v="6"/>
  </r>
  <r>
    <x v="15"/>
    <x v="67"/>
    <n v="6"/>
  </r>
  <r>
    <x v="17"/>
    <x v="11"/>
    <n v="6"/>
  </r>
  <r>
    <x v="6"/>
    <x v="0"/>
    <n v="6"/>
  </r>
  <r>
    <x v="14"/>
    <x v="40"/>
    <n v="6"/>
  </r>
  <r>
    <x v="18"/>
    <x v="28"/>
    <n v="6"/>
  </r>
  <r>
    <x v="18"/>
    <x v="24"/>
    <n v="6"/>
  </r>
  <r>
    <x v="18"/>
    <x v="7"/>
    <n v="6"/>
  </r>
  <r>
    <x v="18"/>
    <x v="69"/>
    <n v="6"/>
  </r>
  <r>
    <x v="16"/>
    <x v="56"/>
    <n v="6"/>
  </r>
  <r>
    <x v="13"/>
    <x v="22"/>
    <n v="6"/>
  </r>
  <r>
    <x v="20"/>
    <x v="51"/>
    <n v="6"/>
  </r>
  <r>
    <x v="12"/>
    <x v="35"/>
    <n v="6"/>
  </r>
  <r>
    <x v="12"/>
    <x v="45"/>
    <n v="6"/>
  </r>
  <r>
    <x v="1"/>
    <x v="74"/>
    <n v="6"/>
  </r>
  <r>
    <x v="12"/>
    <x v="26"/>
    <n v="6"/>
  </r>
  <r>
    <x v="19"/>
    <x v="33"/>
    <n v="6"/>
  </r>
  <r>
    <x v="10"/>
    <x v="66"/>
    <n v="5"/>
  </r>
  <r>
    <x v="16"/>
    <x v="15"/>
    <n v="5"/>
  </r>
  <r>
    <x v="16"/>
    <x v="48"/>
    <n v="5"/>
  </r>
  <r>
    <x v="16"/>
    <x v="62"/>
    <n v="5"/>
  </r>
  <r>
    <x v="17"/>
    <x v="25"/>
    <n v="5"/>
  </r>
  <r>
    <x v="17"/>
    <x v="1"/>
    <n v="5"/>
  </r>
  <r>
    <x v="17"/>
    <x v="65"/>
    <n v="5"/>
  </r>
  <r>
    <x v="17"/>
    <x v="48"/>
    <n v="5"/>
  </r>
  <r>
    <x v="17"/>
    <x v="9"/>
    <n v="5"/>
  </r>
  <r>
    <x v="4"/>
    <x v="15"/>
    <n v="5"/>
  </r>
  <r>
    <x v="5"/>
    <x v="68"/>
    <n v="5"/>
  </r>
  <r>
    <x v="5"/>
    <x v="24"/>
    <n v="5"/>
  </r>
  <r>
    <x v="7"/>
    <x v="54"/>
    <n v="5"/>
  </r>
  <r>
    <x v="7"/>
    <x v="23"/>
    <n v="5"/>
  </r>
  <r>
    <x v="18"/>
    <x v="12"/>
    <n v="5"/>
  </r>
  <r>
    <x v="18"/>
    <x v="32"/>
    <n v="5"/>
  </r>
  <r>
    <x v="17"/>
    <x v="16"/>
    <n v="5"/>
  </r>
  <r>
    <x v="20"/>
    <x v="29"/>
    <n v="5"/>
  </r>
  <r>
    <x v="20"/>
    <x v="22"/>
    <n v="5"/>
  </r>
  <r>
    <x v="10"/>
    <x v="53"/>
    <n v="5"/>
  </r>
  <r>
    <x v="12"/>
    <x v="19"/>
    <n v="5"/>
  </r>
  <r>
    <x v="10"/>
    <x v="71"/>
    <n v="4"/>
  </r>
  <r>
    <x v="16"/>
    <x v="30"/>
    <n v="4"/>
  </r>
  <r>
    <x v="16"/>
    <x v="4"/>
    <n v="4"/>
  </r>
  <r>
    <x v="16"/>
    <x v="0"/>
    <n v="4"/>
  </r>
  <r>
    <x v="17"/>
    <x v="43"/>
    <n v="4"/>
  </r>
  <r>
    <x v="3"/>
    <x v="47"/>
    <n v="4"/>
  </r>
  <r>
    <x v="10"/>
    <x v="36"/>
    <n v="4"/>
  </r>
  <r>
    <x v="1"/>
    <x v="52"/>
    <n v="4"/>
  </r>
  <r>
    <x v="17"/>
    <x v="35"/>
    <n v="4"/>
  </r>
  <r>
    <x v="17"/>
    <x v="26"/>
    <n v="4"/>
  </r>
  <r>
    <x v="4"/>
    <x v="63"/>
    <n v="3"/>
  </r>
  <r>
    <x v="18"/>
    <x v="35"/>
    <n v="3"/>
  </r>
  <r>
    <x v="4"/>
    <x v="74"/>
    <n v="3"/>
  </r>
  <r>
    <x v="15"/>
    <x v="57"/>
    <n v="3"/>
  </r>
  <r>
    <x v="3"/>
    <x v="28"/>
    <n v="3"/>
  </r>
  <r>
    <x v="6"/>
    <x v="34"/>
    <n v="3"/>
  </r>
  <r>
    <x v="18"/>
    <x v="50"/>
    <n v="3"/>
  </r>
  <r>
    <x v="12"/>
    <x v="16"/>
    <n v="3"/>
  </r>
  <r>
    <x v="12"/>
    <x v="51"/>
    <n v="3"/>
  </r>
  <r>
    <x v="19"/>
    <x v="16"/>
    <n v="3"/>
  </r>
  <r>
    <x v="19"/>
    <x v="35"/>
    <n v="3"/>
  </r>
  <r>
    <x v="9"/>
    <x v="13"/>
    <n v="2"/>
  </r>
  <r>
    <x v="16"/>
    <x v="34"/>
    <n v="2"/>
  </r>
  <r>
    <x v="18"/>
    <x v="5"/>
    <n v="2"/>
  </r>
  <r>
    <x v="18"/>
    <x v="37"/>
    <n v="2"/>
  </r>
  <r>
    <x v="18"/>
    <x v="49"/>
    <n v="2"/>
  </r>
  <r>
    <x v="13"/>
    <x v="9"/>
    <n v="2"/>
  </r>
  <r>
    <x v="20"/>
    <x v="15"/>
    <n v="2"/>
  </r>
  <r>
    <x v="11"/>
    <x v="50"/>
    <n v="2"/>
  </r>
  <r>
    <x v="14"/>
    <x v="54"/>
    <n v="2"/>
  </r>
  <r>
    <x v="10"/>
    <x v="21"/>
    <n v="2"/>
  </r>
  <r>
    <x v="19"/>
    <x v="38"/>
    <n v="2"/>
  </r>
  <r>
    <x v="10"/>
    <x v="27"/>
    <n v="1"/>
  </r>
  <r>
    <x v="18"/>
    <x v="13"/>
    <n v="1"/>
  </r>
  <r>
    <x v="10"/>
    <x v="73"/>
    <n v="1"/>
  </r>
  <r>
    <x v="1"/>
    <x v="64"/>
    <n v="1"/>
  </r>
  <r>
    <x v="1"/>
    <x v="71"/>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d v="1994-11-08T00:00:00"/>
    <d v="1996-05-31T00:00:00"/>
    <n v="31"/>
    <n v="104361.95"/>
    <x v="0"/>
  </r>
  <r>
    <x v="1"/>
    <d v="1994-08-17T00:00:00"/>
    <d v="1996-06-04T00:00:00"/>
    <n v="30"/>
    <n v="104874.98"/>
    <x v="0"/>
  </r>
  <r>
    <x v="2"/>
    <d v="1994-09-05T00:00:00"/>
    <d v="1996-05-14T00:00:00"/>
    <n v="28"/>
    <n v="110277.3"/>
    <x v="0"/>
  </r>
  <r>
    <x v="3"/>
    <d v="1994-08-24T00:00:00"/>
    <d v="1996-05-27T00:00:00"/>
    <n v="19"/>
    <n v="29567.56"/>
    <x v="0"/>
  </r>
  <r>
    <x v="4"/>
    <d v="1994-10-06T00:00:00"/>
    <d v="1996-05-30T00:00:00"/>
    <n v="19"/>
    <n v="49979.9"/>
    <x v="0"/>
  </r>
  <r>
    <x v="5"/>
    <d v="1994-09-12T00:00:00"/>
    <d v="1996-04-03T00:00:00"/>
    <n v="18"/>
    <n v="24927.58"/>
    <x v="0"/>
  </r>
  <r>
    <x v="6"/>
    <d v="1994-08-16T00:00:00"/>
    <d v="1996-05-28T00:00:00"/>
    <n v="18"/>
    <n v="22768.76"/>
    <x v="0"/>
  </r>
  <r>
    <x v="7"/>
    <d v="1994-08-22T00:00:00"/>
    <d v="1996-06-05T00:00:00"/>
    <n v="18"/>
    <n v="51097.8"/>
    <x v="0"/>
  </r>
  <r>
    <x v="8"/>
    <d v="1994-11-16T00:00:00"/>
    <d v="1996-06-05T00:00:00"/>
    <n v="17"/>
    <n v="21963.25"/>
    <x v="0"/>
  </r>
  <r>
    <x v="9"/>
    <d v="1994-08-29T00:00:00"/>
    <d v="1996-05-09T00:00:00"/>
    <n v="15"/>
    <n v="26656.560000000001"/>
    <x v="0"/>
  </r>
  <r>
    <x v="10"/>
    <d v="1994-09-13T00:00:00"/>
    <d v="1996-06-04T00:00:00"/>
    <n v="15"/>
    <n v="19261.41"/>
    <x v="0"/>
  </r>
  <r>
    <x v="11"/>
    <d v="1994-08-26T00:00:00"/>
    <d v="1996-05-15T00:00:00"/>
    <n v="15"/>
    <n v="15648.7"/>
    <x v="0"/>
  </r>
  <r>
    <x v="12"/>
    <d v="1995-01-20T00:00:00"/>
    <d v="1996-05-24T00:00:00"/>
    <n v="14"/>
    <n v="20801.599999999999"/>
    <x v="0"/>
  </r>
  <r>
    <x v="13"/>
    <d v="1994-08-08T00:00:00"/>
    <d v="1996-05-27T00:00:00"/>
    <n v="14"/>
    <n v="32841.370000000003"/>
    <x v="0"/>
  </r>
  <r>
    <x v="14"/>
    <d v="1994-11-07T00:00:00"/>
    <d v="1996-05-16T00:00:00"/>
    <n v="14"/>
    <n v="30908.38"/>
    <x v="0"/>
  </r>
  <r>
    <x v="15"/>
    <d v="1994-12-12T00:00:00"/>
    <d v="1996-05-27T00:00:00"/>
    <n v="14"/>
    <n v="9328.2000000000007"/>
    <x v="0"/>
  </r>
  <r>
    <x v="16"/>
    <d v="1994-09-16T00:00:00"/>
    <d v="1996-06-04T00:00:00"/>
    <n v="14"/>
    <n v="16076.6"/>
    <x v="0"/>
  </r>
  <r>
    <x v="17"/>
    <d v="1994-08-31T00:00:00"/>
    <d v="1996-05-31T00:00:00"/>
    <n v="14"/>
    <n v="27363.599999999999"/>
    <x v="0"/>
  </r>
  <r>
    <x v="18"/>
    <d v="1994-12-16T00:00:00"/>
    <d v="1996-05-10T00:00:00"/>
    <n v="13"/>
    <n v="13390.65"/>
    <x v="0"/>
  </r>
  <r>
    <x v="19"/>
    <d v="1994-11-17T00:00:00"/>
    <d v="1995-11-30T00:00:00"/>
    <n v="13"/>
    <n v="28872.19"/>
    <x v="1"/>
  </r>
  <r>
    <x v="20"/>
    <d v="1995-01-04T00:00:00"/>
    <d v="1996-06-03T00:00:00"/>
    <n v="13"/>
    <n v="25717.5"/>
    <x v="0"/>
  </r>
  <r>
    <x v="21"/>
    <d v="1995-02-06T00:00:00"/>
    <d v="1996-05-21T00:00:00"/>
    <n v="12"/>
    <n v="16476.560000000001"/>
    <x v="0"/>
  </r>
  <r>
    <x v="22"/>
    <d v="1994-09-23T00:00:00"/>
    <d v="1996-05-30T00:00:00"/>
    <n v="12"/>
    <n v="7048.24"/>
    <x v="0"/>
  </r>
  <r>
    <x v="23"/>
    <d v="1994-08-09T00:00:00"/>
    <d v="1996-05-21T00:00:00"/>
    <n v="12"/>
    <n v="24088.78"/>
    <x v="0"/>
  </r>
  <r>
    <x v="24"/>
    <d v="1994-08-25T00:00:00"/>
    <d v="1996-02-12T00:00:00"/>
    <n v="11"/>
    <n v="18534.080000000002"/>
    <x v="0"/>
  </r>
  <r>
    <x v="25"/>
    <d v="1995-06-06T00:00:00"/>
    <d v="1996-05-30T00:00:00"/>
    <n v="11"/>
    <n v="18507.45"/>
    <x v="0"/>
  </r>
  <r>
    <x v="26"/>
    <d v="1994-09-22T00:00:00"/>
    <d v="1996-05-29T00:00:00"/>
    <n v="11"/>
    <n v="12450.8"/>
    <x v="0"/>
  </r>
  <r>
    <x v="27"/>
    <d v="1994-12-29T00:00:00"/>
    <d v="1996-05-02T00:00:00"/>
    <n v="11"/>
    <n v="15843.92"/>
    <x v="0"/>
  </r>
  <r>
    <x v="28"/>
    <d v="1994-09-26T00:00:00"/>
    <d v="1996-05-14T00:00:00"/>
    <n v="10"/>
    <n v="6089.9"/>
    <x v="0"/>
  </r>
  <r>
    <x v="29"/>
    <d v="1994-10-12T00:00:00"/>
    <d v="1996-05-21T00:00:00"/>
    <n v="10"/>
    <n v="11446.36"/>
    <x v="0"/>
  </r>
  <r>
    <x v="30"/>
    <d v="1994-10-27T00:00:00"/>
    <d v="1996-04-05T00:00:00"/>
    <n v="10"/>
    <n v="6146.3"/>
    <x v="0"/>
  </r>
  <r>
    <x v="31"/>
    <d v="1994-09-07T00:00:00"/>
    <d v="1996-04-15T00:00:00"/>
    <n v="10"/>
    <n v="7176.21"/>
    <x v="0"/>
  </r>
  <r>
    <x v="32"/>
    <d v="1994-10-14T00:00:00"/>
    <d v="1996-05-20T00:00:00"/>
    <n v="10"/>
    <n v="15177.46"/>
    <x v="0"/>
  </r>
  <r>
    <x v="33"/>
    <d v="1994-08-19T00:00:00"/>
    <d v="1996-05-14T00:00:00"/>
    <n v="10"/>
    <n v="12496.2"/>
    <x v="0"/>
  </r>
  <r>
    <x v="34"/>
    <d v="1994-12-14T00:00:00"/>
    <d v="1996-05-27T00:00:00"/>
    <n v="10"/>
    <n v="23128.86"/>
    <x v="0"/>
  </r>
  <r>
    <x v="35"/>
    <d v="1994-08-12T00:00:00"/>
    <d v="1996-06-05T00:00:00"/>
    <n v="10"/>
    <n v="19343.78"/>
    <x v="0"/>
  </r>
  <r>
    <x v="36"/>
    <d v="1994-09-08T00:00:00"/>
    <d v="1996-06-03T00:00:00"/>
    <n v="10"/>
    <n v="10812.15"/>
    <x v="0"/>
  </r>
  <r>
    <x v="37"/>
    <d v="1994-08-08T00:00:00"/>
    <d v="1996-02-23T00:00:00"/>
    <n v="10"/>
    <n v="9182.43"/>
    <x v="0"/>
  </r>
  <r>
    <x v="38"/>
    <d v="1994-10-10T00:00:00"/>
    <d v="1996-05-23T00:00:00"/>
    <n v="10"/>
    <n v="9588.42"/>
    <x v="0"/>
  </r>
  <r>
    <x v="39"/>
    <d v="1995-02-23T00:00:00"/>
    <d v="1996-05-24T00:00:00"/>
    <n v="9"/>
    <n v="8414.1299999999992"/>
    <x v="0"/>
  </r>
  <r>
    <x v="40"/>
    <d v="1994-08-19T00:00:00"/>
    <d v="1996-04-30T00:00:00"/>
    <n v="9"/>
    <n v="6664.81"/>
    <x v="0"/>
  </r>
  <r>
    <x v="41"/>
    <d v="1994-12-22T00:00:00"/>
    <d v="1996-03-06T00:00:00"/>
    <n v="9"/>
    <n v="16215.32"/>
    <x v="0"/>
  </r>
  <r>
    <x v="42"/>
    <d v="1994-09-01T00:00:00"/>
    <d v="1996-04-24T00:00:00"/>
    <n v="9"/>
    <n v="11441.63"/>
    <x v="0"/>
  </r>
  <r>
    <x v="43"/>
    <d v="1994-08-15T00:00:00"/>
    <d v="1996-04-08T00:00:00"/>
    <n v="9"/>
    <n v="6068.2"/>
    <x v="0"/>
  </r>
  <r>
    <x v="44"/>
    <d v="1994-08-11T00:00:00"/>
    <d v="1996-05-22T00:00:00"/>
    <n v="8"/>
    <n v="12348.88"/>
    <x v="0"/>
  </r>
  <r>
    <x v="45"/>
    <d v="1994-12-27T00:00:00"/>
    <d v="1996-05-28T00:00:00"/>
    <n v="8"/>
    <n v="14761.04"/>
    <x v="0"/>
  </r>
  <r>
    <x v="46"/>
    <d v="1994-11-14T00:00:00"/>
    <d v="1996-04-18T00:00:00"/>
    <n v="8"/>
    <n v="6427.42"/>
    <x v="0"/>
  </r>
  <r>
    <x v="47"/>
    <d v="1994-10-18T00:00:00"/>
    <d v="1996-05-13T00:00:00"/>
    <n v="8"/>
    <n v="4258.6000000000004"/>
    <x v="0"/>
  </r>
  <r>
    <x v="48"/>
    <d v="1994-12-28T00:00:00"/>
    <d v="1996-02-28T00:00:00"/>
    <n v="7"/>
    <n v="7023.98"/>
    <x v="0"/>
  </r>
  <r>
    <x v="49"/>
    <d v="1995-05-10T00:00:00"/>
    <d v="1996-05-29T00:00:00"/>
    <n v="7"/>
    <n v="3239.8"/>
    <x v="0"/>
  </r>
  <r>
    <x v="50"/>
    <d v="1994-12-07T00:00:00"/>
    <d v="1995-12-01T00:00:00"/>
    <n v="7"/>
    <n v="4107.55"/>
    <x v="1"/>
  </r>
  <r>
    <x v="51"/>
    <d v="1995-06-07T00:00:00"/>
    <d v="1996-05-07T00:00:00"/>
    <n v="7"/>
    <n v="9736.07"/>
    <x v="0"/>
  </r>
  <r>
    <x v="52"/>
    <d v="1994-11-29T00:00:00"/>
    <d v="1996-06-05T00:00:00"/>
    <n v="7"/>
    <n v="16817.099999999999"/>
    <x v="0"/>
  </r>
  <r>
    <x v="53"/>
    <d v="1995-08-30T00:00:00"/>
    <d v="1996-05-07T00:00:00"/>
    <n v="7"/>
    <n v="3161.35"/>
    <x v="0"/>
  </r>
  <r>
    <x v="54"/>
    <d v="1995-01-05T00:00:00"/>
    <d v="1996-05-23T00:00:00"/>
    <n v="7"/>
    <n v="3531.95"/>
    <x v="0"/>
  </r>
  <r>
    <x v="55"/>
    <d v="1995-09-25T00:00:00"/>
    <d v="1996-05-09T00:00:00"/>
    <n v="6"/>
    <n v="4273"/>
    <x v="0"/>
  </r>
  <r>
    <x v="56"/>
    <d v="1995-05-30T00:00:00"/>
    <d v="1996-05-28T00:00:00"/>
    <n v="6"/>
    <n v="1814.8"/>
    <x v="0"/>
  </r>
  <r>
    <x v="57"/>
    <d v="1994-12-27T00:00:00"/>
    <d v="1996-06-03T00:00:00"/>
    <n v="6"/>
    <n v="3763.21"/>
    <x v="0"/>
  </r>
  <r>
    <x v="58"/>
    <d v="1995-02-22T00:00:00"/>
    <d v="1996-05-30T00:00:00"/>
    <n v="6"/>
    <n v="1545.7"/>
    <x v="0"/>
  </r>
  <r>
    <x v="59"/>
    <d v="1994-11-04T00:00:00"/>
    <d v="1996-06-04T00:00:00"/>
    <n v="6"/>
    <n v="4242.2"/>
    <x v="0"/>
  </r>
  <r>
    <x v="60"/>
    <d v="1995-01-18T00:00:00"/>
    <d v="1996-05-10T00:00:00"/>
    <n v="6"/>
    <n v="5735.15"/>
    <x v="0"/>
  </r>
  <r>
    <x v="61"/>
    <d v="1994-08-05T00:00:00"/>
    <d v="1996-04-22T00:00:00"/>
    <n v="6"/>
    <n v="4778.1400000000003"/>
    <x v="0"/>
  </r>
  <r>
    <x v="62"/>
    <d v="1994-09-28T00:00:00"/>
    <d v="1996-02-19T00:00:00"/>
    <n v="6"/>
    <n v="6850.66"/>
    <x v="0"/>
  </r>
  <r>
    <x v="63"/>
    <d v="1994-09-27T00:00:00"/>
    <d v="1996-05-22T00:00:00"/>
    <n v="5"/>
    <n v="3810.75"/>
    <x v="0"/>
  </r>
  <r>
    <x v="64"/>
    <d v="1995-02-08T00:00:00"/>
    <d v="1996-01-22T00:00:00"/>
    <n v="5"/>
    <n v="11666.9"/>
    <x v="0"/>
  </r>
  <r>
    <x v="65"/>
    <d v="1994-12-29T00:00:00"/>
    <d v="1996-04-04T00:00:00"/>
    <n v="5"/>
    <n v="836.7"/>
    <x v="0"/>
  </r>
  <r>
    <x v="66"/>
    <d v="1995-01-06T00:00:00"/>
    <d v="1995-10-09T00:00:00"/>
    <n v="5"/>
    <n v="3063.2"/>
    <x v="1"/>
  </r>
  <r>
    <x v="67"/>
    <d v="1994-09-09T00:00:00"/>
    <d v="1996-04-11T00:00:00"/>
    <n v="5"/>
    <n v="5042.2"/>
    <x v="0"/>
  </r>
  <r>
    <x v="68"/>
    <d v="1995-02-09T00:00:00"/>
    <d v="1996-04-29T00:00:00"/>
    <n v="5"/>
    <n v="3460.2"/>
    <x v="0"/>
  </r>
  <r>
    <x v="69"/>
    <d v="1994-11-23T00:00:00"/>
    <d v="1996-05-08T00:00:00"/>
    <n v="5"/>
    <n v="5044.9399999999996"/>
    <x v="0"/>
  </r>
  <r>
    <x v="70"/>
    <d v="1995-03-20T00:00:00"/>
    <d v="1996-05-13T00:00:00"/>
    <n v="5"/>
    <n v="2844.1"/>
    <x v="0"/>
  </r>
  <r>
    <x v="71"/>
    <d v="1994-09-14T00:00:00"/>
    <d v="1996-05-09T00:00:00"/>
    <n v="5"/>
    <n v="1467.29"/>
    <x v="0"/>
  </r>
  <r>
    <x v="72"/>
    <d v="1994-08-04T00:00:00"/>
    <d v="1995-12-13T00:00:00"/>
    <n v="5"/>
    <n v="1480"/>
    <x v="0"/>
  </r>
  <r>
    <x v="73"/>
    <d v="1994-10-19T00:00:00"/>
    <d v="1996-04-03T00:00:00"/>
    <n v="4"/>
    <n v="1402.95"/>
    <x v="0"/>
  </r>
  <r>
    <x v="74"/>
    <d v="1994-10-21T00:00:00"/>
    <d v="1996-03-18T00:00:00"/>
    <n v="4"/>
    <n v="1615.9"/>
    <x v="0"/>
  </r>
  <r>
    <x v="75"/>
    <d v="1996-02-29T00:00:00"/>
    <d v="1996-04-23T00:00:00"/>
    <n v="4"/>
    <n v="1992.05"/>
    <x v="0"/>
  </r>
  <r>
    <x v="76"/>
    <d v="1995-07-26T00:00:00"/>
    <d v="1996-03-14T00:00:00"/>
    <n v="4"/>
    <n v="3076.47"/>
    <x v="0"/>
  </r>
  <r>
    <x v="77"/>
    <d v="1995-12-13T00:00:00"/>
    <d v="1996-05-22T00:00:00"/>
    <n v="4"/>
    <n v="2423.35"/>
    <x v="0"/>
  </r>
  <r>
    <x v="78"/>
    <d v="1994-10-21T00:00:00"/>
    <d v="1996-05-01T00:00:00"/>
    <n v="4"/>
    <n v="3361"/>
    <x v="0"/>
  </r>
  <r>
    <x v="79"/>
    <d v="1994-11-10T00:00:00"/>
    <d v="1996-04-23T00:00:00"/>
    <n v="3"/>
    <n v="4232.8500000000004"/>
    <x v="2"/>
  </r>
  <r>
    <x v="80"/>
    <d v="1995-03-07T00:00:00"/>
    <d v="1996-02-23T00:00:00"/>
    <n v="3"/>
    <n v="1719.1"/>
    <x v="2"/>
  </r>
  <r>
    <x v="81"/>
    <d v="1995-10-18T00:00:00"/>
    <d v="1996-04-23T00:00:00"/>
    <n v="3"/>
    <n v="3172.16"/>
    <x v="2"/>
  </r>
  <r>
    <x v="82"/>
    <d v="1995-05-04T00:00:00"/>
    <d v="1996-02-01T00:00:00"/>
    <n v="3"/>
    <n v="522.5"/>
    <x v="2"/>
  </r>
  <r>
    <x v="83"/>
    <d v="1995-05-25T00:00:00"/>
    <d v="1996-05-29T00:00:00"/>
    <n v="3"/>
    <n v="649"/>
    <x v="2"/>
  </r>
  <r>
    <x v="84"/>
    <d v="1995-09-07T00:00:00"/>
    <d v="1996-05-06T00:00:00"/>
    <n v="3"/>
    <n v="1947.24"/>
    <x v="2"/>
  </r>
  <r>
    <x v="85"/>
    <d v="1995-07-20T00:00:00"/>
    <d v="1996-02-08T00:00:00"/>
    <n v="3"/>
    <n v="1571.2"/>
    <x v="2"/>
  </r>
  <r>
    <x v="86"/>
    <d v="1994-08-30T00:00:00"/>
    <d v="1996-01-18T00:00:00"/>
    <n v="2"/>
    <n v="1488.7"/>
    <x v="2"/>
  </r>
  <r>
    <x v="87"/>
    <d v="1995-04-21T00:00:00"/>
    <d v="1995-06-22T00:00:00"/>
    <n v="2"/>
    <n v="357"/>
    <x v="1"/>
  </r>
  <r>
    <x v="88"/>
    <d v="1994-08-18T00:00:00"/>
    <d v="1994-08-18T00:00:00"/>
    <n v="1"/>
    <n v="100.8"/>
    <x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x v="0"/>
    <n v="141396.734903448"/>
  </r>
  <r>
    <x v="1"/>
    <x v="1"/>
    <n v="80368.671974514"/>
  </r>
  <r>
    <x v="2"/>
    <x v="2"/>
    <n v="71155.699909429997"/>
  </r>
  <r>
    <x v="3"/>
    <x v="3"/>
    <n v="47234.969954013803"/>
  </r>
  <r>
    <x v="2"/>
    <x v="4"/>
    <n v="46825.479953019298"/>
  </r>
  <r>
    <x v="4"/>
    <x v="5"/>
    <n v="42593.059960685598"/>
  </r>
  <r>
    <x v="5"/>
    <x v="6"/>
    <n v="41819.649953996297"/>
  </r>
  <r>
    <x v="1"/>
    <x v="7"/>
    <n v="32698.379980891899"/>
  </r>
  <r>
    <x v="6"/>
    <x v="8"/>
    <n v="29171.874963399001"/>
  </r>
  <r>
    <x v="5"/>
    <x v="9"/>
    <n v="25696.639981058201"/>
  </r>
  <r>
    <x v="2"/>
    <x v="10"/>
    <n v="24900.129985374198"/>
  </r>
  <r>
    <x v="0"/>
    <x v="11"/>
    <n v="23526.699973952698"/>
  </r>
  <r>
    <x v="3"/>
    <x v="12"/>
    <n v="22563.359987036802"/>
  </r>
  <r>
    <x v="5"/>
    <x v="13"/>
    <n v="22044.299987822698"/>
  </r>
  <r>
    <x v="4"/>
    <x v="14"/>
    <n v="21957.967488128601"/>
  </r>
  <r>
    <x v="2"/>
    <x v="15"/>
    <n v="21942.3599741488"/>
  </r>
  <r>
    <x v="6"/>
    <x v="16"/>
    <n v="20867.339966019899"/>
  </r>
  <r>
    <x v="1"/>
    <x v="17"/>
    <n v="20574.169984587999"/>
  </r>
  <r>
    <x v="3"/>
    <x v="18"/>
    <n v="19849.144466497401"/>
  </r>
  <r>
    <x v="2"/>
    <x v="19"/>
    <n v="19551.024983853102"/>
  </r>
  <r>
    <x v="6"/>
    <x v="20"/>
    <n v="17910.629981672701"/>
  </r>
  <r>
    <x v="1"/>
    <x v="21"/>
    <n v="17426.399969297599"/>
  </r>
  <r>
    <x v="3"/>
    <x v="22"/>
    <n v="17215.775470547302"/>
  </r>
  <r>
    <x v="7"/>
    <x v="23"/>
    <n v="16701.094979286099"/>
  </r>
  <r>
    <x v="0"/>
    <x v="24"/>
    <n v="16355.959973822501"/>
  </r>
  <r>
    <x v="0"/>
    <x v="25"/>
    <n v="15760.439977222601"/>
  </r>
  <r>
    <x v="3"/>
    <x v="26"/>
    <n v="15099.875"/>
  </r>
  <r>
    <x v="2"/>
    <x v="27"/>
    <n v="14920.8749793935"/>
  </r>
  <r>
    <x v="7"/>
    <x v="28"/>
    <n v="14352.599963817"/>
  </r>
  <r>
    <x v="7"/>
    <x v="29"/>
    <n v="13869.8899857249"/>
  </r>
  <r>
    <x v="0"/>
    <x v="30"/>
    <n v="13643.9999832093"/>
  </r>
  <r>
    <x v="6"/>
    <x v="31"/>
    <n v="13458.459991064599"/>
  </r>
  <r>
    <x v="6"/>
    <x v="32"/>
    <n v="13424.1974937865"/>
  </r>
  <r>
    <x v="2"/>
    <x v="33"/>
    <n v="12901.769987989899"/>
  </r>
  <r>
    <x v="0"/>
    <x v="34"/>
    <n v="12788.0999809563"/>
  </r>
  <r>
    <x v="7"/>
    <x v="35"/>
    <n v="12771.9999891519"/>
  </r>
  <r>
    <x v="0"/>
    <x v="36"/>
    <n v="12294.5399852961"/>
  </r>
  <r>
    <x v="2"/>
    <x v="37"/>
    <n v="12257.659983703399"/>
  </r>
  <r>
    <x v="0"/>
    <x v="38"/>
    <n v="10672.6499884687"/>
  </r>
  <r>
    <x v="7"/>
    <x v="39"/>
    <n v="9915.9449908241604"/>
  </r>
  <r>
    <x v="3"/>
    <x v="40"/>
    <n v="9244.5999931543993"/>
  </r>
  <r>
    <x v="7"/>
    <x v="41"/>
    <n v="9171.6299937255608"/>
  </r>
  <r>
    <x v="3"/>
    <x v="42"/>
    <n v="9103.9999909102899"/>
  </r>
  <r>
    <x v="3"/>
    <x v="43"/>
    <n v="8713.9999961852991"/>
  </r>
  <r>
    <x v="6"/>
    <x v="44"/>
    <n v="8680.3449947750196"/>
  </r>
  <r>
    <x v="4"/>
    <x v="45"/>
    <n v="8574.9999880880096"/>
  </r>
  <r>
    <x v="7"/>
    <x v="46"/>
    <n v="8567.8999876409707"/>
  </r>
  <r>
    <x v="2"/>
    <x v="47"/>
    <n v="8404.1599857091896"/>
  </r>
  <r>
    <x v="0"/>
    <x v="48"/>
    <n v="8177.4899923272396"/>
  </r>
  <r>
    <x v="5"/>
    <x v="49"/>
    <n v="7991.4899937621303"/>
  </r>
  <r>
    <x v="4"/>
    <x v="50"/>
    <n v="7661.5499988377096"/>
  </r>
  <r>
    <x v="1"/>
    <x v="51"/>
    <n v="7226.4999884366898"/>
  </r>
  <r>
    <x v="7"/>
    <x v="52"/>
    <n v="7136.9999987818301"/>
  </r>
  <r>
    <x v="4"/>
    <x v="53"/>
    <n v="7122.35999992489"/>
  </r>
  <r>
    <x v="0"/>
    <x v="54"/>
    <n v="6350.39999251067"/>
  </r>
  <r>
    <x v="6"/>
    <x v="55"/>
    <n v="5882.9999949127396"/>
  </r>
  <r>
    <x v="6"/>
    <x v="56"/>
    <n v="5881.6749898120697"/>
  </r>
  <r>
    <x v="3"/>
    <x v="57"/>
    <n v="5862.6199964612697"/>
  </r>
  <r>
    <x v="7"/>
    <x v="58"/>
    <n v="5347.1999956216596"/>
  </r>
  <r>
    <x v="6"/>
    <x v="59"/>
    <n v="4960.43999135792"/>
  </r>
  <r>
    <x v="1"/>
    <x v="60"/>
    <n v="4728.2374943185596"/>
  </r>
  <r>
    <x v="4"/>
    <x v="61"/>
    <n v="4601.69999436736"/>
  </r>
  <r>
    <x v="0"/>
    <x v="62"/>
    <n v="4504.36499684304"/>
  </r>
  <r>
    <x v="6"/>
    <x v="63"/>
    <n v="4338.1749890502497"/>
  </r>
  <r>
    <x v="6"/>
    <x v="64"/>
    <n v="3997.1999941952499"/>
  </r>
  <r>
    <x v="3"/>
    <x v="65"/>
    <n v="3958.0799989156399"/>
  </r>
  <r>
    <x v="3"/>
    <x v="66"/>
    <n v="3704.3999965265298"/>
  </r>
  <r>
    <x v="3"/>
    <x v="67"/>
    <n v="3437.6874989224598"/>
  </r>
  <r>
    <x v="7"/>
    <x v="68"/>
    <n v="3382.9999949336002"/>
  </r>
  <r>
    <x v="4"/>
    <x v="69"/>
    <n v="3232.94999785646"/>
  </r>
  <r>
    <x v="7"/>
    <x v="70"/>
    <n v="3043.99999946355"/>
  </r>
  <r>
    <x v="6"/>
    <x v="71"/>
    <n v="2688.39999465346"/>
  </r>
  <r>
    <x v="5"/>
    <x v="72"/>
    <n v="2432.4999990463202"/>
  </r>
  <r>
    <x v="0"/>
    <x v="73"/>
    <n v="2396.79999566078"/>
  </r>
  <r>
    <x v="7"/>
    <x v="74"/>
    <n v="1784.8249995727001"/>
  </r>
  <r>
    <x v="2"/>
    <x v="75"/>
    <n v="1648.1249991375901"/>
  </r>
  <r>
    <x v="3"/>
    <x v="76"/>
    <n v="1368.7124936543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E64E5-C236-40E2-A99E-6D39C6AF2691}"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54:D127" firstHeaderRow="1" firstDataRow="1" firstDataCol="1" rowPageCount="1" colPageCount="1"/>
  <pivotFields count="3">
    <pivotField axis="axisPage" showAll="0" sortType="descending">
      <items count="22">
        <item x="18"/>
        <item x="2"/>
        <item x="14"/>
        <item x="3"/>
        <item x="7"/>
        <item x="11"/>
        <item x="12"/>
        <item x="5"/>
        <item x="0"/>
        <item x="6"/>
        <item x="16"/>
        <item x="10"/>
        <item x="20"/>
        <item x="19"/>
        <item x="15"/>
        <item x="17"/>
        <item x="9"/>
        <item x="13"/>
        <item x="4"/>
        <item x="1"/>
        <item x="8"/>
        <item t="default"/>
      </items>
      <autoSortScope>
        <pivotArea dataOnly="0" outline="0" fieldPosition="0">
          <references count="1">
            <reference field="4294967294" count="1" selected="0">
              <x v="0"/>
            </reference>
          </references>
        </pivotArea>
      </autoSortScope>
    </pivotField>
    <pivotField axis="axisRow" showAll="0" sortType="descending">
      <items count="78">
        <item x="2"/>
        <item x="52"/>
        <item x="4"/>
        <item x="0"/>
        <item x="39"/>
        <item x="33"/>
        <item x="8"/>
        <item x="34"/>
        <item x="70"/>
        <item x="59"/>
        <item x="67"/>
        <item x="37"/>
        <item x="45"/>
        <item x="54"/>
        <item x="21"/>
        <item x="20"/>
        <item x="72"/>
        <item x="1"/>
        <item x="13"/>
        <item x="64"/>
        <item x="73"/>
        <item x="10"/>
        <item x="27"/>
        <item x="40"/>
        <item x="24"/>
        <item x="61"/>
        <item x="58"/>
        <item x="31"/>
        <item x="57"/>
        <item x="22"/>
        <item x="12"/>
        <item x="9"/>
        <item x="76"/>
        <item x="62"/>
        <item x="42"/>
        <item x="71"/>
        <item x="38"/>
        <item x="69"/>
        <item x="49"/>
        <item x="74"/>
        <item x="32"/>
        <item x="55"/>
        <item x="46"/>
        <item x="65"/>
        <item x="25"/>
        <item x="43"/>
        <item x="19"/>
        <item x="7"/>
        <item x="29"/>
        <item x="56"/>
        <item x="47"/>
        <item x="5"/>
        <item x="66"/>
        <item x="6"/>
        <item x="63"/>
        <item x="30"/>
        <item x="51"/>
        <item x="41"/>
        <item x="44"/>
        <item x="14"/>
        <item x="26"/>
        <item x="68"/>
        <item x="11"/>
        <item x="23"/>
        <item x="50"/>
        <item x="35"/>
        <item x="3"/>
        <item x="15"/>
        <item x="36"/>
        <item x="60"/>
        <item x="16"/>
        <item x="17"/>
        <item x="28"/>
        <item x="75"/>
        <item x="53"/>
        <item x="18"/>
        <item x="48"/>
        <item t="default"/>
      </items>
      <autoSortScope>
        <pivotArea dataOnly="0" outline="0" fieldPosition="0">
          <references count="1">
            <reference field="4294967294" count="1" selected="0">
              <x v="0"/>
            </reference>
          </references>
        </pivotArea>
      </autoSortScope>
    </pivotField>
    <pivotField dataField="1" numFmtId="1" showAll="0"/>
  </pivotFields>
  <rowFields count="1">
    <field x="1"/>
  </rowFields>
  <rowItems count="73">
    <i>
      <x v="3"/>
    </i>
    <i>
      <x v="2"/>
    </i>
    <i>
      <x v="51"/>
    </i>
    <i>
      <x v="31"/>
    </i>
    <i>
      <x v="62"/>
    </i>
    <i>
      <x v="18"/>
    </i>
    <i>
      <x v="67"/>
    </i>
    <i>
      <x v="6"/>
    </i>
    <i>
      <x v="71"/>
    </i>
    <i>
      <x v="46"/>
    </i>
    <i>
      <x v="66"/>
    </i>
    <i>
      <x v="75"/>
    </i>
    <i>
      <x v="24"/>
    </i>
    <i>
      <x v="44"/>
    </i>
    <i>
      <x v="60"/>
    </i>
    <i>
      <x v="14"/>
    </i>
    <i>
      <x v="72"/>
    </i>
    <i>
      <x v="30"/>
    </i>
    <i>
      <x v="40"/>
    </i>
    <i>
      <x v="47"/>
    </i>
    <i>
      <x v="7"/>
    </i>
    <i>
      <x v="65"/>
    </i>
    <i>
      <x v="5"/>
    </i>
    <i>
      <x v="27"/>
    </i>
    <i>
      <x v="53"/>
    </i>
    <i>
      <x v="36"/>
    </i>
    <i>
      <x v="34"/>
    </i>
    <i>
      <x v="58"/>
    </i>
    <i>
      <x v="12"/>
    </i>
    <i>
      <x v="42"/>
    </i>
    <i>
      <x v="76"/>
    </i>
    <i>
      <x v="11"/>
    </i>
    <i>
      <x v="45"/>
    </i>
    <i>
      <x v="1"/>
    </i>
    <i>
      <x v="48"/>
    </i>
    <i>
      <x v="23"/>
    </i>
    <i>
      <x v="22"/>
    </i>
    <i>
      <x v="41"/>
    </i>
    <i>
      <x v="70"/>
    </i>
    <i>
      <x v="49"/>
    </i>
    <i>
      <x v="28"/>
    </i>
    <i>
      <x v="55"/>
    </i>
    <i>
      <x v="68"/>
    </i>
    <i>
      <x v="21"/>
    </i>
    <i>
      <x v="29"/>
    </i>
    <i>
      <x v="15"/>
    </i>
    <i>
      <x v="69"/>
    </i>
    <i>
      <x v="59"/>
    </i>
    <i>
      <x v="4"/>
    </i>
    <i>
      <x v="50"/>
    </i>
    <i>
      <x v="54"/>
    </i>
    <i>
      <x v="52"/>
    </i>
    <i>
      <x v="37"/>
    </i>
    <i>
      <x v="64"/>
    </i>
    <i>
      <x v="17"/>
    </i>
    <i>
      <x v="38"/>
    </i>
    <i>
      <x v="61"/>
    </i>
    <i>
      <x v="8"/>
    </i>
    <i>
      <x v="26"/>
    </i>
    <i>
      <x v="56"/>
    </i>
    <i>
      <x v="19"/>
    </i>
    <i>
      <x v="63"/>
    </i>
    <i>
      <x v="32"/>
    </i>
    <i>
      <x v="16"/>
    </i>
    <i>
      <x v="57"/>
    </i>
    <i>
      <x v="20"/>
    </i>
    <i>
      <x v="74"/>
    </i>
    <i>
      <x v="13"/>
    </i>
    <i>
      <x v="43"/>
    </i>
    <i>
      <x v="25"/>
    </i>
    <i>
      <x v="39"/>
    </i>
    <i>
      <x/>
    </i>
    <i>
      <x v="33"/>
    </i>
  </rowItems>
  <colItems count="1">
    <i/>
  </colItems>
  <pageFields count="1">
    <pageField fld="0" item="8" hier="-1"/>
  </pageFields>
  <dataFields count="1">
    <dataField name="Total Quantity Ordered" fld="2" baseField="0" baseItem="19" numFmtId="1"/>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2E4F65-005D-4241-A93C-1BCFD4E9154D}" name="PivotTable1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90:N106" firstHeaderRow="1" firstDataRow="1" firstDataCol="1"/>
  <pivotFields count="8">
    <pivotField showAll="0"/>
    <pivotField showAll="0"/>
    <pivotField axis="axisRow" showAll="0" sortType="descending">
      <items count="17">
        <item x="4"/>
        <item x="6"/>
        <item x="15"/>
        <item x="12"/>
        <item x="14"/>
        <item x="10"/>
        <item x="7"/>
        <item x="8"/>
        <item x="2"/>
        <item x="13"/>
        <item x="9"/>
        <item x="11"/>
        <item x="3"/>
        <item x="5"/>
        <item x="0"/>
        <item x="1"/>
        <item t="default"/>
      </items>
      <autoSortScope>
        <pivotArea dataOnly="0" outline="0" fieldPosition="0">
          <references count="1">
            <reference field="4294967294" count="1" selected="0">
              <x v="0"/>
            </reference>
          </references>
        </pivotArea>
      </autoSortScope>
    </pivotField>
    <pivotField showAll="0">
      <items count="9">
        <item x="0"/>
        <item x="1"/>
        <item x="6"/>
        <item x="5"/>
        <item x="7"/>
        <item x="3"/>
        <item x="2"/>
        <item x="4"/>
        <item t="default"/>
      </items>
    </pivotField>
    <pivotField numFmtId="2" showAll="0"/>
    <pivotField numFmtId="2" showAll="0"/>
    <pivotField numFmtId="2" showAll="0"/>
    <pivotField dataField="1" numFmtId="2" showAll="0"/>
  </pivotFields>
  <rowFields count="1">
    <field x="2"/>
  </rowFields>
  <rowItems count="16">
    <i>
      <x v="5"/>
    </i>
    <i>
      <x v="6"/>
    </i>
    <i>
      <x/>
    </i>
    <i>
      <x v="2"/>
    </i>
    <i>
      <x v="8"/>
    </i>
    <i>
      <x v="7"/>
    </i>
    <i>
      <x v="11"/>
    </i>
    <i>
      <x v="12"/>
    </i>
    <i>
      <x v="15"/>
    </i>
    <i>
      <x v="10"/>
    </i>
    <i>
      <x v="4"/>
    </i>
    <i>
      <x v="13"/>
    </i>
    <i>
      <x v="14"/>
    </i>
    <i>
      <x v="3"/>
    </i>
    <i>
      <x v="9"/>
    </i>
    <i>
      <x v="1"/>
    </i>
  </rowItems>
  <colItems count="1">
    <i/>
  </colItems>
  <dataFields count="1">
    <dataField name="AvgUnitPrice/Country" fld="7" subtotal="average" baseField="2" baseItem="0" numFmtId="2"/>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A24343-1B18-4995-89EE-E05B74BF3DB6}" name="PivotTable1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Q76:R84" firstHeaderRow="1" firstDataRow="1" firstDataCol="1"/>
  <pivotFields count="8">
    <pivotField showAll="0"/>
    <pivotField showAll="0"/>
    <pivotField showAll="0"/>
    <pivotField axis="axisRow" showAll="0">
      <items count="9">
        <item x="0"/>
        <item x="1"/>
        <item x="6"/>
        <item x="5"/>
        <item x="7"/>
        <item x="3"/>
        <item x="2"/>
        <item x="4"/>
        <item t="default"/>
      </items>
    </pivotField>
    <pivotField numFmtId="2" showAll="0"/>
    <pivotField numFmtId="2" showAll="0"/>
    <pivotField dataField="1" numFmtId="2" showAll="0"/>
    <pivotField numFmtId="2" showAll="0"/>
  </pivotFields>
  <rowFields count="1">
    <field x="3"/>
  </rowFields>
  <rowItems count="8">
    <i>
      <x/>
    </i>
    <i>
      <x v="1"/>
    </i>
    <i>
      <x v="2"/>
    </i>
    <i>
      <x v="3"/>
    </i>
    <i>
      <x v="4"/>
    </i>
    <i>
      <x v="5"/>
    </i>
    <i>
      <x v="6"/>
    </i>
    <i>
      <x v="7"/>
    </i>
  </rowItems>
  <colItems count="1">
    <i/>
  </colItems>
  <dataFields count="1">
    <dataField name="TotalUnitsSold/Industry" fld="6" baseField="3" baseItem="0" numFmtId="1"/>
  </dataFields>
  <formats count="2">
    <format dxfId="39">
      <pivotArea collapsedLevelsAreSubtotals="1" fieldPosition="0">
        <references count="1">
          <reference field="3" count="1">
            <x v="0"/>
          </reference>
        </references>
      </pivotArea>
    </format>
    <format dxfId="3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A8057F-2035-4DCA-B5F7-44C03DD54546}"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M57:N86" firstHeaderRow="1" firstDataRow="1" firstDataCol="1"/>
  <pivotFields count="8">
    <pivotField showAll="0"/>
    <pivotField axis="axisRow" showAll="0" sortType="ascending">
      <items count="30">
        <item x="17"/>
        <item x="15"/>
        <item x="4"/>
        <item x="26"/>
        <item x="0"/>
        <item x="28"/>
        <item x="13"/>
        <item x="27"/>
        <item x="23"/>
        <item x="2"/>
        <item x="10"/>
        <item x="22"/>
        <item x="19"/>
        <item x="20"/>
        <item x="24"/>
        <item x="5"/>
        <item x="18"/>
        <item x="1"/>
        <item x="12"/>
        <item x="14"/>
        <item x="25"/>
        <item x="6"/>
        <item x="8"/>
        <item x="11"/>
        <item x="9"/>
        <item x="7"/>
        <item x="16"/>
        <item x="3"/>
        <item x="21"/>
        <item t="default"/>
      </items>
      <autoSortScope>
        <pivotArea dataOnly="0" outline="0" fieldPosition="0">
          <references count="1">
            <reference field="4294967294" count="1" selected="0">
              <x v="0"/>
            </reference>
          </references>
        </pivotArea>
      </autoSortScope>
    </pivotField>
    <pivotField showAll="0"/>
    <pivotField showAll="0"/>
    <pivotField numFmtId="2" showAll="0"/>
    <pivotField dataField="1" numFmtId="2" showAll="0"/>
    <pivotField numFmtId="2" showAll="0"/>
    <pivotField numFmtId="2" showAll="0"/>
  </pivotFields>
  <rowFields count="1">
    <field x="1"/>
  </rowFields>
  <rowItems count="29">
    <i>
      <x v="13"/>
    </i>
    <i>
      <x v="3"/>
    </i>
    <i>
      <x v="18"/>
    </i>
    <i>
      <x v="22"/>
    </i>
    <i>
      <x v="14"/>
    </i>
    <i>
      <x v="6"/>
    </i>
    <i>
      <x v="24"/>
    </i>
    <i>
      <x v="28"/>
    </i>
    <i>
      <x v="7"/>
    </i>
    <i>
      <x v="1"/>
    </i>
    <i>
      <x v="26"/>
    </i>
    <i>
      <x v="25"/>
    </i>
    <i>
      <x v="16"/>
    </i>
    <i>
      <x v="2"/>
    </i>
    <i>
      <x v="17"/>
    </i>
    <i>
      <x v="20"/>
    </i>
    <i>
      <x v="19"/>
    </i>
    <i>
      <x v="10"/>
    </i>
    <i>
      <x/>
    </i>
    <i>
      <x v="9"/>
    </i>
    <i>
      <x v="5"/>
    </i>
    <i>
      <x v="4"/>
    </i>
    <i>
      <x v="11"/>
    </i>
    <i>
      <x v="15"/>
    </i>
    <i>
      <x v="8"/>
    </i>
    <i>
      <x v="12"/>
    </i>
    <i>
      <x v="27"/>
    </i>
    <i>
      <x v="21"/>
    </i>
    <i>
      <x v="23"/>
    </i>
  </rowItems>
  <colItems count="1">
    <i/>
  </colItems>
  <dataFields count="1">
    <dataField name=" AvgDeliveryDays" fld="5" baseField="1" baseItem="0" numFmtId="2"/>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C023D8-48B9-4CD8-814C-26073048760D}" name="PivotTable19"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L57:AO66" firstHeaderRow="1" firstDataRow="2" firstDataCol="1"/>
  <pivotFields count="3">
    <pivotField axis="axisCol" showAll="0">
      <items count="30">
        <item x="17"/>
        <item x="15"/>
        <item x="4"/>
        <item x="26"/>
        <item x="0"/>
        <item x="28"/>
        <item x="13"/>
        <item x="27"/>
        <item x="23"/>
        <item x="2"/>
        <item x="10"/>
        <item x="22"/>
        <item x="19"/>
        <item x="20"/>
        <item x="24"/>
        <item x="5"/>
        <item x="18"/>
        <item x="1"/>
        <item x="12"/>
        <item x="14"/>
        <item x="25"/>
        <item x="6"/>
        <item x="8"/>
        <item x="11"/>
        <item x="9"/>
        <item x="7"/>
        <item x="16"/>
        <item x="3"/>
        <item x="21"/>
        <item t="default"/>
      </items>
    </pivotField>
    <pivotField axis="axisRow" showAll="0" sortType="descending">
      <items count="9">
        <item x="0"/>
        <item x="1"/>
        <item x="6"/>
        <item x="5"/>
        <item x="7"/>
        <item x="3"/>
        <item x="2"/>
        <item x="4"/>
        <item t="default"/>
      </items>
      <autoSortScope>
        <pivotArea dataOnly="0" outline="0" fieldPosition="0">
          <references count="2">
            <reference field="4294967294" count="1" selected="0">
              <x v="0"/>
            </reference>
            <reference field="0" count="1" selected="0">
              <x v="0"/>
            </reference>
          </references>
        </pivotArea>
      </autoSortScope>
    </pivotField>
    <pivotField dataField="1" numFmtId="1" showAll="0"/>
  </pivotFields>
  <rowFields count="1">
    <field x="1"/>
  </rowFields>
  <rowItems count="8">
    <i>
      <x/>
    </i>
    <i>
      <x v="4"/>
    </i>
    <i>
      <x v="6"/>
    </i>
    <i>
      <x v="5"/>
    </i>
    <i>
      <x v="2"/>
    </i>
    <i>
      <x v="1"/>
    </i>
    <i>
      <x v="7"/>
    </i>
    <i>
      <x v="3"/>
    </i>
  </rowItems>
  <colFields count="1">
    <field x="0"/>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colItems>
  <dataFields count="1">
    <dataField name="Total Units Sold" fld="2" baseField="0" baseItem="0" numFmtId="1"/>
  </dataFields>
  <chartFormats count="29">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3"/>
          </reference>
        </references>
      </pivotArea>
    </chartFormat>
    <chartFormat chart="7" format="4" series="1">
      <pivotArea type="data" outline="0" fieldPosition="0">
        <references count="2">
          <reference field="4294967294" count="1" selected="0">
            <x v="0"/>
          </reference>
          <reference field="0" count="1" selected="0">
            <x v="4"/>
          </reference>
        </references>
      </pivotArea>
    </chartFormat>
    <chartFormat chart="7" format="5" series="1">
      <pivotArea type="data" outline="0" fieldPosition="0">
        <references count="2">
          <reference field="4294967294" count="1" selected="0">
            <x v="0"/>
          </reference>
          <reference field="0" count="1" selected="0">
            <x v="5"/>
          </reference>
        </references>
      </pivotArea>
    </chartFormat>
    <chartFormat chart="7" format="6" series="1">
      <pivotArea type="data" outline="0" fieldPosition="0">
        <references count="2">
          <reference field="4294967294" count="1" selected="0">
            <x v="0"/>
          </reference>
          <reference field="0" count="1" selected="0">
            <x v="6"/>
          </reference>
        </references>
      </pivotArea>
    </chartFormat>
    <chartFormat chart="7" format="7" series="1">
      <pivotArea type="data" outline="0" fieldPosition="0">
        <references count="2">
          <reference field="4294967294" count="1" selected="0">
            <x v="0"/>
          </reference>
          <reference field="0" count="1" selected="0">
            <x v="7"/>
          </reference>
        </references>
      </pivotArea>
    </chartFormat>
    <chartFormat chart="7" format="8" series="1">
      <pivotArea type="data" outline="0" fieldPosition="0">
        <references count="2">
          <reference field="4294967294" count="1" selected="0">
            <x v="0"/>
          </reference>
          <reference field="0" count="1" selected="0">
            <x v="8"/>
          </reference>
        </references>
      </pivotArea>
    </chartFormat>
    <chartFormat chart="7" format="9" series="1">
      <pivotArea type="data" outline="0" fieldPosition="0">
        <references count="2">
          <reference field="4294967294" count="1" selected="0">
            <x v="0"/>
          </reference>
          <reference field="0" count="1" selected="0">
            <x v="9"/>
          </reference>
        </references>
      </pivotArea>
    </chartFormat>
    <chartFormat chart="7" format="10" series="1">
      <pivotArea type="data" outline="0" fieldPosition="0">
        <references count="2">
          <reference field="4294967294" count="1" selected="0">
            <x v="0"/>
          </reference>
          <reference field="0" count="1" selected="0">
            <x v="10"/>
          </reference>
        </references>
      </pivotArea>
    </chartFormat>
    <chartFormat chart="7" format="11" series="1">
      <pivotArea type="data" outline="0" fieldPosition="0">
        <references count="2">
          <reference field="4294967294" count="1" selected="0">
            <x v="0"/>
          </reference>
          <reference field="0" count="1" selected="0">
            <x v="11"/>
          </reference>
        </references>
      </pivotArea>
    </chartFormat>
    <chartFormat chart="7" format="12" series="1">
      <pivotArea type="data" outline="0" fieldPosition="0">
        <references count="2">
          <reference field="4294967294" count="1" selected="0">
            <x v="0"/>
          </reference>
          <reference field="0" count="1" selected="0">
            <x v="12"/>
          </reference>
        </references>
      </pivotArea>
    </chartFormat>
    <chartFormat chart="7" format="13" series="1">
      <pivotArea type="data" outline="0" fieldPosition="0">
        <references count="2">
          <reference field="4294967294" count="1" selected="0">
            <x v="0"/>
          </reference>
          <reference field="0" count="1" selected="0">
            <x v="13"/>
          </reference>
        </references>
      </pivotArea>
    </chartFormat>
    <chartFormat chart="7" format="14" series="1">
      <pivotArea type="data" outline="0" fieldPosition="0">
        <references count="2">
          <reference field="4294967294" count="1" selected="0">
            <x v="0"/>
          </reference>
          <reference field="0" count="1" selected="0">
            <x v="14"/>
          </reference>
        </references>
      </pivotArea>
    </chartFormat>
    <chartFormat chart="7" format="15" series="1">
      <pivotArea type="data" outline="0" fieldPosition="0">
        <references count="2">
          <reference field="4294967294" count="1" selected="0">
            <x v="0"/>
          </reference>
          <reference field="0" count="1" selected="0">
            <x v="15"/>
          </reference>
        </references>
      </pivotArea>
    </chartFormat>
    <chartFormat chart="7" format="16" series="1">
      <pivotArea type="data" outline="0" fieldPosition="0">
        <references count="2">
          <reference field="4294967294" count="1" selected="0">
            <x v="0"/>
          </reference>
          <reference field="0" count="1" selected="0">
            <x v="16"/>
          </reference>
        </references>
      </pivotArea>
    </chartFormat>
    <chartFormat chart="7" format="17" series="1">
      <pivotArea type="data" outline="0" fieldPosition="0">
        <references count="2">
          <reference field="4294967294" count="1" selected="0">
            <x v="0"/>
          </reference>
          <reference field="0" count="1" selected="0">
            <x v="17"/>
          </reference>
        </references>
      </pivotArea>
    </chartFormat>
    <chartFormat chart="7" format="18" series="1">
      <pivotArea type="data" outline="0" fieldPosition="0">
        <references count="2">
          <reference field="4294967294" count="1" selected="0">
            <x v="0"/>
          </reference>
          <reference field="0" count="1" selected="0">
            <x v="18"/>
          </reference>
        </references>
      </pivotArea>
    </chartFormat>
    <chartFormat chart="7" format="19" series="1">
      <pivotArea type="data" outline="0" fieldPosition="0">
        <references count="2">
          <reference field="4294967294" count="1" selected="0">
            <x v="0"/>
          </reference>
          <reference field="0" count="1" selected="0">
            <x v="19"/>
          </reference>
        </references>
      </pivotArea>
    </chartFormat>
    <chartFormat chart="7" format="20" series="1">
      <pivotArea type="data" outline="0" fieldPosition="0">
        <references count="2">
          <reference field="4294967294" count="1" selected="0">
            <x v="0"/>
          </reference>
          <reference field="0" count="1" selected="0">
            <x v="20"/>
          </reference>
        </references>
      </pivotArea>
    </chartFormat>
    <chartFormat chart="7" format="21" series="1">
      <pivotArea type="data" outline="0" fieldPosition="0">
        <references count="2">
          <reference field="4294967294" count="1" selected="0">
            <x v="0"/>
          </reference>
          <reference field="0" count="1" selected="0">
            <x v="21"/>
          </reference>
        </references>
      </pivotArea>
    </chartFormat>
    <chartFormat chart="7" format="22" series="1">
      <pivotArea type="data" outline="0" fieldPosition="0">
        <references count="2">
          <reference field="4294967294" count="1" selected="0">
            <x v="0"/>
          </reference>
          <reference field="0" count="1" selected="0">
            <x v="22"/>
          </reference>
        </references>
      </pivotArea>
    </chartFormat>
    <chartFormat chart="7" format="23" series="1">
      <pivotArea type="data" outline="0" fieldPosition="0">
        <references count="2">
          <reference field="4294967294" count="1" selected="0">
            <x v="0"/>
          </reference>
          <reference field="0" count="1" selected="0">
            <x v="23"/>
          </reference>
        </references>
      </pivotArea>
    </chartFormat>
    <chartFormat chart="7" format="24" series="1">
      <pivotArea type="data" outline="0" fieldPosition="0">
        <references count="2">
          <reference field="4294967294" count="1" selected="0">
            <x v="0"/>
          </reference>
          <reference field="0" count="1" selected="0">
            <x v="24"/>
          </reference>
        </references>
      </pivotArea>
    </chartFormat>
    <chartFormat chart="7" format="25" series="1">
      <pivotArea type="data" outline="0" fieldPosition="0">
        <references count="2">
          <reference field="4294967294" count="1" selected="0">
            <x v="0"/>
          </reference>
          <reference field="0" count="1" selected="0">
            <x v="25"/>
          </reference>
        </references>
      </pivotArea>
    </chartFormat>
    <chartFormat chart="7" format="26" series="1">
      <pivotArea type="data" outline="0" fieldPosition="0">
        <references count="2">
          <reference field="4294967294" count="1" selected="0">
            <x v="0"/>
          </reference>
          <reference field="0" count="1" selected="0">
            <x v="26"/>
          </reference>
        </references>
      </pivotArea>
    </chartFormat>
    <chartFormat chart="7" format="27" series="1">
      <pivotArea type="data" outline="0" fieldPosition="0">
        <references count="2">
          <reference field="4294967294" count="1" selected="0">
            <x v="0"/>
          </reference>
          <reference field="0" count="1" selected="0">
            <x v="27"/>
          </reference>
        </references>
      </pivotArea>
    </chartFormat>
    <chartFormat chart="7" format="28" series="1">
      <pivotArea type="data" outline="0" fieldPosition="0">
        <references count="2">
          <reference field="4294967294" count="1" selected="0">
            <x v="0"/>
          </reference>
          <reference field="0" count="1" selected="0">
            <x v="28"/>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61B1A-C85B-4A45-A55F-566AFE1AE321}"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8:D158" firstHeaderRow="1" firstDataRow="1" firstDataCol="1" rowPageCount="1" colPageCount="1"/>
  <pivotFields count="6">
    <pivotField axis="axisRow" showAll="0">
      <items count="90">
        <item x="55"/>
        <item x="73"/>
        <item x="48"/>
        <item x="18"/>
        <item x="5"/>
        <item x="49"/>
        <item x="24"/>
        <item x="79"/>
        <item x="8"/>
        <item x="12"/>
        <item x="28"/>
        <item x="56"/>
        <item x="88"/>
        <item x="44"/>
        <item x="63"/>
        <item x="80"/>
        <item x="57"/>
        <item x="74"/>
        <item x="45"/>
        <item x="1"/>
        <item x="50"/>
        <item x="64"/>
        <item x="3"/>
        <item x="9"/>
        <item x="81"/>
        <item x="58"/>
        <item x="46"/>
        <item x="65"/>
        <item x="29"/>
        <item x="39"/>
        <item x="25"/>
        <item x="86"/>
        <item x="13"/>
        <item x="6"/>
        <item x="66"/>
        <item x="4"/>
        <item x="30"/>
        <item x="14"/>
        <item x="75"/>
        <item x="15"/>
        <item x="82"/>
        <item x="87"/>
        <item x="10"/>
        <item x="76"/>
        <item x="16"/>
        <item x="21"/>
        <item x="47"/>
        <item x="31"/>
        <item x="51"/>
        <item x="19"/>
        <item x="67"/>
        <item x="83"/>
        <item x="68"/>
        <item x="32"/>
        <item x="33"/>
        <item x="59"/>
        <item x="34"/>
        <item x="69"/>
        <item x="40"/>
        <item x="20"/>
        <item x="2"/>
        <item x="70"/>
        <item x="7"/>
        <item x="22"/>
        <item x="26"/>
        <item x="35"/>
        <item x="71"/>
        <item x="60"/>
        <item x="0"/>
        <item x="41"/>
        <item x="52"/>
        <item x="77"/>
        <item x="42"/>
        <item x="23"/>
        <item x="78"/>
        <item x="84"/>
        <item x="61"/>
        <item x="36"/>
        <item x="62"/>
        <item x="85"/>
        <item x="27"/>
        <item x="37"/>
        <item x="72"/>
        <item x="38"/>
        <item x="11"/>
        <item x="43"/>
        <item x="17"/>
        <item x="53"/>
        <item x="54"/>
        <item t="default"/>
      </items>
    </pivotField>
    <pivotField numFmtId="22" showAll="0"/>
    <pivotField numFmtId="22" showAll="0"/>
    <pivotField dataField="1" showAll="0"/>
    <pivotField showAll="0"/>
    <pivotField axis="axisPage" showAll="0">
      <items count="4">
        <item x="2"/>
        <item x="1"/>
        <item x="0"/>
        <item t="default"/>
      </items>
    </pivotField>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pageFields count="1">
    <pageField fld="5" hier="-1"/>
  </pageFields>
  <dataFields count="1">
    <dataField name="Sum of TotalOrders" fld="3" baseField="0" baseItem="0"/>
  </dataField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C6A3E4-D552-43B3-948E-59311A0AC2D8}" name="PivotTable4"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70:E147" firstHeaderRow="1" firstDataRow="1" firstDataCol="1"/>
  <pivotFields count="3">
    <pivotField showAll="0"/>
    <pivotField axis="axisRow" showAll="0" sortType="descending">
      <items count="78">
        <item x="7"/>
        <item x="70"/>
        <item x="20"/>
        <item x="4"/>
        <item x="8"/>
        <item x="34"/>
        <item x="24"/>
        <item x="36"/>
        <item x="46"/>
        <item x="58"/>
        <item x="76"/>
        <item x="0"/>
        <item x="56"/>
        <item x="69"/>
        <item x="19"/>
        <item x="75"/>
        <item x="74"/>
        <item x="5"/>
        <item x="27"/>
        <item x="52"/>
        <item x="71"/>
        <item x="62"/>
        <item x="15"/>
        <item x="39"/>
        <item x="18"/>
        <item x="53"/>
        <item x="16"/>
        <item x="31"/>
        <item x="11"/>
        <item x="44"/>
        <item x="59"/>
        <item x="25"/>
        <item x="73"/>
        <item x="72"/>
        <item x="29"/>
        <item x="68"/>
        <item x="6"/>
        <item x="47"/>
        <item x="40"/>
        <item x="51"/>
        <item x="10"/>
        <item x="32"/>
        <item x="35"/>
        <item x="66"/>
        <item x="41"/>
        <item x="38"/>
        <item x="21"/>
        <item x="22"/>
        <item x="17"/>
        <item x="33"/>
        <item x="37"/>
        <item x="2"/>
        <item x="50"/>
        <item x="48"/>
        <item x="64"/>
        <item x="63"/>
        <item x="9"/>
        <item x="54"/>
        <item x="26"/>
        <item x="43"/>
        <item x="45"/>
        <item x="12"/>
        <item x="42"/>
        <item x="28"/>
        <item x="55"/>
        <item x="30"/>
        <item x="3"/>
        <item x="57"/>
        <item x="1"/>
        <item x="49"/>
        <item x="60"/>
        <item x="61"/>
        <item x="13"/>
        <item x="67"/>
        <item x="23"/>
        <item x="14"/>
        <item x="65"/>
        <item t="default"/>
      </items>
      <autoSortScope>
        <pivotArea dataOnly="0" outline="0" fieldPosition="0">
          <references count="1">
            <reference field="4294967294" count="1" selected="0">
              <x v="0"/>
            </reference>
          </references>
        </pivotArea>
      </autoSortScope>
    </pivotField>
    <pivotField dataField="1" numFmtId="2" showAll="0"/>
  </pivotFields>
  <rowFields count="1">
    <field x="1"/>
  </rowFields>
  <rowItems count="77">
    <i>
      <x v="11"/>
    </i>
    <i>
      <x v="68"/>
    </i>
    <i>
      <x v="51"/>
    </i>
    <i>
      <x v="66"/>
    </i>
    <i>
      <x v="3"/>
    </i>
    <i>
      <x v="17"/>
    </i>
    <i>
      <x v="36"/>
    </i>
    <i>
      <x/>
    </i>
    <i>
      <x v="4"/>
    </i>
    <i>
      <x v="56"/>
    </i>
    <i>
      <x v="40"/>
    </i>
    <i>
      <x v="28"/>
    </i>
    <i>
      <x v="61"/>
    </i>
    <i>
      <x v="72"/>
    </i>
    <i>
      <x v="75"/>
    </i>
    <i>
      <x v="22"/>
    </i>
    <i>
      <x v="26"/>
    </i>
    <i>
      <x v="48"/>
    </i>
    <i>
      <x v="24"/>
    </i>
    <i>
      <x v="14"/>
    </i>
    <i>
      <x v="2"/>
    </i>
    <i>
      <x v="46"/>
    </i>
    <i>
      <x v="47"/>
    </i>
    <i>
      <x v="74"/>
    </i>
    <i>
      <x v="6"/>
    </i>
    <i>
      <x v="31"/>
    </i>
    <i>
      <x v="58"/>
    </i>
    <i>
      <x v="18"/>
    </i>
    <i>
      <x v="63"/>
    </i>
    <i>
      <x v="34"/>
    </i>
    <i>
      <x v="65"/>
    </i>
    <i>
      <x v="27"/>
    </i>
    <i>
      <x v="41"/>
    </i>
    <i>
      <x v="49"/>
    </i>
    <i>
      <x v="5"/>
    </i>
    <i>
      <x v="42"/>
    </i>
    <i>
      <x v="7"/>
    </i>
    <i>
      <x v="50"/>
    </i>
    <i>
      <x v="45"/>
    </i>
    <i>
      <x v="23"/>
    </i>
    <i>
      <x v="38"/>
    </i>
    <i>
      <x v="44"/>
    </i>
    <i>
      <x v="62"/>
    </i>
    <i>
      <x v="59"/>
    </i>
    <i>
      <x v="29"/>
    </i>
    <i>
      <x v="60"/>
    </i>
    <i>
      <x v="8"/>
    </i>
    <i>
      <x v="37"/>
    </i>
    <i>
      <x v="53"/>
    </i>
    <i>
      <x v="69"/>
    </i>
    <i>
      <x v="52"/>
    </i>
    <i>
      <x v="39"/>
    </i>
    <i>
      <x v="19"/>
    </i>
    <i>
      <x v="25"/>
    </i>
    <i>
      <x v="57"/>
    </i>
    <i>
      <x v="64"/>
    </i>
    <i>
      <x v="12"/>
    </i>
    <i>
      <x v="67"/>
    </i>
    <i>
      <x v="9"/>
    </i>
    <i>
      <x v="30"/>
    </i>
    <i>
      <x v="70"/>
    </i>
    <i>
      <x v="71"/>
    </i>
    <i>
      <x v="21"/>
    </i>
    <i>
      <x v="55"/>
    </i>
    <i>
      <x v="54"/>
    </i>
    <i>
      <x v="76"/>
    </i>
    <i>
      <x v="43"/>
    </i>
    <i>
      <x v="73"/>
    </i>
    <i>
      <x v="35"/>
    </i>
    <i>
      <x v="13"/>
    </i>
    <i>
      <x v="1"/>
    </i>
    <i>
      <x v="20"/>
    </i>
    <i>
      <x v="33"/>
    </i>
    <i>
      <x v="32"/>
    </i>
    <i>
      <x v="16"/>
    </i>
    <i>
      <x v="15"/>
    </i>
    <i>
      <x v="10"/>
    </i>
  </rowItems>
  <colItems count="1">
    <i/>
  </colItems>
  <dataFields count="1">
    <dataField name="TotalRevenue/SKUs" fld="2" baseField="1" baseItem="0" numFmtId="2"/>
  </dataField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541DB-9F40-402F-A0FB-BCA77892A2B8}" name="PivotTable3"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58:E66" firstHeaderRow="1" firstDataRow="1" firstDataCol="1"/>
  <pivotFields count="3">
    <pivotField axis="axisRow"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showAll="0"/>
    <pivotField dataField="1" numFmtId="2" showAll="0"/>
  </pivotFields>
  <rowFields count="1">
    <field x="0"/>
  </rowFields>
  <rowItems count="8">
    <i>
      <x/>
    </i>
    <i>
      <x v="3"/>
    </i>
    <i>
      <x v="2"/>
    </i>
    <i>
      <x v="5"/>
    </i>
    <i>
      <x v="7"/>
    </i>
    <i>
      <x v="1"/>
    </i>
    <i>
      <x v="6"/>
    </i>
    <i>
      <x v="4"/>
    </i>
  </rowItems>
  <colItems count="1">
    <i/>
  </colItems>
  <dataFields count="1">
    <dataField name="TotalRevenue/Category" fld="2" baseField="0" baseItem="0" numFmtId="2"/>
  </dataFields>
  <formats count="2">
    <format dxfId="7">
      <pivotArea dataOnly="0" labelOnly="1" outline="0" axis="axisValues" fieldPosition="0"/>
    </format>
    <format dxfId="6">
      <pivotArea dataOnly="0" labelOnly="1" outline="0" axis="axisValues" fieldPosition="0"/>
    </format>
  </formats>
  <conditionalFormats count="2">
    <conditionalFormat priority="4">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743569-F04A-4780-8600-6E9D9AE1DCB6}"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71:G79" firstHeaderRow="1" firstDataRow="1" firstDataCol="1"/>
  <pivotFields count="3">
    <pivotField showAll="0"/>
    <pivotField axis="axisRow" showAll="0" sortType="descending">
      <items count="9">
        <item x="2"/>
        <item x="6"/>
        <item x="5"/>
        <item x="3"/>
        <item x="4"/>
        <item x="0"/>
        <item x="1"/>
        <item x="7"/>
        <item t="default"/>
      </items>
      <autoSortScope>
        <pivotArea dataOnly="0" outline="0" fieldPosition="0">
          <references count="1">
            <reference field="4294967294" count="1" selected="0">
              <x v="0"/>
            </reference>
          </references>
        </pivotArea>
      </autoSortScope>
    </pivotField>
    <pivotField dataField="1" numFmtId="2" showAll="0"/>
  </pivotFields>
  <rowFields count="1">
    <field x="1"/>
  </rowFields>
  <rowItems count="8">
    <i>
      <x v="5"/>
    </i>
    <i>
      <x v="6"/>
    </i>
    <i>
      <x v="3"/>
    </i>
    <i>
      <x/>
    </i>
    <i>
      <x v="1"/>
    </i>
    <i>
      <x v="2"/>
    </i>
    <i>
      <x v="4"/>
    </i>
    <i>
      <x v="7"/>
    </i>
  </rowItems>
  <colItems count="1">
    <i/>
  </colItems>
  <dataFields count="1">
    <dataField name="AvgOrderSize1" fld="2" baseField="1" baseItem="0" numFmtId="2"/>
  </dataFields>
  <conditionalFormats count="2">
    <conditionalFormat priority="1">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E264DB-BE12-40BB-966D-8177683FA8B4}"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71:C92" firstHeaderRow="1" firstDataRow="1" firstDataCol="1"/>
  <pivotFields count="3">
    <pivotField axis="axisRow" showAll="0" sortType="descending">
      <items count="22">
        <item x="20"/>
        <item x="5"/>
        <item x="8"/>
        <item x="10"/>
        <item x="7"/>
        <item x="3"/>
        <item x="17"/>
        <item x="13"/>
        <item x="9"/>
        <item x="0"/>
        <item x="18"/>
        <item x="16"/>
        <item x="12"/>
        <item x="19"/>
        <item x="15"/>
        <item x="2"/>
        <item x="4"/>
        <item x="1"/>
        <item x="14"/>
        <item x="6"/>
        <item x="11"/>
        <item t="default"/>
      </items>
      <autoSortScope>
        <pivotArea dataOnly="0" outline="0" fieldPosition="0">
          <references count="1">
            <reference field="4294967294" count="1" selected="0">
              <x v="0"/>
            </reference>
          </references>
        </pivotArea>
      </autoSortScope>
    </pivotField>
    <pivotField showAll="0"/>
    <pivotField dataField="1" numFmtId="2" showAll="0"/>
  </pivotFields>
  <rowFields count="1">
    <field x="0"/>
  </rowFields>
  <rowItems count="21">
    <i>
      <x v="1"/>
    </i>
    <i>
      <x v="9"/>
    </i>
    <i>
      <x v="19"/>
    </i>
    <i>
      <x v="17"/>
    </i>
    <i>
      <x v="8"/>
    </i>
    <i>
      <x v="5"/>
    </i>
    <i>
      <x v="4"/>
    </i>
    <i>
      <x v="16"/>
    </i>
    <i>
      <x v="2"/>
    </i>
    <i>
      <x v="15"/>
    </i>
    <i>
      <x v="3"/>
    </i>
    <i>
      <x v="20"/>
    </i>
    <i>
      <x v="7"/>
    </i>
    <i>
      <x v="18"/>
    </i>
    <i>
      <x v="14"/>
    </i>
    <i>
      <x v="11"/>
    </i>
    <i>
      <x v="6"/>
    </i>
    <i>
      <x v="12"/>
    </i>
    <i>
      <x v="10"/>
    </i>
    <i>
      <x/>
    </i>
    <i>
      <x v="13"/>
    </i>
  </rowItems>
  <colItems count="1">
    <i/>
  </colItems>
  <dataFields count="1">
    <dataField name=" AvgOrderSize" fld="2" baseField="0" baseItem="0" numFmtId="2"/>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0B604A-3589-4DF1-A05F-131FA9A059E9}"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ustomer Segment">
  <location ref="B41:C44" firstHeaderRow="1" firstDataRow="1" firstDataCol="1"/>
  <pivotFields count="3">
    <pivotField showAll="0"/>
    <pivotField dataField="1" numFmtId="1"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s>
  <rowFields count="1">
    <field x="2"/>
  </rowFields>
  <rowItems count="3">
    <i>
      <x/>
    </i>
    <i>
      <x v="2"/>
    </i>
    <i>
      <x v="1"/>
    </i>
  </rowItems>
  <colItems count="1">
    <i/>
  </colItems>
  <dataFields count="1">
    <dataField name="TotalOrders" fld="1" baseField="2" baseItem="0" numFmtId="1"/>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D50261-DF5D-4F01-9286-B6BDFD96C4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56:D63" firstHeaderRow="1" firstDataRow="1" firstDataCol="1"/>
  <pivotFields count="8">
    <pivotField showAll="0"/>
    <pivotField showAll="0"/>
    <pivotField showAll="0"/>
    <pivotField showAll="0"/>
    <pivotField dataField="1" numFmtId="2" showAll="0"/>
    <pivotField numFmtId="2" showAll="0"/>
    <pivotField showAll="0"/>
    <pivotField axis="axisRow" showAll="0" sortType="descending">
      <items count="9">
        <item x="5"/>
        <item x="1"/>
        <item x="3"/>
        <item m="1" x="7"/>
        <item x="0"/>
        <item x="2"/>
        <item x="4"/>
        <item x="6"/>
        <item t="default"/>
      </items>
      <autoSortScope>
        <pivotArea dataOnly="0" outline="0" fieldPosition="0">
          <references count="1">
            <reference field="4294967294" count="1" selected="0">
              <x v="0"/>
            </reference>
          </references>
        </pivotArea>
      </autoSortScope>
    </pivotField>
  </pivotFields>
  <rowFields count="1">
    <field x="7"/>
  </rowFields>
  <rowItems count="7">
    <i>
      <x v="1"/>
    </i>
    <i>
      <x v="4"/>
    </i>
    <i>
      <x/>
    </i>
    <i>
      <x v="2"/>
    </i>
    <i>
      <x v="5"/>
    </i>
    <i>
      <x v="6"/>
    </i>
    <i>
      <x v="7"/>
    </i>
  </rowItems>
  <colItems count="1">
    <i/>
  </colItems>
  <dataFields count="1">
    <dataField name="TotalUnitsSold/packtype" fld="4" baseField="7" baseItem="1" numFmtId="2"/>
  </dataFields>
  <formats count="1">
    <format dxfId="57">
      <pivotArea dataOnly="0" labelOnly="1" outline="0" axis="axisValues" fieldPosition="0"/>
    </format>
  </formats>
  <conditionalFormats count="2">
    <conditionalFormat priority="4">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4F887AD-E3A0-4273-9C79-5229587A2A6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G56:H64" firstHeaderRow="1" firstDataRow="1" firstDataCol="1"/>
  <pivotFields count="8">
    <pivotField showAll="0"/>
    <pivotField showAll="0"/>
    <pivotField showAll="0"/>
    <pivotField axis="axisRow"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numFmtId="2" showAll="0"/>
    <pivotField dataField="1" numFmtId="2" showAll="0"/>
    <pivotField showAll="0"/>
    <pivotField showAll="0"/>
  </pivotFields>
  <rowFields count="1">
    <field x="3"/>
  </rowFields>
  <rowItems count="8">
    <i>
      <x/>
    </i>
    <i>
      <x v="3"/>
    </i>
    <i>
      <x v="2"/>
    </i>
    <i>
      <x v="5"/>
    </i>
    <i>
      <x v="7"/>
    </i>
    <i>
      <x v="1"/>
    </i>
    <i>
      <x v="6"/>
    </i>
    <i>
      <x v="4"/>
    </i>
  </rowItems>
  <colItems count="1">
    <i/>
  </colItems>
  <dataFields count="1">
    <dataField name="TotalRevenue/Category" fld="5" baseField="3" baseItem="0" numFmtId="2"/>
  </dataFields>
  <formats count="1">
    <format dxfId="58">
      <pivotArea dataOnly="0" labelOnly="1" outline="0" axis="axisValues" fieldPosition="0"/>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4F3E8E-B0D2-4F15-89F3-55C2AD2E07E3}" name="Table1" displayName="Table1" ref="M4:P93" totalsRowShown="0" headerRowDxfId="5" dataDxfId="4">
  <autoFilter ref="M4:P93" xr:uid="{594F3E8E-B0D2-4F15-89F3-55C2AD2E07E3}"/>
  <tableColumns count="4">
    <tableColumn id="1" xr3:uid="{D0CB6B44-2DFD-4D8F-B5CF-1EA29D398E81}" name="CustomerID" dataDxfId="3"/>
    <tableColumn id="2" xr3:uid="{32F3D044-091C-40DB-8CA1-6A7C884775E7}" name=" TotalOrders" dataDxfId="2"/>
    <tableColumn id="3" xr3:uid="{589BDD42-93C6-4E12-B364-43A01F90F79A}" name=" TotalSales" dataDxfId="1"/>
    <tableColumn id="4" xr3:uid="{BCC80E1E-BFCC-4FB8-BAE3-FA7527C27395}" name=" AvgOrderValue" dataDxfId="0"/>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D42311-98AE-42E0-B7D6-5A4E47B04830}" name="Table8" displayName="Table8" ref="I4:T13" totalsRowShown="0" headerRowDxfId="81" dataDxfId="80">
  <autoFilter ref="I4:T13" xr:uid="{D5D42311-98AE-42E0-B7D6-5A4E47B04830}"/>
  <tableColumns count="12">
    <tableColumn id="1" xr3:uid="{F063D20D-6CB5-4F44-A421-EDA917E4018C}" name="EmployeeID" dataDxfId="79"/>
    <tableColumn id="2" xr3:uid="{890C7CEB-2BB9-462F-8136-32DCBB66B5A8}" name="FirstName" dataDxfId="78"/>
    <tableColumn id="3" xr3:uid="{3598A429-FE78-4A14-BC25-362FC700314C}" name="LastName" dataDxfId="77"/>
    <tableColumn id="4" xr3:uid="{DDB0B377-E9F3-4C17-A378-1E48DAE2640E}" name="JobTitle" dataDxfId="76"/>
    <tableColumn id="5" xr3:uid="{65A58F10-F219-43EC-B85F-43E7256E8094}" name="Notes" dataDxfId="75"/>
    <tableColumn id="6" xr3:uid="{0CE7589A-1C4C-4DF3-B618-37D9468B71A8}" name="NotesBasedFactors" dataDxfId="74"/>
    <tableColumn id="8" xr3:uid="{6B5BD797-CA9E-4754-8AD5-42C2D4178B65}" name="Degree" dataDxfId="73"/>
    <tableColumn id="9" xr3:uid="{C6D20A1E-C945-4D5B-8444-FA8BF6E24E0D}" name="Certifications" dataDxfId="72"/>
    <tableColumn id="10" xr3:uid="{BEA723DC-A72C-463D-B8A4-3FEAB902B272}" name="Languages" dataDxfId="71"/>
    <tableColumn id="11" xr3:uid="{D11ACF8B-EB80-436D-BE48-DEE1F630B765}" name="Training" dataDxfId="70"/>
    <tableColumn id="12" xr3:uid="{E6A4BB27-EE0A-4770-8DD5-6B175DC8F7B5}" name="Experience" dataDxfId="69"/>
    <tableColumn id="13" xr3:uid="{8271A503-2BA6-4F50-A065-F23F1B8E25A7}" name="Intl Exposure" dataDxfId="68"/>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994BDAE-3807-48B0-8265-6EE8BD41FAD4}" name="Table9" displayName="Table9" ref="I17:O26" totalsRowShown="0" headerRowDxfId="67" dataDxfId="66">
  <autoFilter ref="I17:O26" xr:uid="{4994BDAE-3807-48B0-8265-6EE8BD41FAD4}"/>
  <tableColumns count="7">
    <tableColumn id="1" xr3:uid="{EF0DA23F-3A8F-4409-9905-3940E2D0A378}" name="Employee Name" dataDxfId="65"/>
    <tableColumn id="2" xr3:uid="{A2CD4BDE-3650-4089-8306-31DF1107F6D6}" name="Degree Count" dataDxfId="64"/>
    <tableColumn id="3" xr3:uid="{0388617F-1B3D-46C8-AA73-C2AA5708F61E}" name="Certification Count" dataDxfId="63"/>
    <tableColumn id="4" xr3:uid="{9726A522-141E-4E86-A388-EBE6D5EDE979}" name="Language Count" dataDxfId="62"/>
    <tableColumn id="5" xr3:uid="{EFF2CF54-0792-49E8-BA22-EAFA54E627C6}" name="Previous Role Count" dataDxfId="61"/>
    <tableColumn id="6" xr3:uid="{9B3EFA6D-0251-4007-B0B1-9C8C9BDB7557}" name="Global Exposure Count" dataDxfId="60"/>
    <tableColumn id="7" xr3:uid="{CE71FADD-77C1-4B76-8814-AA8CC9979B3A}" name="Skill Cluster" dataDxfId="59"/>
  </tableColumns>
  <tableStyleInfo name="TableStyleMedium2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E93774-D893-4DEE-8E3D-F15EBB4CC4D9}" name="Table10" displayName="Table10" ref="M4:T81" totalsRowShown="0" headerRowDxfId="56" dataDxfId="55">
  <autoFilter ref="M4:T81" xr:uid="{60E93774-D893-4DEE-8E3D-F15EBB4CC4D9}"/>
  <tableColumns count="8">
    <tableColumn id="1" xr3:uid="{5B56A6C8-1D1D-4DA7-8B4B-A4C563A50E97}" name="ProductID" dataDxfId="54"/>
    <tableColumn id="2" xr3:uid="{C2338416-494B-4B26-8496-749F8B8CDD95}" name="ProductName" dataDxfId="53"/>
    <tableColumn id="3" xr3:uid="{42A82387-B193-4F0D-AA98-755A62DDC80D}" name="Size" dataDxfId="52"/>
    <tableColumn id="4" xr3:uid="{D02FE997-7171-4D58-902E-0C7B8B0AA27F}" name="CategoryName" dataDxfId="51"/>
    <tableColumn id="5" xr3:uid="{410340A7-29DF-41F9-B2A1-C5833C578F0C}" name="TotalUnitsSold" dataDxfId="50"/>
    <tableColumn id="6" xr3:uid="{2B58E900-A84D-46E3-8434-03823923DD27}" name="TotalRevenue" dataDxfId="49"/>
    <tableColumn id="7" xr3:uid="{AAAC96D6-277E-4CEA-B908-9665F132B2CC}" name="QuantityPerUnit" dataDxfId="48"/>
    <tableColumn id="8" xr3:uid="{FB5CE0E4-9767-456E-95EF-01E9C85928CF}" name="PackType" dataDxfId="47">
      <calculatedColumnFormula>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calculatedColumnFormula>
    </tableColumn>
  </tableColumns>
  <tableStyleInfo name="TableStyleMedium1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CC6E71E-65C1-45EE-8C4C-BEDC7BC38F7A}" name="Table11" displayName="Table11" ref="M4:N27" totalsRowShown="0" headerRowDxfId="46" dataDxfId="45">
  <autoFilter ref="M4:N27" xr:uid="{1CC6E71E-65C1-45EE-8C4C-BEDC7BC38F7A}"/>
  <tableColumns count="2">
    <tableColumn id="1" xr3:uid="{6B2701A4-8664-4ED3-9B3A-31A50E1AFE19}" name="MonthYear" dataDxfId="44"/>
    <tableColumn id="2" xr3:uid="{7C2F7B62-E056-49BB-BF66-530D6105D1F9}" name="TotalUnitsSold" dataDxfId="43"/>
  </tableColumns>
  <tableStyleInfo name="TableStyleMedium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36B87E9-8429-4A36-8643-0C6ECAEF1729}" name="Table12" displayName="Table12" ref="M4:N81" totalsRowShown="0" headerRowDxfId="42">
  <autoFilter ref="M4:N81" xr:uid="{E36B87E9-8429-4A36-8643-0C6ECAEF1729}"/>
  <tableColumns count="2">
    <tableColumn id="1" xr3:uid="{22C469B7-BFED-4D55-B90E-7714B16276C4}" name="ProductName" dataDxfId="41"/>
    <tableColumn id="2" xr3:uid="{E5791C0B-604A-4204-8647-FDAFBF63D8F0}" name="TotalUnitsSold" dataDxfId="40"/>
  </tableColumns>
  <tableStyleInfo name="TableStyleMedium1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7C6689-B966-4ACC-B0A3-7306922CC562}" name="Table13" displayName="Table13" ref="L4:S53" totalsRowShown="0" dataDxfId="37">
  <autoFilter ref="L4:S53" xr:uid="{8E7C6689-B966-4ACC-B0A3-7306922CC562}"/>
  <tableColumns count="8">
    <tableColumn id="1" xr3:uid="{C66EC06C-E768-4305-A5F2-D1D6F9B48166}" name="SupplierID" dataDxfId="36"/>
    <tableColumn id="2" xr3:uid="{FF4D8906-F6D1-43C8-AD10-348FC3CB1C34}" name="CompanyName" dataDxfId="35"/>
    <tableColumn id="3" xr3:uid="{C8F36884-F4F4-40C2-8123-3B2E16FF5056}" name="Country" dataDxfId="34"/>
    <tableColumn id="4" xr3:uid="{3A008BEB-2911-4480-9863-88E36647140B}" name="Industry" dataDxfId="33"/>
    <tableColumn id="5" xr3:uid="{309815BF-E01E-4B05-8656-B40C40C485A0}" name="ProductCount" dataDxfId="32"/>
    <tableColumn id="6" xr3:uid="{517BE9A2-407F-44CE-815C-F70BB8563479}" name="AvgDeliveryDays" dataDxfId="31"/>
    <tableColumn id="7" xr3:uid="{3EB87B76-FA94-4A3E-BDB5-E9F72AE108FB}" name="TotalUnitsSold" dataDxfId="30"/>
    <tableColumn id="8" xr3:uid="{B7D780B7-2734-494B-B908-E45D1532E43B}" name="AvgUnitPrice" dataDxfId="29"/>
  </tableColumns>
  <tableStyleInfo name="TableStyleMedium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F3C6B8E-0A1D-4C78-84E7-9785CDBE08E1}" name="Table14" displayName="Table14" ref="L4:N53" totalsRowShown="0">
  <autoFilter ref="L4:N53" xr:uid="{4F3C6B8E-0A1D-4C78-84E7-9785CDBE08E1}"/>
  <tableColumns count="3">
    <tableColumn id="1" xr3:uid="{33824585-26BD-47BD-9E6D-27806578EFE6}" name="CompanyName" dataDxfId="28"/>
    <tableColumn id="2" xr3:uid="{C7596AA9-E834-4A83-B773-4D2B47AA0C36}" name="CategoryName" dataDxfId="27"/>
    <tableColumn id="3" xr3:uid="{9E537AA3-E7D4-4674-9E1B-662DBF9B7294}" name="TotalUnitsSold" dataDxfId="26"/>
  </tableColumns>
  <tableStyleInfo name="TableStyleMedium1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2BFC3FA-EE20-4D60-B343-13F9471EA0CE}" name="Table15" displayName="Table15" ref="L4:M33" totalsRowShown="0" headerRowDxfId="25">
  <autoFilter ref="L4:M33" xr:uid="{32BFC3FA-EE20-4D60-B343-13F9471EA0CE}"/>
  <tableColumns count="2">
    <tableColumn id="1" xr3:uid="{D71BB6FD-A15B-4555-9567-24889D6910B4}" name="Supplier" dataDxfId="24"/>
    <tableColumn id="2" xr3:uid="{0524294E-A8B8-403F-976D-7DF649168D2A}" name="AvgUnitPrice" dataDxfId="23"/>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CB9DC18-1C92-49D4-813F-06A495D96D5E}" name="Table16" displayName="Table16" ref="K4:M940" totalsRowShown="0" headerRowDxfId="121" dataDxfId="120">
  <autoFilter ref="K4:M940" xr:uid="{FCB9DC18-1C92-49D4-813F-06A495D96D5E}"/>
  <tableColumns count="3">
    <tableColumn id="1" xr3:uid="{9FC86F37-F3D6-4B74-96A3-B76FC47E00EE}" name="Country" dataDxfId="119"/>
    <tableColumn id="2" xr3:uid="{97750594-9186-4B67-9FF5-A8B5FF9FBF69}" name="ProductName" dataDxfId="118"/>
    <tableColumn id="3" xr3:uid="{A864F036-ACED-4E25-9005-8836A87D6BC1}" name="TotalQuantityOrdered" dataDxfId="117"/>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8BF4C99-EE55-4080-9E3E-A34BC5144B5C}" name="Table3" displayName="Table3" ref="M4:R93" totalsRowShown="0" headerRowDxfId="116" dataDxfId="115">
  <autoFilter ref="M4:R93" xr:uid="{18BF4C99-EE55-4080-9E3E-A34BC5144B5C}"/>
  <sortState xmlns:xlrd2="http://schemas.microsoft.com/office/spreadsheetml/2017/richdata2" ref="M5:R93">
    <sortCondition descending="1" ref="P4:P93"/>
  </sortState>
  <tableColumns count="6">
    <tableColumn id="1" xr3:uid="{0E819020-0C1A-4DB6-B19E-ADAB99CFB017}" name="CustomerID" dataDxfId="114"/>
    <tableColumn id="2" xr3:uid="{D8898B4C-7EA4-467B-B3E8-062AF9DDC7A0}" name="FirstOrderDate" dataDxfId="113"/>
    <tableColumn id="3" xr3:uid="{2347A04F-72CE-4E15-B546-8E95699DC53A}" name="LastOrderDate" dataDxfId="112"/>
    <tableColumn id="4" xr3:uid="{77DB4031-C5DA-4DC2-884D-964EBC9930E0}" name="TotalOrders" dataDxfId="111"/>
    <tableColumn id="5" xr3:uid="{2FC54F28-B023-46C1-83EA-EC3B865FE4CF}" name="TotalSpent" dataDxfId="110"/>
    <tableColumn id="6" xr3:uid="{5EB351A7-00B4-4EF9-BE87-62D675076A7C}" name="CustomerStage" dataDxfId="109"/>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C19F40-87BA-4242-8072-6996BFD673DF}" name="Table5" displayName="Table5" ref="K4:M81" totalsRowShown="0" headerRowDxfId="108" dataDxfId="107">
  <autoFilter ref="K4:M81" xr:uid="{4DC19F40-87BA-4242-8072-6996BFD673DF}"/>
  <tableColumns count="3">
    <tableColumn id="1" xr3:uid="{8AEC4AAC-9123-4426-8C62-6D34F8B4E857}" name="CategoryName" dataDxfId="106"/>
    <tableColumn id="2" xr3:uid="{277AA817-49F6-48EB-AAF7-5284883E85CB}" name="ProductName" dataDxfId="105"/>
    <tableColumn id="3" xr3:uid="{5A32BAC1-D38C-49E7-AA64-6986C4B717CB}" name="TotalRevenue" dataDxfId="104"/>
  </tableColumns>
  <tableStyleInfo name="TableStyleMedium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F80888-5D7F-4397-B2D6-D9AAF9107D35}" name="Table4" displayName="Table4" ref="L4:N169" totalsRowShown="0" headerRowDxfId="103" dataDxfId="102">
  <autoFilter ref="L4:N169" xr:uid="{89F80888-5D7F-4397-B2D6-D9AAF9107D35}"/>
  <tableColumns count="3">
    <tableColumn id="1" xr3:uid="{934F662B-9CF0-48BF-BA63-5869CD0B6A6F}" name="Country" dataDxfId="101"/>
    <tableColumn id="2" xr3:uid="{D2257587-2944-4C0E-A783-C516E67AE1DD}" name="Category" dataDxfId="100"/>
    <tableColumn id="3" xr3:uid="{C5C0B761-0076-4B14-A6A7-04B2C2E854A6}" name="AvgOrderSize" dataDxfId="99"/>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2119F-7B54-4861-AD62-89CF1C006A8F}" name="Table6" displayName="Table6" ref="J4:L93" totalsRowShown="0" headerRowDxfId="98" dataDxfId="97">
  <autoFilter ref="J4:L93" xr:uid="{3A32119F-7B54-4861-AD62-89CF1C006A8F}"/>
  <tableColumns count="3">
    <tableColumn id="1" xr3:uid="{3B2435D9-FA5C-45E1-A33B-26F144F4390E}" name="CustomerID" dataDxfId="96"/>
    <tableColumn id="2" xr3:uid="{C730D92F-1E63-4BC4-89C7-1781C284B8B4}" name="OrderCount" dataDxfId="95"/>
    <tableColumn id="3" xr3:uid="{01FDDADC-5C34-4AA8-BF61-1D1657D2DE42}" name="Customer Segment" dataDxfId="94">
      <calculatedColumnFormula>IF(Table6[[#This Row],[OrderCount]]&lt;=2, "Low Frequency", IF(Table6[[#This Row],[OrderCount]]&lt;=5, "Mid Frequency", "High Frequency"))</calculatedColumnFormula>
    </tableColumn>
  </tableColumns>
  <tableStyleInfo name="TableStyleMedium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7E0560-11A1-426D-8E98-709C457F45F1}" name="Table7" displayName="Table7" ref="K4:T13" totalsRowShown="0" headerRowDxfId="93" dataDxfId="92">
  <autoFilter ref="K4:T13" xr:uid="{407E0560-11A1-426D-8E98-709C457F45F1}"/>
  <tableColumns count="10">
    <tableColumn id="1" xr3:uid="{085DBED4-7135-4651-9A4C-60E71C28ED5A}" name="EmployeeID" dataDxfId="91"/>
    <tableColumn id="2" xr3:uid="{835D468D-C6EB-46AD-AAA0-41934EE242C0}" name="FirstName" dataDxfId="90"/>
    <tableColumn id="3" xr3:uid="{474E82EF-8A31-4A86-94EE-F8A58D1B6460}" name="LastName" dataDxfId="89"/>
    <tableColumn id="4" xr3:uid="{FCA35E8D-7361-4198-A3D1-33B79FA73BB6}" name="JobTitle" dataDxfId="88"/>
    <tableColumn id="5" xr3:uid="{D0EAB5A6-B258-4E38-BC9D-4F84C1F7ACBE}" name="Notes" dataDxfId="87"/>
    <tableColumn id="6" xr3:uid="{53D33100-5B45-499B-900D-402234C215D8}" name="TotalOrdersHandled" dataDxfId="86"/>
    <tableColumn id="7" xr3:uid="{5DDD9C2D-0E7B-401E-A04F-A7020D7FD654}" name="TotalRevenueGenerated" dataDxfId="85"/>
    <tableColumn id="9" xr3:uid="{3EA6A94A-CA3D-498E-8429-A80F5E8E733F}" name="NotesBasedFactors" dataDxfId="84"/>
    <tableColumn id="8" xr3:uid="{085CEF4D-DED5-4787-9F30-5DC825B28AE1}" name="SatisfactionLevel" dataDxfId="83"/>
    <tableColumn id="10" xr3:uid="{49C5FBD9-2C14-473A-BFFB-3A30BFA89B10}" name="SatisfactoryScore" dataDxfId="82">
      <calculatedColumnFormula>IF(Table7[[#This Row],[SatisfactionLevel]]="High", 5, IF(Table7[[#This Row],[SatisfactionLevel]]= "Medium", 3, 1))</calculatedColumnFormula>
    </tableColumn>
  </tableColumns>
  <tableStyleInfo name="TableStyleMedium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1D55AC-6673-4A20-9761-56FADC72D922}" name="Table2" displayName="Table2" ref="L4:R13" totalsRowShown="0" dataDxfId="18">
  <autoFilter ref="L4:R13" xr:uid="{E41D55AC-6673-4A20-9761-56FADC72D922}"/>
  <tableColumns count="7">
    <tableColumn id="1" xr3:uid="{4B31FAD0-6712-433C-9052-0FE43666EFFB}" name="EmployeeID" dataDxfId="22"/>
    <tableColumn id="2" xr3:uid="{FD7D2E39-C7FE-4B1F-9948-980582AFB4C9}" name="LastName" dataDxfId="21"/>
    <tableColumn id="3" xr3:uid="{BF0E55D7-7AD3-434B-B988-D5C82898577E}" name="FirstName" dataDxfId="20"/>
    <tableColumn id="4" xr3:uid="{11D50294-452D-4AA3-A846-127166BA41E2}" name="Title" dataDxfId="19"/>
    <tableColumn id="5" xr3:uid="{6BF22712-42E7-45FB-B6E6-04843BBD29CE}" name="Notes" dataDxfId="17"/>
    <tableColumn id="6" xr3:uid="{E6A0204D-93EE-4EF4-9AB7-A80E19B9A0FF}" name="Notes Summary" dataDxfId="15"/>
    <tableColumn id="7" xr3:uid="{8E3BA854-91BE-4429-A4C3-B00236E0AF21}" name="Turnover Evidence" dataDxfId="16"/>
  </tableColumns>
  <tableStyleInfo name="TableStyleMedium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B352CE-3C14-4EB4-9E28-D924C1947DD7}" name="Table17" displayName="Table17" ref="M17:O26" totalsRowShown="0">
  <autoFilter ref="M17:O26" xr:uid="{12B352CE-3C14-4EB4-9E28-D924C1947DD7}"/>
  <tableColumns count="3">
    <tableColumn id="1" xr3:uid="{FEC10E84-9E13-4F6E-894B-0B9D7B949B3D}" name="Employee Name" dataDxfId="14">
      <calculatedColumnFormula>CONCATENATE(N5," ",M5)</calculatedColumnFormula>
    </tableColumn>
    <tableColumn id="2" xr3:uid="{49190493-8BEF-4A08-BDC2-072416C10CD9}" name="Job Role"/>
    <tableColumn id="3" xr3:uid="{B5452522-63FF-4EB2-BB9B-3B6A02D43BFF}" name="Type of Movement" dataDxfId="13"/>
  </tableColumns>
  <tableStyleInfo name="TableStyleDark6"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58F2430-677B-47D1-93D8-103578CF8C7B}">
  <we:reference id="wa200005502" version="1.0.0.11" store="en-US" storeType="OMEX"/>
  <we:alternateReferences>
    <we:reference id="wa200005502" version="1.0.0.11" store="wa200005502" storeType="OMEX"/>
  </we:alternateReferences>
  <we:properties>
    <we:property name="docId" value="&quot;b7P1sBeAHm1w_v-0vNwjx&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table" Target="../tables/table12.xml"/><Relationship Id="rId4"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image" Target="../media/image1.jpeg"/><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image" Target="../media/image1.jpeg"/><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table" Target="../tables/table15.xml"/><Relationship Id="rId5" Type="http://schemas.openxmlformats.org/officeDocument/2006/relationships/image" Target="../media/image1.jpeg"/><Relationship Id="rId4"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ivotTable" Target="../pivotTables/pivotTable13.xml"/><Relationship Id="rId4"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image" Target="../media/image1.jpeg"/><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image" Target="../media/image1.jpeg"/><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image" Target="../media/image1.jpeg"/><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image" Target="../media/image1.jpeg"/><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image" Target="../media/image1.jpeg"/><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image" Target="../media/image1.jpeg"/><Relationship Id="rId1" Type="http://schemas.openxmlformats.org/officeDocument/2006/relationships/drawing" Target="../drawings/drawing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6F4A4-38DC-4D88-934A-0C1674D9B99F}">
  <sheetPr codeName="Sheet1">
    <tabColor rgb="FF66FFFF"/>
  </sheetPr>
  <dimension ref="A2:R93"/>
  <sheetViews>
    <sheetView showGridLines="0" topLeftCell="A38" zoomScaleNormal="100" workbookViewId="0">
      <selection activeCell="K103" sqref="K103"/>
    </sheetView>
  </sheetViews>
  <sheetFormatPr defaultRowHeight="14.25" x14ac:dyDescent="0.45"/>
  <cols>
    <col min="1" max="1" width="9.86328125" customWidth="1"/>
    <col min="13" max="13" width="12.19921875" style="3" customWidth="1"/>
    <col min="14" max="14" width="12.6640625" style="1" customWidth="1"/>
    <col min="15" max="15" width="11.265625" style="1" customWidth="1"/>
    <col min="16" max="16" width="15.46484375" style="1" customWidth="1"/>
  </cols>
  <sheetData>
    <row r="2" spans="1:18" x14ac:dyDescent="0.45">
      <c r="A2" s="42"/>
      <c r="B2" s="53" t="s">
        <v>0</v>
      </c>
      <c r="C2" s="42"/>
      <c r="D2" s="42"/>
      <c r="E2" s="42"/>
      <c r="F2" s="42"/>
      <c r="G2" s="42"/>
      <c r="H2" s="42"/>
      <c r="I2" s="42"/>
      <c r="J2" s="42"/>
      <c r="K2" s="42"/>
      <c r="L2" s="42"/>
      <c r="M2" s="51"/>
      <c r="N2" s="52"/>
      <c r="O2" s="52"/>
      <c r="P2" s="52"/>
      <c r="Q2" s="42"/>
      <c r="R2" s="42"/>
    </row>
    <row r="4" spans="1:18" x14ac:dyDescent="0.45">
      <c r="B4" s="54" t="s">
        <v>1</v>
      </c>
      <c r="C4" s="54"/>
      <c r="D4" s="54"/>
      <c r="E4" s="54"/>
      <c r="F4" s="54"/>
      <c r="G4" s="54"/>
      <c r="H4" s="54"/>
      <c r="I4" s="54"/>
      <c r="J4" s="54"/>
      <c r="M4" s="1" t="s">
        <v>2</v>
      </c>
      <c r="N4" s="1" t="s">
        <v>92</v>
      </c>
      <c r="O4" s="1" t="s">
        <v>93</v>
      </c>
      <c r="P4" s="1" t="s">
        <v>94</v>
      </c>
    </row>
    <row r="5" spans="1:18" x14ac:dyDescent="0.45">
      <c r="B5" s="54"/>
      <c r="C5" s="54"/>
      <c r="D5" s="54"/>
      <c r="E5" s="54"/>
      <c r="F5" s="54"/>
      <c r="G5" s="54"/>
      <c r="H5" s="54"/>
      <c r="I5" s="54"/>
      <c r="J5" s="54"/>
      <c r="M5" s="4" t="s">
        <v>3</v>
      </c>
      <c r="N5" s="2">
        <v>116</v>
      </c>
      <c r="O5" s="2">
        <v>104361.94986812399</v>
      </c>
      <c r="P5" s="2">
        <v>899.67198162175896</v>
      </c>
    </row>
    <row r="6" spans="1:18" x14ac:dyDescent="0.45">
      <c r="B6" s="54"/>
      <c r="C6" s="54"/>
      <c r="D6" s="54"/>
      <c r="E6" s="54"/>
      <c r="F6" s="54"/>
      <c r="G6" s="54"/>
      <c r="H6" s="54"/>
      <c r="I6" s="54"/>
      <c r="J6" s="54"/>
      <c r="M6" s="4" t="s">
        <v>4</v>
      </c>
      <c r="N6" s="2">
        <v>102</v>
      </c>
      <c r="O6" s="2">
        <v>104874.97835350101</v>
      </c>
      <c r="P6" s="2">
        <v>1028.18606228922</v>
      </c>
    </row>
    <row r="7" spans="1:18" x14ac:dyDescent="0.45">
      <c r="B7" s="54"/>
      <c r="C7" s="54"/>
      <c r="D7" s="54"/>
      <c r="E7" s="54"/>
      <c r="F7" s="54"/>
      <c r="G7" s="54"/>
      <c r="H7" s="54"/>
      <c r="I7" s="54"/>
      <c r="J7" s="54"/>
      <c r="M7" s="4" t="s">
        <v>5</v>
      </c>
      <c r="N7" s="2">
        <v>86</v>
      </c>
      <c r="O7" s="2">
        <v>110277.304883508</v>
      </c>
      <c r="P7" s="2">
        <v>1282.29424283149</v>
      </c>
    </row>
    <row r="8" spans="1:18" x14ac:dyDescent="0.45">
      <c r="B8" s="54"/>
      <c r="C8" s="54"/>
      <c r="D8" s="54"/>
      <c r="E8" s="54"/>
      <c r="F8" s="54"/>
      <c r="G8" s="54"/>
      <c r="H8" s="54"/>
      <c r="I8" s="54"/>
      <c r="J8" s="54"/>
      <c r="M8" s="4" t="s">
        <v>6</v>
      </c>
      <c r="N8" s="2">
        <v>71</v>
      </c>
      <c r="O8" s="2">
        <v>51097.800487737797</v>
      </c>
      <c r="P8" s="2">
        <v>719.68733081320795</v>
      </c>
    </row>
    <row r="9" spans="1:18" x14ac:dyDescent="0.45">
      <c r="B9" s="54"/>
      <c r="C9" s="54"/>
      <c r="D9" s="54"/>
      <c r="E9" s="54"/>
      <c r="F9" s="54"/>
      <c r="G9" s="54"/>
      <c r="H9" s="54"/>
      <c r="I9" s="54"/>
      <c r="J9" s="54"/>
      <c r="M9" s="4" t="s">
        <v>7</v>
      </c>
      <c r="N9" s="2">
        <v>55</v>
      </c>
      <c r="O9" s="2">
        <v>49979.904946340699</v>
      </c>
      <c r="P9" s="2">
        <v>908.72554447892298</v>
      </c>
    </row>
    <row r="10" spans="1:18" x14ac:dyDescent="0.45">
      <c r="B10" s="54"/>
      <c r="C10" s="54"/>
      <c r="D10" s="54"/>
      <c r="E10" s="54"/>
      <c r="F10" s="54"/>
      <c r="G10" s="54"/>
      <c r="H10" s="54"/>
      <c r="I10" s="54"/>
      <c r="J10" s="54"/>
      <c r="M10" s="4" t="s">
        <v>8</v>
      </c>
      <c r="N10" s="2">
        <v>52</v>
      </c>
      <c r="O10" s="2">
        <v>24927.577488892101</v>
      </c>
      <c r="P10" s="2">
        <v>479.37649017100199</v>
      </c>
    </row>
    <row r="11" spans="1:18" x14ac:dyDescent="0.45">
      <c r="B11" s="54"/>
      <c r="C11" s="54"/>
      <c r="D11" s="54"/>
      <c r="E11" s="54"/>
      <c r="F11" s="54"/>
      <c r="G11" s="54"/>
      <c r="H11" s="54"/>
      <c r="I11" s="54"/>
      <c r="J11" s="54"/>
      <c r="M11" s="4" t="s">
        <v>9</v>
      </c>
      <c r="N11" s="2">
        <v>48</v>
      </c>
      <c r="O11" s="2">
        <v>26656.559465046099</v>
      </c>
      <c r="P11" s="2">
        <v>555.34498885512801</v>
      </c>
    </row>
    <row r="12" spans="1:18" x14ac:dyDescent="0.45">
      <c r="B12" s="54"/>
      <c r="C12" s="54"/>
      <c r="D12" s="54"/>
      <c r="E12" s="54"/>
      <c r="F12" s="54"/>
      <c r="G12" s="54"/>
      <c r="H12" s="54"/>
      <c r="I12" s="54"/>
      <c r="J12" s="54"/>
      <c r="M12" s="4" t="s">
        <v>10</v>
      </c>
      <c r="N12" s="2">
        <v>45</v>
      </c>
      <c r="O12" s="2">
        <v>22768.763985675199</v>
      </c>
      <c r="P12" s="2">
        <v>505.97253301500598</v>
      </c>
    </row>
    <row r="13" spans="1:18" x14ac:dyDescent="0.45">
      <c r="B13" s="54"/>
      <c r="C13" s="54"/>
      <c r="D13" s="54"/>
      <c r="E13" s="54"/>
      <c r="F13" s="54"/>
      <c r="G13" s="54"/>
      <c r="H13" s="54"/>
      <c r="I13" s="54"/>
      <c r="J13" s="54"/>
      <c r="M13" s="4" t="s">
        <v>11</v>
      </c>
      <c r="N13" s="2">
        <v>45</v>
      </c>
      <c r="O13" s="2">
        <v>29567.562475292299</v>
      </c>
      <c r="P13" s="2">
        <v>657.05694389538598</v>
      </c>
    </row>
    <row r="14" spans="1:18" x14ac:dyDescent="0.45">
      <c r="B14" s="54"/>
      <c r="C14" s="54"/>
      <c r="D14" s="54"/>
      <c r="E14" s="54"/>
      <c r="F14" s="54"/>
      <c r="G14" s="54"/>
      <c r="H14" s="54"/>
      <c r="I14" s="54"/>
      <c r="J14" s="54"/>
      <c r="M14" s="4" t="s">
        <v>12</v>
      </c>
      <c r="N14" s="2">
        <v>44</v>
      </c>
      <c r="O14" s="2">
        <v>21963.252474311099</v>
      </c>
      <c r="P14" s="2">
        <v>499.16482896161699</v>
      </c>
    </row>
    <row r="15" spans="1:18" x14ac:dyDescent="0.45">
      <c r="B15" s="54"/>
      <c r="C15" s="54"/>
      <c r="D15" s="54"/>
      <c r="E15" s="54"/>
      <c r="F15" s="54"/>
      <c r="G15" s="54"/>
      <c r="H15" s="54"/>
      <c r="I15" s="54"/>
      <c r="J15" s="54"/>
      <c r="M15" s="4" t="s">
        <v>13</v>
      </c>
      <c r="N15" s="2">
        <v>40</v>
      </c>
      <c r="O15" s="2">
        <v>27363.604972146401</v>
      </c>
      <c r="P15" s="2">
        <v>684.09012430366101</v>
      </c>
    </row>
    <row r="16" spans="1:18" x14ac:dyDescent="0.45">
      <c r="B16" s="54"/>
      <c r="C16" s="54"/>
      <c r="D16" s="54"/>
      <c r="E16" s="54"/>
      <c r="F16" s="54"/>
      <c r="G16" s="54"/>
      <c r="H16" s="54"/>
      <c r="I16" s="54"/>
      <c r="J16" s="54"/>
      <c r="M16" s="4" t="s">
        <v>14</v>
      </c>
      <c r="N16" s="2">
        <v>40</v>
      </c>
      <c r="O16" s="2">
        <v>25717.4974730422</v>
      </c>
      <c r="P16" s="2">
        <v>642.937436826056</v>
      </c>
    </row>
    <row r="17" spans="2:16" x14ac:dyDescent="0.45">
      <c r="B17" s="54"/>
      <c r="C17" s="54"/>
      <c r="D17" s="54"/>
      <c r="E17" s="54"/>
      <c r="F17" s="54"/>
      <c r="G17" s="54"/>
      <c r="H17" s="54"/>
      <c r="I17" s="54"/>
      <c r="J17" s="54"/>
      <c r="M17" s="4" t="s">
        <v>15</v>
      </c>
      <c r="N17" s="2">
        <v>39</v>
      </c>
      <c r="O17" s="2">
        <v>24088.779984229801</v>
      </c>
      <c r="P17" s="2">
        <v>617.66102523666098</v>
      </c>
    </row>
    <row r="18" spans="2:16" x14ac:dyDescent="0.45">
      <c r="M18" s="4" t="s">
        <v>16</v>
      </c>
      <c r="N18" s="2">
        <v>39</v>
      </c>
      <c r="O18" s="2">
        <v>30908.383968844199</v>
      </c>
      <c r="P18" s="2">
        <v>792.52266586780104</v>
      </c>
    </row>
    <row r="19" spans="2:16" x14ac:dyDescent="0.45">
      <c r="B19" s="56" t="s">
        <v>599</v>
      </c>
      <c r="C19" s="57"/>
      <c r="D19" s="57"/>
      <c r="E19" s="57"/>
      <c r="F19" s="57"/>
      <c r="G19" s="57"/>
      <c r="H19" s="57"/>
      <c r="I19" s="57"/>
      <c r="J19" s="58"/>
      <c r="M19" s="4" t="s">
        <v>17</v>
      </c>
      <c r="N19" s="2">
        <v>39</v>
      </c>
      <c r="O19" s="2">
        <v>19261.409976339</v>
      </c>
      <c r="P19" s="2">
        <v>493.88230708561599</v>
      </c>
    </row>
    <row r="20" spans="2:16" x14ac:dyDescent="0.45">
      <c r="B20" s="59"/>
      <c r="C20" s="60"/>
      <c r="D20" s="60"/>
      <c r="E20" s="60"/>
      <c r="F20" s="60"/>
      <c r="G20" s="60"/>
      <c r="H20" s="60"/>
      <c r="I20" s="60"/>
      <c r="J20" s="61"/>
      <c r="M20" s="4" t="s">
        <v>18</v>
      </c>
      <c r="N20" s="2">
        <v>37</v>
      </c>
      <c r="O20" s="2">
        <v>15648.7024694345</v>
      </c>
      <c r="P20" s="2">
        <v>422.937904579313</v>
      </c>
    </row>
    <row r="21" spans="2:16" x14ac:dyDescent="0.45">
      <c r="B21" s="59"/>
      <c r="C21" s="60"/>
      <c r="D21" s="60"/>
      <c r="E21" s="60"/>
      <c r="F21" s="60"/>
      <c r="G21" s="60"/>
      <c r="H21" s="60"/>
      <c r="I21" s="60"/>
      <c r="J21" s="61"/>
      <c r="M21" s="4" t="s">
        <v>19</v>
      </c>
      <c r="N21" s="2">
        <v>35</v>
      </c>
      <c r="O21" s="2">
        <v>16476.5649865493</v>
      </c>
      <c r="P21" s="2">
        <v>470.75899961569399</v>
      </c>
    </row>
    <row r="22" spans="2:16" x14ac:dyDescent="0.45">
      <c r="B22" s="59"/>
      <c r="C22" s="60"/>
      <c r="D22" s="60"/>
      <c r="E22" s="60"/>
      <c r="F22" s="60"/>
      <c r="G22" s="60"/>
      <c r="H22" s="60"/>
      <c r="I22" s="60"/>
      <c r="J22" s="61"/>
      <c r="M22" s="4" t="s">
        <v>20</v>
      </c>
      <c r="N22" s="2">
        <v>35</v>
      </c>
      <c r="O22" s="2">
        <v>20801.599995730801</v>
      </c>
      <c r="P22" s="2">
        <v>594.33142844945098</v>
      </c>
    </row>
    <row r="23" spans="2:16" x14ac:dyDescent="0.45">
      <c r="B23" s="59"/>
      <c r="C23" s="60"/>
      <c r="D23" s="60"/>
      <c r="E23" s="60"/>
      <c r="F23" s="60"/>
      <c r="G23" s="60"/>
      <c r="H23" s="60"/>
      <c r="I23" s="60"/>
      <c r="J23" s="61"/>
      <c r="M23" s="4" t="s">
        <v>21</v>
      </c>
      <c r="N23" s="2">
        <v>34</v>
      </c>
      <c r="O23" s="2">
        <v>16076.5999695879</v>
      </c>
      <c r="P23" s="2">
        <v>472.84117557611501</v>
      </c>
    </row>
    <row r="24" spans="2:16" x14ac:dyDescent="0.45">
      <c r="B24" s="59"/>
      <c r="C24" s="60"/>
      <c r="D24" s="60"/>
      <c r="E24" s="60"/>
      <c r="F24" s="60"/>
      <c r="G24" s="60"/>
      <c r="H24" s="60"/>
      <c r="I24" s="60"/>
      <c r="J24" s="61"/>
      <c r="M24" s="4" t="s">
        <v>22</v>
      </c>
      <c r="N24" s="2">
        <v>32</v>
      </c>
      <c r="O24" s="2">
        <v>32841.369978135801</v>
      </c>
      <c r="P24" s="2">
        <v>1026.2928118167399</v>
      </c>
    </row>
    <row r="25" spans="2:16" x14ac:dyDescent="0.45">
      <c r="B25" s="59"/>
      <c r="C25" s="60"/>
      <c r="D25" s="60"/>
      <c r="E25" s="60"/>
      <c r="F25" s="60"/>
      <c r="G25" s="60"/>
      <c r="H25" s="60"/>
      <c r="I25" s="60"/>
      <c r="J25" s="61"/>
      <c r="M25" s="4" t="s">
        <v>23</v>
      </c>
      <c r="N25" s="2">
        <v>32</v>
      </c>
      <c r="O25" s="2">
        <v>28872.189950353601</v>
      </c>
      <c r="P25" s="2">
        <v>902.25593594855104</v>
      </c>
    </row>
    <row r="26" spans="2:16" x14ac:dyDescent="0.45">
      <c r="B26" s="62"/>
      <c r="C26" s="63"/>
      <c r="D26" s="63"/>
      <c r="E26" s="63"/>
      <c r="F26" s="63"/>
      <c r="G26" s="63"/>
      <c r="H26" s="63"/>
      <c r="I26" s="63"/>
      <c r="J26" s="64"/>
      <c r="M26" s="4" t="s">
        <v>24</v>
      </c>
      <c r="N26" s="2">
        <v>31</v>
      </c>
      <c r="O26" s="2">
        <v>15843.924988323</v>
      </c>
      <c r="P26" s="2">
        <v>511.094354462034</v>
      </c>
    </row>
    <row r="27" spans="2:16" x14ac:dyDescent="0.45">
      <c r="M27" s="4" t="s">
        <v>25</v>
      </c>
      <c r="N27" s="2">
        <v>31</v>
      </c>
      <c r="O27" s="2">
        <v>9328.1999892055901</v>
      </c>
      <c r="P27" s="2">
        <v>300.909677071148</v>
      </c>
    </row>
    <row r="28" spans="2:16" x14ac:dyDescent="0.45">
      <c r="M28" s="4" t="s">
        <v>26</v>
      </c>
      <c r="N28" s="2">
        <v>30</v>
      </c>
      <c r="O28" s="2">
        <v>13390.649992238699</v>
      </c>
      <c r="P28" s="2">
        <v>446.35499974129101</v>
      </c>
    </row>
    <row r="29" spans="2:16" ht="14.25" customHeight="1" x14ac:dyDescent="0.45">
      <c r="B29" s="55" t="s">
        <v>220</v>
      </c>
      <c r="C29" s="55"/>
      <c r="D29" s="55"/>
      <c r="E29" s="55"/>
      <c r="F29" s="55"/>
      <c r="G29" s="55"/>
      <c r="H29" s="55"/>
      <c r="I29" s="55"/>
      <c r="J29" s="55"/>
      <c r="M29" s="4" t="s">
        <v>27</v>
      </c>
      <c r="N29" s="2">
        <v>30</v>
      </c>
      <c r="O29" s="2">
        <v>19343.778986605001</v>
      </c>
      <c r="P29" s="2">
        <v>644.79263288683399</v>
      </c>
    </row>
    <row r="30" spans="2:16" x14ac:dyDescent="0.45">
      <c r="B30" s="55"/>
      <c r="C30" s="55"/>
      <c r="D30" s="55"/>
      <c r="E30" s="55"/>
      <c r="F30" s="55"/>
      <c r="G30" s="55"/>
      <c r="H30" s="55"/>
      <c r="I30" s="55"/>
      <c r="J30" s="55"/>
      <c r="M30" s="4" t="s">
        <v>28</v>
      </c>
      <c r="N30" s="2">
        <v>29</v>
      </c>
      <c r="O30" s="2">
        <v>10812.15</v>
      </c>
      <c r="P30" s="2">
        <v>372.83275862068899</v>
      </c>
    </row>
    <row r="31" spans="2:16" x14ac:dyDescent="0.45">
      <c r="B31" s="55"/>
      <c r="C31" s="55"/>
      <c r="D31" s="55"/>
      <c r="E31" s="55"/>
      <c r="F31" s="55"/>
      <c r="G31" s="55"/>
      <c r="H31" s="55"/>
      <c r="I31" s="55"/>
      <c r="J31" s="55"/>
      <c r="M31" s="4" t="s">
        <v>29</v>
      </c>
      <c r="N31" s="2">
        <v>29</v>
      </c>
      <c r="O31" s="2">
        <v>12496.199990973601</v>
      </c>
      <c r="P31" s="2">
        <v>430.90344796460698</v>
      </c>
    </row>
    <row r="32" spans="2:16" x14ac:dyDescent="0.45">
      <c r="B32" s="55"/>
      <c r="C32" s="55"/>
      <c r="D32" s="55"/>
      <c r="E32" s="55"/>
      <c r="F32" s="55"/>
      <c r="G32" s="55"/>
      <c r="H32" s="55"/>
      <c r="I32" s="55"/>
      <c r="J32" s="55"/>
      <c r="M32" s="4" t="s">
        <v>30</v>
      </c>
      <c r="N32" s="2">
        <v>27</v>
      </c>
      <c r="O32" s="2">
        <v>12450.799992033801</v>
      </c>
      <c r="P32" s="2">
        <v>461.14074044569702</v>
      </c>
    </row>
    <row r="33" spans="2:16" x14ac:dyDescent="0.45">
      <c r="B33" s="55"/>
      <c r="C33" s="55"/>
      <c r="D33" s="55"/>
      <c r="E33" s="55"/>
      <c r="F33" s="55"/>
      <c r="G33" s="55"/>
      <c r="H33" s="55"/>
      <c r="I33" s="55"/>
      <c r="J33" s="55"/>
      <c r="M33" s="4" t="s">
        <v>31</v>
      </c>
      <c r="N33" s="2">
        <v>26</v>
      </c>
      <c r="O33" s="2">
        <v>18534.079984816901</v>
      </c>
      <c r="P33" s="2">
        <v>712.84923018526501</v>
      </c>
    </row>
    <row r="34" spans="2:16" x14ac:dyDescent="0.45">
      <c r="B34" s="55"/>
      <c r="C34" s="55"/>
      <c r="D34" s="55"/>
      <c r="E34" s="55"/>
      <c r="F34" s="55"/>
      <c r="G34" s="55"/>
      <c r="H34" s="55"/>
      <c r="I34" s="55"/>
      <c r="J34" s="55"/>
      <c r="M34" s="4" t="s">
        <v>32</v>
      </c>
      <c r="N34" s="2">
        <v>26</v>
      </c>
      <c r="O34" s="2">
        <v>16215.324978799699</v>
      </c>
      <c r="P34" s="2">
        <v>623.66634533845104</v>
      </c>
    </row>
    <row r="35" spans="2:16" x14ac:dyDescent="0.45">
      <c r="B35" s="55"/>
      <c r="C35" s="55"/>
      <c r="D35" s="55"/>
      <c r="E35" s="55"/>
      <c r="F35" s="55"/>
      <c r="G35" s="55"/>
      <c r="H35" s="55"/>
      <c r="I35" s="55"/>
      <c r="J35" s="55"/>
      <c r="M35" s="4" t="s">
        <v>33</v>
      </c>
      <c r="N35" s="2">
        <v>26</v>
      </c>
      <c r="O35" s="2">
        <v>9588.4249888155591</v>
      </c>
      <c r="P35" s="2">
        <v>368.78557649290599</v>
      </c>
    </row>
    <row r="36" spans="2:16" x14ac:dyDescent="0.45">
      <c r="B36" s="55"/>
      <c r="C36" s="55"/>
      <c r="D36" s="55"/>
      <c r="E36" s="55"/>
      <c r="F36" s="55"/>
      <c r="G36" s="55"/>
      <c r="H36" s="55"/>
      <c r="I36" s="55"/>
      <c r="J36" s="55"/>
      <c r="M36" s="4" t="s">
        <v>34</v>
      </c>
      <c r="N36" s="2">
        <v>26</v>
      </c>
      <c r="O36" s="2">
        <v>11446.3599955558</v>
      </c>
      <c r="P36" s="2">
        <v>440.24461521368698</v>
      </c>
    </row>
    <row r="37" spans="2:16" x14ac:dyDescent="0.45">
      <c r="B37" s="55"/>
      <c r="C37" s="55"/>
      <c r="D37" s="55"/>
      <c r="E37" s="55"/>
      <c r="F37" s="55"/>
      <c r="G37" s="55"/>
      <c r="H37" s="55"/>
      <c r="I37" s="55"/>
      <c r="J37" s="55"/>
      <c r="M37" s="4" t="s">
        <v>35</v>
      </c>
      <c r="N37" s="2">
        <v>25</v>
      </c>
      <c r="O37" s="2">
        <v>9182.4299817696192</v>
      </c>
      <c r="P37" s="2">
        <v>367.29719927078401</v>
      </c>
    </row>
    <row r="38" spans="2:16" x14ac:dyDescent="0.45">
      <c r="B38" s="55"/>
      <c r="C38" s="55"/>
      <c r="D38" s="55"/>
      <c r="E38" s="55"/>
      <c r="F38" s="55"/>
      <c r="G38" s="55"/>
      <c r="H38" s="55"/>
      <c r="I38" s="55"/>
      <c r="J38" s="55"/>
      <c r="M38" s="4" t="s">
        <v>36</v>
      </c>
      <c r="N38" s="2">
        <v>24</v>
      </c>
      <c r="O38" s="2">
        <v>6664.8099934379698</v>
      </c>
      <c r="P38" s="2">
        <v>277.70041639324899</v>
      </c>
    </row>
    <row r="39" spans="2:16" x14ac:dyDescent="0.45">
      <c r="B39" s="55"/>
      <c r="C39" s="55"/>
      <c r="D39" s="55"/>
      <c r="E39" s="55"/>
      <c r="F39" s="55"/>
      <c r="G39" s="55"/>
      <c r="H39" s="55"/>
      <c r="I39" s="55"/>
      <c r="J39" s="55"/>
      <c r="M39" s="4" t="s">
        <v>37</v>
      </c>
      <c r="N39" s="2">
        <v>24</v>
      </c>
      <c r="O39" s="2">
        <v>15177.4624818056</v>
      </c>
      <c r="P39" s="2">
        <v>632.39427007523602</v>
      </c>
    </row>
    <row r="40" spans="2:16" x14ac:dyDescent="0.45">
      <c r="B40" s="5"/>
      <c r="C40" s="5"/>
      <c r="D40" s="5"/>
      <c r="E40" s="5"/>
      <c r="F40" s="5"/>
      <c r="G40" s="5"/>
      <c r="H40" s="5"/>
      <c r="I40" s="5"/>
      <c r="J40" s="5"/>
      <c r="M40" s="4" t="s">
        <v>38</v>
      </c>
      <c r="N40" s="2">
        <v>23</v>
      </c>
      <c r="O40" s="2">
        <v>6146.3</v>
      </c>
      <c r="P40" s="2">
        <v>267.23043478260797</v>
      </c>
    </row>
    <row r="41" spans="2:16" x14ac:dyDescent="0.45">
      <c r="B41" s="5"/>
      <c r="C41" s="5"/>
      <c r="D41" s="5"/>
      <c r="E41" s="5"/>
      <c r="F41" s="5"/>
      <c r="G41" s="5"/>
      <c r="H41" s="5"/>
      <c r="I41" s="5"/>
      <c r="J41" s="5"/>
      <c r="M41" s="4" t="s">
        <v>39</v>
      </c>
      <c r="N41" s="2">
        <v>23</v>
      </c>
      <c r="O41" s="2">
        <v>23128.859954281801</v>
      </c>
      <c r="P41" s="2">
        <v>1005.6026067079</v>
      </c>
    </row>
    <row r="42" spans="2:16" x14ac:dyDescent="0.45">
      <c r="M42" s="4" t="s">
        <v>40</v>
      </c>
      <c r="N42" s="2">
        <v>22</v>
      </c>
      <c r="O42" s="2">
        <v>18507.4499768393</v>
      </c>
      <c r="P42" s="2">
        <v>841.24772621996999</v>
      </c>
    </row>
    <row r="43" spans="2:16" x14ac:dyDescent="0.45">
      <c r="M43" s="4" t="s">
        <v>41</v>
      </c>
      <c r="N43" s="2">
        <v>22</v>
      </c>
      <c r="O43" s="2">
        <v>7048.2399923354296</v>
      </c>
      <c r="P43" s="2">
        <v>320.37454510615601</v>
      </c>
    </row>
    <row r="44" spans="2:16" x14ac:dyDescent="0.45">
      <c r="M44" s="4" t="s">
        <v>42</v>
      </c>
      <c r="N44" s="2">
        <v>22</v>
      </c>
      <c r="O44" s="2">
        <v>6089.9</v>
      </c>
      <c r="P44" s="2">
        <v>276.81363636363602</v>
      </c>
    </row>
    <row r="45" spans="2:16" x14ac:dyDescent="0.45">
      <c r="M45" s="4" t="s">
        <v>43</v>
      </c>
      <c r="N45" s="2">
        <v>22</v>
      </c>
      <c r="O45" s="2">
        <v>12348.8799849852</v>
      </c>
      <c r="P45" s="2">
        <v>561.31272659024</v>
      </c>
    </row>
    <row r="46" spans="2:16" x14ac:dyDescent="0.45">
      <c r="M46" s="4" t="s">
        <v>44</v>
      </c>
      <c r="N46" s="2">
        <v>21</v>
      </c>
      <c r="O46" s="2">
        <v>14761.035</v>
      </c>
      <c r="P46" s="2">
        <v>702.90642857142802</v>
      </c>
    </row>
    <row r="47" spans="2:16" x14ac:dyDescent="0.45">
      <c r="M47" s="4" t="s">
        <v>45</v>
      </c>
      <c r="N47" s="2">
        <v>21</v>
      </c>
      <c r="O47" s="2">
        <v>7176.2149868104598</v>
      </c>
      <c r="P47" s="2">
        <v>341.72452318145002</v>
      </c>
    </row>
    <row r="48" spans="2:16" x14ac:dyDescent="0.45">
      <c r="M48" s="4" t="s">
        <v>46</v>
      </c>
      <c r="N48" s="2">
        <v>20</v>
      </c>
      <c r="O48" s="2">
        <v>11441.629986421</v>
      </c>
      <c r="P48" s="2">
        <v>572.08149932105096</v>
      </c>
    </row>
    <row r="49" spans="13:16" x14ac:dyDescent="0.45">
      <c r="M49" s="4" t="s">
        <v>47</v>
      </c>
      <c r="N49" s="2">
        <v>20</v>
      </c>
      <c r="O49" s="2">
        <v>6427.4224777914496</v>
      </c>
      <c r="P49" s="2">
        <v>321.371123889572</v>
      </c>
    </row>
    <row r="50" spans="13:16" x14ac:dyDescent="0.45">
      <c r="M50" s="4" t="s">
        <v>48</v>
      </c>
      <c r="N50" s="2">
        <v>19</v>
      </c>
      <c r="O50" s="2">
        <v>6068.1999952204496</v>
      </c>
      <c r="P50" s="2">
        <v>319.37894711686499</v>
      </c>
    </row>
    <row r="51" spans="13:16" x14ac:dyDescent="0.45">
      <c r="M51" s="4" t="s">
        <v>49</v>
      </c>
      <c r="N51" s="2">
        <v>19</v>
      </c>
      <c r="O51" s="2">
        <v>4107.5499899394799</v>
      </c>
      <c r="P51" s="2">
        <v>216.186841575762</v>
      </c>
    </row>
    <row r="52" spans="13:16" x14ac:dyDescent="0.45">
      <c r="M52" s="4" t="s">
        <v>50</v>
      </c>
      <c r="N52" s="2">
        <v>19</v>
      </c>
      <c r="O52" s="2">
        <v>8414.1349921560195</v>
      </c>
      <c r="P52" s="2">
        <v>442.84921011347501</v>
      </c>
    </row>
    <row r="53" spans="13:16" x14ac:dyDescent="0.45">
      <c r="M53" s="4" t="s">
        <v>51</v>
      </c>
      <c r="N53" s="2">
        <v>17</v>
      </c>
      <c r="O53" s="2">
        <v>9736.0749905127195</v>
      </c>
      <c r="P53" s="2">
        <v>572.71029355957205</v>
      </c>
    </row>
    <row r="54" spans="13:16" x14ac:dyDescent="0.45">
      <c r="M54" s="4" t="s">
        <v>52</v>
      </c>
      <c r="N54" s="2">
        <v>17</v>
      </c>
      <c r="O54" s="2">
        <v>3161.35</v>
      </c>
      <c r="P54" s="2">
        <v>185.96176470588199</v>
      </c>
    </row>
    <row r="55" spans="13:16" x14ac:dyDescent="0.45">
      <c r="M55" s="4" t="s">
        <v>53</v>
      </c>
      <c r="N55" s="2">
        <v>17</v>
      </c>
      <c r="O55" s="2">
        <v>7023.9774858303299</v>
      </c>
      <c r="P55" s="2">
        <v>413.17514622531297</v>
      </c>
    </row>
    <row r="56" spans="13:16" x14ac:dyDescent="0.45">
      <c r="M56" s="4" t="s">
        <v>54</v>
      </c>
      <c r="N56" s="2">
        <v>16</v>
      </c>
      <c r="O56" s="2">
        <v>3531.95</v>
      </c>
      <c r="P56" s="2">
        <v>220.74687499999999</v>
      </c>
    </row>
    <row r="57" spans="13:16" x14ac:dyDescent="0.45">
      <c r="M57" s="4" t="s">
        <v>55</v>
      </c>
      <c r="N57" s="2">
        <v>16</v>
      </c>
      <c r="O57" s="2">
        <v>11666.9</v>
      </c>
      <c r="P57" s="2">
        <v>729.18124999999998</v>
      </c>
    </row>
    <row r="58" spans="13:16" x14ac:dyDescent="0.45">
      <c r="M58" s="4" t="s">
        <v>56</v>
      </c>
      <c r="N58" s="2">
        <v>16</v>
      </c>
      <c r="O58" s="2">
        <v>5735.15</v>
      </c>
      <c r="P58" s="2">
        <v>358.44687499999998</v>
      </c>
    </row>
    <row r="59" spans="13:16" x14ac:dyDescent="0.45">
      <c r="M59" s="4" t="s">
        <v>57</v>
      </c>
      <c r="N59" s="2">
        <v>15</v>
      </c>
      <c r="O59" s="2">
        <v>16817.0974948648</v>
      </c>
      <c r="P59" s="2">
        <v>1121.13983299098</v>
      </c>
    </row>
    <row r="60" spans="13:16" x14ac:dyDescent="0.45">
      <c r="M60" s="4" t="s">
        <v>58</v>
      </c>
      <c r="N60" s="2">
        <v>14</v>
      </c>
      <c r="O60" s="2">
        <v>4778.1399979010203</v>
      </c>
      <c r="P60" s="2">
        <v>341.29571413578702</v>
      </c>
    </row>
    <row r="61" spans="13:16" x14ac:dyDescent="0.45">
      <c r="M61" s="4" t="s">
        <v>59</v>
      </c>
      <c r="N61" s="2">
        <v>14</v>
      </c>
      <c r="O61" s="2">
        <v>1467.29</v>
      </c>
      <c r="P61" s="2">
        <v>104.806428571428</v>
      </c>
    </row>
    <row r="62" spans="13:16" x14ac:dyDescent="0.45">
      <c r="M62" s="4" t="s">
        <v>60</v>
      </c>
      <c r="N62" s="2">
        <v>14</v>
      </c>
      <c r="O62" s="2">
        <v>4258.6000000000004</v>
      </c>
      <c r="P62" s="2">
        <v>304.18571428571403</v>
      </c>
    </row>
    <row r="63" spans="13:16" x14ac:dyDescent="0.45">
      <c r="M63" s="4" t="s">
        <v>61</v>
      </c>
      <c r="N63" s="2">
        <v>14</v>
      </c>
      <c r="O63" s="2">
        <v>3239.8</v>
      </c>
      <c r="P63" s="2">
        <v>231.414285714285</v>
      </c>
    </row>
    <row r="64" spans="13:16" x14ac:dyDescent="0.45">
      <c r="M64" s="4" t="s">
        <v>62</v>
      </c>
      <c r="N64" s="2">
        <v>14</v>
      </c>
      <c r="O64" s="2">
        <v>4242.2</v>
      </c>
      <c r="P64" s="2">
        <v>303.01428571428499</v>
      </c>
    </row>
    <row r="65" spans="13:16" x14ac:dyDescent="0.45">
      <c r="M65" s="4" t="s">
        <v>63</v>
      </c>
      <c r="N65" s="2">
        <v>13</v>
      </c>
      <c r="O65" s="2">
        <v>6850.6639931461204</v>
      </c>
      <c r="P65" s="2">
        <v>526.97415331893205</v>
      </c>
    </row>
    <row r="66" spans="13:16" x14ac:dyDescent="0.45">
      <c r="M66" s="4" t="s">
        <v>64</v>
      </c>
      <c r="N66" s="2">
        <v>12</v>
      </c>
      <c r="O66" s="2">
        <v>4272.9999992296098</v>
      </c>
      <c r="P66" s="2">
        <v>356.08333326913402</v>
      </c>
    </row>
    <row r="67" spans="13:16" x14ac:dyDescent="0.45">
      <c r="M67" s="4" t="s">
        <v>65</v>
      </c>
      <c r="N67" s="2">
        <v>12</v>
      </c>
      <c r="O67" s="2">
        <v>2844.1</v>
      </c>
      <c r="P67" s="2">
        <v>237.00833333333301</v>
      </c>
    </row>
    <row r="68" spans="13:16" x14ac:dyDescent="0.45">
      <c r="M68" s="4" t="s">
        <v>66</v>
      </c>
      <c r="N68" s="2">
        <v>11</v>
      </c>
      <c r="O68" s="2">
        <v>3460.2</v>
      </c>
      <c r="P68" s="2">
        <v>314.56363636363602</v>
      </c>
    </row>
    <row r="69" spans="13:16" x14ac:dyDescent="0.45">
      <c r="M69" s="4" t="s">
        <v>67</v>
      </c>
      <c r="N69" s="2">
        <v>11</v>
      </c>
      <c r="O69" s="2">
        <v>1992.05</v>
      </c>
      <c r="P69" s="2">
        <v>181.095454545454</v>
      </c>
    </row>
    <row r="70" spans="13:16" x14ac:dyDescent="0.45">
      <c r="M70" s="4" t="s">
        <v>68</v>
      </c>
      <c r="N70" s="2">
        <v>11</v>
      </c>
      <c r="O70" s="2">
        <v>5042.2</v>
      </c>
      <c r="P70" s="2">
        <v>458.38181818181801</v>
      </c>
    </row>
    <row r="71" spans="13:16" x14ac:dyDescent="0.45">
      <c r="M71" s="4" t="s">
        <v>69</v>
      </c>
      <c r="N71" s="2">
        <v>11</v>
      </c>
      <c r="O71" s="2">
        <v>1814.8</v>
      </c>
      <c r="P71" s="2">
        <v>164.981818181818</v>
      </c>
    </row>
    <row r="72" spans="13:16" x14ac:dyDescent="0.45">
      <c r="M72" s="4" t="s">
        <v>70</v>
      </c>
      <c r="N72" s="2">
        <v>10</v>
      </c>
      <c r="O72" s="2">
        <v>1545.7</v>
      </c>
      <c r="P72" s="2">
        <v>154.57</v>
      </c>
    </row>
    <row r="73" spans="13:16" x14ac:dyDescent="0.45">
      <c r="M73" s="4" t="s">
        <v>71</v>
      </c>
      <c r="N73" s="2">
        <v>10</v>
      </c>
      <c r="O73" s="2">
        <v>1480</v>
      </c>
      <c r="P73" s="2">
        <v>148</v>
      </c>
    </row>
    <row r="74" spans="13:16" x14ac:dyDescent="0.45">
      <c r="M74" s="4" t="s">
        <v>72</v>
      </c>
      <c r="N74" s="2">
        <v>10</v>
      </c>
      <c r="O74" s="2">
        <v>3763.21</v>
      </c>
      <c r="P74" s="2">
        <v>376.32100000000003</v>
      </c>
    </row>
    <row r="75" spans="13:16" x14ac:dyDescent="0.45">
      <c r="M75" s="4" t="s">
        <v>73</v>
      </c>
      <c r="N75" s="2">
        <v>10</v>
      </c>
      <c r="O75" s="2">
        <v>3810.75</v>
      </c>
      <c r="P75" s="2">
        <v>381.07499999999999</v>
      </c>
    </row>
    <row r="76" spans="13:16" x14ac:dyDescent="0.45">
      <c r="M76" s="4" t="s">
        <v>74</v>
      </c>
      <c r="N76" s="2">
        <v>10</v>
      </c>
      <c r="O76" s="2">
        <v>5044.9399945020596</v>
      </c>
      <c r="P76" s="2">
        <v>504.49399945020599</v>
      </c>
    </row>
    <row r="77" spans="13:16" x14ac:dyDescent="0.45">
      <c r="M77" s="4" t="s">
        <v>75</v>
      </c>
      <c r="N77" s="2">
        <v>10</v>
      </c>
      <c r="O77" s="2">
        <v>3076.4724980311098</v>
      </c>
      <c r="P77" s="2">
        <v>307.64724980311098</v>
      </c>
    </row>
    <row r="78" spans="13:16" x14ac:dyDescent="0.45">
      <c r="M78" s="4" t="s">
        <v>76</v>
      </c>
      <c r="N78" s="2">
        <v>10</v>
      </c>
      <c r="O78" s="2">
        <v>1402.95</v>
      </c>
      <c r="P78" s="2">
        <v>140.29499999999999</v>
      </c>
    </row>
    <row r="79" spans="13:16" x14ac:dyDescent="0.45">
      <c r="M79" s="4" t="s">
        <v>77</v>
      </c>
      <c r="N79" s="2">
        <v>9</v>
      </c>
      <c r="O79" s="2">
        <v>3063.2</v>
      </c>
      <c r="P79" s="2">
        <v>340.35555555555499</v>
      </c>
    </row>
    <row r="80" spans="13:16" x14ac:dyDescent="0.45">
      <c r="M80" s="4" t="s">
        <v>78</v>
      </c>
      <c r="N80" s="2">
        <v>9</v>
      </c>
      <c r="O80" s="2">
        <v>1615.8999999999901</v>
      </c>
      <c r="P80" s="2">
        <v>179.544444444444</v>
      </c>
    </row>
    <row r="81" spans="13:16" x14ac:dyDescent="0.45">
      <c r="M81" s="4" t="s">
        <v>79</v>
      </c>
      <c r="N81" s="2">
        <v>9</v>
      </c>
      <c r="O81" s="2">
        <v>1571.2</v>
      </c>
      <c r="P81" s="2">
        <v>174.57777777777699</v>
      </c>
    </row>
    <row r="82" spans="13:16" x14ac:dyDescent="0.45">
      <c r="M82" s="4" t="s">
        <v>80</v>
      </c>
      <c r="N82" s="2">
        <v>8</v>
      </c>
      <c r="O82" s="2">
        <v>522.5</v>
      </c>
      <c r="P82" s="2">
        <v>65.3125</v>
      </c>
    </row>
    <row r="83" spans="13:16" x14ac:dyDescent="0.45">
      <c r="M83" s="4" t="s">
        <v>81</v>
      </c>
      <c r="N83" s="2">
        <v>8</v>
      </c>
      <c r="O83" s="2">
        <v>836.7</v>
      </c>
      <c r="P83" s="2">
        <v>104.58750000000001</v>
      </c>
    </row>
    <row r="84" spans="13:16" x14ac:dyDescent="0.45">
      <c r="M84" s="4" t="s">
        <v>82</v>
      </c>
      <c r="N84" s="2">
        <v>8</v>
      </c>
      <c r="O84" s="2">
        <v>1947.24</v>
      </c>
      <c r="P84" s="2">
        <v>243.405</v>
      </c>
    </row>
    <row r="85" spans="13:16" x14ac:dyDescent="0.45">
      <c r="M85" s="4" t="s">
        <v>83</v>
      </c>
      <c r="N85" s="2">
        <v>7</v>
      </c>
      <c r="O85" s="2">
        <v>1719.1</v>
      </c>
      <c r="P85" s="2">
        <v>245.585714285714</v>
      </c>
    </row>
    <row r="86" spans="13:16" x14ac:dyDescent="0.45">
      <c r="M86" s="4" t="s">
        <v>84</v>
      </c>
      <c r="N86" s="2">
        <v>7</v>
      </c>
      <c r="O86" s="2">
        <v>3361</v>
      </c>
      <c r="P86" s="2">
        <v>480.142857142857</v>
      </c>
    </row>
    <row r="87" spans="13:16" x14ac:dyDescent="0.45">
      <c r="M87" s="4" t="s">
        <v>85</v>
      </c>
      <c r="N87" s="2">
        <v>6</v>
      </c>
      <c r="O87" s="2">
        <v>4232.8499991655299</v>
      </c>
      <c r="P87" s="2">
        <v>705.47499986092203</v>
      </c>
    </row>
    <row r="88" spans="13:16" x14ac:dyDescent="0.45">
      <c r="M88" s="4" t="s">
        <v>86</v>
      </c>
      <c r="N88" s="2">
        <v>6</v>
      </c>
      <c r="O88" s="2">
        <v>3172.16</v>
      </c>
      <c r="P88" s="2">
        <v>528.69333333333304</v>
      </c>
    </row>
    <row r="89" spans="13:16" x14ac:dyDescent="0.45">
      <c r="M89" s="4" t="s">
        <v>87</v>
      </c>
      <c r="N89" s="2">
        <v>6</v>
      </c>
      <c r="O89" s="2">
        <v>2423.35</v>
      </c>
      <c r="P89" s="2">
        <v>403.89166666666603</v>
      </c>
    </row>
    <row r="90" spans="13:16" x14ac:dyDescent="0.45">
      <c r="M90" s="4" t="s">
        <v>88</v>
      </c>
      <c r="N90" s="2">
        <v>6</v>
      </c>
      <c r="O90" s="2">
        <v>649</v>
      </c>
      <c r="P90" s="2">
        <v>108.166666666666</v>
      </c>
    </row>
    <row r="91" spans="13:16" x14ac:dyDescent="0.45">
      <c r="M91" s="4" t="s">
        <v>89</v>
      </c>
      <c r="N91" s="2">
        <v>4</v>
      </c>
      <c r="O91" s="2">
        <v>1488.7</v>
      </c>
      <c r="P91" s="2">
        <v>372.17500000000001</v>
      </c>
    </row>
    <row r="92" spans="13:16" x14ac:dyDescent="0.45">
      <c r="M92" s="4" t="s">
        <v>90</v>
      </c>
      <c r="N92" s="2">
        <v>2</v>
      </c>
      <c r="O92" s="2">
        <v>100.8</v>
      </c>
      <c r="P92" s="2">
        <v>50.4</v>
      </c>
    </row>
    <row r="93" spans="13:16" x14ac:dyDescent="0.45">
      <c r="M93" s="4" t="s">
        <v>91</v>
      </c>
      <c r="N93" s="2">
        <v>2</v>
      </c>
      <c r="O93" s="2">
        <v>357</v>
      </c>
      <c r="P93" s="2">
        <v>178.5</v>
      </c>
    </row>
  </sheetData>
  <mergeCells count="3">
    <mergeCell ref="B4:J17"/>
    <mergeCell ref="B29:J39"/>
    <mergeCell ref="B19:J26"/>
  </mergeCells>
  <pageMargins left="0.7" right="0.7" top="0.75" bottom="0.75" header="0.3" footer="0.3"/>
  <picture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E461D-912E-46DC-BB81-9E2A5DA1C830}">
  <sheetPr>
    <tabColor rgb="FF006666"/>
  </sheetPr>
  <dimension ref="B2:T81"/>
  <sheetViews>
    <sheetView showGridLines="0" topLeftCell="A43" workbookViewId="0">
      <selection activeCell="C56" sqref="C56"/>
    </sheetView>
  </sheetViews>
  <sheetFormatPr defaultRowHeight="14.25" x14ac:dyDescent="0.45"/>
  <cols>
    <col min="1" max="1" width="7.33203125" customWidth="1"/>
    <col min="2" max="3" width="12.1328125" customWidth="1"/>
    <col min="4" max="4" width="13.1328125" customWidth="1"/>
    <col min="7" max="8" width="12.19921875" customWidth="1"/>
    <col min="13" max="13" width="13.19921875" customWidth="1"/>
    <col min="14" max="14" width="16" customWidth="1"/>
    <col min="16" max="16" width="14.59765625" customWidth="1"/>
    <col min="17" max="17" width="14.46484375" customWidth="1"/>
    <col min="18" max="18" width="16.33203125" customWidth="1"/>
    <col min="19" max="19" width="18.46484375" customWidth="1"/>
    <col min="20" max="20" width="12.73046875" customWidth="1"/>
  </cols>
  <sheetData>
    <row r="2" spans="2:20" x14ac:dyDescent="0.45">
      <c r="B2" s="6" t="s">
        <v>353</v>
      </c>
      <c r="C2" s="6"/>
      <c r="D2" s="6"/>
      <c r="E2" s="6"/>
      <c r="F2" s="6"/>
      <c r="G2" s="6"/>
      <c r="H2" s="6"/>
      <c r="I2" s="6"/>
      <c r="J2" s="6"/>
      <c r="K2" s="6"/>
      <c r="L2" s="6"/>
      <c r="M2" s="6"/>
      <c r="N2" s="6"/>
      <c r="O2" s="6"/>
      <c r="P2" s="6"/>
      <c r="Q2" s="31"/>
      <c r="R2" s="31"/>
    </row>
    <row r="4" spans="2:20" ht="14.25" customHeight="1" x14ac:dyDescent="0.45">
      <c r="C4" s="88" t="s">
        <v>354</v>
      </c>
      <c r="D4" s="88"/>
      <c r="E4" s="88"/>
      <c r="F4" s="88"/>
      <c r="G4" s="88"/>
      <c r="H4" s="88"/>
      <c r="M4" s="37" t="s">
        <v>425</v>
      </c>
      <c r="N4" s="37" t="s">
        <v>97</v>
      </c>
      <c r="O4" s="37" t="s">
        <v>426</v>
      </c>
      <c r="P4" s="37" t="s">
        <v>217</v>
      </c>
      <c r="Q4" s="37" t="s">
        <v>427</v>
      </c>
      <c r="R4" s="37" t="s">
        <v>218</v>
      </c>
      <c r="S4" s="38" t="s">
        <v>428</v>
      </c>
      <c r="T4" s="37" t="s">
        <v>466</v>
      </c>
    </row>
    <row r="5" spans="2:20" x14ac:dyDescent="0.45">
      <c r="C5" s="88"/>
      <c r="D5" s="88"/>
      <c r="E5" s="88"/>
      <c r="F5" s="88"/>
      <c r="G5" s="88"/>
      <c r="H5" s="88"/>
      <c r="M5" s="15">
        <v>38</v>
      </c>
      <c r="N5" s="28" t="s">
        <v>142</v>
      </c>
      <c r="O5" s="28" t="s">
        <v>355</v>
      </c>
      <c r="P5" s="15" t="s">
        <v>209</v>
      </c>
      <c r="Q5" s="18">
        <v>623</v>
      </c>
      <c r="R5" s="18">
        <v>141396.734903448</v>
      </c>
      <c r="S5" s="15" t="s">
        <v>355</v>
      </c>
      <c r="T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6" spans="2:20" x14ac:dyDescent="0.45">
      <c r="C6" s="88"/>
      <c r="D6" s="88"/>
      <c r="E6" s="88"/>
      <c r="F6" s="88"/>
      <c r="G6" s="88"/>
      <c r="H6" s="88"/>
      <c r="M6" s="15">
        <v>29</v>
      </c>
      <c r="N6" s="28" t="s">
        <v>141</v>
      </c>
      <c r="O6" s="28" t="s">
        <v>356</v>
      </c>
      <c r="P6" s="15" t="s">
        <v>210</v>
      </c>
      <c r="Q6" s="18">
        <v>746</v>
      </c>
      <c r="R6" s="18">
        <v>80368.671974514</v>
      </c>
      <c r="S6" s="15" t="s">
        <v>429</v>
      </c>
      <c r="T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7" spans="2:20" x14ac:dyDescent="0.45">
      <c r="C7" s="88"/>
      <c r="D7" s="88"/>
      <c r="E7" s="88"/>
      <c r="F7" s="88"/>
      <c r="G7" s="88"/>
      <c r="H7" s="88"/>
      <c r="M7" s="15">
        <v>59</v>
      </c>
      <c r="N7" s="28" t="s">
        <v>106</v>
      </c>
      <c r="O7" s="28" t="s">
        <v>357</v>
      </c>
      <c r="P7" s="15" t="s">
        <v>211</v>
      </c>
      <c r="Q7" s="18">
        <v>1496</v>
      </c>
      <c r="R7" s="18">
        <v>71155.699909429997</v>
      </c>
      <c r="S7" s="15" t="s">
        <v>357</v>
      </c>
      <c r="T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8" spans="2:20" x14ac:dyDescent="0.45">
      <c r="C8" s="88"/>
      <c r="D8" s="88"/>
      <c r="E8" s="88"/>
      <c r="F8" s="88"/>
      <c r="G8" s="88"/>
      <c r="H8" s="88"/>
      <c r="M8" s="15">
        <v>62</v>
      </c>
      <c r="N8" s="28" t="s">
        <v>104</v>
      </c>
      <c r="O8" s="28" t="s">
        <v>358</v>
      </c>
      <c r="P8" s="15" t="s">
        <v>212</v>
      </c>
      <c r="Q8" s="18">
        <v>1083</v>
      </c>
      <c r="R8" s="18">
        <v>47234.969954013803</v>
      </c>
      <c r="S8" s="15" t="s">
        <v>358</v>
      </c>
      <c r="T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Piece Pack</v>
      </c>
    </row>
    <row r="9" spans="2:20" x14ac:dyDescent="0.45">
      <c r="C9" s="88"/>
      <c r="D9" s="88"/>
      <c r="E9" s="88"/>
      <c r="F9" s="88"/>
      <c r="G9" s="88"/>
      <c r="H9" s="88"/>
      <c r="M9" s="15">
        <v>60</v>
      </c>
      <c r="N9" s="28" t="s">
        <v>100</v>
      </c>
      <c r="O9" s="28" t="s">
        <v>359</v>
      </c>
      <c r="P9" s="15" t="s">
        <v>211</v>
      </c>
      <c r="Q9" s="18">
        <v>1577</v>
      </c>
      <c r="R9" s="18">
        <v>46825.479953019298</v>
      </c>
      <c r="S9" s="15" t="s">
        <v>430</v>
      </c>
      <c r="T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10" spans="2:20" x14ac:dyDescent="0.45">
      <c r="C10" s="88"/>
      <c r="D10" s="88"/>
      <c r="E10" s="88"/>
      <c r="F10" s="88"/>
      <c r="G10" s="88"/>
      <c r="H10" s="88"/>
      <c r="M10" s="15">
        <v>56</v>
      </c>
      <c r="N10" s="28" t="s">
        <v>102</v>
      </c>
      <c r="O10" s="28" t="s">
        <v>360</v>
      </c>
      <c r="P10" s="15" t="s">
        <v>213</v>
      </c>
      <c r="Q10" s="18">
        <v>1263</v>
      </c>
      <c r="R10" s="18">
        <v>42593.059960685598</v>
      </c>
      <c r="S10" s="15" t="s">
        <v>431</v>
      </c>
      <c r="T1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11" spans="2:20" x14ac:dyDescent="0.45">
      <c r="C11" s="88"/>
      <c r="D11" s="88"/>
      <c r="E11" s="88"/>
      <c r="F11" s="88"/>
      <c r="G11" s="88"/>
      <c r="H11" s="88"/>
      <c r="M11" s="15">
        <v>51</v>
      </c>
      <c r="N11" s="28" t="s">
        <v>143</v>
      </c>
      <c r="O11" s="28" t="s">
        <v>361</v>
      </c>
      <c r="P11" s="15" t="s">
        <v>214</v>
      </c>
      <c r="Q11" s="18">
        <v>886</v>
      </c>
      <c r="R11" s="18">
        <v>41819.649953996297</v>
      </c>
      <c r="S11" s="15" t="s">
        <v>432</v>
      </c>
      <c r="T1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12" spans="2:20" x14ac:dyDescent="0.45">
      <c r="C12" s="88"/>
      <c r="D12" s="88"/>
      <c r="E12" s="88"/>
      <c r="F12" s="88"/>
      <c r="G12" s="88"/>
      <c r="H12" s="88"/>
      <c r="M12" s="15">
        <v>17</v>
      </c>
      <c r="N12" s="28" t="s">
        <v>103</v>
      </c>
      <c r="O12" s="28" t="s">
        <v>362</v>
      </c>
      <c r="P12" s="15" t="s">
        <v>210</v>
      </c>
      <c r="Q12" s="18">
        <v>978</v>
      </c>
      <c r="R12" s="18">
        <v>32698.379980891899</v>
      </c>
      <c r="S12" s="15" t="s">
        <v>362</v>
      </c>
      <c r="T1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Tin Pack</v>
      </c>
    </row>
    <row r="13" spans="2:20" x14ac:dyDescent="0.45">
      <c r="C13" s="88"/>
      <c r="D13" s="88"/>
      <c r="E13" s="88"/>
      <c r="F13" s="88"/>
      <c r="G13" s="88"/>
      <c r="H13" s="88"/>
      <c r="M13" s="15">
        <v>18</v>
      </c>
      <c r="N13" s="28" t="s">
        <v>144</v>
      </c>
      <c r="O13" s="28" t="s">
        <v>363</v>
      </c>
      <c r="P13" s="15" t="s">
        <v>215</v>
      </c>
      <c r="Q13" s="18">
        <v>539</v>
      </c>
      <c r="R13" s="18">
        <v>29171.874963399001</v>
      </c>
      <c r="S13" s="15" t="s">
        <v>363</v>
      </c>
      <c r="T1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14" spans="2:20" x14ac:dyDescent="0.45">
      <c r="C14" s="88"/>
      <c r="D14" s="88"/>
      <c r="E14" s="88"/>
      <c r="F14" s="88"/>
      <c r="G14" s="88"/>
      <c r="H14" s="88"/>
      <c r="M14" s="15">
        <v>28</v>
      </c>
      <c r="N14" s="28" t="s">
        <v>160</v>
      </c>
      <c r="O14" s="28" t="s">
        <v>364</v>
      </c>
      <c r="P14" s="15" t="s">
        <v>214</v>
      </c>
      <c r="Q14" s="18">
        <v>640</v>
      </c>
      <c r="R14" s="18">
        <v>25696.639981058201</v>
      </c>
      <c r="S14" s="15" t="s">
        <v>433</v>
      </c>
      <c r="T1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15" spans="2:20" x14ac:dyDescent="0.45">
      <c r="C15" s="88"/>
      <c r="D15" s="88"/>
      <c r="E15" s="88"/>
      <c r="F15" s="88"/>
      <c r="G15" s="88"/>
      <c r="H15" s="88"/>
      <c r="M15" s="15">
        <v>72</v>
      </c>
      <c r="N15" s="28" t="s">
        <v>136</v>
      </c>
      <c r="O15" s="28" t="s">
        <v>365</v>
      </c>
      <c r="P15" s="15" t="s">
        <v>211</v>
      </c>
      <c r="Q15" s="18">
        <v>806</v>
      </c>
      <c r="R15" s="18">
        <v>24900.129985374198</v>
      </c>
      <c r="S15" s="15" t="s">
        <v>434</v>
      </c>
      <c r="T1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16" spans="2:20" x14ac:dyDescent="0.45">
      <c r="C16" s="88"/>
      <c r="D16" s="88"/>
      <c r="E16" s="88"/>
      <c r="F16" s="88"/>
      <c r="G16" s="88"/>
      <c r="H16" s="88"/>
      <c r="M16" s="15">
        <v>43</v>
      </c>
      <c r="N16" s="28" t="s">
        <v>166</v>
      </c>
      <c r="O16" s="28" t="s">
        <v>366</v>
      </c>
      <c r="P16" s="15" t="s">
        <v>209</v>
      </c>
      <c r="Q16" s="18">
        <v>580</v>
      </c>
      <c r="R16" s="18">
        <v>23526.699973952698</v>
      </c>
      <c r="S16" s="15" t="s">
        <v>435</v>
      </c>
      <c r="T1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Tin Pack</v>
      </c>
    </row>
    <row r="17" spans="3:20" x14ac:dyDescent="0.45">
      <c r="C17" s="88"/>
      <c r="D17" s="88"/>
      <c r="E17" s="88"/>
      <c r="F17" s="88"/>
      <c r="G17" s="88"/>
      <c r="H17" s="88"/>
      <c r="M17" s="15">
        <v>20</v>
      </c>
      <c r="N17" s="28" t="s">
        <v>184</v>
      </c>
      <c r="O17" s="28" t="s">
        <v>367</v>
      </c>
      <c r="P17" s="15" t="s">
        <v>212</v>
      </c>
      <c r="Q17" s="18">
        <v>313</v>
      </c>
      <c r="R17" s="18">
        <v>22563.359987036802</v>
      </c>
      <c r="S17" s="15" t="s">
        <v>367</v>
      </c>
      <c r="T1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18" spans="3:20" x14ac:dyDescent="0.45">
      <c r="C18" s="88"/>
      <c r="D18" s="88"/>
      <c r="E18" s="88"/>
      <c r="F18" s="88"/>
      <c r="G18" s="88"/>
      <c r="H18" s="88"/>
      <c r="M18" s="15">
        <v>7</v>
      </c>
      <c r="N18" s="28" t="s">
        <v>131</v>
      </c>
      <c r="O18" s="28" t="s">
        <v>368</v>
      </c>
      <c r="P18" s="15" t="s">
        <v>214</v>
      </c>
      <c r="Q18" s="18">
        <v>763</v>
      </c>
      <c r="R18" s="18">
        <v>22044.299987822698</v>
      </c>
      <c r="S18" s="15" t="s">
        <v>368</v>
      </c>
      <c r="T1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19" spans="3:20" x14ac:dyDescent="0.45">
      <c r="C19" s="88"/>
      <c r="D19" s="88"/>
      <c r="E19" s="88"/>
      <c r="F19" s="88"/>
      <c r="G19" s="88"/>
      <c r="H19" s="88"/>
      <c r="M19" s="15">
        <v>64</v>
      </c>
      <c r="N19" s="28" t="s">
        <v>120</v>
      </c>
      <c r="O19" s="28" t="s">
        <v>369</v>
      </c>
      <c r="P19" s="15" t="s">
        <v>213</v>
      </c>
      <c r="Q19" s="18">
        <v>740</v>
      </c>
      <c r="R19" s="18">
        <v>21957.967488128601</v>
      </c>
      <c r="S19" s="15" t="s">
        <v>436</v>
      </c>
      <c r="T1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20" spans="3:20" x14ac:dyDescent="0.45">
      <c r="C20" s="88"/>
      <c r="D20" s="88"/>
      <c r="E20" s="88"/>
      <c r="F20" s="88"/>
      <c r="G20" s="88"/>
      <c r="H20" s="88"/>
      <c r="M20" s="15">
        <v>69</v>
      </c>
      <c r="N20" s="28" t="s">
        <v>130</v>
      </c>
      <c r="O20" s="28" t="s">
        <v>370</v>
      </c>
      <c r="P20" s="15" t="s">
        <v>211</v>
      </c>
      <c r="Q20" s="18">
        <v>714</v>
      </c>
      <c r="R20" s="18">
        <v>21942.3599741488</v>
      </c>
      <c r="S20" s="15" t="s">
        <v>370</v>
      </c>
      <c r="T2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21" spans="3:20" x14ac:dyDescent="0.45">
      <c r="C21" s="88"/>
      <c r="D21" s="88"/>
      <c r="E21" s="88"/>
      <c r="F21" s="88"/>
      <c r="G21" s="88"/>
      <c r="H21" s="88"/>
      <c r="M21" s="15">
        <v>10</v>
      </c>
      <c r="N21" s="28" t="s">
        <v>169</v>
      </c>
      <c r="O21" s="28" t="s">
        <v>371</v>
      </c>
      <c r="P21" s="15" t="s">
        <v>215</v>
      </c>
      <c r="Q21" s="18">
        <v>742</v>
      </c>
      <c r="R21" s="18">
        <v>20867.339966019899</v>
      </c>
      <c r="S21" s="15" t="s">
        <v>437</v>
      </c>
      <c r="T2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22" spans="3:20" x14ac:dyDescent="0.45">
      <c r="C22" s="88"/>
      <c r="D22" s="88"/>
      <c r="E22" s="88"/>
      <c r="F22" s="88"/>
      <c r="G22" s="88"/>
      <c r="H22" s="88"/>
      <c r="M22" s="15">
        <v>53</v>
      </c>
      <c r="N22" s="28" t="s">
        <v>132</v>
      </c>
      <c r="O22" s="28" t="s">
        <v>372</v>
      </c>
      <c r="P22" s="15" t="s">
        <v>210</v>
      </c>
      <c r="Q22" s="18">
        <v>722</v>
      </c>
      <c r="R22" s="18">
        <v>20574.169984587999</v>
      </c>
      <c r="S22" s="15" t="s">
        <v>372</v>
      </c>
      <c r="T2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Piece Pack</v>
      </c>
    </row>
    <row r="23" spans="3:20" x14ac:dyDescent="0.45">
      <c r="C23" s="88"/>
      <c r="D23" s="88"/>
      <c r="E23" s="88"/>
      <c r="F23" s="88"/>
      <c r="G23" s="88"/>
      <c r="H23" s="88"/>
      <c r="M23" s="15">
        <v>26</v>
      </c>
      <c r="N23" s="28" t="s">
        <v>127</v>
      </c>
      <c r="O23" s="28" t="s">
        <v>373</v>
      </c>
      <c r="P23" s="15" t="s">
        <v>212</v>
      </c>
      <c r="Q23" s="18">
        <v>753</v>
      </c>
      <c r="R23" s="18">
        <v>19849.144466497401</v>
      </c>
      <c r="S23" s="15" t="s">
        <v>438</v>
      </c>
      <c r="T2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24" spans="3:20" x14ac:dyDescent="0.45">
      <c r="M24" s="15">
        <v>71</v>
      </c>
      <c r="N24" s="28" t="s">
        <v>123</v>
      </c>
      <c r="O24" s="28" t="s">
        <v>374</v>
      </c>
      <c r="P24" s="15" t="s">
        <v>211</v>
      </c>
      <c r="Q24" s="18">
        <v>1057</v>
      </c>
      <c r="R24" s="18">
        <v>19551.024983853102</v>
      </c>
      <c r="S24" s="15" t="s">
        <v>439</v>
      </c>
      <c r="T2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25" spans="3:20" ht="14.25" customHeight="1" x14ac:dyDescent="0.45">
      <c r="C25" s="76" t="s">
        <v>479</v>
      </c>
      <c r="D25" s="77"/>
      <c r="E25" s="77"/>
      <c r="F25" s="77"/>
      <c r="G25" s="77"/>
      <c r="H25" s="78"/>
      <c r="M25" s="15">
        <v>40</v>
      </c>
      <c r="N25" s="28" t="s">
        <v>105</v>
      </c>
      <c r="O25" s="28" t="s">
        <v>375</v>
      </c>
      <c r="P25" s="15" t="s">
        <v>215</v>
      </c>
      <c r="Q25" s="18">
        <v>1103</v>
      </c>
      <c r="R25" s="18">
        <v>17910.629981672701</v>
      </c>
      <c r="S25" s="15" t="s">
        <v>375</v>
      </c>
      <c r="T2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26" spans="3:20" ht="14.25" customHeight="1" x14ac:dyDescent="0.45">
      <c r="C26" s="79"/>
      <c r="D26" s="80"/>
      <c r="E26" s="80"/>
      <c r="F26" s="80"/>
      <c r="G26" s="80"/>
      <c r="H26" s="81"/>
      <c r="M26" s="15">
        <v>55</v>
      </c>
      <c r="N26" s="28" t="s">
        <v>121</v>
      </c>
      <c r="O26" s="28" t="s">
        <v>376</v>
      </c>
      <c r="P26" s="15" t="s">
        <v>210</v>
      </c>
      <c r="Q26" s="18">
        <v>903</v>
      </c>
      <c r="R26" s="18">
        <v>17426.399969297599</v>
      </c>
      <c r="S26" s="15" t="s">
        <v>440</v>
      </c>
      <c r="T2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27" spans="3:20" x14ac:dyDescent="0.45">
      <c r="C27" s="79"/>
      <c r="D27" s="80"/>
      <c r="E27" s="80"/>
      <c r="F27" s="80"/>
      <c r="G27" s="80"/>
      <c r="H27" s="81"/>
      <c r="M27" s="15">
        <v>16</v>
      </c>
      <c r="N27" s="28" t="s">
        <v>108</v>
      </c>
      <c r="O27" s="28" t="s">
        <v>377</v>
      </c>
      <c r="P27" s="15" t="s">
        <v>212</v>
      </c>
      <c r="Q27" s="18">
        <v>1158</v>
      </c>
      <c r="R27" s="18">
        <v>17215.775470547302</v>
      </c>
      <c r="S27" s="15" t="s">
        <v>441</v>
      </c>
      <c r="T2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28" spans="3:20" x14ac:dyDescent="0.45">
      <c r="C28" s="79"/>
      <c r="D28" s="80"/>
      <c r="E28" s="80"/>
      <c r="F28" s="80"/>
      <c r="G28" s="80"/>
      <c r="H28" s="81"/>
      <c r="M28" s="15">
        <v>63</v>
      </c>
      <c r="N28" s="28" t="s">
        <v>162</v>
      </c>
      <c r="O28" s="28" t="s">
        <v>378</v>
      </c>
      <c r="P28" s="15" t="s">
        <v>216</v>
      </c>
      <c r="Q28" s="18">
        <v>445</v>
      </c>
      <c r="R28" s="18">
        <v>16701.094979286099</v>
      </c>
      <c r="S28" s="15" t="s">
        <v>442</v>
      </c>
      <c r="T2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Jar Pack</v>
      </c>
    </row>
    <row r="29" spans="3:20" x14ac:dyDescent="0.45">
      <c r="C29" s="79"/>
      <c r="D29" s="80"/>
      <c r="E29" s="80"/>
      <c r="F29" s="80"/>
      <c r="G29" s="80"/>
      <c r="H29" s="81"/>
      <c r="M29" s="15">
        <v>2</v>
      </c>
      <c r="N29" s="28" t="s">
        <v>109</v>
      </c>
      <c r="O29" s="28" t="s">
        <v>379</v>
      </c>
      <c r="P29" s="15" t="s">
        <v>209</v>
      </c>
      <c r="Q29" s="18">
        <v>1057</v>
      </c>
      <c r="R29" s="18">
        <v>16355.959973822501</v>
      </c>
      <c r="S29" s="15" t="s">
        <v>379</v>
      </c>
      <c r="T2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30" spans="3:20" x14ac:dyDescent="0.45">
      <c r="C30" s="79"/>
      <c r="D30" s="80"/>
      <c r="E30" s="80"/>
      <c r="F30" s="80"/>
      <c r="G30" s="80"/>
      <c r="H30" s="81"/>
      <c r="M30" s="15">
        <v>76</v>
      </c>
      <c r="N30" s="28" t="s">
        <v>110</v>
      </c>
      <c r="O30" s="28" t="s">
        <v>380</v>
      </c>
      <c r="P30" s="15" t="s">
        <v>209</v>
      </c>
      <c r="Q30" s="18">
        <v>981</v>
      </c>
      <c r="R30" s="18">
        <v>15760.439977222601</v>
      </c>
      <c r="S30" s="15" t="s">
        <v>380</v>
      </c>
      <c r="T3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31" spans="3:20" x14ac:dyDescent="0.45">
      <c r="C31" s="79"/>
      <c r="D31" s="80"/>
      <c r="E31" s="80"/>
      <c r="F31" s="80"/>
      <c r="G31" s="80"/>
      <c r="H31" s="81"/>
      <c r="M31" s="15">
        <v>27</v>
      </c>
      <c r="N31" s="28" t="s">
        <v>152</v>
      </c>
      <c r="O31" s="28" t="s">
        <v>381</v>
      </c>
      <c r="P31" s="15" t="s">
        <v>212</v>
      </c>
      <c r="Q31" s="18">
        <v>365</v>
      </c>
      <c r="R31" s="18">
        <v>15099.875</v>
      </c>
      <c r="S31" s="15" t="s">
        <v>443</v>
      </c>
      <c r="T3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Piece Pack</v>
      </c>
    </row>
    <row r="32" spans="3:20" x14ac:dyDescent="0.45">
      <c r="C32" s="79"/>
      <c r="D32" s="80"/>
      <c r="E32" s="80"/>
      <c r="F32" s="80"/>
      <c r="G32" s="80"/>
      <c r="H32" s="81"/>
      <c r="M32" s="15">
        <v>31</v>
      </c>
      <c r="N32" s="28" t="s">
        <v>115</v>
      </c>
      <c r="O32" s="28" t="s">
        <v>382</v>
      </c>
      <c r="P32" s="15" t="s">
        <v>211</v>
      </c>
      <c r="Q32" s="18">
        <v>1397</v>
      </c>
      <c r="R32" s="18">
        <v>14920.8749793935</v>
      </c>
      <c r="S32" s="15" t="s">
        <v>444</v>
      </c>
      <c r="T3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33" spans="3:20" x14ac:dyDescent="0.45">
      <c r="C33" s="79"/>
      <c r="D33" s="80"/>
      <c r="E33" s="80"/>
      <c r="F33" s="80"/>
      <c r="G33" s="80"/>
      <c r="H33" s="81"/>
      <c r="M33" s="15">
        <v>61</v>
      </c>
      <c r="N33" s="28" t="s">
        <v>126</v>
      </c>
      <c r="O33" s="28" t="s">
        <v>383</v>
      </c>
      <c r="P33" s="15" t="s">
        <v>216</v>
      </c>
      <c r="Q33" s="18">
        <v>603</v>
      </c>
      <c r="R33" s="18">
        <v>14352.599963817</v>
      </c>
      <c r="S33" s="15" t="s">
        <v>445</v>
      </c>
      <c r="T3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34" spans="3:20" x14ac:dyDescent="0.45">
      <c r="C34" s="79"/>
      <c r="D34" s="80"/>
      <c r="E34" s="80"/>
      <c r="F34" s="80"/>
      <c r="G34" s="80"/>
      <c r="H34" s="81"/>
      <c r="M34" s="15">
        <v>65</v>
      </c>
      <c r="N34" s="28" t="s">
        <v>149</v>
      </c>
      <c r="O34" s="28" t="s">
        <v>384</v>
      </c>
      <c r="P34" s="15" t="s">
        <v>216</v>
      </c>
      <c r="Q34" s="18">
        <v>745</v>
      </c>
      <c r="R34" s="18">
        <v>13869.8899857249</v>
      </c>
      <c r="S34" s="15" t="s">
        <v>384</v>
      </c>
      <c r="T3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35" spans="3:20" x14ac:dyDescent="0.45">
      <c r="C35" s="79"/>
      <c r="D35" s="80"/>
      <c r="E35" s="80"/>
      <c r="F35" s="80"/>
      <c r="G35" s="80"/>
      <c r="H35" s="81"/>
      <c r="M35" s="15">
        <v>35</v>
      </c>
      <c r="N35" s="28" t="s">
        <v>140</v>
      </c>
      <c r="O35" s="28" t="s">
        <v>379</v>
      </c>
      <c r="P35" s="15" t="s">
        <v>209</v>
      </c>
      <c r="Q35" s="18">
        <v>883</v>
      </c>
      <c r="R35" s="18">
        <v>13643.9999832093</v>
      </c>
      <c r="S35" s="15" t="s">
        <v>379</v>
      </c>
      <c r="T3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36" spans="3:20" x14ac:dyDescent="0.45">
      <c r="M36" s="15">
        <v>36</v>
      </c>
      <c r="N36" s="28" t="s">
        <v>135</v>
      </c>
      <c r="O36" s="28" t="s">
        <v>385</v>
      </c>
      <c r="P36" s="15" t="s">
        <v>215</v>
      </c>
      <c r="Q36" s="18">
        <v>805</v>
      </c>
      <c r="R36" s="18">
        <v>13458.459991064599</v>
      </c>
      <c r="S36" s="15" t="s">
        <v>431</v>
      </c>
      <c r="T3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Jar Pack</v>
      </c>
    </row>
    <row r="37" spans="3:20" x14ac:dyDescent="0.45">
      <c r="C37" s="71" t="s">
        <v>480</v>
      </c>
      <c r="D37" s="71"/>
      <c r="E37" s="71"/>
      <c r="F37" s="71"/>
      <c r="G37" s="71"/>
      <c r="H37" s="71"/>
      <c r="M37" s="15">
        <v>30</v>
      </c>
      <c r="N37" s="28" t="s">
        <v>164</v>
      </c>
      <c r="O37" s="28" t="s">
        <v>386</v>
      </c>
      <c r="P37" s="15" t="s">
        <v>215</v>
      </c>
      <c r="Q37" s="18">
        <v>612</v>
      </c>
      <c r="R37" s="18">
        <v>13424.1974937865</v>
      </c>
      <c r="S37" s="15" t="s">
        <v>446</v>
      </c>
      <c r="T3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38" spans="3:20" x14ac:dyDescent="0.45">
      <c r="C38" s="71"/>
      <c r="D38" s="71"/>
      <c r="E38" s="71"/>
      <c r="F38" s="71"/>
      <c r="G38" s="71"/>
      <c r="H38" s="71"/>
      <c r="M38" s="15">
        <v>11</v>
      </c>
      <c r="N38" s="28" t="s">
        <v>165</v>
      </c>
      <c r="O38" s="28" t="s">
        <v>387</v>
      </c>
      <c r="P38" s="15" t="s">
        <v>211</v>
      </c>
      <c r="Q38" s="18">
        <v>706</v>
      </c>
      <c r="R38" s="18">
        <v>12901.769987989899</v>
      </c>
      <c r="S38" s="15" t="s">
        <v>387</v>
      </c>
      <c r="T3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39" spans="3:20" x14ac:dyDescent="0.45">
      <c r="C39" s="71"/>
      <c r="D39" s="71"/>
      <c r="E39" s="71"/>
      <c r="F39" s="71"/>
      <c r="G39" s="71"/>
      <c r="H39" s="71"/>
      <c r="M39" s="15">
        <v>1</v>
      </c>
      <c r="N39" s="28" t="s">
        <v>137</v>
      </c>
      <c r="O39" s="28" t="s">
        <v>388</v>
      </c>
      <c r="P39" s="15" t="s">
        <v>209</v>
      </c>
      <c r="Q39" s="18">
        <v>828</v>
      </c>
      <c r="R39" s="18">
        <v>12788.0999809563</v>
      </c>
      <c r="S39" s="15" t="s">
        <v>447</v>
      </c>
      <c r="T3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40" spans="3:20" x14ac:dyDescent="0.45">
      <c r="C40" s="71"/>
      <c r="D40" s="71"/>
      <c r="E40" s="71"/>
      <c r="F40" s="71"/>
      <c r="G40" s="71"/>
      <c r="H40" s="71"/>
      <c r="M40" s="15">
        <v>8</v>
      </c>
      <c r="N40" s="28" t="s">
        <v>154</v>
      </c>
      <c r="O40" s="28" t="s">
        <v>389</v>
      </c>
      <c r="P40" s="15" t="s">
        <v>216</v>
      </c>
      <c r="Q40" s="18">
        <v>372</v>
      </c>
      <c r="R40" s="18">
        <v>12771.9999891519</v>
      </c>
      <c r="S40" s="15" t="s">
        <v>389</v>
      </c>
      <c r="T4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41" spans="3:20" x14ac:dyDescent="0.45">
      <c r="C41" s="71"/>
      <c r="D41" s="71"/>
      <c r="E41" s="71"/>
      <c r="F41" s="71"/>
      <c r="G41" s="71"/>
      <c r="H41" s="71"/>
      <c r="M41" s="15">
        <v>39</v>
      </c>
      <c r="N41" s="28" t="s">
        <v>138</v>
      </c>
      <c r="O41" s="28" t="s">
        <v>390</v>
      </c>
      <c r="P41" s="15" t="s">
        <v>209</v>
      </c>
      <c r="Q41" s="18">
        <v>793</v>
      </c>
      <c r="R41" s="18">
        <v>12294.5399852961</v>
      </c>
      <c r="S41" s="15" t="s">
        <v>448</v>
      </c>
      <c r="T4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42" spans="3:20" x14ac:dyDescent="0.45">
      <c r="C42" s="71"/>
      <c r="D42" s="71"/>
      <c r="E42" s="71"/>
      <c r="F42" s="71"/>
      <c r="G42" s="71"/>
      <c r="H42" s="71"/>
      <c r="M42" s="15">
        <v>12</v>
      </c>
      <c r="N42" s="28" t="s">
        <v>155</v>
      </c>
      <c r="O42" s="28" t="s">
        <v>374</v>
      </c>
      <c r="P42" s="15" t="s">
        <v>211</v>
      </c>
      <c r="Q42" s="18">
        <v>344</v>
      </c>
      <c r="R42" s="18">
        <v>12257.659983703399</v>
      </c>
      <c r="S42" s="15" t="s">
        <v>439</v>
      </c>
      <c r="T4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43" spans="3:20" x14ac:dyDescent="0.45">
      <c r="C43" s="71"/>
      <c r="D43" s="71"/>
      <c r="E43" s="71"/>
      <c r="F43" s="71"/>
      <c r="G43" s="71"/>
      <c r="H43" s="71"/>
      <c r="M43" s="15">
        <v>70</v>
      </c>
      <c r="N43" s="28" t="s">
        <v>151</v>
      </c>
      <c r="O43" s="28" t="s">
        <v>391</v>
      </c>
      <c r="P43" s="15" t="s">
        <v>209</v>
      </c>
      <c r="Q43" s="18">
        <v>817</v>
      </c>
      <c r="R43" s="18">
        <v>10672.6499884687</v>
      </c>
      <c r="S43" s="15" t="s">
        <v>449</v>
      </c>
      <c r="T4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44" spans="3:20" x14ac:dyDescent="0.45">
      <c r="C44" s="71"/>
      <c r="D44" s="71"/>
      <c r="E44" s="71"/>
      <c r="F44" s="71"/>
      <c r="G44" s="71"/>
      <c r="H44" s="71"/>
      <c r="M44" s="15">
        <v>44</v>
      </c>
      <c r="N44" s="28" t="s">
        <v>145</v>
      </c>
      <c r="O44" s="28" t="s">
        <v>392</v>
      </c>
      <c r="P44" s="15" t="s">
        <v>216</v>
      </c>
      <c r="Q44" s="18">
        <v>601</v>
      </c>
      <c r="R44" s="18">
        <v>9915.9449908241604</v>
      </c>
      <c r="S44" s="15" t="s">
        <v>392</v>
      </c>
      <c r="T4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45" spans="3:20" x14ac:dyDescent="0.45">
      <c r="C45" s="71"/>
      <c r="D45" s="71"/>
      <c r="E45" s="71"/>
      <c r="F45" s="71"/>
      <c r="G45" s="71"/>
      <c r="H45" s="71"/>
      <c r="M45" s="15">
        <v>49</v>
      </c>
      <c r="N45" s="28" t="s">
        <v>158</v>
      </c>
      <c r="O45" s="28" t="s">
        <v>393</v>
      </c>
      <c r="P45" s="15" t="s">
        <v>212</v>
      </c>
      <c r="Q45" s="18">
        <v>520</v>
      </c>
      <c r="R45" s="18">
        <v>9244.5999931543993</v>
      </c>
      <c r="S45" s="15" t="s">
        <v>394</v>
      </c>
      <c r="T4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46" spans="3:20" x14ac:dyDescent="0.45">
      <c r="C46" s="71"/>
      <c r="D46" s="71"/>
      <c r="E46" s="71"/>
      <c r="F46" s="71"/>
      <c r="G46" s="71"/>
      <c r="H46" s="71"/>
      <c r="M46" s="15">
        <v>77</v>
      </c>
      <c r="N46" s="28" t="s">
        <v>128</v>
      </c>
      <c r="O46" s="28" t="s">
        <v>394</v>
      </c>
      <c r="P46" s="15" t="s">
        <v>216</v>
      </c>
      <c r="Q46" s="18">
        <v>791</v>
      </c>
      <c r="R46" s="18">
        <v>9171.6299937255608</v>
      </c>
      <c r="S46" s="15" t="s">
        <v>450</v>
      </c>
      <c r="T4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47" spans="3:20" x14ac:dyDescent="0.45">
      <c r="C47" s="71"/>
      <c r="D47" s="71"/>
      <c r="E47" s="71"/>
      <c r="F47" s="71"/>
      <c r="G47" s="71"/>
      <c r="H47" s="71"/>
      <c r="M47" s="15">
        <v>21</v>
      </c>
      <c r="N47" s="28" t="s">
        <v>113</v>
      </c>
      <c r="O47" s="28" t="s">
        <v>395</v>
      </c>
      <c r="P47" s="15" t="s">
        <v>212</v>
      </c>
      <c r="Q47" s="18">
        <v>1016</v>
      </c>
      <c r="R47" s="18">
        <v>9103.9999909102899</v>
      </c>
      <c r="S47" s="15" t="s">
        <v>451</v>
      </c>
      <c r="T4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48" spans="3:20" x14ac:dyDescent="0.45">
      <c r="C48" s="71"/>
      <c r="D48" s="71"/>
      <c r="E48" s="71"/>
      <c r="F48" s="71"/>
      <c r="G48" s="71"/>
      <c r="H48" s="71"/>
      <c r="M48" s="15">
        <v>68</v>
      </c>
      <c r="N48" s="28" t="s">
        <v>116</v>
      </c>
      <c r="O48" s="28" t="s">
        <v>396</v>
      </c>
      <c r="P48" s="15" t="s">
        <v>212</v>
      </c>
      <c r="Q48" s="18">
        <v>799</v>
      </c>
      <c r="R48" s="18">
        <v>8713.9999961852991</v>
      </c>
      <c r="S48" s="15" t="s">
        <v>452</v>
      </c>
      <c r="T4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49" spans="3:20" x14ac:dyDescent="0.45">
      <c r="C49" s="71"/>
      <c r="D49" s="71"/>
      <c r="E49" s="71"/>
      <c r="F49" s="71"/>
      <c r="G49" s="71"/>
      <c r="H49" s="71"/>
      <c r="M49" s="15">
        <v>41</v>
      </c>
      <c r="N49" s="28" t="s">
        <v>125</v>
      </c>
      <c r="O49" s="28" t="s">
        <v>397</v>
      </c>
      <c r="P49" s="15" t="s">
        <v>215</v>
      </c>
      <c r="Q49" s="18">
        <v>981</v>
      </c>
      <c r="R49" s="18">
        <v>8680.3449947750196</v>
      </c>
      <c r="S49" s="15" t="s">
        <v>398</v>
      </c>
      <c r="T4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50" spans="3:20" x14ac:dyDescent="0.45">
      <c r="M50" s="15">
        <v>42</v>
      </c>
      <c r="N50" s="28" t="s">
        <v>129</v>
      </c>
      <c r="O50" s="28" t="s">
        <v>398</v>
      </c>
      <c r="P50" s="15" t="s">
        <v>213</v>
      </c>
      <c r="Q50" s="18">
        <v>697</v>
      </c>
      <c r="R50" s="18">
        <v>8574.9999880880096</v>
      </c>
      <c r="S50" s="15" t="s">
        <v>399</v>
      </c>
      <c r="T5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1" spans="3:20" x14ac:dyDescent="0.45">
      <c r="M51" s="15">
        <v>4</v>
      </c>
      <c r="N51" s="28" t="s">
        <v>186</v>
      </c>
      <c r="O51" s="28" t="s">
        <v>399</v>
      </c>
      <c r="P51" s="15" t="s">
        <v>216</v>
      </c>
      <c r="Q51" s="18">
        <v>453</v>
      </c>
      <c r="R51" s="18">
        <v>8567.8999876409707</v>
      </c>
      <c r="S51" s="15" t="s">
        <v>434</v>
      </c>
      <c r="T5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52" spans="3:20" x14ac:dyDescent="0.45">
      <c r="C52" s="41" t="s">
        <v>478</v>
      </c>
      <c r="D52" s="41"/>
      <c r="E52" s="41"/>
      <c r="F52" s="41"/>
      <c r="G52" s="41"/>
      <c r="H52" s="41"/>
      <c r="I52" s="41"/>
      <c r="M52" s="15">
        <v>32</v>
      </c>
      <c r="N52" s="28" t="s">
        <v>185</v>
      </c>
      <c r="O52" s="28" t="s">
        <v>365</v>
      </c>
      <c r="P52" s="15" t="s">
        <v>211</v>
      </c>
      <c r="Q52" s="18">
        <v>297</v>
      </c>
      <c r="R52" s="18">
        <v>8404.1599857091896</v>
      </c>
      <c r="S52" s="15" t="s">
        <v>400</v>
      </c>
      <c r="T5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3" spans="3:20" x14ac:dyDescent="0.45">
      <c r="M53" s="15">
        <v>75</v>
      </c>
      <c r="N53" s="28" t="s">
        <v>107</v>
      </c>
      <c r="O53" s="28" t="s">
        <v>400</v>
      </c>
      <c r="P53" s="15" t="s">
        <v>209</v>
      </c>
      <c r="Q53" s="18">
        <v>1155</v>
      </c>
      <c r="R53" s="18">
        <v>8177.4899923272396</v>
      </c>
      <c r="S53" s="15" t="s">
        <v>453</v>
      </c>
      <c r="T5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54" spans="3:20" x14ac:dyDescent="0.45">
      <c r="C54" s="40" t="s">
        <v>475</v>
      </c>
      <c r="D54" s="40"/>
      <c r="E54" s="40"/>
      <c r="G54" s="40" t="s">
        <v>474</v>
      </c>
      <c r="H54" s="39"/>
      <c r="I54" s="39"/>
      <c r="M54" s="15">
        <v>14</v>
      </c>
      <c r="N54" s="28" t="s">
        <v>173</v>
      </c>
      <c r="O54" s="28" t="s">
        <v>401</v>
      </c>
      <c r="P54" s="15" t="s">
        <v>214</v>
      </c>
      <c r="Q54" s="18">
        <v>404</v>
      </c>
      <c r="R54" s="18">
        <v>7991.4899937621303</v>
      </c>
      <c r="S54" s="15" t="s">
        <v>431</v>
      </c>
      <c r="T5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5" spans="3:20" x14ac:dyDescent="0.45">
      <c r="M55" s="15">
        <v>57</v>
      </c>
      <c r="N55" s="28" t="s">
        <v>180</v>
      </c>
      <c r="O55" s="28" t="s">
        <v>360</v>
      </c>
      <c r="P55" s="15" t="s">
        <v>213</v>
      </c>
      <c r="Q55" s="18">
        <v>434</v>
      </c>
      <c r="R55" s="18">
        <v>7661.5499988377096</v>
      </c>
      <c r="S55" s="15" t="s">
        <v>454</v>
      </c>
      <c r="T5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6" spans="3:20" ht="28.5" x14ac:dyDescent="0.45">
      <c r="C56" s="20" t="s">
        <v>223</v>
      </c>
      <c r="D56" s="17" t="s">
        <v>476</v>
      </c>
      <c r="G56" s="20" t="s">
        <v>223</v>
      </c>
      <c r="H56" s="17" t="s">
        <v>477</v>
      </c>
      <c r="M56" s="15">
        <v>9</v>
      </c>
      <c r="N56" s="28" t="s">
        <v>191</v>
      </c>
      <c r="O56" s="28" t="s">
        <v>402</v>
      </c>
      <c r="P56" s="15" t="s">
        <v>210</v>
      </c>
      <c r="Q56" s="18">
        <v>95</v>
      </c>
      <c r="R56" s="18">
        <v>7226.4999884366898</v>
      </c>
      <c r="S56" s="15" t="s">
        <v>403</v>
      </c>
      <c r="T5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7" spans="3:20" x14ac:dyDescent="0.45">
      <c r="C57" s="21" t="s">
        <v>468</v>
      </c>
      <c r="D57" s="1">
        <v>19098</v>
      </c>
      <c r="G57" s="21" t="s">
        <v>209</v>
      </c>
      <c r="H57" s="1">
        <v>267868.17974371789</v>
      </c>
      <c r="M57" s="15">
        <v>6</v>
      </c>
      <c r="N57" s="28" t="s">
        <v>178</v>
      </c>
      <c r="O57" s="28" t="s">
        <v>403</v>
      </c>
      <c r="P57" s="15" t="s">
        <v>216</v>
      </c>
      <c r="Q57" s="18">
        <v>301</v>
      </c>
      <c r="R57" s="18">
        <v>7136.9999987818301</v>
      </c>
      <c r="S57" s="15" t="s">
        <v>455</v>
      </c>
      <c r="T5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58" spans="3:20" x14ac:dyDescent="0.45">
      <c r="C58" s="21" t="s">
        <v>470</v>
      </c>
      <c r="D58" s="1">
        <v>14113</v>
      </c>
      <c r="G58" s="21" t="s">
        <v>211</v>
      </c>
      <c r="H58" s="1">
        <v>234507.28474175895</v>
      </c>
      <c r="M58" s="15">
        <v>22</v>
      </c>
      <c r="N58" s="28" t="s">
        <v>175</v>
      </c>
      <c r="O58" s="28" t="s">
        <v>404</v>
      </c>
      <c r="P58" s="15" t="s">
        <v>213</v>
      </c>
      <c r="Q58" s="18">
        <v>348</v>
      </c>
      <c r="R58" s="18">
        <v>7122.35999992489</v>
      </c>
      <c r="S58" s="15" t="s">
        <v>379</v>
      </c>
      <c r="T5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59" spans="3:20" x14ac:dyDescent="0.45">
      <c r="C59" s="21" t="s">
        <v>467</v>
      </c>
      <c r="D59" s="1">
        <v>6861</v>
      </c>
      <c r="G59" s="21" t="s">
        <v>212</v>
      </c>
      <c r="H59" s="1">
        <v>167357.22484282553</v>
      </c>
      <c r="M59" s="15">
        <v>34</v>
      </c>
      <c r="N59" s="28" t="s">
        <v>146</v>
      </c>
      <c r="O59" s="28" t="s">
        <v>379</v>
      </c>
      <c r="P59" s="15" t="s">
        <v>209</v>
      </c>
      <c r="Q59" s="18">
        <v>506</v>
      </c>
      <c r="R59" s="18">
        <v>6350.39999251067</v>
      </c>
      <c r="S59" s="15" t="s">
        <v>456</v>
      </c>
      <c r="T5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60" spans="3:20" x14ac:dyDescent="0.45">
      <c r="C60" s="21" t="s">
        <v>469</v>
      </c>
      <c r="D60" s="1">
        <v>4685</v>
      </c>
      <c r="G60" s="21" t="s">
        <v>210</v>
      </c>
      <c r="H60" s="1">
        <v>163022.35939204678</v>
      </c>
      <c r="M60" s="15">
        <v>46</v>
      </c>
      <c r="N60" s="28" t="s">
        <v>159</v>
      </c>
      <c r="O60" s="28" t="s">
        <v>405</v>
      </c>
      <c r="P60" s="15" t="s">
        <v>215</v>
      </c>
      <c r="Q60" s="18">
        <v>548</v>
      </c>
      <c r="R60" s="18">
        <v>5882.9999949127396</v>
      </c>
      <c r="S60" s="15" t="s">
        <v>406</v>
      </c>
      <c r="T6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61" spans="3:20" x14ac:dyDescent="0.45">
      <c r="C61" s="21" t="s">
        <v>471</v>
      </c>
      <c r="D61" s="1">
        <v>3459</v>
      </c>
      <c r="G61" s="21" t="s">
        <v>215</v>
      </c>
      <c r="H61" s="1">
        <v>131261.73734469942</v>
      </c>
      <c r="M61" s="15">
        <v>58</v>
      </c>
      <c r="N61" s="28" t="s">
        <v>153</v>
      </c>
      <c r="O61" s="28" t="s">
        <v>406</v>
      </c>
      <c r="P61" s="15" t="s">
        <v>215</v>
      </c>
      <c r="Q61" s="18">
        <v>534</v>
      </c>
      <c r="R61" s="18">
        <v>5881.6749898120697</v>
      </c>
      <c r="S61" s="15" t="s">
        <v>457</v>
      </c>
      <c r="T6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Piece Pack</v>
      </c>
    </row>
    <row r="62" spans="3:20" x14ac:dyDescent="0.45">
      <c r="C62" s="21" t="s">
        <v>472</v>
      </c>
      <c r="D62" s="1">
        <v>1558</v>
      </c>
      <c r="G62" s="21" t="s">
        <v>216</v>
      </c>
      <c r="H62" s="1">
        <v>106047.08487854392</v>
      </c>
      <c r="M62" s="15">
        <v>19</v>
      </c>
      <c r="N62" s="28" t="s">
        <v>117</v>
      </c>
      <c r="O62" s="28" t="s">
        <v>407</v>
      </c>
      <c r="P62" s="15" t="s">
        <v>212</v>
      </c>
      <c r="Q62" s="18">
        <v>723</v>
      </c>
      <c r="R62" s="18">
        <v>5862.6199964612697</v>
      </c>
      <c r="S62" s="15" t="s">
        <v>409</v>
      </c>
      <c r="T6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63" spans="3:20" x14ac:dyDescent="0.45">
      <c r="C63" s="21" t="s">
        <v>473</v>
      </c>
      <c r="D63" s="1">
        <v>1543</v>
      </c>
      <c r="G63" s="21" t="s">
        <v>214</v>
      </c>
      <c r="H63" s="1">
        <v>99984.579915685637</v>
      </c>
      <c r="M63" s="15">
        <v>5</v>
      </c>
      <c r="N63" s="28" t="s">
        <v>171</v>
      </c>
      <c r="O63" s="28" t="s">
        <v>408</v>
      </c>
      <c r="P63" s="15" t="s">
        <v>216</v>
      </c>
      <c r="Q63" s="18">
        <v>298</v>
      </c>
      <c r="R63" s="18">
        <v>5347.1999956216596</v>
      </c>
      <c r="S63" s="15" t="s">
        <v>410</v>
      </c>
      <c r="T6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64" spans="3:20" x14ac:dyDescent="0.45">
      <c r="G64" s="21" t="s">
        <v>213</v>
      </c>
      <c r="H64" s="1">
        <v>95744.587427888619</v>
      </c>
      <c r="M64" s="15">
        <v>13</v>
      </c>
      <c r="N64" s="28" t="s">
        <v>114</v>
      </c>
      <c r="O64" s="28" t="s">
        <v>409</v>
      </c>
      <c r="P64" s="15" t="s">
        <v>215</v>
      </c>
      <c r="Q64" s="18">
        <v>891</v>
      </c>
      <c r="R64" s="18">
        <v>4960.43999135792</v>
      </c>
      <c r="S64" s="15" t="s">
        <v>458</v>
      </c>
      <c r="T6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65" spans="13:20" x14ac:dyDescent="0.45">
      <c r="M65" s="15">
        <v>54</v>
      </c>
      <c r="N65" s="28" t="s">
        <v>118</v>
      </c>
      <c r="O65" s="28" t="s">
        <v>410</v>
      </c>
      <c r="P65" s="15" t="s">
        <v>210</v>
      </c>
      <c r="Q65" s="18">
        <v>755</v>
      </c>
      <c r="R65" s="18">
        <v>4728.2374943185596</v>
      </c>
      <c r="S65" s="15" t="s">
        <v>459</v>
      </c>
      <c r="T6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Piece Pack</v>
      </c>
    </row>
    <row r="66" spans="13:20" x14ac:dyDescent="0.45">
      <c r="M66" s="15">
        <v>23</v>
      </c>
      <c r="N66" s="28" t="s">
        <v>119</v>
      </c>
      <c r="O66" s="28" t="s">
        <v>411</v>
      </c>
      <c r="P66" s="15" t="s">
        <v>213</v>
      </c>
      <c r="Q66" s="18">
        <v>580</v>
      </c>
      <c r="R66" s="18">
        <v>4601.69999436736</v>
      </c>
      <c r="S66" s="15" t="s">
        <v>413</v>
      </c>
      <c r="T6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67" spans="13:20" x14ac:dyDescent="0.45">
      <c r="M67" s="15">
        <v>24</v>
      </c>
      <c r="N67" s="28" t="s">
        <v>112</v>
      </c>
      <c r="O67" s="28" t="s">
        <v>412</v>
      </c>
      <c r="P67" s="15" t="s">
        <v>209</v>
      </c>
      <c r="Q67" s="18">
        <v>1125</v>
      </c>
      <c r="R67" s="18">
        <v>4504.36499684304</v>
      </c>
      <c r="S67" s="15" t="s">
        <v>460</v>
      </c>
      <c r="T6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68" spans="13:20" x14ac:dyDescent="0.45">
      <c r="M68" s="15">
        <v>45</v>
      </c>
      <c r="N68" s="28" t="s">
        <v>133</v>
      </c>
      <c r="O68" s="28" t="s">
        <v>413</v>
      </c>
      <c r="P68" s="15" t="s">
        <v>215</v>
      </c>
      <c r="Q68" s="18">
        <v>508</v>
      </c>
      <c r="R68" s="18">
        <v>4338.1749890502497</v>
      </c>
      <c r="S68" s="15" t="s">
        <v>461</v>
      </c>
      <c r="T6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69" spans="13:20" x14ac:dyDescent="0.45">
      <c r="M69" s="15">
        <v>73</v>
      </c>
      <c r="N69" s="28" t="s">
        <v>177</v>
      </c>
      <c r="O69" s="28" t="s">
        <v>414</v>
      </c>
      <c r="P69" s="15" t="s">
        <v>215</v>
      </c>
      <c r="Q69" s="18">
        <v>293</v>
      </c>
      <c r="R69" s="18">
        <v>3997.1999941952499</v>
      </c>
      <c r="S69" s="15" t="s">
        <v>462</v>
      </c>
      <c r="T6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Jar Pack</v>
      </c>
    </row>
    <row r="70" spans="13:20" x14ac:dyDescent="0.45">
      <c r="M70" s="15">
        <v>47</v>
      </c>
      <c r="N70" s="28" t="s">
        <v>157</v>
      </c>
      <c r="O70" s="28" t="s">
        <v>415</v>
      </c>
      <c r="P70" s="15" t="s">
        <v>212</v>
      </c>
      <c r="Q70" s="18">
        <v>485</v>
      </c>
      <c r="R70" s="18">
        <v>3958.0799989156399</v>
      </c>
      <c r="S70" s="15" t="s">
        <v>444</v>
      </c>
      <c r="T7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71" spans="13:20" x14ac:dyDescent="0.45">
      <c r="M71" s="15">
        <v>25</v>
      </c>
      <c r="N71" s="28" t="s">
        <v>179</v>
      </c>
      <c r="O71" s="28" t="s">
        <v>416</v>
      </c>
      <c r="P71" s="15" t="s">
        <v>212</v>
      </c>
      <c r="Q71" s="18">
        <v>318</v>
      </c>
      <c r="R71" s="18">
        <v>3704.3999965265298</v>
      </c>
      <c r="S71" s="15" t="s">
        <v>418</v>
      </c>
      <c r="T7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72" spans="13:20" x14ac:dyDescent="0.45">
      <c r="M72" s="15">
        <v>50</v>
      </c>
      <c r="N72" s="28" t="s">
        <v>192</v>
      </c>
      <c r="O72" s="28" t="s">
        <v>417</v>
      </c>
      <c r="P72" s="15" t="s">
        <v>212</v>
      </c>
      <c r="Q72" s="18">
        <v>235</v>
      </c>
      <c r="R72" s="18">
        <v>3437.6874989224598</v>
      </c>
      <c r="S72" s="15" t="s">
        <v>419</v>
      </c>
      <c r="T72"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73" spans="13:20" x14ac:dyDescent="0.45">
      <c r="M73" s="15">
        <v>66</v>
      </c>
      <c r="N73" s="28" t="s">
        <v>188</v>
      </c>
      <c r="O73" s="28" t="s">
        <v>418</v>
      </c>
      <c r="P73" s="15" t="s">
        <v>216</v>
      </c>
      <c r="Q73" s="18">
        <v>239</v>
      </c>
      <c r="R73" s="18">
        <v>3382.9999949336002</v>
      </c>
      <c r="S73" s="15" t="s">
        <v>463</v>
      </c>
      <c r="T73"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74" spans="13:20" x14ac:dyDescent="0.45">
      <c r="M74" s="15">
        <v>52</v>
      </c>
      <c r="N74" s="28" t="s">
        <v>163</v>
      </c>
      <c r="O74" s="28" t="s">
        <v>419</v>
      </c>
      <c r="P74" s="15" t="s">
        <v>213</v>
      </c>
      <c r="Q74" s="18">
        <v>500</v>
      </c>
      <c r="R74" s="18">
        <v>3232.94999785646</v>
      </c>
      <c r="S74" s="15" t="s">
        <v>464</v>
      </c>
      <c r="T74"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Box Pack</v>
      </c>
    </row>
    <row r="75" spans="13:20" x14ac:dyDescent="0.45">
      <c r="M75" s="15">
        <v>3</v>
      </c>
      <c r="N75" s="28" t="s">
        <v>161</v>
      </c>
      <c r="O75" s="28" t="s">
        <v>420</v>
      </c>
      <c r="P75" s="15" t="s">
        <v>216</v>
      </c>
      <c r="Q75" s="18">
        <v>328</v>
      </c>
      <c r="R75" s="18">
        <v>3043.99999946355</v>
      </c>
      <c r="S75" s="15" t="s">
        <v>357</v>
      </c>
      <c r="T75"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76" spans="13:20" x14ac:dyDescent="0.45">
      <c r="M76" s="15">
        <v>37</v>
      </c>
      <c r="N76" s="28" t="s">
        <v>190</v>
      </c>
      <c r="O76" s="28" t="s">
        <v>421</v>
      </c>
      <c r="P76" s="15" t="s">
        <v>215</v>
      </c>
      <c r="Q76" s="18">
        <v>125</v>
      </c>
      <c r="R76" s="18">
        <v>2688.39999465346</v>
      </c>
      <c r="S76" s="15" t="s">
        <v>379</v>
      </c>
      <c r="T76"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77" spans="13:20" x14ac:dyDescent="0.45">
      <c r="M77" s="15">
        <v>74</v>
      </c>
      <c r="N77" s="28" t="s">
        <v>176</v>
      </c>
      <c r="O77" s="28" t="s">
        <v>357</v>
      </c>
      <c r="P77" s="15" t="s">
        <v>214</v>
      </c>
      <c r="Q77" s="18">
        <v>297</v>
      </c>
      <c r="R77" s="18">
        <v>2432.4999990463202</v>
      </c>
      <c r="S77" s="15" t="s">
        <v>465</v>
      </c>
      <c r="T77"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row r="78" spans="13:20" x14ac:dyDescent="0.45">
      <c r="M78" s="15">
        <v>67</v>
      </c>
      <c r="N78" s="28" t="s">
        <v>193</v>
      </c>
      <c r="O78" s="28" t="s">
        <v>379</v>
      </c>
      <c r="P78" s="15" t="s">
        <v>209</v>
      </c>
      <c r="Q78" s="18">
        <v>184</v>
      </c>
      <c r="R78" s="18">
        <v>2396.79999566078</v>
      </c>
      <c r="S78" s="15" t="s">
        <v>423</v>
      </c>
      <c r="T78"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79" spans="13:20" x14ac:dyDescent="0.45">
      <c r="M79" s="15">
        <v>15</v>
      </c>
      <c r="N79" s="28" t="s">
        <v>189</v>
      </c>
      <c r="O79" s="28" t="s">
        <v>422</v>
      </c>
      <c r="P79" s="15" t="s">
        <v>216</v>
      </c>
      <c r="Q79" s="18">
        <v>122</v>
      </c>
      <c r="R79" s="18">
        <v>1784.8249995727001</v>
      </c>
      <c r="S79" s="15" t="s">
        <v>424</v>
      </c>
      <c r="T79"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Bottle Pack</v>
      </c>
    </row>
    <row r="80" spans="13:20" x14ac:dyDescent="0.45">
      <c r="M80" s="15">
        <v>33</v>
      </c>
      <c r="N80" s="28" t="s">
        <v>122</v>
      </c>
      <c r="O80" s="28" t="s">
        <v>423</v>
      </c>
      <c r="P80" s="15" t="s">
        <v>211</v>
      </c>
      <c r="Q80" s="18">
        <v>755</v>
      </c>
      <c r="R80" s="18">
        <v>1648.1249991375901</v>
      </c>
      <c r="S80" s="15"/>
      <c r="T80"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Other</v>
      </c>
    </row>
    <row r="81" spans="13:20" x14ac:dyDescent="0.45">
      <c r="M81" s="15">
        <v>48</v>
      </c>
      <c r="N81" s="28" t="s">
        <v>181</v>
      </c>
      <c r="O81" s="28" t="s">
        <v>424</v>
      </c>
      <c r="P81" s="15" t="s">
        <v>212</v>
      </c>
      <c r="Q81" s="18">
        <v>138</v>
      </c>
      <c r="R81" s="18">
        <v>1368.7124936543401</v>
      </c>
      <c r="S81" s="15"/>
      <c r="T81" s="15" t="str">
        <f>IF(OR(ISNUMBER(SEARCH("bag",Table10[[#This Row],[Size]])),ISNUMBER(SEARCH("pkg",Table10[[#This Row],[Size]]))),"Bulk Pack",
IF(OR(ISNUMBER(SEARCH("box",Table10[[#This Row],[Size]])),ISNUMBER(SEARCH("boxes",Table10[[#This Row],[Size]]))),"Box Pack",
IF(OR(ISNUMBER(SEARCH("bottle",Table10[[#This Row],[Size]])),ISNUMBER(SEARCH("cl",Table10[[#This Row],[Size]])),ISNUMBER(SEARCH("ml",Table10[[#This Row],[Size]])),ISNUMBER(SEARCH("oz",Table10[[#This Row],[Size]]))),"Bottle Pack",
IF(OR(ISNUMBER(SEARCH("piece",Table10[[#This Row],[Size]])),ISNUMBER(SEARCH("pies",Table10[[#This Row],[Size]]))),"Piece Pack",
IF(ISNUMBER(SEARCH("gift",Table10[[#This Row],[Size]])),"Gift Pack",
IF(ISNUMBER(SEARCH("jar",Table10[[#This Row],[Size]])),"Jar Pack",
IF(ISNUMBER(SEARCH("tin",Table10[[#This Row],[Size]])),"Tin Pack",
"Other")))))))</f>
        <v>Bulk Pack</v>
      </c>
    </row>
  </sheetData>
  <mergeCells count="3">
    <mergeCell ref="C4:H23"/>
    <mergeCell ref="C25:H35"/>
    <mergeCell ref="C37:H49"/>
  </mergeCells>
  <conditionalFormatting pivot="1" sqref="D57:D63">
    <cfRule type="colorScale" priority="4">
      <colorScale>
        <cfvo type="min"/>
        <cfvo type="percentile" val="50"/>
        <cfvo type="max"/>
        <color rgb="FFF8696B"/>
        <color rgb="FFFFEB84"/>
        <color rgb="FF63BE7B"/>
      </colorScale>
    </cfRule>
  </conditionalFormatting>
  <conditionalFormatting pivot="1" sqref="D57:D63">
    <cfRule type="iconSet" priority="3">
      <iconSet iconSet="4Arrows">
        <cfvo type="percent" val="0"/>
        <cfvo type="percent" val="25"/>
        <cfvo type="percent" val="50"/>
        <cfvo type="percent" val="75"/>
      </iconSet>
    </cfRule>
  </conditionalFormatting>
  <conditionalFormatting pivot="1" sqref="H57:H64">
    <cfRule type="colorScale" priority="2">
      <colorScale>
        <cfvo type="min"/>
        <cfvo type="percentile" val="50"/>
        <cfvo type="max"/>
        <color rgb="FFF8696B"/>
        <color rgb="FFFFEB84"/>
        <color rgb="FF63BE7B"/>
      </colorScale>
    </cfRule>
  </conditionalFormatting>
  <conditionalFormatting pivot="1" sqref="H57:H64">
    <cfRule type="iconSet" priority="1">
      <iconSet iconSet="5Arrows">
        <cfvo type="percent" val="0"/>
        <cfvo type="percent" val="20"/>
        <cfvo type="percent" val="40"/>
        <cfvo type="percent" val="60"/>
        <cfvo type="percent" val="80"/>
      </iconSet>
    </cfRule>
  </conditionalFormatting>
  <pageMargins left="0.7" right="0.7" top="0.75" bottom="0.75" header="0.3" footer="0.3"/>
  <drawing r:id="rId3"/>
  <picture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375D7-A675-4831-9596-04A27A2C47C1}">
  <sheetPr>
    <tabColor rgb="FF996633"/>
  </sheetPr>
  <dimension ref="A2:R47"/>
  <sheetViews>
    <sheetView showGridLines="0" topLeftCell="A25" workbookViewId="0">
      <selection activeCell="C18" sqref="C18:H29"/>
    </sheetView>
  </sheetViews>
  <sheetFormatPr defaultRowHeight="14.25" x14ac:dyDescent="0.45"/>
  <cols>
    <col min="13" max="13" width="12.1328125" customWidth="1"/>
    <col min="14" max="14" width="14.46484375" customWidth="1"/>
  </cols>
  <sheetData>
    <row r="2" spans="1:18" x14ac:dyDescent="0.45">
      <c r="A2" s="42"/>
      <c r="B2" s="42" t="s">
        <v>481</v>
      </c>
      <c r="C2" s="42"/>
      <c r="D2" s="42"/>
      <c r="E2" s="42"/>
      <c r="F2" s="42"/>
      <c r="G2" s="42"/>
      <c r="H2" s="42"/>
      <c r="I2" s="42"/>
      <c r="J2" s="42"/>
      <c r="K2" s="42"/>
      <c r="L2" s="42"/>
      <c r="M2" s="42"/>
      <c r="N2" s="42"/>
      <c r="O2" s="42"/>
      <c r="P2" s="42"/>
      <c r="Q2" s="42"/>
      <c r="R2" s="42"/>
    </row>
    <row r="4" spans="1:18" x14ac:dyDescent="0.45">
      <c r="C4" s="74" t="s">
        <v>482</v>
      </c>
      <c r="D4" s="74"/>
      <c r="E4" s="74"/>
      <c r="F4" s="74"/>
      <c r="G4" s="74"/>
      <c r="H4" s="74"/>
      <c r="M4" t="s">
        <v>506</v>
      </c>
      <c r="N4" t="s">
        <v>427</v>
      </c>
    </row>
    <row r="5" spans="1:18" x14ac:dyDescent="0.45">
      <c r="C5" s="74"/>
      <c r="D5" s="74"/>
      <c r="E5" s="74"/>
      <c r="F5" s="74"/>
      <c r="G5" s="74"/>
      <c r="H5" s="74"/>
      <c r="M5" s="43" t="s">
        <v>483</v>
      </c>
      <c r="N5" s="44">
        <v>1462</v>
      </c>
    </row>
    <row r="6" spans="1:18" x14ac:dyDescent="0.45">
      <c r="C6" s="74"/>
      <c r="D6" s="74"/>
      <c r="E6" s="74"/>
      <c r="F6" s="74"/>
      <c r="G6" s="74"/>
      <c r="H6" s="74"/>
      <c r="M6" s="43" t="s">
        <v>484</v>
      </c>
      <c r="N6" s="44">
        <v>1322</v>
      </c>
    </row>
    <row r="7" spans="1:18" x14ac:dyDescent="0.45">
      <c r="C7" s="74"/>
      <c r="D7" s="74"/>
      <c r="E7" s="74"/>
      <c r="F7" s="74"/>
      <c r="G7" s="74"/>
      <c r="H7" s="74"/>
      <c r="M7" s="43" t="s">
        <v>485</v>
      </c>
      <c r="N7" s="44">
        <v>1124</v>
      </c>
    </row>
    <row r="8" spans="1:18" x14ac:dyDescent="0.45">
      <c r="C8" s="74"/>
      <c r="D8" s="74"/>
      <c r="E8" s="74"/>
      <c r="F8" s="74"/>
      <c r="G8" s="74"/>
      <c r="H8" s="74"/>
      <c r="M8" s="43" t="s">
        <v>486</v>
      </c>
      <c r="N8" s="44">
        <v>1669</v>
      </c>
    </row>
    <row r="9" spans="1:18" x14ac:dyDescent="0.45">
      <c r="C9" s="74"/>
      <c r="D9" s="74"/>
      <c r="E9" s="74"/>
      <c r="F9" s="74"/>
      <c r="G9" s="74"/>
      <c r="H9" s="74"/>
      <c r="M9" s="43" t="s">
        <v>487</v>
      </c>
      <c r="N9" s="44">
        <v>1804</v>
      </c>
    </row>
    <row r="10" spans="1:18" x14ac:dyDescent="0.45">
      <c r="C10" s="74"/>
      <c r="D10" s="74"/>
      <c r="E10" s="74"/>
      <c r="F10" s="74"/>
      <c r="G10" s="74"/>
      <c r="H10" s="74"/>
      <c r="M10" s="43" t="s">
        <v>488</v>
      </c>
      <c r="N10" s="44">
        <v>2200</v>
      </c>
    </row>
    <row r="11" spans="1:18" x14ac:dyDescent="0.45">
      <c r="C11" s="74"/>
      <c r="D11" s="74"/>
      <c r="E11" s="74"/>
      <c r="F11" s="74"/>
      <c r="G11" s="74"/>
      <c r="H11" s="74"/>
      <c r="M11" s="43" t="s">
        <v>489</v>
      </c>
      <c r="N11" s="44">
        <v>1951</v>
      </c>
    </row>
    <row r="12" spans="1:18" x14ac:dyDescent="0.45">
      <c r="C12" s="74"/>
      <c r="D12" s="74"/>
      <c r="E12" s="74"/>
      <c r="F12" s="74"/>
      <c r="G12" s="74"/>
      <c r="H12" s="74"/>
      <c r="M12" s="43" t="s">
        <v>490</v>
      </c>
      <c r="N12" s="44">
        <v>2582</v>
      </c>
    </row>
    <row r="13" spans="1:18" x14ac:dyDescent="0.45">
      <c r="C13" s="74"/>
      <c r="D13" s="74"/>
      <c r="E13" s="74"/>
      <c r="F13" s="74"/>
      <c r="G13" s="74"/>
      <c r="H13" s="74"/>
      <c r="M13" s="43" t="s">
        <v>491</v>
      </c>
      <c r="N13" s="44">
        <v>1622</v>
      </c>
    </row>
    <row r="14" spans="1:18" x14ac:dyDescent="0.45">
      <c r="C14" s="74"/>
      <c r="D14" s="74"/>
      <c r="E14" s="74"/>
      <c r="F14" s="74"/>
      <c r="G14" s="74"/>
      <c r="H14" s="74"/>
      <c r="M14" s="43" t="s">
        <v>492</v>
      </c>
      <c r="N14" s="44">
        <v>2060</v>
      </c>
    </row>
    <row r="15" spans="1:18" x14ac:dyDescent="0.45">
      <c r="C15" s="74"/>
      <c r="D15" s="74"/>
      <c r="E15" s="74"/>
      <c r="F15" s="74"/>
      <c r="G15" s="74"/>
      <c r="H15" s="74"/>
      <c r="M15" s="43" t="s">
        <v>493</v>
      </c>
      <c r="N15" s="44">
        <v>2164</v>
      </c>
    </row>
    <row r="16" spans="1:18" x14ac:dyDescent="0.45">
      <c r="C16" s="74"/>
      <c r="D16" s="74"/>
      <c r="E16" s="74"/>
      <c r="F16" s="74"/>
      <c r="G16" s="74"/>
      <c r="H16" s="74"/>
      <c r="M16" s="43" t="s">
        <v>494</v>
      </c>
      <c r="N16" s="44">
        <v>1635</v>
      </c>
    </row>
    <row r="17" spans="3:14" x14ac:dyDescent="0.45">
      <c r="M17" s="43" t="s">
        <v>495</v>
      </c>
      <c r="N17" s="44">
        <v>2054</v>
      </c>
    </row>
    <row r="18" spans="3:14" ht="14.25" customHeight="1" x14ac:dyDescent="0.45">
      <c r="C18" s="86" t="s">
        <v>508</v>
      </c>
      <c r="D18" s="86"/>
      <c r="E18" s="86"/>
      <c r="F18" s="86"/>
      <c r="G18" s="86"/>
      <c r="H18" s="86"/>
      <c r="M18" s="43" t="s">
        <v>496</v>
      </c>
      <c r="N18" s="44">
        <v>1861</v>
      </c>
    </row>
    <row r="19" spans="3:14" x14ac:dyDescent="0.45">
      <c r="C19" s="86"/>
      <c r="D19" s="86"/>
      <c r="E19" s="86"/>
      <c r="F19" s="86"/>
      <c r="G19" s="86"/>
      <c r="H19" s="86"/>
      <c r="M19" s="43" t="s">
        <v>497</v>
      </c>
      <c r="N19" s="44">
        <v>2343</v>
      </c>
    </row>
    <row r="20" spans="3:14" x14ac:dyDescent="0.45">
      <c r="C20" s="86"/>
      <c r="D20" s="86"/>
      <c r="E20" s="86"/>
      <c r="F20" s="86"/>
      <c r="G20" s="86"/>
      <c r="H20" s="86"/>
      <c r="M20" s="43" t="s">
        <v>498</v>
      </c>
      <c r="N20" s="44">
        <v>2657</v>
      </c>
    </row>
    <row r="21" spans="3:14" x14ac:dyDescent="0.45">
      <c r="C21" s="86"/>
      <c r="D21" s="86"/>
      <c r="E21" s="86"/>
      <c r="F21" s="86"/>
      <c r="G21" s="86"/>
      <c r="H21" s="86"/>
      <c r="M21" s="43" t="s">
        <v>499</v>
      </c>
      <c r="N21" s="44">
        <v>1878</v>
      </c>
    </row>
    <row r="22" spans="3:14" x14ac:dyDescent="0.45">
      <c r="C22" s="86"/>
      <c r="D22" s="86"/>
      <c r="E22" s="86"/>
      <c r="F22" s="86"/>
      <c r="G22" s="86"/>
      <c r="H22" s="86"/>
      <c r="M22" s="43" t="s">
        <v>500</v>
      </c>
      <c r="N22" s="44">
        <v>2682</v>
      </c>
    </row>
    <row r="23" spans="3:14" x14ac:dyDescent="0.45">
      <c r="C23" s="86"/>
      <c r="D23" s="86"/>
      <c r="E23" s="86"/>
      <c r="F23" s="86"/>
      <c r="G23" s="86"/>
      <c r="H23" s="86"/>
      <c r="M23" s="43" t="s">
        <v>501</v>
      </c>
      <c r="N23" s="44">
        <v>3293</v>
      </c>
    </row>
    <row r="24" spans="3:14" x14ac:dyDescent="0.45">
      <c r="C24" s="86"/>
      <c r="D24" s="86"/>
      <c r="E24" s="86"/>
      <c r="F24" s="86"/>
      <c r="G24" s="86"/>
      <c r="H24" s="86"/>
      <c r="M24" s="43" t="s">
        <v>502</v>
      </c>
      <c r="N24" s="44">
        <v>3288</v>
      </c>
    </row>
    <row r="25" spans="3:14" x14ac:dyDescent="0.45">
      <c r="C25" s="86"/>
      <c r="D25" s="86"/>
      <c r="E25" s="86"/>
      <c r="F25" s="86"/>
      <c r="G25" s="86"/>
      <c r="H25" s="86"/>
      <c r="M25" s="43" t="s">
        <v>503</v>
      </c>
      <c r="N25" s="44">
        <v>4065</v>
      </c>
    </row>
    <row r="26" spans="3:14" x14ac:dyDescent="0.45">
      <c r="C26" s="86"/>
      <c r="D26" s="86"/>
      <c r="E26" s="86"/>
      <c r="F26" s="86"/>
      <c r="G26" s="86"/>
      <c r="H26" s="86"/>
      <c r="M26" s="43" t="s">
        <v>504</v>
      </c>
      <c r="N26" s="44">
        <v>4957</v>
      </c>
    </row>
    <row r="27" spans="3:14" x14ac:dyDescent="0.45">
      <c r="C27" s="86"/>
      <c r="D27" s="86"/>
      <c r="E27" s="86"/>
      <c r="F27" s="86"/>
      <c r="G27" s="86"/>
      <c r="H27" s="86"/>
      <c r="M27" s="43" t="s">
        <v>505</v>
      </c>
      <c r="N27" s="44">
        <v>644</v>
      </c>
    </row>
    <row r="28" spans="3:14" x14ac:dyDescent="0.45">
      <c r="C28" s="86"/>
      <c r="D28" s="86"/>
      <c r="E28" s="86"/>
      <c r="F28" s="86"/>
      <c r="G28" s="86"/>
      <c r="H28" s="86"/>
    </row>
    <row r="29" spans="3:14" x14ac:dyDescent="0.45">
      <c r="C29" s="86"/>
      <c r="D29" s="86"/>
      <c r="E29" s="86"/>
      <c r="F29" s="86"/>
      <c r="G29" s="86"/>
      <c r="H29" s="86"/>
    </row>
    <row r="30" spans="3:14" x14ac:dyDescent="0.45">
      <c r="C30" s="16"/>
      <c r="D30" s="16"/>
      <c r="E30" s="16"/>
      <c r="F30" s="16"/>
      <c r="G30" s="16"/>
      <c r="H30" s="16"/>
    </row>
    <row r="31" spans="3:14" ht="14.25" customHeight="1" x14ac:dyDescent="0.45">
      <c r="C31" s="71" t="s">
        <v>507</v>
      </c>
      <c r="D31" s="71"/>
      <c r="E31" s="71"/>
      <c r="F31" s="71"/>
      <c r="G31" s="71"/>
      <c r="H31" s="71"/>
    </row>
    <row r="32" spans="3:14" x14ac:dyDescent="0.45">
      <c r="C32" s="71"/>
      <c r="D32" s="71"/>
      <c r="E32" s="71"/>
      <c r="F32" s="71"/>
      <c r="G32" s="71"/>
      <c r="H32" s="71"/>
    </row>
    <row r="33" spans="3:12" x14ac:dyDescent="0.45">
      <c r="C33" s="71"/>
      <c r="D33" s="71"/>
      <c r="E33" s="71"/>
      <c r="F33" s="71"/>
      <c r="G33" s="71"/>
      <c r="H33" s="71"/>
    </row>
    <row r="34" spans="3:12" x14ac:dyDescent="0.45">
      <c r="C34" s="71"/>
      <c r="D34" s="71"/>
      <c r="E34" s="71"/>
      <c r="F34" s="71"/>
      <c r="G34" s="71"/>
      <c r="H34" s="71"/>
    </row>
    <row r="35" spans="3:12" x14ac:dyDescent="0.45">
      <c r="C35" s="71"/>
      <c r="D35" s="71"/>
      <c r="E35" s="71"/>
      <c r="F35" s="71"/>
      <c r="G35" s="71"/>
      <c r="H35" s="71"/>
    </row>
    <row r="36" spans="3:12" x14ac:dyDescent="0.45">
      <c r="C36" s="71"/>
      <c r="D36" s="71"/>
      <c r="E36" s="71"/>
      <c r="F36" s="71"/>
      <c r="G36" s="71"/>
      <c r="H36" s="71"/>
    </row>
    <row r="37" spans="3:12" x14ac:dyDescent="0.45">
      <c r="C37" s="71"/>
      <c r="D37" s="71"/>
      <c r="E37" s="71"/>
      <c r="F37" s="71"/>
      <c r="G37" s="71"/>
      <c r="H37" s="71"/>
    </row>
    <row r="38" spans="3:12" x14ac:dyDescent="0.45">
      <c r="C38" s="71"/>
      <c r="D38" s="71"/>
      <c r="E38" s="71"/>
      <c r="F38" s="71"/>
      <c r="G38" s="71"/>
      <c r="H38" s="71"/>
    </row>
    <row r="39" spans="3:12" x14ac:dyDescent="0.45">
      <c r="C39" s="71"/>
      <c r="D39" s="71"/>
      <c r="E39" s="71"/>
      <c r="F39" s="71"/>
      <c r="G39" s="71"/>
      <c r="H39" s="71"/>
      <c r="L39" s="45"/>
    </row>
    <row r="40" spans="3:12" x14ac:dyDescent="0.45">
      <c r="C40" s="71"/>
      <c r="D40" s="71"/>
      <c r="E40" s="71"/>
      <c r="F40" s="71"/>
      <c r="G40" s="71"/>
      <c r="H40" s="71"/>
    </row>
    <row r="41" spans="3:12" x14ac:dyDescent="0.45">
      <c r="C41" s="71"/>
      <c r="D41" s="71"/>
      <c r="E41" s="71"/>
      <c r="F41" s="71"/>
      <c r="G41" s="71"/>
      <c r="H41" s="71"/>
    </row>
    <row r="42" spans="3:12" x14ac:dyDescent="0.45">
      <c r="C42" s="71"/>
      <c r="D42" s="71"/>
      <c r="E42" s="71"/>
      <c r="F42" s="71"/>
      <c r="G42" s="71"/>
      <c r="H42" s="71"/>
    </row>
    <row r="43" spans="3:12" x14ac:dyDescent="0.45">
      <c r="C43" s="71"/>
      <c r="D43" s="71"/>
      <c r="E43" s="71"/>
      <c r="F43" s="71"/>
      <c r="G43" s="71"/>
      <c r="H43" s="71"/>
    </row>
    <row r="44" spans="3:12" x14ac:dyDescent="0.45">
      <c r="C44" s="71"/>
      <c r="D44" s="71"/>
      <c r="E44" s="71"/>
      <c r="F44" s="71"/>
      <c r="G44" s="71"/>
      <c r="H44" s="71"/>
    </row>
    <row r="45" spans="3:12" x14ac:dyDescent="0.45">
      <c r="C45" s="71"/>
      <c r="D45" s="71"/>
      <c r="E45" s="71"/>
      <c r="F45" s="71"/>
      <c r="G45" s="71"/>
      <c r="H45" s="71"/>
    </row>
    <row r="46" spans="3:12" x14ac:dyDescent="0.45">
      <c r="C46" s="71"/>
      <c r="D46" s="71"/>
      <c r="E46" s="71"/>
      <c r="F46" s="71"/>
      <c r="G46" s="71"/>
      <c r="H46" s="71"/>
    </row>
    <row r="47" spans="3:12" x14ac:dyDescent="0.45">
      <c r="C47" s="16"/>
      <c r="D47" s="16"/>
      <c r="E47" s="16"/>
      <c r="F47" s="16"/>
      <c r="G47" s="16"/>
      <c r="H47" s="16"/>
    </row>
  </sheetData>
  <mergeCells count="3">
    <mergeCell ref="C4:H16"/>
    <mergeCell ref="C18:H29"/>
    <mergeCell ref="C31:H46"/>
  </mergeCells>
  <pageMargins left="0.7" right="0.7" top="0.75" bottom="0.75" header="0.3" footer="0.3"/>
  <drawing r:id="rId1"/>
  <picture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E2398-2AE6-4718-809F-24361D287760}">
  <sheetPr>
    <tabColor rgb="FF006699"/>
  </sheetPr>
  <dimension ref="A2:R81"/>
  <sheetViews>
    <sheetView showGridLines="0" topLeftCell="A34" workbookViewId="0">
      <selection activeCell="J40" sqref="J40"/>
    </sheetView>
  </sheetViews>
  <sheetFormatPr defaultRowHeight="14.25" x14ac:dyDescent="0.45"/>
  <cols>
    <col min="13" max="13" width="28" customWidth="1"/>
    <col min="14" max="14" width="17" customWidth="1"/>
  </cols>
  <sheetData>
    <row r="2" spans="1:18" x14ac:dyDescent="0.45">
      <c r="A2" s="42"/>
      <c r="B2" s="42" t="s">
        <v>509</v>
      </c>
      <c r="C2" s="42"/>
      <c r="D2" s="42"/>
      <c r="E2" s="42"/>
      <c r="F2" s="42"/>
      <c r="G2" s="42"/>
      <c r="H2" s="42"/>
      <c r="I2" s="42"/>
      <c r="J2" s="42"/>
      <c r="K2" s="42"/>
      <c r="L2" s="42"/>
      <c r="M2" s="42"/>
      <c r="N2" s="42"/>
      <c r="O2" s="42"/>
      <c r="P2" s="42"/>
      <c r="Q2" s="42"/>
      <c r="R2" s="42"/>
    </row>
    <row r="4" spans="1:18" x14ac:dyDescent="0.45">
      <c r="C4" s="88" t="s">
        <v>510</v>
      </c>
      <c r="D4" s="88"/>
      <c r="E4" s="88"/>
      <c r="F4" s="88"/>
      <c r="G4" s="88"/>
      <c r="H4" s="88"/>
      <c r="M4" s="12" t="s">
        <v>97</v>
      </c>
      <c r="N4" s="12" t="s">
        <v>427</v>
      </c>
    </row>
    <row r="5" spans="1:18" x14ac:dyDescent="0.45">
      <c r="C5" s="88"/>
      <c r="D5" s="88"/>
      <c r="E5" s="88"/>
      <c r="F5" s="88"/>
      <c r="G5" s="88"/>
      <c r="H5" s="88"/>
      <c r="M5" s="15" t="s">
        <v>100</v>
      </c>
      <c r="N5" s="30">
        <v>1577</v>
      </c>
    </row>
    <row r="6" spans="1:18" x14ac:dyDescent="0.45">
      <c r="C6" s="88"/>
      <c r="D6" s="88"/>
      <c r="E6" s="88"/>
      <c r="F6" s="88"/>
      <c r="G6" s="88"/>
      <c r="H6" s="88"/>
      <c r="M6" s="15" t="s">
        <v>106</v>
      </c>
      <c r="N6" s="30">
        <v>1496</v>
      </c>
    </row>
    <row r="7" spans="1:18" x14ac:dyDescent="0.45">
      <c r="C7" s="88"/>
      <c r="D7" s="88"/>
      <c r="E7" s="88"/>
      <c r="F7" s="88"/>
      <c r="G7" s="88"/>
      <c r="H7" s="88"/>
      <c r="M7" s="15" t="s">
        <v>115</v>
      </c>
      <c r="N7" s="30">
        <v>1397</v>
      </c>
    </row>
    <row r="8" spans="1:18" x14ac:dyDescent="0.45">
      <c r="C8" s="88"/>
      <c r="D8" s="88"/>
      <c r="E8" s="88"/>
      <c r="F8" s="88"/>
      <c r="G8" s="88"/>
      <c r="H8" s="88"/>
      <c r="M8" s="15" t="s">
        <v>102</v>
      </c>
      <c r="N8" s="30">
        <v>1263</v>
      </c>
    </row>
    <row r="9" spans="1:18" x14ac:dyDescent="0.45">
      <c r="C9" s="88"/>
      <c r="D9" s="88"/>
      <c r="E9" s="88"/>
      <c r="F9" s="88"/>
      <c r="G9" s="88"/>
      <c r="H9" s="88"/>
      <c r="M9" s="15" t="s">
        <v>108</v>
      </c>
      <c r="N9" s="30">
        <v>1158</v>
      </c>
    </row>
    <row r="10" spans="1:18" x14ac:dyDescent="0.45">
      <c r="C10" s="88"/>
      <c r="D10" s="88"/>
      <c r="E10" s="88"/>
      <c r="F10" s="88"/>
      <c r="G10" s="88"/>
      <c r="H10" s="88"/>
      <c r="M10" s="15" t="s">
        <v>107</v>
      </c>
      <c r="N10" s="30">
        <v>1155</v>
      </c>
    </row>
    <row r="11" spans="1:18" x14ac:dyDescent="0.45">
      <c r="C11" s="88"/>
      <c r="D11" s="88"/>
      <c r="E11" s="88"/>
      <c r="F11" s="88"/>
      <c r="G11" s="88"/>
      <c r="H11" s="88"/>
      <c r="M11" s="15" t="s">
        <v>112</v>
      </c>
      <c r="N11" s="30">
        <v>1125</v>
      </c>
    </row>
    <row r="12" spans="1:18" x14ac:dyDescent="0.45">
      <c r="C12" s="88"/>
      <c r="D12" s="88"/>
      <c r="E12" s="88"/>
      <c r="F12" s="88"/>
      <c r="G12" s="88"/>
      <c r="H12" s="88"/>
      <c r="M12" s="15" t="s">
        <v>105</v>
      </c>
      <c r="N12" s="30">
        <v>1103</v>
      </c>
    </row>
    <row r="13" spans="1:18" x14ac:dyDescent="0.45">
      <c r="C13" s="88"/>
      <c r="D13" s="88"/>
      <c r="E13" s="88"/>
      <c r="F13" s="88"/>
      <c r="G13" s="88"/>
      <c r="H13" s="88"/>
      <c r="M13" s="15" t="s">
        <v>104</v>
      </c>
      <c r="N13" s="30">
        <v>1083</v>
      </c>
    </row>
    <row r="14" spans="1:18" x14ac:dyDescent="0.45">
      <c r="C14" s="88"/>
      <c r="D14" s="88"/>
      <c r="E14" s="88"/>
      <c r="F14" s="88"/>
      <c r="G14" s="88"/>
      <c r="H14" s="88"/>
      <c r="M14" s="15" t="s">
        <v>109</v>
      </c>
      <c r="N14" s="30">
        <v>1057</v>
      </c>
    </row>
    <row r="15" spans="1:18" x14ac:dyDescent="0.45">
      <c r="C15" s="88"/>
      <c r="D15" s="88"/>
      <c r="E15" s="88"/>
      <c r="F15" s="88"/>
      <c r="G15" s="88"/>
      <c r="H15" s="88"/>
      <c r="M15" s="15" t="s">
        <v>123</v>
      </c>
      <c r="N15" s="30">
        <v>1057</v>
      </c>
    </row>
    <row r="16" spans="1:18" x14ac:dyDescent="0.45">
      <c r="M16" s="15" t="s">
        <v>113</v>
      </c>
      <c r="N16" s="30">
        <v>1016</v>
      </c>
    </row>
    <row r="17" spans="3:14" ht="14.25" customHeight="1" x14ac:dyDescent="0.45">
      <c r="C17" s="73" t="s">
        <v>515</v>
      </c>
      <c r="D17" s="73"/>
      <c r="E17" s="73"/>
      <c r="F17" s="73"/>
      <c r="G17" s="73"/>
      <c r="H17" s="73"/>
      <c r="M17" s="15" t="s">
        <v>125</v>
      </c>
      <c r="N17" s="30">
        <v>981</v>
      </c>
    </row>
    <row r="18" spans="3:14" x14ac:dyDescent="0.45">
      <c r="C18" s="73"/>
      <c r="D18" s="73"/>
      <c r="E18" s="73"/>
      <c r="F18" s="73"/>
      <c r="G18" s="73"/>
      <c r="H18" s="73"/>
      <c r="M18" s="15" t="s">
        <v>110</v>
      </c>
      <c r="N18" s="30">
        <v>981</v>
      </c>
    </row>
    <row r="19" spans="3:14" x14ac:dyDescent="0.45">
      <c r="C19" s="73"/>
      <c r="D19" s="73"/>
      <c r="E19" s="73"/>
      <c r="F19" s="73"/>
      <c r="G19" s="73"/>
      <c r="H19" s="73"/>
      <c r="M19" s="15" t="s">
        <v>103</v>
      </c>
      <c r="N19" s="30">
        <v>978</v>
      </c>
    </row>
    <row r="20" spans="3:14" x14ac:dyDescent="0.45">
      <c r="C20" s="73"/>
      <c r="D20" s="73"/>
      <c r="E20" s="73"/>
      <c r="F20" s="73"/>
      <c r="G20" s="73"/>
      <c r="H20" s="73"/>
      <c r="M20" s="15" t="s">
        <v>121</v>
      </c>
      <c r="N20" s="30">
        <v>903</v>
      </c>
    </row>
    <row r="21" spans="3:14" x14ac:dyDescent="0.45">
      <c r="C21" s="73"/>
      <c r="D21" s="73"/>
      <c r="E21" s="73"/>
      <c r="F21" s="73"/>
      <c r="G21" s="73"/>
      <c r="H21" s="73"/>
      <c r="M21" s="15" t="s">
        <v>114</v>
      </c>
      <c r="N21" s="30">
        <v>891</v>
      </c>
    </row>
    <row r="22" spans="3:14" x14ac:dyDescent="0.45">
      <c r="C22" s="73"/>
      <c r="D22" s="73"/>
      <c r="E22" s="73"/>
      <c r="F22" s="73"/>
      <c r="G22" s="73"/>
      <c r="H22" s="73"/>
      <c r="M22" s="15" t="s">
        <v>143</v>
      </c>
      <c r="N22" s="30">
        <v>886</v>
      </c>
    </row>
    <row r="23" spans="3:14" x14ac:dyDescent="0.45">
      <c r="C23" s="73"/>
      <c r="D23" s="73"/>
      <c r="E23" s="73"/>
      <c r="F23" s="73"/>
      <c r="G23" s="73"/>
      <c r="H23" s="73"/>
      <c r="M23" s="15" t="s">
        <v>140</v>
      </c>
      <c r="N23" s="30">
        <v>883</v>
      </c>
    </row>
    <row r="24" spans="3:14" x14ac:dyDescent="0.45">
      <c r="C24" s="16"/>
      <c r="D24" s="16"/>
      <c r="E24" s="16"/>
      <c r="F24" s="16"/>
      <c r="G24" s="16"/>
      <c r="H24" s="16"/>
      <c r="M24" s="15" t="s">
        <v>137</v>
      </c>
      <c r="N24" s="30">
        <v>828</v>
      </c>
    </row>
    <row r="25" spans="3:14" x14ac:dyDescent="0.45">
      <c r="C25" s="71" t="s">
        <v>514</v>
      </c>
      <c r="D25" s="71"/>
      <c r="E25" s="71"/>
      <c r="F25" s="71"/>
      <c r="G25" s="71"/>
      <c r="H25" s="71"/>
      <c r="M25" s="15" t="s">
        <v>151</v>
      </c>
      <c r="N25" s="30">
        <v>817</v>
      </c>
    </row>
    <row r="26" spans="3:14" x14ac:dyDescent="0.45">
      <c r="C26" s="71"/>
      <c r="D26" s="71"/>
      <c r="E26" s="71"/>
      <c r="F26" s="71"/>
      <c r="G26" s="71"/>
      <c r="H26" s="71"/>
      <c r="M26" s="15" t="s">
        <v>136</v>
      </c>
      <c r="N26" s="30">
        <v>806</v>
      </c>
    </row>
    <row r="27" spans="3:14" x14ac:dyDescent="0.45">
      <c r="C27" s="71"/>
      <c r="D27" s="71"/>
      <c r="E27" s="71"/>
      <c r="F27" s="71"/>
      <c r="G27" s="71"/>
      <c r="H27" s="71"/>
      <c r="M27" s="15" t="s">
        <v>135</v>
      </c>
      <c r="N27" s="30">
        <v>805</v>
      </c>
    </row>
    <row r="28" spans="3:14" x14ac:dyDescent="0.45">
      <c r="C28" s="71"/>
      <c r="D28" s="71"/>
      <c r="E28" s="71"/>
      <c r="F28" s="71"/>
      <c r="G28" s="71"/>
      <c r="H28" s="71"/>
      <c r="M28" s="15" t="s">
        <v>116</v>
      </c>
      <c r="N28" s="30">
        <v>799</v>
      </c>
    </row>
    <row r="29" spans="3:14" x14ac:dyDescent="0.45">
      <c r="C29" s="71"/>
      <c r="D29" s="71"/>
      <c r="E29" s="71"/>
      <c r="F29" s="71"/>
      <c r="G29" s="71"/>
      <c r="H29" s="71"/>
      <c r="M29" s="15" t="s">
        <v>138</v>
      </c>
      <c r="N29" s="30">
        <v>793</v>
      </c>
    </row>
    <row r="30" spans="3:14" x14ac:dyDescent="0.45">
      <c r="C30" s="71"/>
      <c r="D30" s="71"/>
      <c r="E30" s="71"/>
      <c r="F30" s="71"/>
      <c r="G30" s="71"/>
      <c r="H30" s="71"/>
      <c r="M30" s="15" t="s">
        <v>128</v>
      </c>
      <c r="N30" s="30">
        <v>791</v>
      </c>
    </row>
    <row r="31" spans="3:14" x14ac:dyDescent="0.45">
      <c r="C31" s="71"/>
      <c r="D31" s="71"/>
      <c r="E31" s="71"/>
      <c r="F31" s="71"/>
      <c r="G31" s="71"/>
      <c r="H31" s="71"/>
      <c r="M31" s="15" t="s">
        <v>131</v>
      </c>
      <c r="N31" s="30">
        <v>763</v>
      </c>
    </row>
    <row r="32" spans="3:14" x14ac:dyDescent="0.45">
      <c r="C32" s="71"/>
      <c r="D32" s="71"/>
      <c r="E32" s="71"/>
      <c r="F32" s="71"/>
      <c r="G32" s="71"/>
      <c r="H32" s="71"/>
      <c r="M32" s="15" t="s">
        <v>122</v>
      </c>
      <c r="N32" s="30">
        <v>755</v>
      </c>
    </row>
    <row r="33" spans="3:14" x14ac:dyDescent="0.45">
      <c r="C33" s="71"/>
      <c r="D33" s="71"/>
      <c r="E33" s="71"/>
      <c r="F33" s="71"/>
      <c r="G33" s="71"/>
      <c r="H33" s="71"/>
      <c r="M33" s="15" t="s">
        <v>118</v>
      </c>
      <c r="N33" s="30">
        <v>755</v>
      </c>
    </row>
    <row r="34" spans="3:14" x14ac:dyDescent="0.45">
      <c r="C34" s="71"/>
      <c r="D34" s="71"/>
      <c r="E34" s="71"/>
      <c r="F34" s="71"/>
      <c r="G34" s="71"/>
      <c r="H34" s="71"/>
      <c r="M34" s="15" t="s">
        <v>127</v>
      </c>
      <c r="N34" s="30">
        <v>753</v>
      </c>
    </row>
    <row r="35" spans="3:14" x14ac:dyDescent="0.45">
      <c r="C35" s="71"/>
      <c r="D35" s="71"/>
      <c r="E35" s="71"/>
      <c r="F35" s="71"/>
      <c r="G35" s="71"/>
      <c r="H35" s="71"/>
      <c r="M35" s="15" t="s">
        <v>141</v>
      </c>
      <c r="N35" s="30">
        <v>746</v>
      </c>
    </row>
    <row r="36" spans="3:14" x14ac:dyDescent="0.45">
      <c r="C36" s="71"/>
      <c r="D36" s="71"/>
      <c r="E36" s="71"/>
      <c r="F36" s="71"/>
      <c r="G36" s="71"/>
      <c r="H36" s="71"/>
      <c r="M36" s="15" t="s">
        <v>149</v>
      </c>
      <c r="N36" s="30">
        <v>745</v>
      </c>
    </row>
    <row r="37" spans="3:14" x14ac:dyDescent="0.45">
      <c r="C37" s="71"/>
      <c r="D37" s="71"/>
      <c r="E37" s="71"/>
      <c r="F37" s="71"/>
      <c r="G37" s="71"/>
      <c r="H37" s="71"/>
      <c r="M37" s="15" t="s">
        <v>169</v>
      </c>
      <c r="N37" s="30">
        <v>742</v>
      </c>
    </row>
    <row r="38" spans="3:14" x14ac:dyDescent="0.45">
      <c r="C38" s="71"/>
      <c r="D38" s="71"/>
      <c r="E38" s="71"/>
      <c r="F38" s="71"/>
      <c r="G38" s="71"/>
      <c r="H38" s="71"/>
      <c r="M38" s="15" t="s">
        <v>120</v>
      </c>
      <c r="N38" s="30">
        <v>740</v>
      </c>
    </row>
    <row r="39" spans="3:14" x14ac:dyDescent="0.45">
      <c r="M39" s="15" t="s">
        <v>117</v>
      </c>
      <c r="N39" s="30">
        <v>723</v>
      </c>
    </row>
    <row r="40" spans="3:14" x14ac:dyDescent="0.45">
      <c r="M40" s="15" t="s">
        <v>132</v>
      </c>
      <c r="N40" s="30">
        <v>722</v>
      </c>
    </row>
    <row r="41" spans="3:14" x14ac:dyDescent="0.45">
      <c r="M41" s="15" t="s">
        <v>130</v>
      </c>
      <c r="N41" s="30">
        <v>714</v>
      </c>
    </row>
    <row r="42" spans="3:14" x14ac:dyDescent="0.45">
      <c r="M42" s="15" t="s">
        <v>165</v>
      </c>
      <c r="N42" s="30">
        <v>706</v>
      </c>
    </row>
    <row r="43" spans="3:14" x14ac:dyDescent="0.45">
      <c r="M43" s="15" t="s">
        <v>129</v>
      </c>
      <c r="N43" s="30">
        <v>697</v>
      </c>
    </row>
    <row r="44" spans="3:14" x14ac:dyDescent="0.45">
      <c r="M44" s="15" t="s">
        <v>160</v>
      </c>
      <c r="N44" s="30">
        <v>640</v>
      </c>
    </row>
    <row r="45" spans="3:14" x14ac:dyDescent="0.45">
      <c r="M45" s="15" t="s">
        <v>142</v>
      </c>
      <c r="N45" s="30">
        <v>623</v>
      </c>
    </row>
    <row r="46" spans="3:14" x14ac:dyDescent="0.45">
      <c r="M46" s="15" t="s">
        <v>164</v>
      </c>
      <c r="N46" s="30">
        <v>612</v>
      </c>
    </row>
    <row r="47" spans="3:14" x14ac:dyDescent="0.45">
      <c r="M47" s="15" t="s">
        <v>126</v>
      </c>
      <c r="N47" s="30">
        <v>603</v>
      </c>
    </row>
    <row r="48" spans="3:14" x14ac:dyDescent="0.45">
      <c r="M48" s="15" t="s">
        <v>145</v>
      </c>
      <c r="N48" s="30">
        <v>601</v>
      </c>
    </row>
    <row r="49" spans="13:14" x14ac:dyDescent="0.45">
      <c r="M49" s="15" t="s">
        <v>166</v>
      </c>
      <c r="N49" s="30">
        <v>580</v>
      </c>
    </row>
    <row r="50" spans="13:14" x14ac:dyDescent="0.45">
      <c r="M50" s="15" t="s">
        <v>119</v>
      </c>
      <c r="N50" s="30">
        <v>580</v>
      </c>
    </row>
    <row r="51" spans="13:14" x14ac:dyDescent="0.45">
      <c r="M51" s="15" t="s">
        <v>159</v>
      </c>
      <c r="N51" s="30">
        <v>548</v>
      </c>
    </row>
    <row r="52" spans="13:14" x14ac:dyDescent="0.45">
      <c r="M52" s="15" t="s">
        <v>144</v>
      </c>
      <c r="N52" s="30">
        <v>539</v>
      </c>
    </row>
    <row r="53" spans="13:14" x14ac:dyDescent="0.45">
      <c r="M53" s="15" t="s">
        <v>153</v>
      </c>
      <c r="N53" s="30">
        <v>534</v>
      </c>
    </row>
    <row r="54" spans="13:14" x14ac:dyDescent="0.45">
      <c r="M54" s="15" t="s">
        <v>158</v>
      </c>
      <c r="N54" s="30">
        <v>520</v>
      </c>
    </row>
    <row r="55" spans="13:14" x14ac:dyDescent="0.45">
      <c r="M55" s="15" t="s">
        <v>133</v>
      </c>
      <c r="N55" s="30">
        <v>508</v>
      </c>
    </row>
    <row r="56" spans="13:14" x14ac:dyDescent="0.45">
      <c r="M56" s="15" t="s">
        <v>146</v>
      </c>
      <c r="N56" s="30">
        <v>506</v>
      </c>
    </row>
    <row r="57" spans="13:14" x14ac:dyDescent="0.45">
      <c r="M57" s="15" t="s">
        <v>163</v>
      </c>
      <c r="N57" s="30">
        <v>500</v>
      </c>
    </row>
    <row r="58" spans="13:14" x14ac:dyDescent="0.45">
      <c r="M58" s="15" t="s">
        <v>157</v>
      </c>
      <c r="N58" s="30">
        <v>485</v>
      </c>
    </row>
    <row r="59" spans="13:14" x14ac:dyDescent="0.45">
      <c r="M59" s="15" t="s">
        <v>186</v>
      </c>
      <c r="N59" s="30">
        <v>453</v>
      </c>
    </row>
    <row r="60" spans="13:14" x14ac:dyDescent="0.45">
      <c r="M60" s="15" t="s">
        <v>162</v>
      </c>
      <c r="N60" s="30">
        <v>445</v>
      </c>
    </row>
    <row r="61" spans="13:14" x14ac:dyDescent="0.45">
      <c r="M61" s="15" t="s">
        <v>180</v>
      </c>
      <c r="N61" s="30">
        <v>434</v>
      </c>
    </row>
    <row r="62" spans="13:14" x14ac:dyDescent="0.45">
      <c r="M62" s="15" t="s">
        <v>173</v>
      </c>
      <c r="N62" s="30">
        <v>404</v>
      </c>
    </row>
    <row r="63" spans="13:14" x14ac:dyDescent="0.45">
      <c r="M63" s="15" t="s">
        <v>154</v>
      </c>
      <c r="N63" s="30">
        <v>372</v>
      </c>
    </row>
    <row r="64" spans="13:14" x14ac:dyDescent="0.45">
      <c r="M64" s="15" t="s">
        <v>152</v>
      </c>
      <c r="N64" s="30">
        <v>365</v>
      </c>
    </row>
    <row r="65" spans="13:14" x14ac:dyDescent="0.45">
      <c r="M65" s="15" t="s">
        <v>175</v>
      </c>
      <c r="N65" s="30">
        <v>348</v>
      </c>
    </row>
    <row r="66" spans="13:14" x14ac:dyDescent="0.45">
      <c r="M66" s="15" t="s">
        <v>155</v>
      </c>
      <c r="N66" s="30">
        <v>344</v>
      </c>
    </row>
    <row r="67" spans="13:14" x14ac:dyDescent="0.45">
      <c r="M67" s="15" t="s">
        <v>161</v>
      </c>
      <c r="N67" s="30">
        <v>328</v>
      </c>
    </row>
    <row r="68" spans="13:14" x14ac:dyDescent="0.45">
      <c r="M68" s="15" t="s">
        <v>179</v>
      </c>
      <c r="N68" s="30">
        <v>318</v>
      </c>
    </row>
    <row r="69" spans="13:14" x14ac:dyDescent="0.45">
      <c r="M69" s="15" t="s">
        <v>184</v>
      </c>
      <c r="N69" s="30">
        <v>313</v>
      </c>
    </row>
    <row r="70" spans="13:14" x14ac:dyDescent="0.45">
      <c r="M70" s="15" t="s">
        <v>178</v>
      </c>
      <c r="N70" s="30">
        <v>301</v>
      </c>
    </row>
    <row r="71" spans="13:14" x14ac:dyDescent="0.45">
      <c r="M71" s="15" t="s">
        <v>171</v>
      </c>
      <c r="N71" s="30">
        <v>298</v>
      </c>
    </row>
    <row r="72" spans="13:14" x14ac:dyDescent="0.45">
      <c r="M72" s="15" t="s">
        <v>185</v>
      </c>
      <c r="N72" s="30">
        <v>297</v>
      </c>
    </row>
    <row r="73" spans="13:14" x14ac:dyDescent="0.45">
      <c r="M73" s="15" t="s">
        <v>176</v>
      </c>
      <c r="N73" s="30">
        <v>297</v>
      </c>
    </row>
    <row r="74" spans="13:14" x14ac:dyDescent="0.45">
      <c r="M74" s="15" t="s">
        <v>177</v>
      </c>
      <c r="N74" s="30">
        <v>293</v>
      </c>
    </row>
    <row r="75" spans="13:14" x14ac:dyDescent="0.45">
      <c r="M75" s="15" t="s">
        <v>188</v>
      </c>
      <c r="N75" s="30">
        <v>239</v>
      </c>
    </row>
    <row r="76" spans="13:14" x14ac:dyDescent="0.45">
      <c r="M76" s="15" t="s">
        <v>192</v>
      </c>
      <c r="N76" s="30">
        <v>235</v>
      </c>
    </row>
    <row r="77" spans="13:14" x14ac:dyDescent="0.45">
      <c r="M77" s="15" t="s">
        <v>193</v>
      </c>
      <c r="N77" s="30">
        <v>184</v>
      </c>
    </row>
    <row r="78" spans="13:14" x14ac:dyDescent="0.45">
      <c r="M78" s="15" t="s">
        <v>181</v>
      </c>
      <c r="N78" s="30">
        <v>138</v>
      </c>
    </row>
    <row r="79" spans="13:14" x14ac:dyDescent="0.45">
      <c r="M79" s="15" t="s">
        <v>190</v>
      </c>
      <c r="N79" s="30">
        <v>125</v>
      </c>
    </row>
    <row r="80" spans="13:14" x14ac:dyDescent="0.45">
      <c r="M80" s="15" t="s">
        <v>189</v>
      </c>
      <c r="N80" s="30">
        <v>122</v>
      </c>
    </row>
    <row r="81" spans="13:14" x14ac:dyDescent="0.45">
      <c r="M81" s="15" t="s">
        <v>191</v>
      </c>
      <c r="N81" s="30">
        <v>95</v>
      </c>
    </row>
  </sheetData>
  <mergeCells count="3">
    <mergeCell ref="C4:H15"/>
    <mergeCell ref="C17:H23"/>
    <mergeCell ref="C25:H38"/>
  </mergeCells>
  <pageMargins left="0.7" right="0.7" top="0.75" bottom="0.75" header="0.3" footer="0.3"/>
  <drawing r:id="rId1"/>
  <picture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6951-6BD9-49AF-AFAC-F2C75FC2BA0C}">
  <sheetPr>
    <tabColor rgb="FFFFCC00"/>
  </sheetPr>
  <dimension ref="B1:V106"/>
  <sheetViews>
    <sheetView showGridLines="0" topLeftCell="A49" zoomScale="70" zoomScaleNormal="70" workbookViewId="0">
      <selection activeCell="C66" sqref="C66"/>
    </sheetView>
  </sheetViews>
  <sheetFormatPr defaultRowHeight="14.25" x14ac:dyDescent="0.45"/>
  <cols>
    <col min="13" max="13" width="34.1328125" customWidth="1"/>
    <col min="14" max="14" width="19.1328125" customWidth="1"/>
    <col min="15" max="15" width="12.19921875" customWidth="1"/>
    <col min="16" max="16" width="12.59765625" customWidth="1"/>
    <col min="17" max="17" width="20.3984375" customWidth="1"/>
    <col min="18" max="18" width="16.19921875" customWidth="1"/>
    <col min="19" max="19" width="14.46484375" customWidth="1"/>
    <col min="20" max="20" width="13.1328125" customWidth="1"/>
  </cols>
  <sheetData>
    <row r="1" spans="2:22" x14ac:dyDescent="0.45">
      <c r="B1" s="42" t="s">
        <v>511</v>
      </c>
      <c r="C1" s="6"/>
      <c r="D1" s="6"/>
      <c r="E1" s="6"/>
      <c r="F1" s="6"/>
      <c r="G1" s="6"/>
      <c r="H1" s="6"/>
      <c r="I1" s="6"/>
      <c r="J1" s="6"/>
      <c r="K1" s="6"/>
      <c r="L1" s="6"/>
      <c r="M1" s="6"/>
      <c r="N1" s="6"/>
      <c r="O1" s="6"/>
      <c r="P1" s="6"/>
      <c r="Q1" s="6"/>
      <c r="R1" s="6"/>
      <c r="S1" s="6"/>
      <c r="T1" s="6"/>
      <c r="U1" s="6"/>
      <c r="V1" s="6"/>
    </row>
    <row r="4" spans="2:22" x14ac:dyDescent="0.45">
      <c r="C4" s="88" t="s">
        <v>516</v>
      </c>
      <c r="D4" s="88"/>
      <c r="E4" s="88"/>
      <c r="F4" s="88"/>
      <c r="G4" s="88"/>
      <c r="H4" s="88"/>
      <c r="I4" s="88"/>
      <c r="L4" t="s">
        <v>550</v>
      </c>
      <c r="M4" t="s">
        <v>551</v>
      </c>
      <c r="N4" t="s">
        <v>96</v>
      </c>
      <c r="O4" t="s">
        <v>552</v>
      </c>
      <c r="P4" s="27" t="s">
        <v>553</v>
      </c>
      <c r="Q4" t="s">
        <v>554</v>
      </c>
      <c r="R4" t="s">
        <v>427</v>
      </c>
      <c r="S4" t="s">
        <v>555</v>
      </c>
    </row>
    <row r="5" spans="2:22" x14ac:dyDescent="0.45">
      <c r="C5" s="88"/>
      <c r="D5" s="88"/>
      <c r="E5" s="88"/>
      <c r="F5" s="88"/>
      <c r="G5" s="88"/>
      <c r="H5" s="88"/>
      <c r="I5" s="88"/>
      <c r="L5" s="32">
        <v>1</v>
      </c>
      <c r="M5" s="32" t="s">
        <v>517</v>
      </c>
      <c r="N5" s="32" t="s">
        <v>134</v>
      </c>
      <c r="O5" s="32" t="s">
        <v>209</v>
      </c>
      <c r="P5" s="44">
        <v>2</v>
      </c>
      <c r="Q5" s="46">
        <v>7.45</v>
      </c>
      <c r="R5" s="44">
        <v>1783</v>
      </c>
      <c r="S5" s="46">
        <v>17.46</v>
      </c>
    </row>
    <row r="6" spans="2:22" x14ac:dyDescent="0.45">
      <c r="C6" s="88"/>
      <c r="D6" s="88"/>
      <c r="E6" s="88"/>
      <c r="F6" s="88"/>
      <c r="G6" s="88"/>
      <c r="H6" s="88"/>
      <c r="I6" s="88"/>
      <c r="L6" s="32">
        <v>1</v>
      </c>
      <c r="M6" s="32" t="s">
        <v>517</v>
      </c>
      <c r="N6" s="32" t="s">
        <v>134</v>
      </c>
      <c r="O6" s="32" t="s">
        <v>216</v>
      </c>
      <c r="P6" s="44">
        <v>1</v>
      </c>
      <c r="Q6" s="46">
        <v>8.91</v>
      </c>
      <c r="R6" s="44">
        <v>324</v>
      </c>
      <c r="S6" s="46">
        <v>9.4499999999999993</v>
      </c>
    </row>
    <row r="7" spans="2:22" x14ac:dyDescent="0.45">
      <c r="C7" s="88"/>
      <c r="D7" s="88"/>
      <c r="E7" s="88"/>
      <c r="F7" s="88"/>
      <c r="G7" s="88"/>
      <c r="H7" s="88"/>
      <c r="I7" s="88"/>
      <c r="L7" s="32">
        <v>2</v>
      </c>
      <c r="M7" s="32" t="s">
        <v>518</v>
      </c>
      <c r="N7" s="32" t="s">
        <v>101</v>
      </c>
      <c r="O7" s="32" t="s">
        <v>216</v>
      </c>
      <c r="P7" s="44">
        <v>4</v>
      </c>
      <c r="Q7" s="46">
        <v>8.69</v>
      </c>
      <c r="R7" s="44">
        <v>1733</v>
      </c>
      <c r="S7" s="46">
        <v>19.350000000000001</v>
      </c>
    </row>
    <row r="8" spans="2:22" x14ac:dyDescent="0.45">
      <c r="C8" s="88"/>
      <c r="D8" s="88"/>
      <c r="E8" s="88"/>
      <c r="F8" s="88"/>
      <c r="G8" s="88"/>
      <c r="H8" s="88"/>
      <c r="I8" s="88"/>
      <c r="L8" s="32">
        <v>3</v>
      </c>
      <c r="M8" s="32" t="s">
        <v>519</v>
      </c>
      <c r="N8" s="32" t="s">
        <v>101</v>
      </c>
      <c r="O8" s="32" t="s">
        <v>216</v>
      </c>
      <c r="P8" s="44">
        <v>2</v>
      </c>
      <c r="Q8" s="46">
        <v>8.77</v>
      </c>
      <c r="R8" s="44">
        <v>650</v>
      </c>
      <c r="S8" s="46">
        <v>32</v>
      </c>
    </row>
    <row r="9" spans="2:22" x14ac:dyDescent="0.45">
      <c r="C9" s="88"/>
      <c r="D9" s="88"/>
      <c r="E9" s="88"/>
      <c r="F9" s="88"/>
      <c r="G9" s="88"/>
      <c r="H9" s="88"/>
      <c r="I9" s="88"/>
      <c r="L9" s="32">
        <v>3</v>
      </c>
      <c r="M9" s="32" t="s">
        <v>519</v>
      </c>
      <c r="N9" s="32" t="s">
        <v>101</v>
      </c>
      <c r="O9" s="32" t="s">
        <v>214</v>
      </c>
      <c r="P9" s="44">
        <v>1</v>
      </c>
      <c r="Q9" s="46">
        <v>6.56</v>
      </c>
      <c r="R9" s="44">
        <v>747</v>
      </c>
      <c r="S9" s="46">
        <v>29.11</v>
      </c>
    </row>
    <row r="10" spans="2:22" x14ac:dyDescent="0.45">
      <c r="C10" s="88"/>
      <c r="D10" s="88"/>
      <c r="E10" s="88"/>
      <c r="F10" s="88"/>
      <c r="G10" s="88"/>
      <c r="H10" s="88"/>
      <c r="I10" s="88"/>
      <c r="L10" s="32">
        <v>4</v>
      </c>
      <c r="M10" s="32" t="s">
        <v>520</v>
      </c>
      <c r="N10" s="32" t="s">
        <v>521</v>
      </c>
      <c r="O10" s="32" t="s">
        <v>210</v>
      </c>
      <c r="P10" s="44">
        <v>1</v>
      </c>
      <c r="Q10" s="46">
        <v>15.2</v>
      </c>
      <c r="R10" s="44">
        <v>95</v>
      </c>
      <c r="S10" s="46">
        <v>93.12</v>
      </c>
    </row>
    <row r="11" spans="2:22" x14ac:dyDescent="0.45">
      <c r="C11" s="88"/>
      <c r="D11" s="88"/>
      <c r="E11" s="88"/>
      <c r="F11" s="88"/>
      <c r="G11" s="88"/>
      <c r="H11" s="88"/>
      <c r="I11" s="88"/>
      <c r="L11" s="32">
        <v>4</v>
      </c>
      <c r="M11" s="32" t="s">
        <v>520</v>
      </c>
      <c r="N11" s="32" t="s">
        <v>521</v>
      </c>
      <c r="O11" s="32" t="s">
        <v>214</v>
      </c>
      <c r="P11" s="44">
        <v>1</v>
      </c>
      <c r="Q11" s="46">
        <v>6.85</v>
      </c>
      <c r="R11" s="44">
        <v>297</v>
      </c>
      <c r="S11" s="46">
        <v>8.77</v>
      </c>
    </row>
    <row r="12" spans="2:22" x14ac:dyDescent="0.45">
      <c r="C12" s="88"/>
      <c r="D12" s="88"/>
      <c r="E12" s="88"/>
      <c r="F12" s="88"/>
      <c r="G12" s="88"/>
      <c r="H12" s="88"/>
      <c r="I12" s="88"/>
      <c r="L12" s="32">
        <v>4</v>
      </c>
      <c r="M12" s="32" t="s">
        <v>520</v>
      </c>
      <c r="N12" s="32" t="s">
        <v>521</v>
      </c>
      <c r="O12" s="32" t="s">
        <v>215</v>
      </c>
      <c r="P12" s="44">
        <v>1</v>
      </c>
      <c r="Q12" s="46">
        <v>9.3800000000000008</v>
      </c>
      <c r="R12" s="44">
        <v>741</v>
      </c>
      <c r="S12" s="46">
        <v>29.64</v>
      </c>
    </row>
    <row r="13" spans="2:22" x14ac:dyDescent="0.45">
      <c r="C13" s="88"/>
      <c r="D13" s="88"/>
      <c r="E13" s="88"/>
      <c r="F13" s="88"/>
      <c r="G13" s="88"/>
      <c r="H13" s="88"/>
      <c r="I13" s="88"/>
      <c r="L13" s="32">
        <v>5</v>
      </c>
      <c r="M13" s="32" t="s">
        <v>522</v>
      </c>
      <c r="N13" s="32" t="s">
        <v>187</v>
      </c>
      <c r="O13" s="32" t="s">
        <v>211</v>
      </c>
      <c r="P13" s="44">
        <v>2</v>
      </c>
      <c r="Q13" s="46">
        <v>8.68</v>
      </c>
      <c r="R13" s="44">
        <v>1038</v>
      </c>
      <c r="S13" s="46">
        <v>24.05</v>
      </c>
    </row>
    <row r="14" spans="2:22" x14ac:dyDescent="0.45">
      <c r="C14" s="88"/>
      <c r="D14" s="88"/>
      <c r="E14" s="88"/>
      <c r="F14" s="88"/>
      <c r="G14" s="88"/>
      <c r="H14" s="88"/>
      <c r="I14" s="88"/>
      <c r="L14" s="32">
        <v>6</v>
      </c>
      <c r="M14" s="32" t="s">
        <v>523</v>
      </c>
      <c r="N14" s="32" t="s">
        <v>521</v>
      </c>
      <c r="O14" s="32" t="s">
        <v>216</v>
      </c>
      <c r="P14" s="44">
        <v>1</v>
      </c>
      <c r="Q14" s="46">
        <v>8.33</v>
      </c>
      <c r="R14" s="44">
        <v>122</v>
      </c>
      <c r="S14" s="46">
        <v>14.47</v>
      </c>
    </row>
    <row r="15" spans="2:22" x14ac:dyDescent="0.45">
      <c r="C15" s="88"/>
      <c r="D15" s="88"/>
      <c r="E15" s="88"/>
      <c r="F15" s="88"/>
      <c r="G15" s="88"/>
      <c r="H15" s="88"/>
      <c r="I15" s="88"/>
      <c r="L15" s="32">
        <v>6</v>
      </c>
      <c r="M15" s="32" t="s">
        <v>523</v>
      </c>
      <c r="N15" s="32" t="s">
        <v>521</v>
      </c>
      <c r="O15" s="32" t="s">
        <v>214</v>
      </c>
      <c r="P15" s="44">
        <v>1</v>
      </c>
      <c r="Q15" s="46">
        <v>7.2</v>
      </c>
      <c r="R15" s="44">
        <v>383</v>
      </c>
      <c r="S15" s="46">
        <v>21.16</v>
      </c>
    </row>
    <row r="16" spans="2:22" x14ac:dyDescent="0.45">
      <c r="C16" s="88"/>
      <c r="D16" s="88"/>
      <c r="E16" s="88"/>
      <c r="F16" s="88"/>
      <c r="G16" s="88"/>
      <c r="H16" s="88"/>
      <c r="I16" s="88"/>
      <c r="L16" s="32">
        <v>6</v>
      </c>
      <c r="M16" s="32" t="s">
        <v>523</v>
      </c>
      <c r="N16" s="32" t="s">
        <v>521</v>
      </c>
      <c r="O16" s="32" t="s">
        <v>215</v>
      </c>
      <c r="P16" s="44">
        <v>1</v>
      </c>
      <c r="Q16" s="46">
        <v>7.81</v>
      </c>
      <c r="R16" s="44">
        <v>847</v>
      </c>
      <c r="S16" s="46">
        <v>5.74</v>
      </c>
    </row>
    <row r="17" spans="3:19" x14ac:dyDescent="0.45">
      <c r="C17" s="88"/>
      <c r="D17" s="88"/>
      <c r="E17" s="88"/>
      <c r="F17" s="88"/>
      <c r="G17" s="88"/>
      <c r="H17" s="88"/>
      <c r="I17" s="88"/>
      <c r="L17" s="32">
        <v>7</v>
      </c>
      <c r="M17" s="32" t="s">
        <v>524</v>
      </c>
      <c r="N17" s="32" t="s">
        <v>525</v>
      </c>
      <c r="O17" s="32" t="s">
        <v>209</v>
      </c>
      <c r="P17" s="44">
        <v>1</v>
      </c>
      <c r="Q17" s="46">
        <v>7.89</v>
      </c>
      <c r="R17" s="44">
        <v>805</v>
      </c>
      <c r="S17" s="46">
        <v>14.13</v>
      </c>
    </row>
    <row r="18" spans="3:19" x14ac:dyDescent="0.45">
      <c r="C18" s="88"/>
      <c r="D18" s="88"/>
      <c r="E18" s="88"/>
      <c r="F18" s="88"/>
      <c r="G18" s="88"/>
      <c r="H18" s="88"/>
      <c r="I18" s="88"/>
      <c r="L18" s="32">
        <v>7</v>
      </c>
      <c r="M18" s="32" t="s">
        <v>524</v>
      </c>
      <c r="N18" s="32" t="s">
        <v>525</v>
      </c>
      <c r="O18" s="32" t="s">
        <v>216</v>
      </c>
      <c r="P18" s="44">
        <v>1</v>
      </c>
      <c r="Q18" s="46">
        <v>9.2899999999999991</v>
      </c>
      <c r="R18" s="44">
        <v>445</v>
      </c>
      <c r="S18" s="46">
        <v>40.79</v>
      </c>
    </row>
    <row r="19" spans="3:19" x14ac:dyDescent="0.45">
      <c r="C19" s="88"/>
      <c r="D19" s="88"/>
      <c r="E19" s="88"/>
      <c r="F19" s="88"/>
      <c r="G19" s="88"/>
      <c r="H19" s="88"/>
      <c r="I19" s="88"/>
      <c r="L19" s="32">
        <v>7</v>
      </c>
      <c r="M19" s="32" t="s">
        <v>524</v>
      </c>
      <c r="N19" s="32" t="s">
        <v>525</v>
      </c>
      <c r="O19" s="32" t="s">
        <v>212</v>
      </c>
      <c r="P19" s="44">
        <v>1</v>
      </c>
      <c r="Q19" s="46">
        <v>8.33</v>
      </c>
      <c r="R19" s="44">
        <v>1112</v>
      </c>
      <c r="S19" s="46">
        <v>16.3</v>
      </c>
    </row>
    <row r="20" spans="3:19" x14ac:dyDescent="0.45">
      <c r="C20" s="88"/>
      <c r="D20" s="88"/>
      <c r="E20" s="88"/>
      <c r="F20" s="88"/>
      <c r="G20" s="88"/>
      <c r="H20" s="88"/>
      <c r="I20" s="88"/>
      <c r="L20" s="32">
        <v>7</v>
      </c>
      <c r="M20" s="32" t="s">
        <v>524</v>
      </c>
      <c r="N20" s="32" t="s">
        <v>525</v>
      </c>
      <c r="O20" s="32" t="s">
        <v>210</v>
      </c>
      <c r="P20" s="44">
        <v>1</v>
      </c>
      <c r="Q20" s="46">
        <v>8.44</v>
      </c>
      <c r="R20" s="44">
        <v>966</v>
      </c>
      <c r="S20" s="46">
        <v>36.4</v>
      </c>
    </row>
    <row r="21" spans="3:19" x14ac:dyDescent="0.45">
      <c r="L21" s="32">
        <v>7</v>
      </c>
      <c r="M21" s="32" t="s">
        <v>524</v>
      </c>
      <c r="N21" s="32" t="s">
        <v>525</v>
      </c>
      <c r="O21" s="32" t="s">
        <v>215</v>
      </c>
      <c r="P21" s="44">
        <v>1</v>
      </c>
      <c r="Q21" s="46">
        <v>7.81</v>
      </c>
      <c r="R21" s="44">
        <v>539</v>
      </c>
      <c r="S21" s="46">
        <v>59.72</v>
      </c>
    </row>
    <row r="22" spans="3:19" ht="14.25" customHeight="1" x14ac:dyDescent="0.45">
      <c r="C22" s="73" t="s">
        <v>562</v>
      </c>
      <c r="D22" s="73"/>
      <c r="E22" s="73"/>
      <c r="F22" s="73"/>
      <c r="G22" s="73"/>
      <c r="H22" s="73"/>
      <c r="I22" s="73"/>
      <c r="L22" s="32">
        <v>8</v>
      </c>
      <c r="M22" s="32" t="s">
        <v>526</v>
      </c>
      <c r="N22" s="32" t="s">
        <v>134</v>
      </c>
      <c r="O22" s="32" t="s">
        <v>212</v>
      </c>
      <c r="P22" s="44">
        <v>4</v>
      </c>
      <c r="Q22" s="46">
        <v>8.52</v>
      </c>
      <c r="R22" s="44">
        <v>2817</v>
      </c>
      <c r="S22" s="46">
        <v>17.86</v>
      </c>
    </row>
    <row r="23" spans="3:19" x14ac:dyDescent="0.45">
      <c r="C23" s="73"/>
      <c r="D23" s="73"/>
      <c r="E23" s="73"/>
      <c r="F23" s="73"/>
      <c r="G23" s="73"/>
      <c r="H23" s="73"/>
      <c r="I23" s="73"/>
      <c r="L23" s="32">
        <v>9</v>
      </c>
      <c r="M23" s="32" t="s">
        <v>527</v>
      </c>
      <c r="N23" s="32" t="s">
        <v>156</v>
      </c>
      <c r="O23" s="32" t="s">
        <v>213</v>
      </c>
      <c r="P23" s="44">
        <v>2</v>
      </c>
      <c r="Q23" s="46">
        <v>7.03</v>
      </c>
      <c r="R23" s="44">
        <v>926</v>
      </c>
      <c r="S23" s="46">
        <v>13.45</v>
      </c>
    </row>
    <row r="24" spans="3:19" x14ac:dyDescent="0.45">
      <c r="C24" s="73"/>
      <c r="D24" s="73"/>
      <c r="E24" s="73"/>
      <c r="F24" s="73"/>
      <c r="G24" s="73"/>
      <c r="H24" s="73"/>
      <c r="I24" s="73"/>
      <c r="L24" s="32">
        <v>10</v>
      </c>
      <c r="M24" s="32" t="s">
        <v>528</v>
      </c>
      <c r="N24" s="32" t="s">
        <v>124</v>
      </c>
      <c r="O24" s="32" t="s">
        <v>209</v>
      </c>
      <c r="P24" s="44">
        <v>1</v>
      </c>
      <c r="Q24" s="46">
        <v>7.67</v>
      </c>
      <c r="R24" s="44">
        <v>1095</v>
      </c>
      <c r="S24" s="46">
        <v>4.22</v>
      </c>
    </row>
    <row r="25" spans="3:19" x14ac:dyDescent="0.45">
      <c r="C25" s="73"/>
      <c r="D25" s="73"/>
      <c r="E25" s="73"/>
      <c r="F25" s="73"/>
      <c r="G25" s="73"/>
      <c r="H25" s="73"/>
      <c r="I25" s="73"/>
      <c r="L25" s="32">
        <v>11</v>
      </c>
      <c r="M25" s="32" t="s">
        <v>529</v>
      </c>
      <c r="N25" s="32" t="s">
        <v>99</v>
      </c>
      <c r="O25" s="32" t="s">
        <v>212</v>
      </c>
      <c r="P25" s="44">
        <v>3</v>
      </c>
      <c r="Q25" s="46">
        <v>9.0500000000000007</v>
      </c>
      <c r="R25" s="44">
        <v>1436</v>
      </c>
      <c r="S25" s="46">
        <v>25.89</v>
      </c>
    </row>
    <row r="26" spans="3:19" x14ac:dyDescent="0.45">
      <c r="C26" s="73"/>
      <c r="D26" s="73"/>
      <c r="E26" s="73"/>
      <c r="F26" s="73"/>
      <c r="G26" s="73"/>
      <c r="H26" s="73"/>
      <c r="I26" s="73"/>
      <c r="L26" s="32">
        <v>12</v>
      </c>
      <c r="M26" s="32" t="s">
        <v>530</v>
      </c>
      <c r="N26" s="32" t="s">
        <v>99</v>
      </c>
      <c r="O26" s="32" t="s">
        <v>209</v>
      </c>
      <c r="P26" s="44">
        <v>1</v>
      </c>
      <c r="Q26" s="46">
        <v>9.4</v>
      </c>
      <c r="R26" s="44">
        <v>1151</v>
      </c>
      <c r="S26" s="46">
        <v>7.37</v>
      </c>
    </row>
    <row r="27" spans="3:19" x14ac:dyDescent="0.45">
      <c r="C27" s="73"/>
      <c r="D27" s="73"/>
      <c r="E27" s="73"/>
      <c r="F27" s="73"/>
      <c r="G27" s="73"/>
      <c r="H27" s="73"/>
      <c r="I27" s="73"/>
      <c r="L27" s="32">
        <v>12</v>
      </c>
      <c r="M27" s="32" t="s">
        <v>530</v>
      </c>
      <c r="N27" s="32" t="s">
        <v>99</v>
      </c>
      <c r="O27" s="32" t="s">
        <v>216</v>
      </c>
      <c r="P27" s="44">
        <v>1</v>
      </c>
      <c r="Q27" s="46">
        <v>9.14</v>
      </c>
      <c r="R27" s="44">
        <v>761</v>
      </c>
      <c r="S27" s="46">
        <v>12.06</v>
      </c>
    </row>
    <row r="28" spans="3:19" x14ac:dyDescent="0.45">
      <c r="C28" s="73"/>
      <c r="D28" s="73"/>
      <c r="E28" s="73"/>
      <c r="F28" s="73"/>
      <c r="G28" s="73"/>
      <c r="H28" s="73"/>
      <c r="I28" s="73"/>
      <c r="L28" s="32">
        <v>12</v>
      </c>
      <c r="M28" s="32" t="s">
        <v>530</v>
      </c>
      <c r="N28" s="32" t="s">
        <v>99</v>
      </c>
      <c r="O28" s="32" t="s">
        <v>213</v>
      </c>
      <c r="P28" s="44">
        <v>1</v>
      </c>
      <c r="Q28" s="46">
        <v>7.75</v>
      </c>
      <c r="R28" s="44">
        <v>608</v>
      </c>
      <c r="S28" s="46">
        <v>30.88</v>
      </c>
    </row>
    <row r="29" spans="3:19" x14ac:dyDescent="0.45">
      <c r="C29" s="73"/>
      <c r="D29" s="73"/>
      <c r="E29" s="73"/>
      <c r="F29" s="73"/>
      <c r="G29" s="73"/>
      <c r="H29" s="73"/>
      <c r="I29" s="73"/>
      <c r="L29" s="32">
        <v>12</v>
      </c>
      <c r="M29" s="32" t="s">
        <v>530</v>
      </c>
      <c r="N29" s="32" t="s">
        <v>99</v>
      </c>
      <c r="O29" s="32" t="s">
        <v>210</v>
      </c>
      <c r="P29" s="44">
        <v>1</v>
      </c>
      <c r="Q29" s="46">
        <v>9.81</v>
      </c>
      <c r="R29" s="44">
        <v>746</v>
      </c>
      <c r="S29" s="46">
        <v>116.04</v>
      </c>
    </row>
    <row r="30" spans="3:19" x14ac:dyDescent="0.45">
      <c r="C30" s="73"/>
      <c r="D30" s="73"/>
      <c r="E30" s="73"/>
      <c r="F30" s="73"/>
      <c r="G30" s="73"/>
      <c r="H30" s="73"/>
      <c r="I30" s="73"/>
      <c r="L30" s="32">
        <v>12</v>
      </c>
      <c r="M30" s="32" t="s">
        <v>530</v>
      </c>
      <c r="N30" s="32" t="s">
        <v>99</v>
      </c>
      <c r="O30" s="32" t="s">
        <v>214</v>
      </c>
      <c r="P30" s="44">
        <v>1</v>
      </c>
      <c r="Q30" s="46">
        <v>8.93</v>
      </c>
      <c r="R30" s="44">
        <v>542</v>
      </c>
      <c r="S30" s="46">
        <v>41.61</v>
      </c>
    </row>
    <row r="31" spans="3:19" x14ac:dyDescent="0.45">
      <c r="C31" s="73"/>
      <c r="D31" s="73"/>
      <c r="E31" s="73"/>
      <c r="F31" s="73"/>
      <c r="G31" s="73"/>
      <c r="H31" s="73"/>
      <c r="I31" s="73"/>
      <c r="L31" s="32">
        <v>13</v>
      </c>
      <c r="M31" s="32" t="s">
        <v>531</v>
      </c>
      <c r="N31" s="32" t="s">
        <v>99</v>
      </c>
      <c r="O31" s="32" t="s">
        <v>215</v>
      </c>
      <c r="P31" s="44">
        <v>1</v>
      </c>
      <c r="Q31" s="46">
        <v>6.81</v>
      </c>
      <c r="R31" s="44">
        <v>608</v>
      </c>
      <c r="S31" s="46">
        <v>24.22</v>
      </c>
    </row>
    <row r="32" spans="3:19" x14ac:dyDescent="0.45">
      <c r="C32" s="73"/>
      <c r="D32" s="73"/>
      <c r="E32" s="73"/>
      <c r="F32" s="73"/>
      <c r="G32" s="73"/>
      <c r="H32" s="73"/>
      <c r="I32" s="73"/>
      <c r="L32" s="32">
        <v>14</v>
      </c>
      <c r="M32" s="32" t="s">
        <v>532</v>
      </c>
      <c r="N32" s="32" t="s">
        <v>183</v>
      </c>
      <c r="O32" s="32" t="s">
        <v>211</v>
      </c>
      <c r="P32" s="44">
        <v>3</v>
      </c>
      <c r="Q32" s="46">
        <v>7.65</v>
      </c>
      <c r="R32" s="44">
        <v>2479</v>
      </c>
      <c r="S32" s="46">
        <v>21.85</v>
      </c>
    </row>
    <row r="33" spans="3:19" x14ac:dyDescent="0.45">
      <c r="C33" s="73"/>
      <c r="D33" s="73"/>
      <c r="E33" s="73"/>
      <c r="F33" s="73"/>
      <c r="G33" s="73"/>
      <c r="H33" s="73"/>
      <c r="I33" s="73"/>
      <c r="L33" s="32">
        <v>15</v>
      </c>
      <c r="M33" s="32" t="s">
        <v>533</v>
      </c>
      <c r="N33" s="32" t="s">
        <v>196</v>
      </c>
      <c r="O33" s="32" t="s">
        <v>211</v>
      </c>
      <c r="P33" s="44">
        <v>3</v>
      </c>
      <c r="Q33" s="46">
        <v>8.94</v>
      </c>
      <c r="R33" s="44">
        <v>2480</v>
      </c>
      <c r="S33" s="46">
        <v>18.77</v>
      </c>
    </row>
    <row r="34" spans="3:19" x14ac:dyDescent="0.45">
      <c r="C34" s="73"/>
      <c r="D34" s="73"/>
      <c r="E34" s="73"/>
      <c r="F34" s="73"/>
      <c r="G34" s="73"/>
      <c r="H34" s="73"/>
      <c r="I34" s="73"/>
      <c r="L34" s="32">
        <v>16</v>
      </c>
      <c r="M34" s="32" t="s">
        <v>534</v>
      </c>
      <c r="N34" s="32" t="s">
        <v>101</v>
      </c>
      <c r="O34" s="32" t="s">
        <v>209</v>
      </c>
      <c r="P34" s="44">
        <v>3</v>
      </c>
      <c r="Q34" s="46">
        <v>8.11</v>
      </c>
      <c r="R34" s="44">
        <v>1439</v>
      </c>
      <c r="S34" s="46">
        <v>15.32</v>
      </c>
    </row>
    <row r="35" spans="3:19" x14ac:dyDescent="0.45">
      <c r="C35" s="73"/>
      <c r="D35" s="73"/>
      <c r="E35" s="73"/>
      <c r="F35" s="73"/>
      <c r="G35" s="73"/>
      <c r="H35" s="73"/>
      <c r="I35" s="73"/>
      <c r="L35" s="32">
        <v>17</v>
      </c>
      <c r="M35" s="32" t="s">
        <v>535</v>
      </c>
      <c r="N35" s="32" t="s">
        <v>156</v>
      </c>
      <c r="O35" s="32" t="s">
        <v>215</v>
      </c>
      <c r="P35" s="44">
        <v>3</v>
      </c>
      <c r="Q35" s="46">
        <v>8.1999999999999993</v>
      </c>
      <c r="R35" s="44">
        <v>1221</v>
      </c>
      <c r="S35" s="46">
        <v>17.62</v>
      </c>
    </row>
    <row r="36" spans="3:19" x14ac:dyDescent="0.45">
      <c r="C36" s="73"/>
      <c r="D36" s="73"/>
      <c r="E36" s="73"/>
      <c r="F36" s="73"/>
      <c r="G36" s="73"/>
      <c r="H36" s="73"/>
      <c r="I36" s="73"/>
      <c r="L36" s="32">
        <v>18</v>
      </c>
      <c r="M36" s="32" t="s">
        <v>536</v>
      </c>
      <c r="N36" s="32" t="s">
        <v>139</v>
      </c>
      <c r="O36" s="32" t="s">
        <v>209</v>
      </c>
      <c r="P36" s="44">
        <v>2</v>
      </c>
      <c r="Q36" s="46">
        <v>9.51</v>
      </c>
      <c r="R36" s="44">
        <v>1414</v>
      </c>
      <c r="S36" s="46">
        <v>120.47</v>
      </c>
    </row>
    <row r="37" spans="3:19" x14ac:dyDescent="0.45">
      <c r="C37" s="73"/>
      <c r="D37" s="73"/>
      <c r="E37" s="73"/>
      <c r="F37" s="73"/>
      <c r="G37" s="73"/>
      <c r="H37" s="73"/>
      <c r="I37" s="73"/>
      <c r="L37" s="32">
        <v>19</v>
      </c>
      <c r="M37" s="32" t="s">
        <v>537</v>
      </c>
      <c r="N37" s="32" t="s">
        <v>101</v>
      </c>
      <c r="O37" s="32" t="s">
        <v>215</v>
      </c>
      <c r="P37" s="44">
        <v>2</v>
      </c>
      <c r="Q37" s="46">
        <v>8.59</v>
      </c>
      <c r="R37" s="44">
        <v>2041</v>
      </c>
      <c r="S37" s="46">
        <v>13.01</v>
      </c>
    </row>
    <row r="38" spans="3:19" x14ac:dyDescent="0.45">
      <c r="C38" s="73"/>
      <c r="D38" s="73"/>
      <c r="E38" s="73"/>
      <c r="F38" s="73"/>
      <c r="G38" s="73"/>
      <c r="H38" s="73"/>
      <c r="I38" s="73"/>
      <c r="L38" s="32">
        <v>20</v>
      </c>
      <c r="M38" s="32" t="s">
        <v>538</v>
      </c>
      <c r="N38" s="32" t="s">
        <v>539</v>
      </c>
      <c r="O38" s="32" t="s">
        <v>209</v>
      </c>
      <c r="P38" s="44">
        <v>1</v>
      </c>
      <c r="Q38" s="46">
        <v>9.3699999999999992</v>
      </c>
      <c r="R38" s="44">
        <v>544</v>
      </c>
      <c r="S38" s="46">
        <v>42.93</v>
      </c>
    </row>
    <row r="39" spans="3:19" x14ac:dyDescent="0.45">
      <c r="L39" s="32">
        <v>20</v>
      </c>
      <c r="M39" s="32" t="s">
        <v>538</v>
      </c>
      <c r="N39" s="32" t="s">
        <v>539</v>
      </c>
      <c r="O39" s="32" t="s">
        <v>216</v>
      </c>
      <c r="P39" s="44">
        <v>1</v>
      </c>
      <c r="Q39" s="46">
        <v>8.83</v>
      </c>
      <c r="R39" s="44">
        <v>601</v>
      </c>
      <c r="S39" s="46">
        <v>18.13</v>
      </c>
    </row>
    <row r="40" spans="3:19" x14ac:dyDescent="0.45">
      <c r="L40" s="32">
        <v>20</v>
      </c>
      <c r="M40" s="32" t="s">
        <v>538</v>
      </c>
      <c r="N40" s="32" t="s">
        <v>539</v>
      </c>
      <c r="O40" s="32" t="s">
        <v>213</v>
      </c>
      <c r="P40" s="44">
        <v>1</v>
      </c>
      <c r="Q40" s="46">
        <v>9.17</v>
      </c>
      <c r="R40" s="44">
        <v>697</v>
      </c>
      <c r="S40" s="46">
        <v>13.21</v>
      </c>
    </row>
    <row r="41" spans="3:19" ht="14.25" customHeight="1" x14ac:dyDescent="0.45">
      <c r="C41" s="55" t="s">
        <v>564</v>
      </c>
      <c r="D41" s="55"/>
      <c r="E41" s="55"/>
      <c r="F41" s="55"/>
      <c r="G41" s="55"/>
      <c r="H41" s="55"/>
      <c r="I41" s="55"/>
      <c r="L41" s="32">
        <v>21</v>
      </c>
      <c r="M41" s="32" t="s">
        <v>540</v>
      </c>
      <c r="N41" s="32" t="s">
        <v>168</v>
      </c>
      <c r="O41" s="32" t="s">
        <v>215</v>
      </c>
      <c r="P41" s="44">
        <v>2</v>
      </c>
      <c r="Q41" s="46">
        <v>6.21</v>
      </c>
      <c r="R41" s="44">
        <v>1020</v>
      </c>
      <c r="S41" s="46">
        <v>10.35</v>
      </c>
    </row>
    <row r="42" spans="3:19" x14ac:dyDescent="0.45">
      <c r="C42" s="55"/>
      <c r="D42" s="55"/>
      <c r="E42" s="55"/>
      <c r="F42" s="55"/>
      <c r="G42" s="55"/>
      <c r="H42" s="55"/>
      <c r="I42" s="55"/>
      <c r="L42" s="32">
        <v>22</v>
      </c>
      <c r="M42" s="32" t="s">
        <v>541</v>
      </c>
      <c r="N42" s="32" t="s">
        <v>542</v>
      </c>
      <c r="O42" s="32" t="s">
        <v>212</v>
      </c>
      <c r="P42" s="44">
        <v>2</v>
      </c>
      <c r="Q42" s="46">
        <v>7.85</v>
      </c>
      <c r="R42" s="44">
        <v>623</v>
      </c>
      <c r="S42" s="46">
        <v>9.75</v>
      </c>
    </row>
    <row r="43" spans="3:19" x14ac:dyDescent="0.45">
      <c r="C43" s="55"/>
      <c r="D43" s="55"/>
      <c r="E43" s="55"/>
      <c r="F43" s="55"/>
      <c r="G43" s="55"/>
      <c r="H43" s="55"/>
      <c r="I43" s="55"/>
      <c r="L43" s="32">
        <v>23</v>
      </c>
      <c r="M43" s="32" t="s">
        <v>543</v>
      </c>
      <c r="N43" s="32" t="s">
        <v>170</v>
      </c>
      <c r="O43" s="32" t="s">
        <v>209</v>
      </c>
      <c r="P43" s="44">
        <v>1</v>
      </c>
      <c r="Q43" s="46">
        <v>10.68</v>
      </c>
      <c r="R43" s="44">
        <v>979</v>
      </c>
      <c r="S43" s="46">
        <v>16.96</v>
      </c>
    </row>
    <row r="44" spans="3:19" x14ac:dyDescent="0.45">
      <c r="C44" s="55"/>
      <c r="D44" s="55"/>
      <c r="E44" s="55"/>
      <c r="F44" s="55"/>
      <c r="G44" s="55"/>
      <c r="H44" s="55"/>
      <c r="I44" s="55"/>
      <c r="L44" s="32">
        <v>23</v>
      </c>
      <c r="M44" s="32" t="s">
        <v>543</v>
      </c>
      <c r="N44" s="32" t="s">
        <v>170</v>
      </c>
      <c r="O44" s="32" t="s">
        <v>212</v>
      </c>
      <c r="P44" s="44">
        <v>2</v>
      </c>
      <c r="Q44" s="46">
        <v>9.2899999999999991</v>
      </c>
      <c r="R44" s="44">
        <v>671</v>
      </c>
      <c r="S44" s="46">
        <v>17.190000000000001</v>
      </c>
    </row>
    <row r="45" spans="3:19" x14ac:dyDescent="0.45">
      <c r="C45" s="55"/>
      <c r="D45" s="55"/>
      <c r="E45" s="55"/>
      <c r="F45" s="55"/>
      <c r="G45" s="55"/>
      <c r="H45" s="55"/>
      <c r="I45" s="55"/>
      <c r="L45" s="32">
        <v>24</v>
      </c>
      <c r="M45" s="32" t="s">
        <v>544</v>
      </c>
      <c r="N45" s="32" t="s">
        <v>525</v>
      </c>
      <c r="O45" s="32" t="s">
        <v>213</v>
      </c>
      <c r="P45" s="44">
        <v>1</v>
      </c>
      <c r="Q45" s="46">
        <v>9.11</v>
      </c>
      <c r="R45" s="44">
        <v>498</v>
      </c>
      <c r="S45" s="46">
        <v>6.75</v>
      </c>
    </row>
    <row r="46" spans="3:19" x14ac:dyDescent="0.45">
      <c r="C46" s="55"/>
      <c r="D46" s="55"/>
      <c r="E46" s="55"/>
      <c r="F46" s="55"/>
      <c r="G46" s="55"/>
      <c r="H46" s="55"/>
      <c r="I46" s="55"/>
      <c r="L46" s="32">
        <v>24</v>
      </c>
      <c r="M46" s="32" t="s">
        <v>544</v>
      </c>
      <c r="N46" s="32" t="s">
        <v>525</v>
      </c>
      <c r="O46" s="32" t="s">
        <v>210</v>
      </c>
      <c r="P46" s="44">
        <v>1</v>
      </c>
      <c r="Q46" s="46">
        <v>7.48</v>
      </c>
      <c r="R46" s="44">
        <v>712</v>
      </c>
      <c r="S46" s="46">
        <v>30.07</v>
      </c>
    </row>
    <row r="47" spans="3:19" x14ac:dyDescent="0.45">
      <c r="C47" s="55"/>
      <c r="D47" s="55"/>
      <c r="E47" s="55"/>
      <c r="F47" s="55"/>
      <c r="G47" s="55"/>
      <c r="H47" s="55"/>
      <c r="I47" s="55"/>
      <c r="L47" s="32">
        <v>24</v>
      </c>
      <c r="M47" s="32" t="s">
        <v>544</v>
      </c>
      <c r="N47" s="32" t="s">
        <v>525</v>
      </c>
      <c r="O47" s="32" t="s">
        <v>214</v>
      </c>
      <c r="P47" s="44">
        <v>1</v>
      </c>
      <c r="Q47" s="46">
        <v>7.29</v>
      </c>
      <c r="R47" s="44">
        <v>862</v>
      </c>
      <c r="S47" s="46">
        <v>50.49</v>
      </c>
    </row>
    <row r="48" spans="3:19" x14ac:dyDescent="0.45">
      <c r="C48" s="55"/>
      <c r="D48" s="55"/>
      <c r="E48" s="55"/>
      <c r="F48" s="55"/>
      <c r="G48" s="55"/>
      <c r="H48" s="55"/>
      <c r="I48" s="55"/>
      <c r="L48" s="32">
        <v>25</v>
      </c>
      <c r="M48" s="32" t="s">
        <v>545</v>
      </c>
      <c r="N48" s="32" t="s">
        <v>148</v>
      </c>
      <c r="O48" s="32" t="s">
        <v>210</v>
      </c>
      <c r="P48" s="44">
        <v>2</v>
      </c>
      <c r="Q48" s="46">
        <v>7.58</v>
      </c>
      <c r="R48" s="44">
        <v>1636</v>
      </c>
      <c r="S48" s="46">
        <v>14.22</v>
      </c>
    </row>
    <row r="49" spans="3:19" x14ac:dyDescent="0.45">
      <c r="C49" s="55"/>
      <c r="D49" s="55"/>
      <c r="E49" s="55"/>
      <c r="F49" s="55"/>
      <c r="G49" s="55"/>
      <c r="H49" s="55"/>
      <c r="I49" s="55"/>
      <c r="L49" s="32">
        <v>26</v>
      </c>
      <c r="M49" s="32" t="s">
        <v>546</v>
      </c>
      <c r="N49" s="32" t="s">
        <v>183</v>
      </c>
      <c r="O49" s="32" t="s">
        <v>213</v>
      </c>
      <c r="P49" s="44">
        <v>2</v>
      </c>
      <c r="Q49" s="46">
        <v>8.94</v>
      </c>
      <c r="R49" s="44">
        <v>1669</v>
      </c>
      <c r="S49" s="46">
        <v>30.12</v>
      </c>
    </row>
    <row r="50" spans="3:19" x14ac:dyDescent="0.45">
      <c r="C50" s="55"/>
      <c r="D50" s="55"/>
      <c r="E50" s="55"/>
      <c r="F50" s="55"/>
      <c r="G50" s="55"/>
      <c r="H50" s="55"/>
      <c r="I50" s="55"/>
      <c r="L50" s="32">
        <v>27</v>
      </c>
      <c r="M50" s="32" t="s">
        <v>547</v>
      </c>
      <c r="N50" s="32" t="s">
        <v>139</v>
      </c>
      <c r="O50" s="32" t="s">
        <v>215</v>
      </c>
      <c r="P50" s="44">
        <v>1</v>
      </c>
      <c r="Q50" s="46">
        <v>6.33</v>
      </c>
      <c r="R50" s="44">
        <v>534</v>
      </c>
      <c r="S50" s="46">
        <v>12.66</v>
      </c>
    </row>
    <row r="51" spans="3:19" x14ac:dyDescent="0.45">
      <c r="C51" s="55"/>
      <c r="D51" s="55"/>
      <c r="E51" s="55"/>
      <c r="F51" s="55"/>
      <c r="G51" s="55"/>
      <c r="H51" s="55"/>
      <c r="I51" s="55"/>
      <c r="L51" s="32">
        <v>28</v>
      </c>
      <c r="M51" s="32" t="s">
        <v>548</v>
      </c>
      <c r="N51" s="32" t="s">
        <v>139</v>
      </c>
      <c r="O51" s="32" t="s">
        <v>211</v>
      </c>
      <c r="P51" s="44">
        <v>2</v>
      </c>
      <c r="Q51" s="46">
        <v>7.95</v>
      </c>
      <c r="R51" s="44">
        <v>3000</v>
      </c>
      <c r="S51" s="46">
        <v>42.22</v>
      </c>
    </row>
    <row r="52" spans="3:19" x14ac:dyDescent="0.45">
      <c r="C52" s="55"/>
      <c r="D52" s="55"/>
      <c r="E52" s="55"/>
      <c r="F52" s="55"/>
      <c r="G52" s="55"/>
      <c r="H52" s="55"/>
      <c r="I52" s="55"/>
      <c r="L52" s="32">
        <v>29</v>
      </c>
      <c r="M52" s="32" t="s">
        <v>549</v>
      </c>
      <c r="N52" s="32" t="s">
        <v>148</v>
      </c>
      <c r="O52" s="32" t="s">
        <v>216</v>
      </c>
      <c r="P52" s="44">
        <v>1</v>
      </c>
      <c r="Q52" s="46">
        <v>7.78</v>
      </c>
      <c r="R52" s="44">
        <v>599</v>
      </c>
      <c r="S52" s="46">
        <v>27.76</v>
      </c>
    </row>
    <row r="53" spans="3:19" x14ac:dyDescent="0.45">
      <c r="C53" s="55"/>
      <c r="D53" s="55"/>
      <c r="E53" s="55"/>
      <c r="F53" s="55"/>
      <c r="G53" s="55"/>
      <c r="H53" s="55"/>
      <c r="I53" s="55"/>
      <c r="L53" s="32">
        <v>29</v>
      </c>
      <c r="M53" s="32" t="s">
        <v>549</v>
      </c>
      <c r="N53" s="32" t="s">
        <v>148</v>
      </c>
      <c r="O53" s="32" t="s">
        <v>212</v>
      </c>
      <c r="P53" s="44">
        <v>1</v>
      </c>
      <c r="Q53" s="46">
        <v>8.56</v>
      </c>
      <c r="R53" s="44">
        <v>1083</v>
      </c>
      <c r="S53" s="46">
        <v>46.41</v>
      </c>
    </row>
    <row r="54" spans="3:19" x14ac:dyDescent="0.45">
      <c r="C54" s="55"/>
      <c r="D54" s="55"/>
      <c r="E54" s="55"/>
      <c r="F54" s="55"/>
      <c r="G54" s="55"/>
      <c r="H54" s="55"/>
      <c r="I54" s="55"/>
    </row>
    <row r="55" spans="3:19" x14ac:dyDescent="0.45">
      <c r="C55" s="55"/>
      <c r="D55" s="55"/>
      <c r="E55" s="55"/>
      <c r="F55" s="55"/>
      <c r="G55" s="55"/>
      <c r="H55" s="55"/>
      <c r="I55" s="55"/>
      <c r="M55" s="89" t="s">
        <v>556</v>
      </c>
      <c r="N55" s="89"/>
      <c r="P55" s="89" t="s">
        <v>559</v>
      </c>
      <c r="Q55" s="89"/>
      <c r="R55" s="89"/>
      <c r="S55" s="89"/>
    </row>
    <row r="56" spans="3:19" x14ac:dyDescent="0.45">
      <c r="C56" s="55"/>
      <c r="D56" s="55"/>
      <c r="E56" s="55"/>
      <c r="F56" s="55"/>
      <c r="G56" s="55"/>
      <c r="H56" s="55"/>
      <c r="I56" s="55"/>
    </row>
    <row r="57" spans="3:19" x14ac:dyDescent="0.45">
      <c r="C57" s="55"/>
      <c r="D57" s="55"/>
      <c r="E57" s="55"/>
      <c r="F57" s="55"/>
      <c r="G57" s="55"/>
      <c r="H57" s="55"/>
      <c r="I57" s="55"/>
      <c r="M57" s="20" t="s">
        <v>223</v>
      </c>
      <c r="N57" t="s">
        <v>557</v>
      </c>
    </row>
    <row r="58" spans="3:19" x14ac:dyDescent="0.45">
      <c r="C58" s="55"/>
      <c r="D58" s="55"/>
      <c r="E58" s="55"/>
      <c r="F58" s="55"/>
      <c r="G58" s="55"/>
      <c r="H58" s="55"/>
      <c r="I58" s="55"/>
      <c r="M58" s="21" t="s">
        <v>540</v>
      </c>
      <c r="N58" s="1">
        <v>6.21</v>
      </c>
    </row>
    <row r="59" spans="3:19" x14ac:dyDescent="0.45">
      <c r="C59" s="55"/>
      <c r="D59" s="55"/>
      <c r="E59" s="55"/>
      <c r="F59" s="55"/>
      <c r="G59" s="55"/>
      <c r="H59" s="55"/>
      <c r="I59" s="55"/>
      <c r="M59" s="21" t="s">
        <v>547</v>
      </c>
      <c r="N59" s="1">
        <v>6.33</v>
      </c>
    </row>
    <row r="60" spans="3:19" x14ac:dyDescent="0.45">
      <c r="M60" s="21" t="s">
        <v>531</v>
      </c>
      <c r="N60" s="1">
        <v>6.81</v>
      </c>
    </row>
    <row r="61" spans="3:19" x14ac:dyDescent="0.45">
      <c r="M61" s="21" t="s">
        <v>527</v>
      </c>
      <c r="N61" s="1">
        <v>7.03</v>
      </c>
    </row>
    <row r="62" spans="3:19" x14ac:dyDescent="0.45">
      <c r="M62" s="21" t="s">
        <v>545</v>
      </c>
      <c r="N62" s="1">
        <v>7.58</v>
      </c>
    </row>
    <row r="63" spans="3:19" x14ac:dyDescent="0.45">
      <c r="M63" s="21" t="s">
        <v>532</v>
      </c>
      <c r="N63" s="1">
        <v>7.65</v>
      </c>
    </row>
    <row r="64" spans="3:19" x14ac:dyDescent="0.45">
      <c r="M64" s="21" t="s">
        <v>528</v>
      </c>
      <c r="N64" s="1">
        <v>7.67</v>
      </c>
    </row>
    <row r="65" spans="13:19" x14ac:dyDescent="0.45">
      <c r="M65" s="21" t="s">
        <v>541</v>
      </c>
      <c r="N65" s="1">
        <v>7.85</v>
      </c>
      <c r="P65" s="49"/>
    </row>
    <row r="66" spans="13:19" x14ac:dyDescent="0.45">
      <c r="M66" s="21" t="s">
        <v>548</v>
      </c>
      <c r="N66" s="1">
        <v>7.95</v>
      </c>
    </row>
    <row r="67" spans="13:19" x14ac:dyDescent="0.45">
      <c r="M67" s="21" t="s">
        <v>534</v>
      </c>
      <c r="N67" s="1">
        <v>8.11</v>
      </c>
    </row>
    <row r="68" spans="13:19" x14ac:dyDescent="0.45">
      <c r="M68" s="21" t="s">
        <v>535</v>
      </c>
      <c r="N68" s="1">
        <v>8.1999999999999993</v>
      </c>
    </row>
    <row r="69" spans="13:19" x14ac:dyDescent="0.45">
      <c r="M69" s="21" t="s">
        <v>526</v>
      </c>
      <c r="N69" s="1">
        <v>8.52</v>
      </c>
    </row>
    <row r="70" spans="13:19" x14ac:dyDescent="0.45">
      <c r="M70" s="21" t="s">
        <v>537</v>
      </c>
      <c r="N70" s="1">
        <v>8.59</v>
      </c>
    </row>
    <row r="71" spans="13:19" x14ac:dyDescent="0.45">
      <c r="M71" s="21" t="s">
        <v>522</v>
      </c>
      <c r="N71" s="1">
        <v>8.68</v>
      </c>
    </row>
    <row r="72" spans="13:19" x14ac:dyDescent="0.45">
      <c r="M72" s="21" t="s">
        <v>518</v>
      </c>
      <c r="N72" s="1">
        <v>8.69</v>
      </c>
    </row>
    <row r="73" spans="13:19" x14ac:dyDescent="0.45">
      <c r="M73" s="21" t="s">
        <v>546</v>
      </c>
      <c r="N73" s="1">
        <v>8.94</v>
      </c>
    </row>
    <row r="74" spans="13:19" x14ac:dyDescent="0.45">
      <c r="M74" s="21" t="s">
        <v>533</v>
      </c>
      <c r="N74" s="1">
        <v>8.94</v>
      </c>
      <c r="P74" s="89" t="s">
        <v>560</v>
      </c>
      <c r="Q74" s="89"/>
      <c r="R74" s="89"/>
      <c r="S74" s="89"/>
    </row>
    <row r="75" spans="13:19" x14ac:dyDescent="0.45">
      <c r="M75" s="21" t="s">
        <v>529</v>
      </c>
      <c r="N75" s="1">
        <v>9.0500000000000007</v>
      </c>
    </row>
    <row r="76" spans="13:19" x14ac:dyDescent="0.45">
      <c r="M76" s="21" t="s">
        <v>536</v>
      </c>
      <c r="N76" s="1">
        <v>9.51</v>
      </c>
      <c r="Q76" s="20" t="s">
        <v>223</v>
      </c>
      <c r="R76" t="s">
        <v>561</v>
      </c>
    </row>
    <row r="77" spans="13:19" x14ac:dyDescent="0.45">
      <c r="M77" s="21" t="s">
        <v>519</v>
      </c>
      <c r="N77" s="1">
        <v>15.329999999999998</v>
      </c>
      <c r="Q77" s="21" t="s">
        <v>209</v>
      </c>
      <c r="R77" s="27">
        <v>9210</v>
      </c>
    </row>
    <row r="78" spans="13:19" x14ac:dyDescent="0.45">
      <c r="M78" s="21" t="s">
        <v>549</v>
      </c>
      <c r="N78" s="1">
        <v>16.34</v>
      </c>
      <c r="Q78" s="21" t="s">
        <v>216</v>
      </c>
      <c r="R78" s="27">
        <v>5235</v>
      </c>
    </row>
    <row r="79" spans="13:19" x14ac:dyDescent="0.45">
      <c r="M79" s="21" t="s">
        <v>517</v>
      </c>
      <c r="N79" s="1">
        <v>16.36</v>
      </c>
      <c r="Q79" s="21" t="s">
        <v>212</v>
      </c>
      <c r="R79" s="27">
        <v>7742</v>
      </c>
    </row>
    <row r="80" spans="13:19" x14ac:dyDescent="0.45">
      <c r="M80" s="21" t="s">
        <v>543</v>
      </c>
      <c r="N80" s="1">
        <v>19.97</v>
      </c>
      <c r="Q80" s="21" t="s">
        <v>211</v>
      </c>
      <c r="R80" s="27">
        <v>8997</v>
      </c>
    </row>
    <row r="81" spans="13:18" x14ac:dyDescent="0.45">
      <c r="M81" s="21" t="s">
        <v>523</v>
      </c>
      <c r="N81" s="1">
        <v>23.34</v>
      </c>
      <c r="Q81" s="21" t="s">
        <v>213</v>
      </c>
      <c r="R81" s="27">
        <v>4398</v>
      </c>
    </row>
    <row r="82" spans="13:18" x14ac:dyDescent="0.45">
      <c r="M82" s="21" t="s">
        <v>544</v>
      </c>
      <c r="N82" s="1">
        <v>23.88</v>
      </c>
      <c r="Q82" s="21" t="s">
        <v>210</v>
      </c>
      <c r="R82" s="27">
        <v>4155</v>
      </c>
    </row>
    <row r="83" spans="13:18" x14ac:dyDescent="0.45">
      <c r="M83" s="21" t="s">
        <v>538</v>
      </c>
      <c r="N83" s="1">
        <v>27.369999999999997</v>
      </c>
      <c r="Q83" s="21" t="s">
        <v>214</v>
      </c>
      <c r="R83" s="27">
        <v>2831</v>
      </c>
    </row>
    <row r="84" spans="13:18" x14ac:dyDescent="0.45">
      <c r="M84" s="21" t="s">
        <v>520</v>
      </c>
      <c r="N84" s="1">
        <v>31.43</v>
      </c>
      <c r="Q84" s="21" t="s">
        <v>215</v>
      </c>
      <c r="R84" s="27">
        <v>7551</v>
      </c>
    </row>
    <row r="85" spans="13:18" x14ac:dyDescent="0.45">
      <c r="M85" s="21" t="s">
        <v>524</v>
      </c>
      <c r="N85" s="1">
        <v>41.76</v>
      </c>
    </row>
    <row r="86" spans="13:18" x14ac:dyDescent="0.45">
      <c r="M86" s="21" t="s">
        <v>530</v>
      </c>
      <c r="N86" s="1">
        <v>45.03</v>
      </c>
    </row>
    <row r="90" spans="13:18" x14ac:dyDescent="0.45">
      <c r="M90" s="20" t="s">
        <v>223</v>
      </c>
      <c r="N90" t="s">
        <v>563</v>
      </c>
    </row>
    <row r="91" spans="13:18" x14ac:dyDescent="0.45">
      <c r="M91" s="21" t="s">
        <v>139</v>
      </c>
      <c r="N91" s="1">
        <v>58.449999999999996</v>
      </c>
    </row>
    <row r="92" spans="13:18" x14ac:dyDescent="0.45">
      <c r="M92" s="21" t="s">
        <v>99</v>
      </c>
      <c r="N92" s="1">
        <v>36.867142857142866</v>
      </c>
    </row>
    <row r="93" spans="13:18" x14ac:dyDescent="0.45">
      <c r="M93" s="21" t="s">
        <v>525</v>
      </c>
      <c r="N93" s="1">
        <v>31.831250000000001</v>
      </c>
    </row>
    <row r="94" spans="13:18" x14ac:dyDescent="0.45">
      <c r="M94" s="21" t="s">
        <v>148</v>
      </c>
      <c r="N94" s="1">
        <v>29.463333333333335</v>
      </c>
    </row>
    <row r="95" spans="13:18" x14ac:dyDescent="0.45">
      <c r="M95" s="21" t="s">
        <v>521</v>
      </c>
      <c r="N95" s="1">
        <v>28.816666666666666</v>
      </c>
    </row>
    <row r="96" spans="13:18" x14ac:dyDescent="0.45">
      <c r="M96" s="21" t="s">
        <v>183</v>
      </c>
      <c r="N96" s="1">
        <v>25.984999999999999</v>
      </c>
    </row>
    <row r="97" spans="13:14" x14ac:dyDescent="0.45">
      <c r="M97" s="21" t="s">
        <v>539</v>
      </c>
      <c r="N97" s="1">
        <v>24.756666666666671</v>
      </c>
    </row>
    <row r="98" spans="13:14" x14ac:dyDescent="0.45">
      <c r="M98" s="21" t="s">
        <v>187</v>
      </c>
      <c r="N98" s="1">
        <v>24.05</v>
      </c>
    </row>
    <row r="99" spans="13:14" x14ac:dyDescent="0.45">
      <c r="M99" s="21" t="s">
        <v>101</v>
      </c>
      <c r="N99" s="1">
        <v>21.758000000000003</v>
      </c>
    </row>
    <row r="100" spans="13:14" x14ac:dyDescent="0.45">
      <c r="M100" s="21" t="s">
        <v>196</v>
      </c>
      <c r="N100" s="1">
        <v>18.77</v>
      </c>
    </row>
    <row r="101" spans="13:14" x14ac:dyDescent="0.45">
      <c r="M101" s="21" t="s">
        <v>170</v>
      </c>
      <c r="N101" s="1">
        <v>17.075000000000003</v>
      </c>
    </row>
    <row r="102" spans="13:14" x14ac:dyDescent="0.45">
      <c r="M102" s="21" t="s">
        <v>156</v>
      </c>
      <c r="N102" s="1">
        <v>15.535</v>
      </c>
    </row>
    <row r="103" spans="13:14" x14ac:dyDescent="0.45">
      <c r="M103" s="21" t="s">
        <v>134</v>
      </c>
      <c r="N103" s="1">
        <v>14.923333333333332</v>
      </c>
    </row>
    <row r="104" spans="13:14" x14ac:dyDescent="0.45">
      <c r="M104" s="21" t="s">
        <v>168</v>
      </c>
      <c r="N104" s="1">
        <v>10.35</v>
      </c>
    </row>
    <row r="105" spans="13:14" x14ac:dyDescent="0.45">
      <c r="M105" s="21" t="s">
        <v>542</v>
      </c>
      <c r="N105" s="1">
        <v>9.75</v>
      </c>
    </row>
    <row r="106" spans="13:14" x14ac:dyDescent="0.45">
      <c r="M106" s="21" t="s">
        <v>124</v>
      </c>
      <c r="N106" s="1">
        <v>4.22</v>
      </c>
    </row>
  </sheetData>
  <mergeCells count="6">
    <mergeCell ref="C4:I20"/>
    <mergeCell ref="P55:S55"/>
    <mergeCell ref="P74:S74"/>
    <mergeCell ref="C41:I59"/>
    <mergeCell ref="C22:I38"/>
    <mergeCell ref="M55:N55"/>
  </mergeCells>
  <conditionalFormatting pivot="1" sqref="N58:N86">
    <cfRule type="colorScale" priority="1">
      <colorScale>
        <cfvo type="min"/>
        <cfvo type="percentile" val="50"/>
        <cfvo type="max"/>
        <color rgb="FFF8696B"/>
        <color rgb="FFFFEB84"/>
        <color rgb="FF63BE7B"/>
      </colorScale>
    </cfRule>
  </conditionalFormatting>
  <pageMargins left="0.7" right="0.7" top="0.75" bottom="0.75" header="0.3" footer="0.3"/>
  <drawing r:id="rId4"/>
  <picture r:id="rId5"/>
  <tableParts count="1">
    <tablePart r:id="rId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73EF8-B042-4934-A362-3BF64FE67831}">
  <sheetPr>
    <tabColor rgb="FF33CCCC"/>
  </sheetPr>
  <dimension ref="A2:AO66"/>
  <sheetViews>
    <sheetView showGridLines="0" topLeftCell="A46" workbookViewId="0">
      <selection activeCell="I18" sqref="I18"/>
    </sheetView>
  </sheetViews>
  <sheetFormatPr defaultRowHeight="14.25" x14ac:dyDescent="0.45"/>
  <cols>
    <col min="12" max="12" width="13.59765625" customWidth="1"/>
    <col min="13" max="13" width="22.53125" customWidth="1"/>
    <col min="14" max="14" width="15.265625" customWidth="1"/>
    <col min="15" max="15" width="29.73046875" customWidth="1"/>
    <col min="16" max="16" width="17.1328125" customWidth="1"/>
    <col min="17" max="17" width="11.73046875" customWidth="1"/>
    <col min="18" max="18" width="13.796875" customWidth="1"/>
    <col min="19" max="19" width="18.1328125" customWidth="1"/>
    <col min="20" max="20" width="11.1328125" customWidth="1"/>
    <col min="21" max="21" width="10.53125" customWidth="1"/>
    <col min="22" max="22" width="23.86328125" customWidth="1"/>
    <col min="23" max="23" width="25.9296875" customWidth="1"/>
    <col min="24" max="24" width="8.46484375" customWidth="1"/>
    <col min="25" max="25" width="10.9296875" customWidth="1"/>
    <col min="26" max="26" width="9.265625" customWidth="1"/>
    <col min="27" max="27" width="9.796875" customWidth="1"/>
    <col min="28" max="28" width="8.6640625" customWidth="1"/>
    <col min="29" max="29" width="25.9296875" customWidth="1"/>
    <col min="30" max="30" width="23.46484375" customWidth="1"/>
    <col min="31" max="31" width="34.1328125" customWidth="1"/>
    <col min="32" max="32" width="13.9296875" customWidth="1"/>
    <col min="33" max="33" width="15.1328125" customWidth="1"/>
    <col min="34" max="34" width="11" customWidth="1"/>
    <col min="35" max="35" width="15.73046875" customWidth="1"/>
    <col min="36" max="36" width="30.19921875" customWidth="1"/>
    <col min="37" max="37" width="23.265625" customWidth="1"/>
    <col min="38" max="38" width="18.73046875" customWidth="1"/>
    <col min="39" max="39" width="15.796875" customWidth="1"/>
    <col min="40" max="40" width="12.19921875" customWidth="1"/>
    <col min="41" max="41" width="17.796875" customWidth="1"/>
    <col min="42" max="42" width="10.19921875" customWidth="1"/>
  </cols>
  <sheetData>
    <row r="2" spans="1:18" x14ac:dyDescent="0.45">
      <c r="A2" s="42"/>
      <c r="B2" s="42" t="s">
        <v>512</v>
      </c>
      <c r="C2" s="42"/>
      <c r="D2" s="42"/>
      <c r="E2" s="42"/>
      <c r="F2" s="42"/>
      <c r="G2" s="42"/>
      <c r="H2" s="42"/>
      <c r="I2" s="42"/>
      <c r="J2" s="42"/>
      <c r="K2" s="42"/>
      <c r="L2" s="42"/>
      <c r="M2" s="42"/>
      <c r="N2" s="42"/>
      <c r="O2" s="42"/>
      <c r="P2" s="42"/>
      <c r="Q2" s="42"/>
      <c r="R2" s="42"/>
    </row>
    <row r="4" spans="1:18" x14ac:dyDescent="0.45">
      <c r="L4" t="s">
        <v>551</v>
      </c>
      <c r="M4" t="s">
        <v>217</v>
      </c>
      <c r="N4" t="s">
        <v>427</v>
      </c>
    </row>
    <row r="5" spans="1:18" x14ac:dyDescent="0.45">
      <c r="C5" s="88" t="s">
        <v>565</v>
      </c>
      <c r="D5" s="88"/>
      <c r="E5" s="88"/>
      <c r="F5" s="88"/>
      <c r="G5" s="88"/>
      <c r="H5" s="88"/>
      <c r="L5" s="32" t="s">
        <v>517</v>
      </c>
      <c r="M5" s="32" t="s">
        <v>209</v>
      </c>
      <c r="N5" s="44">
        <v>1885</v>
      </c>
    </row>
    <row r="6" spans="1:18" x14ac:dyDescent="0.45">
      <c r="C6" s="88"/>
      <c r="D6" s="88"/>
      <c r="E6" s="88"/>
      <c r="F6" s="88"/>
      <c r="G6" s="88"/>
      <c r="H6" s="88"/>
      <c r="L6" s="32" t="s">
        <v>517</v>
      </c>
      <c r="M6" s="32" t="s">
        <v>216</v>
      </c>
      <c r="N6" s="44">
        <v>328</v>
      </c>
    </row>
    <row r="7" spans="1:18" x14ac:dyDescent="0.45">
      <c r="C7" s="88"/>
      <c r="D7" s="88"/>
      <c r="E7" s="88"/>
      <c r="F7" s="88"/>
      <c r="G7" s="88"/>
      <c r="H7" s="88"/>
      <c r="L7" s="32" t="s">
        <v>518</v>
      </c>
      <c r="M7" s="32" t="s">
        <v>216</v>
      </c>
      <c r="N7" s="44">
        <v>1735</v>
      </c>
    </row>
    <row r="8" spans="1:18" x14ac:dyDescent="0.45">
      <c r="C8" s="88"/>
      <c r="D8" s="88"/>
      <c r="E8" s="88"/>
      <c r="F8" s="88"/>
      <c r="G8" s="88"/>
      <c r="H8" s="88"/>
      <c r="L8" s="32" t="s">
        <v>519</v>
      </c>
      <c r="M8" s="32" t="s">
        <v>216</v>
      </c>
      <c r="N8" s="44">
        <v>673</v>
      </c>
    </row>
    <row r="9" spans="1:18" x14ac:dyDescent="0.45">
      <c r="C9" s="88"/>
      <c r="D9" s="88"/>
      <c r="E9" s="88"/>
      <c r="F9" s="88"/>
      <c r="G9" s="88"/>
      <c r="H9" s="88"/>
      <c r="L9" s="32" t="s">
        <v>519</v>
      </c>
      <c r="M9" s="32" t="s">
        <v>214</v>
      </c>
      <c r="N9" s="44">
        <v>763</v>
      </c>
    </row>
    <row r="10" spans="1:18" x14ac:dyDescent="0.45">
      <c r="C10" s="88"/>
      <c r="D10" s="88"/>
      <c r="E10" s="88"/>
      <c r="F10" s="88"/>
      <c r="G10" s="88"/>
      <c r="H10" s="88"/>
      <c r="L10" s="32" t="s">
        <v>520</v>
      </c>
      <c r="M10" s="32" t="s">
        <v>210</v>
      </c>
      <c r="N10" s="44">
        <v>95</v>
      </c>
    </row>
    <row r="11" spans="1:18" x14ac:dyDescent="0.45">
      <c r="C11" s="88"/>
      <c r="D11" s="88"/>
      <c r="E11" s="88"/>
      <c r="F11" s="88"/>
      <c r="G11" s="88"/>
      <c r="H11" s="88"/>
      <c r="L11" s="32" t="s">
        <v>520</v>
      </c>
      <c r="M11" s="32" t="s">
        <v>215</v>
      </c>
      <c r="N11" s="44">
        <v>742</v>
      </c>
    </row>
    <row r="12" spans="1:18" x14ac:dyDescent="0.45">
      <c r="C12" s="88"/>
      <c r="D12" s="88"/>
      <c r="E12" s="88"/>
      <c r="F12" s="88"/>
      <c r="G12" s="88"/>
      <c r="H12" s="88"/>
      <c r="L12" s="32" t="s">
        <v>522</v>
      </c>
      <c r="M12" s="32" t="s">
        <v>211</v>
      </c>
      <c r="N12" s="44">
        <v>1050</v>
      </c>
    </row>
    <row r="13" spans="1:18" x14ac:dyDescent="0.45">
      <c r="C13" s="88"/>
      <c r="D13" s="88"/>
      <c r="E13" s="88"/>
      <c r="F13" s="88"/>
      <c r="G13" s="88"/>
      <c r="H13" s="88"/>
      <c r="L13" s="32" t="s">
        <v>523</v>
      </c>
      <c r="M13" s="32" t="s">
        <v>215</v>
      </c>
      <c r="N13" s="44">
        <v>891</v>
      </c>
    </row>
    <row r="14" spans="1:18" x14ac:dyDescent="0.45">
      <c r="C14" s="88"/>
      <c r="D14" s="88"/>
      <c r="E14" s="88"/>
      <c r="F14" s="88"/>
      <c r="G14" s="88"/>
      <c r="H14" s="88"/>
      <c r="L14" s="32" t="s">
        <v>523</v>
      </c>
      <c r="M14" s="32" t="s">
        <v>214</v>
      </c>
      <c r="N14" s="44">
        <v>404</v>
      </c>
    </row>
    <row r="15" spans="1:18" x14ac:dyDescent="0.45">
      <c r="C15" s="88"/>
      <c r="D15" s="88"/>
      <c r="E15" s="88"/>
      <c r="F15" s="88"/>
      <c r="G15" s="88"/>
      <c r="H15" s="88"/>
      <c r="L15" s="32" t="s">
        <v>523</v>
      </c>
      <c r="M15" s="32" t="s">
        <v>216</v>
      </c>
      <c r="N15" s="44">
        <v>122</v>
      </c>
    </row>
    <row r="16" spans="1:18" x14ac:dyDescent="0.45">
      <c r="C16" s="88"/>
      <c r="D16" s="88"/>
      <c r="E16" s="88"/>
      <c r="F16" s="88"/>
      <c r="G16" s="88"/>
      <c r="H16" s="88"/>
      <c r="L16" s="32" t="s">
        <v>524</v>
      </c>
      <c r="M16" s="32" t="s">
        <v>212</v>
      </c>
      <c r="N16" s="44">
        <v>1158</v>
      </c>
    </row>
    <row r="17" spans="3:14" x14ac:dyDescent="0.45">
      <c r="C17" s="88"/>
      <c r="D17" s="88"/>
      <c r="E17" s="88"/>
      <c r="F17" s="88"/>
      <c r="G17" s="88"/>
      <c r="H17" s="88"/>
      <c r="L17" s="32" t="s">
        <v>524</v>
      </c>
      <c r="M17" s="32" t="s">
        <v>210</v>
      </c>
      <c r="N17" s="44">
        <v>978</v>
      </c>
    </row>
    <row r="18" spans="3:14" x14ac:dyDescent="0.45">
      <c r="C18" s="88"/>
      <c r="D18" s="88"/>
      <c r="E18" s="88"/>
      <c r="F18" s="88"/>
      <c r="G18" s="88"/>
      <c r="H18" s="88"/>
      <c r="L18" s="32" t="s">
        <v>524</v>
      </c>
      <c r="M18" s="32" t="s">
        <v>215</v>
      </c>
      <c r="N18" s="44">
        <v>539</v>
      </c>
    </row>
    <row r="19" spans="3:14" x14ac:dyDescent="0.45">
      <c r="L19" s="32" t="s">
        <v>526</v>
      </c>
      <c r="M19" s="32" t="s">
        <v>212</v>
      </c>
      <c r="N19" s="44">
        <v>2851</v>
      </c>
    </row>
    <row r="20" spans="3:14" ht="14.25" customHeight="1" x14ac:dyDescent="0.45">
      <c r="C20" s="86" t="s">
        <v>566</v>
      </c>
      <c r="D20" s="86"/>
      <c r="E20" s="86"/>
      <c r="F20" s="86"/>
      <c r="G20" s="86"/>
      <c r="H20" s="86"/>
      <c r="L20" s="32" t="s">
        <v>527</v>
      </c>
      <c r="M20" s="32" t="s">
        <v>213</v>
      </c>
      <c r="N20" s="44">
        <v>928</v>
      </c>
    </row>
    <row r="21" spans="3:14" x14ac:dyDescent="0.45">
      <c r="C21" s="86"/>
      <c r="D21" s="86"/>
      <c r="E21" s="86"/>
      <c r="F21" s="86"/>
      <c r="G21" s="86"/>
      <c r="H21" s="86"/>
      <c r="L21" s="32" t="s">
        <v>528</v>
      </c>
      <c r="M21" s="32" t="s">
        <v>209</v>
      </c>
      <c r="N21" s="44">
        <v>1125</v>
      </c>
    </row>
    <row r="22" spans="3:14" x14ac:dyDescent="0.45">
      <c r="C22" s="86"/>
      <c r="D22" s="86"/>
      <c r="E22" s="86"/>
      <c r="F22" s="86"/>
      <c r="G22" s="86"/>
      <c r="H22" s="86"/>
      <c r="L22" s="32" t="s">
        <v>529</v>
      </c>
      <c r="M22" s="32" t="s">
        <v>212</v>
      </c>
      <c r="N22" s="44">
        <v>1436</v>
      </c>
    </row>
    <row r="23" spans="3:14" x14ac:dyDescent="0.45">
      <c r="C23" s="86"/>
      <c r="D23" s="86"/>
      <c r="E23" s="86"/>
      <c r="F23" s="86"/>
      <c r="G23" s="86"/>
      <c r="H23" s="86"/>
      <c r="L23" s="32" t="s">
        <v>530</v>
      </c>
      <c r="M23" s="32" t="s">
        <v>214</v>
      </c>
      <c r="N23" s="44">
        <v>640</v>
      </c>
    </row>
    <row r="24" spans="3:14" x14ac:dyDescent="0.45">
      <c r="C24" s="86"/>
      <c r="D24" s="86"/>
      <c r="E24" s="86"/>
      <c r="F24" s="86"/>
      <c r="G24" s="86"/>
      <c r="H24" s="86"/>
      <c r="L24" s="32" t="s">
        <v>530</v>
      </c>
      <c r="M24" s="32" t="s">
        <v>210</v>
      </c>
      <c r="N24" s="44">
        <v>746</v>
      </c>
    </row>
    <row r="25" spans="3:14" x14ac:dyDescent="0.45">
      <c r="C25" s="86"/>
      <c r="D25" s="86"/>
      <c r="E25" s="86"/>
      <c r="F25" s="86"/>
      <c r="G25" s="86"/>
      <c r="H25" s="86"/>
      <c r="L25" s="32" t="s">
        <v>531</v>
      </c>
      <c r="M25" s="32" t="s">
        <v>215</v>
      </c>
      <c r="N25" s="44">
        <v>612</v>
      </c>
    </row>
    <row r="26" spans="3:14" x14ac:dyDescent="0.45">
      <c r="C26" s="86"/>
      <c r="D26" s="86"/>
      <c r="E26" s="86"/>
      <c r="F26" s="86"/>
      <c r="G26" s="86"/>
      <c r="H26" s="86"/>
      <c r="L26" s="32" t="s">
        <v>532</v>
      </c>
      <c r="M26" s="32" t="s">
        <v>211</v>
      </c>
      <c r="N26" s="44">
        <v>2500</v>
      </c>
    </row>
    <row r="27" spans="3:14" x14ac:dyDescent="0.45">
      <c r="C27" s="86"/>
      <c r="D27" s="86"/>
      <c r="E27" s="86"/>
      <c r="F27" s="86"/>
      <c r="G27" s="86"/>
      <c r="H27" s="86"/>
      <c r="L27" s="32" t="s">
        <v>533</v>
      </c>
      <c r="M27" s="32" t="s">
        <v>211</v>
      </c>
      <c r="N27" s="44">
        <v>2526</v>
      </c>
    </row>
    <row r="28" spans="3:14" x14ac:dyDescent="0.45">
      <c r="C28" s="86"/>
      <c r="D28" s="86"/>
      <c r="E28" s="86"/>
      <c r="F28" s="86"/>
      <c r="G28" s="86"/>
      <c r="H28" s="86"/>
      <c r="L28" s="32" t="s">
        <v>534</v>
      </c>
      <c r="M28" s="32" t="s">
        <v>209</v>
      </c>
      <c r="N28" s="44">
        <v>1573</v>
      </c>
    </row>
    <row r="29" spans="3:14" x14ac:dyDescent="0.45">
      <c r="C29" s="86"/>
      <c r="D29" s="86"/>
      <c r="E29" s="86"/>
      <c r="F29" s="86"/>
      <c r="G29" s="86"/>
      <c r="H29" s="86"/>
      <c r="L29" s="32" t="s">
        <v>535</v>
      </c>
      <c r="M29" s="32" t="s">
        <v>215</v>
      </c>
      <c r="N29" s="44">
        <v>1223</v>
      </c>
    </row>
    <row r="30" spans="3:14" x14ac:dyDescent="0.45">
      <c r="C30" s="86"/>
      <c r="D30" s="86"/>
      <c r="E30" s="86"/>
      <c r="F30" s="86"/>
      <c r="G30" s="86"/>
      <c r="H30" s="86"/>
      <c r="L30" s="32" t="s">
        <v>536</v>
      </c>
      <c r="M30" s="32" t="s">
        <v>209</v>
      </c>
      <c r="N30" s="44">
        <v>1416</v>
      </c>
    </row>
    <row r="31" spans="3:14" x14ac:dyDescent="0.45">
      <c r="C31" s="16"/>
      <c r="D31" s="16"/>
      <c r="E31" s="16"/>
      <c r="F31" s="16"/>
      <c r="G31" s="16"/>
      <c r="H31" s="16"/>
      <c r="L31" s="32" t="s">
        <v>537</v>
      </c>
      <c r="M31" s="32" t="s">
        <v>215</v>
      </c>
      <c r="N31" s="44">
        <v>2084</v>
      </c>
    </row>
    <row r="32" spans="3:14" ht="14.25" customHeight="1" x14ac:dyDescent="0.45">
      <c r="C32" s="55" t="s">
        <v>569</v>
      </c>
      <c r="D32" s="55"/>
      <c r="E32" s="55"/>
      <c r="F32" s="55"/>
      <c r="G32" s="55"/>
      <c r="H32" s="55"/>
      <c r="L32" s="32" t="s">
        <v>538</v>
      </c>
      <c r="M32" s="32" t="s">
        <v>213</v>
      </c>
      <c r="N32" s="44">
        <v>697</v>
      </c>
    </row>
    <row r="33" spans="3:14" x14ac:dyDescent="0.45">
      <c r="C33" s="55"/>
      <c r="D33" s="55"/>
      <c r="E33" s="55"/>
      <c r="F33" s="55"/>
      <c r="G33" s="55"/>
      <c r="H33" s="55"/>
      <c r="L33" s="32" t="s">
        <v>538</v>
      </c>
      <c r="M33" s="32" t="s">
        <v>209</v>
      </c>
      <c r="N33" s="44">
        <v>580</v>
      </c>
    </row>
    <row r="34" spans="3:14" x14ac:dyDescent="0.45">
      <c r="C34" s="55"/>
      <c r="D34" s="55"/>
      <c r="E34" s="55"/>
      <c r="F34" s="55"/>
      <c r="G34" s="55"/>
      <c r="H34" s="55"/>
      <c r="L34" s="32" t="s">
        <v>538</v>
      </c>
      <c r="M34" s="32" t="s">
        <v>216</v>
      </c>
      <c r="N34" s="44">
        <v>601</v>
      </c>
    </row>
    <row r="35" spans="3:14" x14ac:dyDescent="0.45">
      <c r="C35" s="55"/>
      <c r="D35" s="55"/>
      <c r="E35" s="55"/>
      <c r="F35" s="55"/>
      <c r="G35" s="55"/>
      <c r="H35" s="55"/>
      <c r="L35" s="32" t="s">
        <v>540</v>
      </c>
      <c r="M35" s="32" t="s">
        <v>215</v>
      </c>
      <c r="N35" s="44">
        <v>1056</v>
      </c>
    </row>
    <row r="36" spans="3:14" x14ac:dyDescent="0.45">
      <c r="C36" s="55"/>
      <c r="D36" s="55"/>
      <c r="E36" s="55"/>
      <c r="F36" s="55"/>
      <c r="G36" s="55"/>
      <c r="H36" s="55"/>
      <c r="L36" s="32" t="s">
        <v>541</v>
      </c>
      <c r="M36" s="32" t="s">
        <v>212</v>
      </c>
      <c r="N36" s="44">
        <v>623</v>
      </c>
    </row>
    <row r="37" spans="3:14" x14ac:dyDescent="0.45">
      <c r="C37" s="55"/>
      <c r="D37" s="55"/>
      <c r="E37" s="55"/>
      <c r="F37" s="55"/>
      <c r="G37" s="55"/>
      <c r="H37" s="55"/>
      <c r="L37" s="32" t="s">
        <v>543</v>
      </c>
      <c r="M37" s="32" t="s">
        <v>212</v>
      </c>
      <c r="N37" s="44">
        <v>755</v>
      </c>
    </row>
    <row r="38" spans="3:14" x14ac:dyDescent="0.45">
      <c r="C38" s="55"/>
      <c r="D38" s="55"/>
      <c r="E38" s="55"/>
      <c r="F38" s="55"/>
      <c r="G38" s="55"/>
      <c r="H38" s="55"/>
      <c r="L38" s="32" t="s">
        <v>544</v>
      </c>
      <c r="M38" s="32" t="s">
        <v>214</v>
      </c>
      <c r="N38" s="44">
        <v>886</v>
      </c>
    </row>
    <row r="39" spans="3:14" x14ac:dyDescent="0.45">
      <c r="C39" s="55"/>
      <c r="D39" s="55"/>
      <c r="E39" s="55"/>
      <c r="F39" s="55"/>
      <c r="G39" s="55"/>
      <c r="H39" s="55"/>
      <c r="L39" s="32" t="s">
        <v>544</v>
      </c>
      <c r="M39" s="32" t="s">
        <v>213</v>
      </c>
      <c r="N39" s="44">
        <v>500</v>
      </c>
    </row>
    <row r="40" spans="3:14" x14ac:dyDescent="0.45">
      <c r="C40" s="55"/>
      <c r="D40" s="55"/>
      <c r="E40" s="55"/>
      <c r="F40" s="55"/>
      <c r="G40" s="55"/>
      <c r="H40" s="55"/>
      <c r="L40" s="32" t="s">
        <v>544</v>
      </c>
      <c r="M40" s="32" t="s">
        <v>210</v>
      </c>
      <c r="N40" s="44">
        <v>722</v>
      </c>
    </row>
    <row r="41" spans="3:14" x14ac:dyDescent="0.45">
      <c r="C41" s="55"/>
      <c r="D41" s="55"/>
      <c r="E41" s="55"/>
      <c r="F41" s="55"/>
      <c r="G41" s="55"/>
      <c r="H41" s="55"/>
      <c r="L41" s="32" t="s">
        <v>545</v>
      </c>
      <c r="M41" s="32" t="s">
        <v>210</v>
      </c>
      <c r="N41" s="44">
        <v>1658</v>
      </c>
    </row>
    <row r="42" spans="3:14" x14ac:dyDescent="0.45">
      <c r="C42" s="55"/>
      <c r="D42" s="55"/>
      <c r="E42" s="55"/>
      <c r="F42" s="55"/>
      <c r="G42" s="55"/>
      <c r="H42" s="55"/>
      <c r="L42" s="32" t="s">
        <v>546</v>
      </c>
      <c r="M42" s="32" t="s">
        <v>213</v>
      </c>
      <c r="N42" s="44">
        <v>1697</v>
      </c>
    </row>
    <row r="43" spans="3:14" x14ac:dyDescent="0.45">
      <c r="C43" s="55"/>
      <c r="D43" s="55"/>
      <c r="E43" s="55"/>
      <c r="F43" s="55"/>
      <c r="G43" s="55"/>
      <c r="H43" s="55"/>
      <c r="L43" s="32" t="s">
        <v>547</v>
      </c>
      <c r="M43" s="32" t="s">
        <v>215</v>
      </c>
      <c r="N43" s="44">
        <v>534</v>
      </c>
    </row>
    <row r="44" spans="3:14" x14ac:dyDescent="0.45">
      <c r="C44" s="55"/>
      <c r="D44" s="55"/>
      <c r="E44" s="55"/>
      <c r="F44" s="55"/>
      <c r="G44" s="55"/>
      <c r="H44" s="55"/>
      <c r="L44" s="32" t="s">
        <v>548</v>
      </c>
      <c r="M44" s="32" t="s">
        <v>211</v>
      </c>
      <c r="N44" s="44">
        <v>3073</v>
      </c>
    </row>
    <row r="45" spans="3:14" x14ac:dyDescent="0.45">
      <c r="C45" s="55"/>
      <c r="D45" s="55"/>
      <c r="E45" s="55"/>
      <c r="F45" s="55"/>
      <c r="G45" s="55"/>
      <c r="H45" s="55"/>
      <c r="L45" s="32" t="s">
        <v>549</v>
      </c>
      <c r="M45" s="32" t="s">
        <v>216</v>
      </c>
      <c r="N45" s="44">
        <v>603</v>
      </c>
    </row>
    <row r="46" spans="3:14" x14ac:dyDescent="0.45">
      <c r="L46" s="32" t="s">
        <v>549</v>
      </c>
      <c r="M46" s="32" t="s">
        <v>212</v>
      </c>
      <c r="N46" s="44">
        <v>1083</v>
      </c>
    </row>
    <row r="47" spans="3:14" x14ac:dyDescent="0.45">
      <c r="L47" s="32" t="s">
        <v>524</v>
      </c>
      <c r="M47" s="32" t="s">
        <v>216</v>
      </c>
      <c r="N47" s="44">
        <v>445</v>
      </c>
    </row>
    <row r="48" spans="3:14" x14ac:dyDescent="0.45">
      <c r="L48" s="32" t="s">
        <v>530</v>
      </c>
      <c r="M48" s="32" t="s">
        <v>213</v>
      </c>
      <c r="N48" s="44">
        <v>740</v>
      </c>
    </row>
    <row r="49" spans="12:41" x14ac:dyDescent="0.45">
      <c r="L49" s="32" t="s">
        <v>524</v>
      </c>
      <c r="M49" s="32" t="s">
        <v>209</v>
      </c>
      <c r="N49" s="44">
        <v>817</v>
      </c>
    </row>
    <row r="50" spans="12:41" x14ac:dyDescent="0.45">
      <c r="L50" s="32" t="s">
        <v>520</v>
      </c>
      <c r="M50" s="32" t="s">
        <v>214</v>
      </c>
      <c r="N50" s="44">
        <v>297</v>
      </c>
    </row>
    <row r="51" spans="12:41" x14ac:dyDescent="0.45">
      <c r="L51" s="32" t="s">
        <v>530</v>
      </c>
      <c r="M51" s="32" t="s">
        <v>209</v>
      </c>
      <c r="N51" s="44">
        <v>1155</v>
      </c>
    </row>
    <row r="52" spans="12:41" x14ac:dyDescent="0.45">
      <c r="L52" s="32" t="s">
        <v>543</v>
      </c>
      <c r="M52" s="32" t="s">
        <v>209</v>
      </c>
      <c r="N52" s="44">
        <v>981</v>
      </c>
    </row>
    <row r="53" spans="12:41" x14ac:dyDescent="0.45">
      <c r="L53" s="32" t="s">
        <v>530</v>
      </c>
      <c r="M53" s="32" t="s">
        <v>216</v>
      </c>
      <c r="N53" s="44">
        <v>791</v>
      </c>
    </row>
    <row r="57" spans="12:41" x14ac:dyDescent="0.45">
      <c r="L57" s="20" t="s">
        <v>568</v>
      </c>
      <c r="M57" s="20" t="s">
        <v>567</v>
      </c>
    </row>
    <row r="58" spans="12:41" x14ac:dyDescent="0.45">
      <c r="L58" s="20" t="s">
        <v>223</v>
      </c>
      <c r="M58" t="s">
        <v>536</v>
      </c>
      <c r="N58" t="s">
        <v>534</v>
      </c>
      <c r="O58" t="s">
        <v>522</v>
      </c>
      <c r="P58" t="s">
        <v>547</v>
      </c>
      <c r="Q58" t="s">
        <v>517</v>
      </c>
      <c r="R58" t="s">
        <v>549</v>
      </c>
      <c r="S58" t="s">
        <v>532</v>
      </c>
      <c r="T58" t="s">
        <v>548</v>
      </c>
      <c r="U58" t="s">
        <v>544</v>
      </c>
      <c r="V58" t="s">
        <v>519</v>
      </c>
      <c r="W58" t="s">
        <v>529</v>
      </c>
      <c r="X58" t="s">
        <v>543</v>
      </c>
      <c r="Y58" t="s">
        <v>538</v>
      </c>
      <c r="Z58" t="s">
        <v>540</v>
      </c>
      <c r="AA58" t="s">
        <v>545</v>
      </c>
      <c r="AB58" t="s">
        <v>523</v>
      </c>
      <c r="AC58" t="s">
        <v>537</v>
      </c>
      <c r="AD58" t="s">
        <v>518</v>
      </c>
      <c r="AE58" t="s">
        <v>531</v>
      </c>
      <c r="AF58" t="s">
        <v>533</v>
      </c>
      <c r="AG58" t="s">
        <v>546</v>
      </c>
      <c r="AH58" t="s">
        <v>524</v>
      </c>
      <c r="AI58" t="s">
        <v>527</v>
      </c>
      <c r="AJ58" t="s">
        <v>530</v>
      </c>
      <c r="AK58" t="s">
        <v>528</v>
      </c>
      <c r="AL58" t="s">
        <v>526</v>
      </c>
      <c r="AM58" t="s">
        <v>535</v>
      </c>
      <c r="AN58" t="s">
        <v>520</v>
      </c>
      <c r="AO58" t="s">
        <v>541</v>
      </c>
    </row>
    <row r="59" spans="12:41" x14ac:dyDescent="0.45">
      <c r="L59" s="21" t="s">
        <v>209</v>
      </c>
      <c r="M59" s="27">
        <v>1416</v>
      </c>
      <c r="N59" s="27">
        <v>1573</v>
      </c>
      <c r="O59" s="27"/>
      <c r="P59" s="27"/>
      <c r="Q59" s="27">
        <v>1885</v>
      </c>
      <c r="R59" s="27"/>
      <c r="S59" s="27"/>
      <c r="T59" s="27"/>
      <c r="U59" s="27"/>
      <c r="V59" s="27"/>
      <c r="W59" s="27"/>
      <c r="X59" s="27">
        <v>981</v>
      </c>
      <c r="Y59" s="27">
        <v>580</v>
      </c>
      <c r="Z59" s="27"/>
      <c r="AA59" s="27"/>
      <c r="AB59" s="27"/>
      <c r="AC59" s="27"/>
      <c r="AD59" s="27"/>
      <c r="AE59" s="27"/>
      <c r="AF59" s="27"/>
      <c r="AG59" s="27"/>
      <c r="AH59" s="27">
        <v>817</v>
      </c>
      <c r="AI59" s="27"/>
      <c r="AJ59" s="27">
        <v>1155</v>
      </c>
      <c r="AK59" s="27">
        <v>1125</v>
      </c>
      <c r="AL59" s="27"/>
      <c r="AM59" s="27"/>
      <c r="AN59" s="27"/>
      <c r="AO59" s="27"/>
    </row>
    <row r="60" spans="12:41" x14ac:dyDescent="0.45">
      <c r="L60" s="21" t="s">
        <v>213</v>
      </c>
      <c r="M60" s="27"/>
      <c r="N60" s="27"/>
      <c r="O60" s="27"/>
      <c r="P60" s="27"/>
      <c r="Q60" s="27"/>
      <c r="R60" s="27"/>
      <c r="S60" s="27"/>
      <c r="T60" s="27"/>
      <c r="U60" s="27">
        <v>500</v>
      </c>
      <c r="V60" s="27"/>
      <c r="W60" s="27"/>
      <c r="X60" s="27"/>
      <c r="Y60" s="27">
        <v>697</v>
      </c>
      <c r="Z60" s="27"/>
      <c r="AA60" s="27"/>
      <c r="AB60" s="27"/>
      <c r="AC60" s="27"/>
      <c r="AD60" s="27"/>
      <c r="AE60" s="27"/>
      <c r="AF60" s="27"/>
      <c r="AG60" s="27">
        <v>1697</v>
      </c>
      <c r="AH60" s="27"/>
      <c r="AI60" s="27">
        <v>928</v>
      </c>
      <c r="AJ60" s="27">
        <v>740</v>
      </c>
      <c r="AK60" s="27"/>
      <c r="AL60" s="27"/>
      <c r="AM60" s="27"/>
      <c r="AN60" s="27"/>
      <c r="AO60" s="27"/>
    </row>
    <row r="61" spans="12:41" x14ac:dyDescent="0.45">
      <c r="L61" s="21" t="s">
        <v>214</v>
      </c>
      <c r="M61" s="27"/>
      <c r="N61" s="27"/>
      <c r="O61" s="27"/>
      <c r="P61" s="27"/>
      <c r="Q61" s="27"/>
      <c r="R61" s="27"/>
      <c r="S61" s="27"/>
      <c r="T61" s="27"/>
      <c r="U61" s="27">
        <v>886</v>
      </c>
      <c r="V61" s="27">
        <v>763</v>
      </c>
      <c r="W61" s="27"/>
      <c r="X61" s="27"/>
      <c r="Y61" s="27"/>
      <c r="Z61" s="27"/>
      <c r="AA61" s="27"/>
      <c r="AB61" s="27">
        <v>404</v>
      </c>
      <c r="AC61" s="27"/>
      <c r="AD61" s="27"/>
      <c r="AE61" s="27"/>
      <c r="AF61" s="27"/>
      <c r="AG61" s="27"/>
      <c r="AH61" s="27"/>
      <c r="AI61" s="27"/>
      <c r="AJ61" s="27">
        <v>640</v>
      </c>
      <c r="AK61" s="27"/>
      <c r="AL61" s="27"/>
      <c r="AM61" s="27"/>
      <c r="AN61" s="27">
        <v>297</v>
      </c>
      <c r="AO61" s="27"/>
    </row>
    <row r="62" spans="12:41" x14ac:dyDescent="0.45">
      <c r="L62" s="21" t="s">
        <v>210</v>
      </c>
      <c r="M62" s="27"/>
      <c r="N62" s="27"/>
      <c r="O62" s="27"/>
      <c r="P62" s="27"/>
      <c r="Q62" s="27"/>
      <c r="R62" s="27"/>
      <c r="S62" s="27"/>
      <c r="T62" s="27"/>
      <c r="U62" s="27">
        <v>722</v>
      </c>
      <c r="V62" s="27"/>
      <c r="W62" s="27"/>
      <c r="X62" s="27"/>
      <c r="Y62" s="27"/>
      <c r="Z62" s="27"/>
      <c r="AA62" s="27">
        <v>1658</v>
      </c>
      <c r="AB62" s="27"/>
      <c r="AC62" s="27"/>
      <c r="AD62" s="27"/>
      <c r="AE62" s="27"/>
      <c r="AF62" s="27"/>
      <c r="AG62" s="27"/>
      <c r="AH62" s="27">
        <v>978</v>
      </c>
      <c r="AI62" s="27"/>
      <c r="AJ62" s="27">
        <v>746</v>
      </c>
      <c r="AK62" s="27"/>
      <c r="AL62" s="27"/>
      <c r="AM62" s="27"/>
      <c r="AN62" s="27">
        <v>95</v>
      </c>
      <c r="AO62" s="27"/>
    </row>
    <row r="63" spans="12:41" x14ac:dyDescent="0.45">
      <c r="L63" s="21" t="s">
        <v>212</v>
      </c>
      <c r="M63" s="27"/>
      <c r="N63" s="27"/>
      <c r="O63" s="27"/>
      <c r="P63" s="27"/>
      <c r="Q63" s="27"/>
      <c r="R63" s="27">
        <v>1083</v>
      </c>
      <c r="S63" s="27"/>
      <c r="T63" s="27"/>
      <c r="U63" s="27"/>
      <c r="V63" s="27"/>
      <c r="W63" s="27">
        <v>1436</v>
      </c>
      <c r="X63" s="27">
        <v>755</v>
      </c>
      <c r="Y63" s="27"/>
      <c r="Z63" s="27"/>
      <c r="AA63" s="27"/>
      <c r="AB63" s="27"/>
      <c r="AC63" s="27"/>
      <c r="AD63" s="27"/>
      <c r="AE63" s="27"/>
      <c r="AF63" s="27"/>
      <c r="AG63" s="27"/>
      <c r="AH63" s="27">
        <v>1158</v>
      </c>
      <c r="AI63" s="27"/>
      <c r="AJ63" s="27"/>
      <c r="AK63" s="27"/>
      <c r="AL63" s="27">
        <v>2851</v>
      </c>
      <c r="AM63" s="27"/>
      <c r="AN63" s="27"/>
      <c r="AO63" s="27">
        <v>623</v>
      </c>
    </row>
    <row r="64" spans="12:41" x14ac:dyDescent="0.45">
      <c r="L64" s="21" t="s">
        <v>216</v>
      </c>
      <c r="M64" s="27"/>
      <c r="N64" s="27"/>
      <c r="O64" s="27"/>
      <c r="P64" s="27"/>
      <c r="Q64" s="27">
        <v>328</v>
      </c>
      <c r="R64" s="27">
        <v>603</v>
      </c>
      <c r="S64" s="27"/>
      <c r="T64" s="27"/>
      <c r="U64" s="27"/>
      <c r="V64" s="27">
        <v>673</v>
      </c>
      <c r="W64" s="27"/>
      <c r="X64" s="27"/>
      <c r="Y64" s="27">
        <v>601</v>
      </c>
      <c r="Z64" s="27"/>
      <c r="AA64" s="27"/>
      <c r="AB64" s="27">
        <v>122</v>
      </c>
      <c r="AC64" s="27"/>
      <c r="AD64" s="27">
        <v>1735</v>
      </c>
      <c r="AE64" s="27"/>
      <c r="AF64" s="27"/>
      <c r="AG64" s="27"/>
      <c r="AH64" s="27">
        <v>445</v>
      </c>
      <c r="AI64" s="27"/>
      <c r="AJ64" s="27">
        <v>791</v>
      </c>
      <c r="AK64" s="27"/>
      <c r="AL64" s="27"/>
      <c r="AM64" s="27"/>
      <c r="AN64" s="27"/>
      <c r="AO64" s="27"/>
    </row>
    <row r="65" spans="12:41" x14ac:dyDescent="0.45">
      <c r="L65" s="21" t="s">
        <v>215</v>
      </c>
      <c r="M65" s="27"/>
      <c r="N65" s="27"/>
      <c r="O65" s="27"/>
      <c r="P65" s="27">
        <v>534</v>
      </c>
      <c r="Q65" s="27"/>
      <c r="R65" s="27"/>
      <c r="S65" s="27"/>
      <c r="T65" s="27"/>
      <c r="U65" s="27"/>
      <c r="V65" s="27"/>
      <c r="W65" s="27"/>
      <c r="X65" s="27"/>
      <c r="Y65" s="27"/>
      <c r="Z65" s="27">
        <v>1056</v>
      </c>
      <c r="AA65" s="27"/>
      <c r="AB65" s="27">
        <v>891</v>
      </c>
      <c r="AC65" s="27">
        <v>2084</v>
      </c>
      <c r="AD65" s="27"/>
      <c r="AE65" s="27">
        <v>612</v>
      </c>
      <c r="AF65" s="27"/>
      <c r="AG65" s="27"/>
      <c r="AH65" s="27">
        <v>539</v>
      </c>
      <c r="AI65" s="27"/>
      <c r="AJ65" s="27"/>
      <c r="AK65" s="27"/>
      <c r="AL65" s="27"/>
      <c r="AM65" s="27">
        <v>1223</v>
      </c>
      <c r="AN65" s="27">
        <v>742</v>
      </c>
      <c r="AO65" s="27"/>
    </row>
    <row r="66" spans="12:41" x14ac:dyDescent="0.45">
      <c r="L66" s="21" t="s">
        <v>211</v>
      </c>
      <c r="M66" s="27"/>
      <c r="N66" s="27"/>
      <c r="O66" s="27">
        <v>1050</v>
      </c>
      <c r="P66" s="27"/>
      <c r="Q66" s="27"/>
      <c r="R66" s="27"/>
      <c r="S66" s="27">
        <v>2500</v>
      </c>
      <c r="T66" s="27">
        <v>3073</v>
      </c>
      <c r="U66" s="27"/>
      <c r="V66" s="27"/>
      <c r="W66" s="27"/>
      <c r="X66" s="27"/>
      <c r="Y66" s="27"/>
      <c r="Z66" s="27"/>
      <c r="AA66" s="27"/>
      <c r="AB66" s="27"/>
      <c r="AC66" s="27"/>
      <c r="AD66" s="27"/>
      <c r="AE66" s="27"/>
      <c r="AF66" s="27">
        <v>2526</v>
      </c>
      <c r="AG66" s="27"/>
      <c r="AH66" s="27"/>
      <c r="AI66" s="27"/>
      <c r="AJ66" s="27"/>
      <c r="AK66" s="27"/>
      <c r="AL66" s="27"/>
      <c r="AM66" s="27"/>
      <c r="AN66" s="27"/>
      <c r="AO66" s="27"/>
    </row>
  </sheetData>
  <mergeCells count="3">
    <mergeCell ref="C5:H18"/>
    <mergeCell ref="C20:H30"/>
    <mergeCell ref="C32:H45"/>
  </mergeCells>
  <pageMargins left="0.7" right="0.7" top="0.75" bottom="0.75" header="0.3" footer="0.3"/>
  <drawing r:id="rId2"/>
  <picture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646D1-1D01-4AD1-B2BA-3709F9B63CD0}">
  <sheetPr>
    <tabColor rgb="FF0000CC"/>
  </sheetPr>
  <dimension ref="A2:R49"/>
  <sheetViews>
    <sheetView showGridLines="0" workbookViewId="0">
      <selection activeCell="J19" sqref="J19"/>
    </sheetView>
  </sheetViews>
  <sheetFormatPr defaultRowHeight="14.25" x14ac:dyDescent="0.45"/>
  <cols>
    <col min="12" max="12" width="32.86328125" customWidth="1"/>
    <col min="13" max="13" width="15.59765625" customWidth="1"/>
  </cols>
  <sheetData>
    <row r="2" spans="1:18" x14ac:dyDescent="0.45">
      <c r="A2" s="48"/>
      <c r="B2" s="47" t="s">
        <v>513</v>
      </c>
      <c r="C2" s="47"/>
      <c r="D2" s="47"/>
      <c r="E2" s="47"/>
      <c r="F2" s="47"/>
      <c r="G2" s="47"/>
      <c r="H2" s="47"/>
      <c r="I2" s="47"/>
      <c r="J2" s="47"/>
      <c r="K2" s="47"/>
      <c r="L2" s="47"/>
      <c r="M2" s="47"/>
      <c r="N2" s="47"/>
      <c r="O2" s="47"/>
      <c r="P2" s="47"/>
      <c r="Q2" s="48"/>
      <c r="R2" s="48"/>
    </row>
    <row r="4" spans="1:18" x14ac:dyDescent="0.45">
      <c r="C4" s="88" t="s">
        <v>570</v>
      </c>
      <c r="D4" s="88"/>
      <c r="E4" s="88"/>
      <c r="F4" s="88"/>
      <c r="G4" s="88"/>
      <c r="H4" s="88"/>
      <c r="L4" s="12" t="s">
        <v>558</v>
      </c>
      <c r="M4" s="12" t="s">
        <v>555</v>
      </c>
    </row>
    <row r="5" spans="1:18" x14ac:dyDescent="0.45">
      <c r="C5" s="88"/>
      <c r="D5" s="88"/>
      <c r="E5" s="88"/>
      <c r="F5" s="88"/>
      <c r="G5" s="88"/>
      <c r="H5" s="88"/>
      <c r="L5" s="15" t="s">
        <v>536</v>
      </c>
      <c r="M5" s="18">
        <v>118.57</v>
      </c>
    </row>
    <row r="6" spans="1:18" x14ac:dyDescent="0.45">
      <c r="C6" s="88"/>
      <c r="D6" s="88"/>
      <c r="E6" s="88"/>
      <c r="F6" s="88"/>
      <c r="G6" s="88"/>
      <c r="H6" s="88"/>
      <c r="L6" s="15" t="s">
        <v>548</v>
      </c>
      <c r="M6" s="18">
        <v>41.9</v>
      </c>
    </row>
    <row r="7" spans="1:18" x14ac:dyDescent="0.45">
      <c r="C7" s="88"/>
      <c r="D7" s="88"/>
      <c r="E7" s="88"/>
      <c r="F7" s="88"/>
      <c r="G7" s="88"/>
      <c r="H7" s="88"/>
      <c r="L7" s="15" t="s">
        <v>549</v>
      </c>
      <c r="M7" s="18">
        <v>40.200000000000003</v>
      </c>
    </row>
    <row r="8" spans="1:18" x14ac:dyDescent="0.45">
      <c r="C8" s="88"/>
      <c r="D8" s="88"/>
      <c r="E8" s="88"/>
      <c r="F8" s="88"/>
      <c r="G8" s="88"/>
      <c r="H8" s="88"/>
      <c r="L8" s="15" t="s">
        <v>530</v>
      </c>
      <c r="M8" s="18">
        <v>38.15</v>
      </c>
    </row>
    <row r="9" spans="1:18" x14ac:dyDescent="0.45">
      <c r="C9" s="88"/>
      <c r="D9" s="88"/>
      <c r="E9" s="88"/>
      <c r="F9" s="88"/>
      <c r="G9" s="88"/>
      <c r="H9" s="88"/>
      <c r="L9" s="15" t="s">
        <v>544</v>
      </c>
      <c r="M9" s="18">
        <v>31.35</v>
      </c>
    </row>
    <row r="10" spans="1:18" x14ac:dyDescent="0.45">
      <c r="C10" s="88"/>
      <c r="D10" s="88"/>
      <c r="E10" s="88"/>
      <c r="F10" s="88"/>
      <c r="G10" s="88"/>
      <c r="H10" s="88"/>
      <c r="L10" s="15" t="s">
        <v>520</v>
      </c>
      <c r="M10" s="18">
        <v>30.57</v>
      </c>
    </row>
    <row r="11" spans="1:18" x14ac:dyDescent="0.45">
      <c r="C11" s="88"/>
      <c r="D11" s="88"/>
      <c r="E11" s="88"/>
      <c r="F11" s="88"/>
      <c r="G11" s="88"/>
      <c r="H11" s="88"/>
      <c r="L11" s="15" t="s">
        <v>519</v>
      </c>
      <c r="M11" s="18">
        <v>30.37</v>
      </c>
    </row>
    <row r="12" spans="1:18" x14ac:dyDescent="0.45">
      <c r="C12" s="88"/>
      <c r="D12" s="88"/>
      <c r="E12" s="88"/>
      <c r="F12" s="88"/>
      <c r="G12" s="88"/>
      <c r="H12" s="88"/>
      <c r="L12" s="15" t="s">
        <v>524</v>
      </c>
      <c r="M12" s="18">
        <v>30.13</v>
      </c>
    </row>
    <row r="13" spans="1:18" x14ac:dyDescent="0.45">
      <c r="C13" s="88"/>
      <c r="D13" s="88"/>
      <c r="E13" s="88"/>
      <c r="F13" s="88"/>
      <c r="G13" s="88"/>
      <c r="H13" s="88"/>
      <c r="L13" s="15" t="s">
        <v>546</v>
      </c>
      <c r="M13" s="18">
        <v>29.97</v>
      </c>
    </row>
    <row r="14" spans="1:18" x14ac:dyDescent="0.45">
      <c r="C14" s="88"/>
      <c r="D14" s="88"/>
      <c r="E14" s="88"/>
      <c r="F14" s="88"/>
      <c r="G14" s="88"/>
      <c r="H14" s="88"/>
      <c r="L14" s="15" t="s">
        <v>529</v>
      </c>
      <c r="M14" s="18">
        <v>25.89</v>
      </c>
    </row>
    <row r="15" spans="1:18" x14ac:dyDescent="0.45">
      <c r="C15" s="88"/>
      <c r="D15" s="88"/>
      <c r="E15" s="88"/>
      <c r="F15" s="88"/>
      <c r="G15" s="88"/>
      <c r="H15" s="88"/>
      <c r="L15" s="15" t="s">
        <v>538</v>
      </c>
      <c r="M15" s="18">
        <v>24.84</v>
      </c>
    </row>
    <row r="16" spans="1:18" x14ac:dyDescent="0.45">
      <c r="C16" s="88"/>
      <c r="D16" s="88"/>
      <c r="E16" s="88"/>
      <c r="F16" s="88"/>
      <c r="G16" s="88"/>
      <c r="H16" s="88"/>
      <c r="L16" s="15" t="s">
        <v>531</v>
      </c>
      <c r="M16" s="18">
        <v>24.27</v>
      </c>
    </row>
    <row r="17" spans="3:13" x14ac:dyDescent="0.45">
      <c r="C17" s="88"/>
      <c r="D17" s="88"/>
      <c r="E17" s="88"/>
      <c r="F17" s="88"/>
      <c r="G17" s="88"/>
      <c r="H17" s="88"/>
      <c r="L17" s="15" t="s">
        <v>522</v>
      </c>
      <c r="M17" s="18">
        <v>24.26</v>
      </c>
    </row>
    <row r="18" spans="3:13" x14ac:dyDescent="0.45">
      <c r="L18" s="15" t="s">
        <v>532</v>
      </c>
      <c r="M18" s="18">
        <v>21.86</v>
      </c>
    </row>
    <row r="19" spans="3:13" x14ac:dyDescent="0.45">
      <c r="C19" s="73" t="s">
        <v>571</v>
      </c>
      <c r="D19" s="73"/>
      <c r="E19" s="73"/>
      <c r="F19" s="73"/>
      <c r="G19" s="73"/>
      <c r="H19" s="73"/>
      <c r="L19" s="15" t="s">
        <v>518</v>
      </c>
      <c r="M19" s="18">
        <v>19.350000000000001</v>
      </c>
    </row>
    <row r="20" spans="3:13" x14ac:dyDescent="0.45">
      <c r="C20" s="73"/>
      <c r="D20" s="73"/>
      <c r="E20" s="73"/>
      <c r="F20" s="73"/>
      <c r="G20" s="73"/>
      <c r="H20" s="73"/>
      <c r="L20" s="15" t="s">
        <v>533</v>
      </c>
      <c r="M20" s="18">
        <v>18.489999999999998</v>
      </c>
    </row>
    <row r="21" spans="3:13" x14ac:dyDescent="0.45">
      <c r="C21" s="73"/>
      <c r="D21" s="73"/>
      <c r="E21" s="73"/>
      <c r="F21" s="73"/>
      <c r="G21" s="73"/>
      <c r="H21" s="73"/>
      <c r="L21" s="15" t="s">
        <v>526</v>
      </c>
      <c r="M21" s="18">
        <v>18.170000000000002</v>
      </c>
    </row>
    <row r="22" spans="3:13" x14ac:dyDescent="0.45">
      <c r="C22" s="73"/>
      <c r="D22" s="73"/>
      <c r="E22" s="73"/>
      <c r="F22" s="73"/>
      <c r="G22" s="73"/>
      <c r="H22" s="73"/>
      <c r="L22" s="15" t="s">
        <v>535</v>
      </c>
      <c r="M22" s="18">
        <v>17.57</v>
      </c>
    </row>
    <row r="23" spans="3:13" x14ac:dyDescent="0.45">
      <c r="C23" s="73"/>
      <c r="D23" s="73"/>
      <c r="E23" s="73"/>
      <c r="F23" s="73"/>
      <c r="G23" s="73"/>
      <c r="H23" s="73"/>
      <c r="L23" s="15" t="s">
        <v>543</v>
      </c>
      <c r="M23" s="18">
        <v>17.14</v>
      </c>
    </row>
    <row r="24" spans="3:13" x14ac:dyDescent="0.45">
      <c r="C24" s="73"/>
      <c r="D24" s="73"/>
      <c r="E24" s="73"/>
      <c r="F24" s="73"/>
      <c r="G24" s="73"/>
      <c r="H24" s="73"/>
      <c r="L24" s="15" t="s">
        <v>517</v>
      </c>
      <c r="M24" s="18">
        <v>16.510000000000002</v>
      </c>
    </row>
    <row r="25" spans="3:13" x14ac:dyDescent="0.45">
      <c r="C25" s="73"/>
      <c r="D25" s="73"/>
      <c r="E25" s="73"/>
      <c r="F25" s="73"/>
      <c r="G25" s="73"/>
      <c r="H25" s="73"/>
      <c r="L25" s="15" t="s">
        <v>534</v>
      </c>
      <c r="M25" s="18">
        <v>15.32</v>
      </c>
    </row>
    <row r="26" spans="3:13" x14ac:dyDescent="0.45">
      <c r="C26" s="73"/>
      <c r="D26" s="73"/>
      <c r="E26" s="73"/>
      <c r="F26" s="73"/>
      <c r="G26" s="73"/>
      <c r="H26" s="73"/>
      <c r="L26" s="15" t="s">
        <v>545</v>
      </c>
      <c r="M26" s="18">
        <v>14.26</v>
      </c>
    </row>
    <row r="27" spans="3:13" x14ac:dyDescent="0.45">
      <c r="C27" s="73"/>
      <c r="D27" s="73"/>
      <c r="E27" s="73"/>
      <c r="F27" s="73"/>
      <c r="G27" s="73"/>
      <c r="H27" s="73"/>
      <c r="L27" s="15" t="s">
        <v>527</v>
      </c>
      <c r="M27" s="18">
        <v>13.32</v>
      </c>
    </row>
    <row r="28" spans="3:13" x14ac:dyDescent="0.45">
      <c r="C28" s="73"/>
      <c r="D28" s="73"/>
      <c r="E28" s="73"/>
      <c r="F28" s="73"/>
      <c r="G28" s="73"/>
      <c r="H28" s="73"/>
      <c r="L28" s="15" t="s">
        <v>537</v>
      </c>
      <c r="M28" s="18">
        <v>12.94</v>
      </c>
    </row>
    <row r="29" spans="3:13" x14ac:dyDescent="0.45">
      <c r="C29" s="73"/>
      <c r="D29" s="73"/>
      <c r="E29" s="73"/>
      <c r="F29" s="73"/>
      <c r="G29" s="73"/>
      <c r="H29" s="73"/>
      <c r="L29" s="15" t="s">
        <v>547</v>
      </c>
      <c r="M29" s="18">
        <v>12.66</v>
      </c>
    </row>
    <row r="30" spans="3:13" x14ac:dyDescent="0.45">
      <c r="L30" s="15" t="s">
        <v>523</v>
      </c>
      <c r="M30" s="18">
        <v>11.57</v>
      </c>
    </row>
    <row r="31" spans="3:13" ht="14.25" customHeight="1" x14ac:dyDescent="0.45">
      <c r="C31" s="71" t="s">
        <v>572</v>
      </c>
      <c r="D31" s="71"/>
      <c r="E31" s="71"/>
      <c r="F31" s="71"/>
      <c r="G31" s="71"/>
      <c r="H31" s="71"/>
      <c r="L31" s="15" t="s">
        <v>540</v>
      </c>
      <c r="M31" s="18">
        <v>10.47</v>
      </c>
    </row>
    <row r="32" spans="3:13" x14ac:dyDescent="0.45">
      <c r="C32" s="71"/>
      <c r="D32" s="71"/>
      <c r="E32" s="71"/>
      <c r="F32" s="71"/>
      <c r="G32" s="71"/>
      <c r="H32" s="71"/>
      <c r="L32" s="15" t="s">
        <v>541</v>
      </c>
      <c r="M32" s="18">
        <v>9.75</v>
      </c>
    </row>
    <row r="33" spans="3:13" x14ac:dyDescent="0.45">
      <c r="C33" s="71"/>
      <c r="D33" s="71"/>
      <c r="E33" s="71"/>
      <c r="F33" s="71"/>
      <c r="G33" s="71"/>
      <c r="H33" s="71"/>
      <c r="L33" s="15" t="s">
        <v>528</v>
      </c>
      <c r="M33" s="18">
        <v>4.24</v>
      </c>
    </row>
    <row r="34" spans="3:13" x14ac:dyDescent="0.45">
      <c r="C34" s="71"/>
      <c r="D34" s="71"/>
      <c r="E34" s="71"/>
      <c r="F34" s="71"/>
      <c r="G34" s="71"/>
      <c r="H34" s="71"/>
    </row>
    <row r="35" spans="3:13" x14ac:dyDescent="0.45">
      <c r="C35" s="71"/>
      <c r="D35" s="71"/>
      <c r="E35" s="71"/>
      <c r="F35" s="71"/>
      <c r="G35" s="71"/>
      <c r="H35" s="71"/>
    </row>
    <row r="36" spans="3:13" x14ac:dyDescent="0.45">
      <c r="C36" s="71"/>
      <c r="D36" s="71"/>
      <c r="E36" s="71"/>
      <c r="F36" s="71"/>
      <c r="G36" s="71"/>
      <c r="H36" s="71"/>
    </row>
    <row r="37" spans="3:13" x14ac:dyDescent="0.45">
      <c r="C37" s="71"/>
      <c r="D37" s="71"/>
      <c r="E37" s="71"/>
      <c r="F37" s="71"/>
      <c r="G37" s="71"/>
      <c r="H37" s="71"/>
    </row>
    <row r="38" spans="3:13" x14ac:dyDescent="0.45">
      <c r="C38" s="71"/>
      <c r="D38" s="71"/>
      <c r="E38" s="71"/>
      <c r="F38" s="71"/>
      <c r="G38" s="71"/>
      <c r="H38" s="71"/>
    </row>
    <row r="39" spans="3:13" x14ac:dyDescent="0.45">
      <c r="C39" s="71"/>
      <c r="D39" s="71"/>
      <c r="E39" s="71"/>
      <c r="F39" s="71"/>
      <c r="G39" s="71"/>
      <c r="H39" s="71"/>
    </row>
    <row r="40" spans="3:13" x14ac:dyDescent="0.45">
      <c r="C40" s="71"/>
      <c r="D40" s="71"/>
      <c r="E40" s="71"/>
      <c r="F40" s="71"/>
      <c r="G40" s="71"/>
      <c r="H40" s="71"/>
    </row>
    <row r="41" spans="3:13" x14ac:dyDescent="0.45">
      <c r="C41" s="71"/>
      <c r="D41" s="71"/>
      <c r="E41" s="71"/>
      <c r="F41" s="71"/>
      <c r="G41" s="71"/>
      <c r="H41" s="71"/>
    </row>
    <row r="42" spans="3:13" x14ac:dyDescent="0.45">
      <c r="C42" s="71"/>
      <c r="D42" s="71"/>
      <c r="E42" s="71"/>
      <c r="F42" s="71"/>
      <c r="G42" s="71"/>
      <c r="H42" s="71"/>
    </row>
    <row r="43" spans="3:13" x14ac:dyDescent="0.45">
      <c r="C43" s="71"/>
      <c r="D43" s="71"/>
      <c r="E43" s="71"/>
      <c r="F43" s="71"/>
      <c r="G43" s="71"/>
      <c r="H43" s="71"/>
    </row>
    <row r="44" spans="3:13" x14ac:dyDescent="0.45">
      <c r="C44" s="71"/>
      <c r="D44" s="71"/>
      <c r="E44" s="71"/>
      <c r="F44" s="71"/>
      <c r="G44" s="71"/>
      <c r="H44" s="71"/>
    </row>
    <row r="45" spans="3:13" x14ac:dyDescent="0.45">
      <c r="C45" s="71"/>
      <c r="D45" s="71"/>
      <c r="E45" s="71"/>
      <c r="F45" s="71"/>
      <c r="G45" s="71"/>
      <c r="H45" s="71"/>
    </row>
    <row r="46" spans="3:13" x14ac:dyDescent="0.45">
      <c r="C46" s="71"/>
      <c r="D46" s="71"/>
      <c r="E46" s="71"/>
      <c r="F46" s="71"/>
      <c r="G46" s="71"/>
      <c r="H46" s="71"/>
    </row>
    <row r="47" spans="3:13" x14ac:dyDescent="0.45">
      <c r="C47" s="71"/>
      <c r="D47" s="71"/>
      <c r="E47" s="71"/>
      <c r="F47" s="71"/>
      <c r="G47" s="71"/>
      <c r="H47" s="71"/>
    </row>
    <row r="48" spans="3:13" x14ac:dyDescent="0.45">
      <c r="C48" s="71"/>
      <c r="D48" s="71"/>
      <c r="E48" s="71"/>
      <c r="F48" s="71"/>
      <c r="G48" s="71"/>
      <c r="H48" s="71"/>
    </row>
    <row r="49" spans="3:8" x14ac:dyDescent="0.45">
      <c r="C49" s="71"/>
      <c r="D49" s="71"/>
      <c r="E49" s="71"/>
      <c r="F49" s="71"/>
      <c r="G49" s="71"/>
      <c r="H49" s="71"/>
    </row>
  </sheetData>
  <mergeCells count="3">
    <mergeCell ref="C4:H17"/>
    <mergeCell ref="C19:H29"/>
    <mergeCell ref="C31:H49"/>
  </mergeCells>
  <pageMargins left="0.7" right="0.7" top="0.75" bottom="0.75" header="0.3" footer="0.3"/>
  <drawing r:id="rId1"/>
  <picture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321E-6C90-441A-AE24-B035DD0EBE18}">
  <dimension ref="A1:Z2"/>
  <sheetViews>
    <sheetView showGridLines="0" tabSelected="1" workbookViewId="0">
      <selection activeCell="A4" sqref="A4"/>
    </sheetView>
  </sheetViews>
  <sheetFormatPr defaultRowHeight="14.25" x14ac:dyDescent="0.45"/>
  <sheetData>
    <row r="1" spans="1:26" ht="20" customHeight="1" x14ac:dyDescent="0.45">
      <c r="A1" s="109" t="s">
        <v>614</v>
      </c>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spans="1:26" ht="20" customHeight="1" x14ac:dyDescent="0.45">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row>
  </sheetData>
  <mergeCells count="1">
    <mergeCell ref="A1:Z2"/>
  </mergeCells>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91F1-4883-4B00-9C4A-739B7D16301B}">
  <sheetPr codeName="Sheet2">
    <tabColor rgb="FF66FFCC"/>
  </sheetPr>
  <dimension ref="A2:R940"/>
  <sheetViews>
    <sheetView showGridLines="0" zoomScale="85" zoomScaleNormal="85" workbookViewId="0">
      <selection activeCell="F53" sqref="F53"/>
    </sheetView>
  </sheetViews>
  <sheetFormatPr defaultRowHeight="14.25" x14ac:dyDescent="0.45"/>
  <cols>
    <col min="1" max="1" width="28" customWidth="1"/>
    <col min="3" max="3" width="28.6640625" customWidth="1"/>
    <col min="4" max="4" width="20" customWidth="1"/>
    <col min="11" max="11" width="12.46484375" customWidth="1"/>
    <col min="12" max="12" width="28.6640625" customWidth="1"/>
    <col min="13" max="13" width="28" customWidth="1"/>
    <col min="14" max="14" width="23.265625" customWidth="1"/>
    <col min="15" max="15" width="7.19921875" customWidth="1"/>
    <col min="16" max="16" width="3.59765625" style="3" customWidth="1"/>
    <col min="17" max="17" width="5.9296875" style="11" customWidth="1"/>
    <col min="18" max="18" width="20.59765625" style="1" customWidth="1"/>
  </cols>
  <sheetData>
    <row r="2" spans="1:14" x14ac:dyDescent="0.45">
      <c r="A2" s="42"/>
      <c r="B2" s="50" t="s">
        <v>95</v>
      </c>
      <c r="C2" s="50"/>
      <c r="D2" s="50"/>
      <c r="E2" s="50"/>
      <c r="F2" s="50"/>
      <c r="G2" s="50"/>
      <c r="H2" s="50"/>
      <c r="I2" s="50"/>
      <c r="J2" s="50"/>
      <c r="K2" s="50"/>
      <c r="L2" s="50"/>
      <c r="M2" s="42"/>
      <c r="N2" s="42"/>
    </row>
    <row r="4" spans="1:14" ht="14.25" customHeight="1" x14ac:dyDescent="0.45">
      <c r="C4" s="65" t="s">
        <v>573</v>
      </c>
      <c r="D4" s="66"/>
      <c r="E4" s="66"/>
      <c r="F4" s="66"/>
      <c r="G4" s="66"/>
      <c r="H4" s="66"/>
      <c r="K4" s="10" t="s">
        <v>96</v>
      </c>
      <c r="L4" s="10" t="s">
        <v>97</v>
      </c>
      <c r="M4" s="10" t="s">
        <v>98</v>
      </c>
    </row>
    <row r="5" spans="1:14" x14ac:dyDescent="0.45">
      <c r="C5" s="67"/>
      <c r="D5" s="68"/>
      <c r="E5" s="68"/>
      <c r="F5" s="68"/>
      <c r="G5" s="68"/>
      <c r="H5" s="68"/>
      <c r="K5" s="15" t="s">
        <v>99</v>
      </c>
      <c r="L5" s="15" t="s">
        <v>100</v>
      </c>
      <c r="M5" s="30">
        <v>405</v>
      </c>
    </row>
    <row r="6" spans="1:14" x14ac:dyDescent="0.45">
      <c r="C6" s="67"/>
      <c r="D6" s="68"/>
      <c r="E6" s="68"/>
      <c r="F6" s="68"/>
      <c r="G6" s="68"/>
      <c r="H6" s="68"/>
      <c r="K6" s="15" t="s">
        <v>101</v>
      </c>
      <c r="L6" s="15" t="s">
        <v>102</v>
      </c>
      <c r="M6" s="30">
        <v>386</v>
      </c>
    </row>
    <row r="7" spans="1:14" x14ac:dyDescent="0.45">
      <c r="C7" s="67"/>
      <c r="D7" s="68"/>
      <c r="E7" s="68"/>
      <c r="F7" s="68"/>
      <c r="G7" s="68"/>
      <c r="H7" s="68"/>
      <c r="K7" s="15" t="s">
        <v>101</v>
      </c>
      <c r="L7" s="15" t="s">
        <v>103</v>
      </c>
      <c r="M7" s="30">
        <v>361</v>
      </c>
    </row>
    <row r="8" spans="1:14" x14ac:dyDescent="0.45">
      <c r="C8" s="67"/>
      <c r="D8" s="68"/>
      <c r="E8" s="68"/>
      <c r="F8" s="68"/>
      <c r="G8" s="68"/>
      <c r="H8" s="68"/>
      <c r="K8" s="15" t="s">
        <v>101</v>
      </c>
      <c r="L8" s="15" t="s">
        <v>104</v>
      </c>
      <c r="M8" s="30">
        <v>356</v>
      </c>
    </row>
    <row r="9" spans="1:14" x14ac:dyDescent="0.45">
      <c r="C9" s="67"/>
      <c r="D9" s="68"/>
      <c r="E9" s="68"/>
      <c r="F9" s="68"/>
      <c r="G9" s="68"/>
      <c r="H9" s="68"/>
      <c r="K9" s="15" t="s">
        <v>99</v>
      </c>
      <c r="L9" s="15" t="s">
        <v>105</v>
      </c>
      <c r="M9" s="30">
        <v>345</v>
      </c>
    </row>
    <row r="10" spans="1:14" x14ac:dyDescent="0.45">
      <c r="C10" s="67"/>
      <c r="D10" s="68"/>
      <c r="E10" s="68"/>
      <c r="F10" s="68"/>
      <c r="G10" s="68"/>
      <c r="H10" s="68"/>
      <c r="K10" s="15" t="s">
        <v>99</v>
      </c>
      <c r="L10" s="15" t="s">
        <v>106</v>
      </c>
      <c r="M10" s="30">
        <v>337</v>
      </c>
    </row>
    <row r="11" spans="1:14" x14ac:dyDescent="0.45">
      <c r="C11" s="67"/>
      <c r="D11" s="68"/>
      <c r="E11" s="68"/>
      <c r="F11" s="68"/>
      <c r="G11" s="68"/>
      <c r="H11" s="68"/>
      <c r="K11" s="15" t="s">
        <v>101</v>
      </c>
      <c r="L11" s="15" t="s">
        <v>107</v>
      </c>
      <c r="M11" s="30">
        <v>297</v>
      </c>
    </row>
    <row r="12" spans="1:14" x14ac:dyDescent="0.45">
      <c r="C12" s="67"/>
      <c r="D12" s="68"/>
      <c r="E12" s="68"/>
      <c r="F12" s="68"/>
      <c r="G12" s="68"/>
      <c r="H12" s="68"/>
      <c r="K12" s="15" t="s">
        <v>101</v>
      </c>
      <c r="L12" s="15" t="s">
        <v>108</v>
      </c>
      <c r="M12" s="30">
        <v>295</v>
      </c>
    </row>
    <row r="13" spans="1:14" x14ac:dyDescent="0.45">
      <c r="C13" s="67"/>
      <c r="D13" s="68"/>
      <c r="E13" s="68"/>
      <c r="F13" s="68"/>
      <c r="G13" s="68"/>
      <c r="H13" s="68"/>
      <c r="K13" s="15" t="s">
        <v>101</v>
      </c>
      <c r="L13" s="15" t="s">
        <v>109</v>
      </c>
      <c r="M13" s="30">
        <v>294</v>
      </c>
    </row>
    <row r="14" spans="1:14" x14ac:dyDescent="0.45">
      <c r="C14" s="67"/>
      <c r="D14" s="68"/>
      <c r="E14" s="68"/>
      <c r="F14" s="68"/>
      <c r="G14" s="68"/>
      <c r="H14" s="68"/>
      <c r="K14" s="15" t="s">
        <v>99</v>
      </c>
      <c r="L14" s="15" t="s">
        <v>110</v>
      </c>
      <c r="M14" s="30">
        <v>287</v>
      </c>
    </row>
    <row r="15" spans="1:14" x14ac:dyDescent="0.45">
      <c r="C15" s="67"/>
      <c r="D15" s="68"/>
      <c r="E15" s="68"/>
      <c r="F15" s="68"/>
      <c r="G15" s="68"/>
      <c r="H15" s="68"/>
      <c r="K15" s="15" t="s">
        <v>111</v>
      </c>
      <c r="L15" s="15" t="s">
        <v>112</v>
      </c>
      <c r="M15" s="30">
        <v>283</v>
      </c>
    </row>
    <row r="16" spans="1:14" x14ac:dyDescent="0.45">
      <c r="C16" s="67"/>
      <c r="D16" s="68"/>
      <c r="E16" s="68"/>
      <c r="F16" s="68"/>
      <c r="G16" s="68"/>
      <c r="H16" s="68"/>
      <c r="K16" s="15" t="s">
        <v>99</v>
      </c>
      <c r="L16" s="15" t="s">
        <v>113</v>
      </c>
      <c r="M16" s="30">
        <v>280</v>
      </c>
    </row>
    <row r="17" spans="3:13" x14ac:dyDescent="0.45">
      <c r="C17" s="67"/>
      <c r="D17" s="68"/>
      <c r="E17" s="68"/>
      <c r="F17" s="68"/>
      <c r="G17" s="68"/>
      <c r="H17" s="68"/>
      <c r="K17" s="15" t="s">
        <v>101</v>
      </c>
      <c r="L17" s="15" t="s">
        <v>106</v>
      </c>
      <c r="M17" s="30">
        <v>276</v>
      </c>
    </row>
    <row r="18" spans="3:13" x14ac:dyDescent="0.45">
      <c r="C18" s="67"/>
      <c r="D18" s="68"/>
      <c r="E18" s="68"/>
      <c r="F18" s="68"/>
      <c r="G18" s="68"/>
      <c r="H18" s="68"/>
      <c r="K18" s="15" t="s">
        <v>101</v>
      </c>
      <c r="L18" s="15" t="s">
        <v>114</v>
      </c>
      <c r="M18" s="30">
        <v>262</v>
      </c>
    </row>
    <row r="19" spans="3:13" x14ac:dyDescent="0.45">
      <c r="C19" s="69"/>
      <c r="D19" s="70"/>
      <c r="E19" s="70"/>
      <c r="F19" s="70"/>
      <c r="G19" s="70"/>
      <c r="H19" s="70"/>
      <c r="K19" s="15" t="s">
        <v>99</v>
      </c>
      <c r="L19" s="15" t="s">
        <v>115</v>
      </c>
      <c r="M19" s="30">
        <v>250</v>
      </c>
    </row>
    <row r="20" spans="3:13" x14ac:dyDescent="0.45">
      <c r="C20" s="7"/>
      <c r="D20" s="7"/>
      <c r="E20" s="7"/>
      <c r="F20" s="7"/>
      <c r="G20" s="7"/>
      <c r="H20" s="7"/>
      <c r="I20" s="7"/>
      <c r="J20" s="7"/>
      <c r="K20" s="15" t="s">
        <v>101</v>
      </c>
      <c r="L20" s="15" t="s">
        <v>116</v>
      </c>
      <c r="M20" s="30">
        <v>247</v>
      </c>
    </row>
    <row r="21" spans="3:13" ht="14.25" customHeight="1" x14ac:dyDescent="0.45">
      <c r="C21" s="57" t="s">
        <v>600</v>
      </c>
      <c r="D21" s="57"/>
      <c r="E21" s="57"/>
      <c r="F21" s="57"/>
      <c r="G21" s="57"/>
      <c r="H21" s="57"/>
      <c r="K21" s="15" t="s">
        <v>99</v>
      </c>
      <c r="L21" s="15" t="s">
        <v>117</v>
      </c>
      <c r="M21" s="30">
        <v>246</v>
      </c>
    </row>
    <row r="22" spans="3:13" x14ac:dyDescent="0.45">
      <c r="C22" s="60"/>
      <c r="D22" s="60"/>
      <c r="E22" s="60"/>
      <c r="F22" s="60"/>
      <c r="G22" s="60"/>
      <c r="H22" s="60"/>
      <c r="K22" s="15" t="s">
        <v>101</v>
      </c>
      <c r="L22" s="15" t="s">
        <v>115</v>
      </c>
      <c r="M22" s="30">
        <v>241</v>
      </c>
    </row>
    <row r="23" spans="3:13" x14ac:dyDescent="0.45">
      <c r="C23" s="60"/>
      <c r="D23" s="60"/>
      <c r="E23" s="60"/>
      <c r="F23" s="60"/>
      <c r="G23" s="60"/>
      <c r="H23" s="60"/>
      <c r="K23" s="15" t="s">
        <v>101</v>
      </c>
      <c r="L23" s="15" t="s">
        <v>118</v>
      </c>
      <c r="M23" s="30">
        <v>240</v>
      </c>
    </row>
    <row r="24" spans="3:13" x14ac:dyDescent="0.45">
      <c r="C24" s="60"/>
      <c r="D24" s="60"/>
      <c r="E24" s="60"/>
      <c r="F24" s="60"/>
      <c r="G24" s="60"/>
      <c r="H24" s="60"/>
      <c r="K24" s="15" t="s">
        <v>99</v>
      </c>
      <c r="L24" s="15" t="s">
        <v>109</v>
      </c>
      <c r="M24" s="30">
        <v>235</v>
      </c>
    </row>
    <row r="25" spans="3:13" ht="14.25" customHeight="1" x14ac:dyDescent="0.45">
      <c r="C25" s="60"/>
      <c r="D25" s="60"/>
      <c r="E25" s="60"/>
      <c r="F25" s="60"/>
      <c r="G25" s="60"/>
      <c r="H25" s="60"/>
      <c r="K25" s="15" t="s">
        <v>99</v>
      </c>
      <c r="L25" s="15" t="s">
        <v>119</v>
      </c>
      <c r="M25" s="30">
        <v>227</v>
      </c>
    </row>
    <row r="26" spans="3:13" x14ac:dyDescent="0.45">
      <c r="C26" s="60"/>
      <c r="D26" s="60"/>
      <c r="E26" s="60"/>
      <c r="F26" s="60"/>
      <c r="G26" s="60"/>
      <c r="H26" s="60"/>
      <c r="K26" s="15" t="s">
        <v>111</v>
      </c>
      <c r="L26" s="15" t="s">
        <v>120</v>
      </c>
      <c r="M26" s="30">
        <v>224</v>
      </c>
    </row>
    <row r="27" spans="3:13" x14ac:dyDescent="0.45">
      <c r="C27" s="60"/>
      <c r="D27" s="60"/>
      <c r="E27" s="60"/>
      <c r="F27" s="60"/>
      <c r="G27" s="60"/>
      <c r="H27" s="60"/>
      <c r="I27" s="9"/>
      <c r="J27" s="9"/>
      <c r="K27" s="15" t="s">
        <v>99</v>
      </c>
      <c r="L27" s="15" t="s">
        <v>121</v>
      </c>
      <c r="M27" s="30">
        <v>223</v>
      </c>
    </row>
    <row r="28" spans="3:13" ht="14.25" customHeight="1" x14ac:dyDescent="0.45">
      <c r="C28" s="60"/>
      <c r="D28" s="60"/>
      <c r="E28" s="60"/>
      <c r="F28" s="60"/>
      <c r="G28" s="60"/>
      <c r="H28" s="60"/>
      <c r="K28" s="15" t="s">
        <v>101</v>
      </c>
      <c r="L28" s="15" t="s">
        <v>122</v>
      </c>
      <c r="M28" s="30">
        <v>221</v>
      </c>
    </row>
    <row r="29" spans="3:13" ht="14.25" customHeight="1" x14ac:dyDescent="0.45">
      <c r="C29" s="60"/>
      <c r="D29" s="60"/>
      <c r="E29" s="60"/>
      <c r="F29" s="60"/>
      <c r="G29" s="60"/>
      <c r="H29" s="60"/>
      <c r="K29" s="15" t="s">
        <v>99</v>
      </c>
      <c r="L29" s="15" t="s">
        <v>104</v>
      </c>
      <c r="M29" s="30">
        <v>215</v>
      </c>
    </row>
    <row r="30" spans="3:13" x14ac:dyDescent="0.45">
      <c r="K30" s="15" t="s">
        <v>101</v>
      </c>
      <c r="L30" s="15" t="s">
        <v>123</v>
      </c>
      <c r="M30" s="30">
        <v>215</v>
      </c>
    </row>
    <row r="31" spans="3:13" x14ac:dyDescent="0.45">
      <c r="C31" s="71" t="s">
        <v>606</v>
      </c>
      <c r="D31" s="71"/>
      <c r="E31" s="71"/>
      <c r="F31" s="71"/>
      <c r="G31" s="71"/>
      <c r="H31" s="71"/>
      <c r="K31" s="15" t="s">
        <v>124</v>
      </c>
      <c r="L31" s="15" t="s">
        <v>100</v>
      </c>
      <c r="M31" s="30">
        <v>212</v>
      </c>
    </row>
    <row r="32" spans="3:13" x14ac:dyDescent="0.45">
      <c r="C32" s="71"/>
      <c r="D32" s="71"/>
      <c r="E32" s="71"/>
      <c r="F32" s="71"/>
      <c r="G32" s="71"/>
      <c r="H32" s="71"/>
      <c r="K32" s="15" t="s">
        <v>101</v>
      </c>
      <c r="L32" s="15" t="s">
        <v>125</v>
      </c>
      <c r="M32" s="30">
        <v>211</v>
      </c>
    </row>
    <row r="33" spans="3:13" x14ac:dyDescent="0.45">
      <c r="C33" s="71"/>
      <c r="D33" s="71"/>
      <c r="E33" s="71"/>
      <c r="F33" s="71"/>
      <c r="G33" s="71"/>
      <c r="H33" s="71"/>
      <c r="K33" s="15" t="s">
        <v>99</v>
      </c>
      <c r="L33" s="15" t="s">
        <v>120</v>
      </c>
      <c r="M33" s="30">
        <v>208</v>
      </c>
    </row>
    <row r="34" spans="3:13" x14ac:dyDescent="0.45">
      <c r="C34" s="71"/>
      <c r="D34" s="71"/>
      <c r="E34" s="71"/>
      <c r="F34" s="71"/>
      <c r="G34" s="71"/>
      <c r="H34" s="71"/>
      <c r="K34" s="15" t="s">
        <v>111</v>
      </c>
      <c r="L34" s="15" t="s">
        <v>126</v>
      </c>
      <c r="M34" s="30">
        <v>206</v>
      </c>
    </row>
    <row r="35" spans="3:13" x14ac:dyDescent="0.45">
      <c r="C35" s="71"/>
      <c r="D35" s="71"/>
      <c r="E35" s="71"/>
      <c r="F35" s="71"/>
      <c r="G35" s="71"/>
      <c r="H35" s="71"/>
      <c r="K35" s="15" t="s">
        <v>99</v>
      </c>
      <c r="L35" s="15" t="s">
        <v>127</v>
      </c>
      <c r="M35" s="30">
        <v>202</v>
      </c>
    </row>
    <row r="36" spans="3:13" x14ac:dyDescent="0.45">
      <c r="C36" s="71"/>
      <c r="D36" s="71"/>
      <c r="E36" s="71"/>
      <c r="F36" s="71"/>
      <c r="G36" s="71"/>
      <c r="H36" s="71"/>
      <c r="K36" s="15" t="s">
        <v>99</v>
      </c>
      <c r="L36" s="15" t="s">
        <v>128</v>
      </c>
      <c r="M36" s="30">
        <v>198</v>
      </c>
    </row>
    <row r="37" spans="3:13" x14ac:dyDescent="0.45">
      <c r="C37" s="71"/>
      <c r="D37" s="71"/>
      <c r="E37" s="71"/>
      <c r="F37" s="71"/>
      <c r="G37" s="71"/>
      <c r="H37" s="71"/>
      <c r="K37" s="15" t="s">
        <v>111</v>
      </c>
      <c r="L37" s="15" t="s">
        <v>103</v>
      </c>
      <c r="M37" s="30">
        <v>191</v>
      </c>
    </row>
    <row r="38" spans="3:13" x14ac:dyDescent="0.45">
      <c r="C38" s="71"/>
      <c r="D38" s="71"/>
      <c r="E38" s="71"/>
      <c r="F38" s="71"/>
      <c r="G38" s="71"/>
      <c r="H38" s="71"/>
      <c r="K38" s="15" t="s">
        <v>99</v>
      </c>
      <c r="L38" s="15" t="s">
        <v>129</v>
      </c>
      <c r="M38" s="30">
        <v>191</v>
      </c>
    </row>
    <row r="39" spans="3:13" x14ac:dyDescent="0.45">
      <c r="C39" s="71"/>
      <c r="D39" s="71"/>
      <c r="E39" s="71"/>
      <c r="F39" s="71"/>
      <c r="G39" s="71"/>
      <c r="H39" s="71"/>
      <c r="K39" s="15" t="s">
        <v>101</v>
      </c>
      <c r="L39" s="15" t="s">
        <v>121</v>
      </c>
      <c r="M39" s="30">
        <v>191</v>
      </c>
    </row>
    <row r="40" spans="3:13" x14ac:dyDescent="0.45">
      <c r="C40" s="71"/>
      <c r="D40" s="71"/>
      <c r="E40" s="71"/>
      <c r="F40" s="71"/>
      <c r="G40" s="71"/>
      <c r="H40" s="71"/>
      <c r="K40" s="15" t="s">
        <v>99</v>
      </c>
      <c r="L40" s="15" t="s">
        <v>123</v>
      </c>
      <c r="M40" s="30">
        <v>190</v>
      </c>
    </row>
    <row r="41" spans="3:13" x14ac:dyDescent="0.45">
      <c r="C41" s="71"/>
      <c r="D41" s="71"/>
      <c r="E41" s="71"/>
      <c r="F41" s="71"/>
      <c r="G41" s="71"/>
      <c r="H41" s="71"/>
      <c r="K41" s="15" t="s">
        <v>111</v>
      </c>
      <c r="L41" s="15" t="s">
        <v>130</v>
      </c>
      <c r="M41" s="30">
        <v>190</v>
      </c>
    </row>
    <row r="42" spans="3:13" x14ac:dyDescent="0.45">
      <c r="C42" s="71"/>
      <c r="D42" s="71"/>
      <c r="E42" s="71"/>
      <c r="F42" s="71"/>
      <c r="G42" s="71"/>
      <c r="H42" s="71"/>
      <c r="K42" s="15" t="s">
        <v>99</v>
      </c>
      <c r="L42" s="15" t="s">
        <v>131</v>
      </c>
      <c r="M42" s="30">
        <v>190</v>
      </c>
    </row>
    <row r="43" spans="3:13" x14ac:dyDescent="0.45">
      <c r="C43" s="71"/>
      <c r="D43" s="71"/>
      <c r="E43" s="71"/>
      <c r="F43" s="71"/>
      <c r="G43" s="71"/>
      <c r="H43" s="71"/>
      <c r="K43" s="15" t="s">
        <v>101</v>
      </c>
      <c r="L43" s="15" t="s">
        <v>132</v>
      </c>
      <c r="M43" s="30">
        <v>186</v>
      </c>
    </row>
    <row r="44" spans="3:13" x14ac:dyDescent="0.45">
      <c r="C44" s="71"/>
      <c r="D44" s="71"/>
      <c r="E44" s="71"/>
      <c r="F44" s="71"/>
      <c r="G44" s="71"/>
      <c r="H44" s="71"/>
      <c r="K44" s="15" t="s">
        <v>101</v>
      </c>
      <c r="L44" s="15" t="s">
        <v>133</v>
      </c>
      <c r="M44" s="30">
        <v>186</v>
      </c>
    </row>
    <row r="45" spans="3:13" x14ac:dyDescent="0.45">
      <c r="C45" s="71"/>
      <c r="D45" s="71"/>
      <c r="E45" s="71"/>
      <c r="F45" s="71"/>
      <c r="G45" s="71"/>
      <c r="H45" s="71"/>
      <c r="K45" s="15" t="s">
        <v>134</v>
      </c>
      <c r="L45" s="15" t="s">
        <v>115</v>
      </c>
      <c r="M45" s="30">
        <v>185</v>
      </c>
    </row>
    <row r="46" spans="3:13" x14ac:dyDescent="0.45">
      <c r="C46" s="71"/>
      <c r="D46" s="71"/>
      <c r="E46" s="71"/>
      <c r="F46" s="71"/>
      <c r="G46" s="71"/>
      <c r="H46" s="71"/>
      <c r="K46" s="15" t="s">
        <v>101</v>
      </c>
      <c r="L46" s="15" t="s">
        <v>135</v>
      </c>
      <c r="M46" s="30">
        <v>185</v>
      </c>
    </row>
    <row r="47" spans="3:13" x14ac:dyDescent="0.45">
      <c r="C47" s="71"/>
      <c r="D47" s="71"/>
      <c r="E47" s="71"/>
      <c r="F47" s="71"/>
      <c r="G47" s="71"/>
      <c r="H47" s="71"/>
      <c r="K47" s="15" t="s">
        <v>99</v>
      </c>
      <c r="L47" s="15" t="s">
        <v>114</v>
      </c>
      <c r="M47" s="30">
        <v>184</v>
      </c>
    </row>
    <row r="48" spans="3:13" x14ac:dyDescent="0.45">
      <c r="C48" s="71"/>
      <c r="D48" s="71"/>
      <c r="E48" s="71"/>
      <c r="F48" s="71"/>
      <c r="G48" s="71"/>
      <c r="H48" s="71"/>
      <c r="K48" s="15" t="s">
        <v>99</v>
      </c>
      <c r="L48" s="15" t="s">
        <v>136</v>
      </c>
      <c r="M48" s="30">
        <v>183</v>
      </c>
    </row>
    <row r="49" spans="3:13" x14ac:dyDescent="0.45">
      <c r="C49" s="71"/>
      <c r="D49" s="71"/>
      <c r="E49" s="71"/>
      <c r="F49" s="71"/>
      <c r="G49" s="71"/>
      <c r="H49" s="71"/>
      <c r="K49" s="15" t="s">
        <v>111</v>
      </c>
      <c r="L49" s="15" t="s">
        <v>106</v>
      </c>
      <c r="M49" s="30">
        <v>180</v>
      </c>
    </row>
    <row r="50" spans="3:13" x14ac:dyDescent="0.45">
      <c r="K50" s="15" t="s">
        <v>99</v>
      </c>
      <c r="L50" s="15" t="s">
        <v>108</v>
      </c>
      <c r="M50" s="30">
        <v>180</v>
      </c>
    </row>
    <row r="51" spans="3:13" x14ac:dyDescent="0.45">
      <c r="K51" s="15" t="s">
        <v>101</v>
      </c>
      <c r="L51" s="15" t="s">
        <v>137</v>
      </c>
      <c r="M51" s="30">
        <v>180</v>
      </c>
    </row>
    <row r="52" spans="3:13" x14ac:dyDescent="0.45">
      <c r="C52" s="20" t="s">
        <v>96</v>
      </c>
      <c r="D52" t="s">
        <v>99</v>
      </c>
      <c r="K52" s="15" t="s">
        <v>111</v>
      </c>
      <c r="L52" s="15" t="s">
        <v>115</v>
      </c>
      <c r="M52" s="30">
        <v>178</v>
      </c>
    </row>
    <row r="53" spans="3:13" x14ac:dyDescent="0.45">
      <c r="K53" s="15" t="s">
        <v>111</v>
      </c>
      <c r="L53" s="15" t="s">
        <v>138</v>
      </c>
      <c r="M53" s="30">
        <v>175</v>
      </c>
    </row>
    <row r="54" spans="3:13" x14ac:dyDescent="0.45">
      <c r="C54" s="20" t="s">
        <v>223</v>
      </c>
      <c r="D54" t="s">
        <v>607</v>
      </c>
      <c r="K54" s="15" t="s">
        <v>99</v>
      </c>
      <c r="L54" s="15" t="s">
        <v>138</v>
      </c>
      <c r="M54" s="30">
        <v>174</v>
      </c>
    </row>
    <row r="55" spans="3:13" x14ac:dyDescent="0.45">
      <c r="C55" s="21" t="s">
        <v>100</v>
      </c>
      <c r="D55" s="27">
        <v>405</v>
      </c>
      <c r="K55" s="15" t="s">
        <v>139</v>
      </c>
      <c r="L55" s="15" t="s">
        <v>104</v>
      </c>
      <c r="M55" s="30">
        <v>174</v>
      </c>
    </row>
    <row r="56" spans="3:13" x14ac:dyDescent="0.45">
      <c r="C56" s="21" t="s">
        <v>105</v>
      </c>
      <c r="D56" s="27">
        <v>345</v>
      </c>
      <c r="K56" s="15" t="s">
        <v>101</v>
      </c>
      <c r="L56" s="15" t="s">
        <v>140</v>
      </c>
      <c r="M56" s="30">
        <v>174</v>
      </c>
    </row>
    <row r="57" spans="3:13" x14ac:dyDescent="0.45">
      <c r="C57" s="21" t="s">
        <v>106</v>
      </c>
      <c r="D57" s="27">
        <v>337</v>
      </c>
      <c r="K57" s="15" t="s">
        <v>99</v>
      </c>
      <c r="L57" s="15" t="s">
        <v>140</v>
      </c>
      <c r="M57" s="30">
        <v>173</v>
      </c>
    </row>
    <row r="58" spans="3:13" x14ac:dyDescent="0.45">
      <c r="C58" s="21" t="s">
        <v>110</v>
      </c>
      <c r="D58" s="27">
        <v>287</v>
      </c>
      <c r="K58" s="15" t="s">
        <v>101</v>
      </c>
      <c r="L58" s="15" t="s">
        <v>141</v>
      </c>
      <c r="M58" s="30">
        <v>173</v>
      </c>
    </row>
    <row r="59" spans="3:13" x14ac:dyDescent="0.45">
      <c r="C59" s="21" t="s">
        <v>113</v>
      </c>
      <c r="D59" s="27">
        <v>280</v>
      </c>
      <c r="K59" s="15" t="s">
        <v>101</v>
      </c>
      <c r="L59" s="15" t="s">
        <v>100</v>
      </c>
      <c r="M59" s="30">
        <v>173</v>
      </c>
    </row>
    <row r="60" spans="3:13" x14ac:dyDescent="0.45">
      <c r="C60" s="21" t="s">
        <v>115</v>
      </c>
      <c r="D60" s="27">
        <v>250</v>
      </c>
      <c r="K60" s="15" t="s">
        <v>124</v>
      </c>
      <c r="L60" s="15" t="s">
        <v>117</v>
      </c>
      <c r="M60" s="30">
        <v>171</v>
      </c>
    </row>
    <row r="61" spans="3:13" x14ac:dyDescent="0.45">
      <c r="C61" s="21" t="s">
        <v>117</v>
      </c>
      <c r="D61" s="27">
        <v>246</v>
      </c>
      <c r="K61" s="15" t="s">
        <v>101</v>
      </c>
      <c r="L61" s="15" t="s">
        <v>142</v>
      </c>
      <c r="M61" s="30">
        <v>170</v>
      </c>
    </row>
    <row r="62" spans="3:13" x14ac:dyDescent="0.45">
      <c r="C62" s="21" t="s">
        <v>109</v>
      </c>
      <c r="D62" s="27">
        <v>235</v>
      </c>
      <c r="K62" s="15" t="s">
        <v>99</v>
      </c>
      <c r="L62" s="15" t="s">
        <v>137</v>
      </c>
      <c r="M62" s="30">
        <v>170</v>
      </c>
    </row>
    <row r="63" spans="3:13" x14ac:dyDescent="0.45">
      <c r="C63" s="21" t="s">
        <v>119</v>
      </c>
      <c r="D63" s="27">
        <v>227</v>
      </c>
      <c r="K63" s="15" t="s">
        <v>101</v>
      </c>
      <c r="L63" s="15" t="s">
        <v>110</v>
      </c>
      <c r="M63" s="30">
        <v>170</v>
      </c>
    </row>
    <row r="64" spans="3:13" x14ac:dyDescent="0.45">
      <c r="C64" s="21" t="s">
        <v>121</v>
      </c>
      <c r="D64" s="27">
        <v>223</v>
      </c>
      <c r="K64" s="15" t="s">
        <v>134</v>
      </c>
      <c r="L64" s="15" t="s">
        <v>100</v>
      </c>
      <c r="M64" s="30">
        <v>166</v>
      </c>
    </row>
    <row r="65" spans="3:13" x14ac:dyDescent="0.45">
      <c r="C65" s="21" t="s">
        <v>104</v>
      </c>
      <c r="D65" s="27">
        <v>215</v>
      </c>
      <c r="K65" s="15" t="s">
        <v>111</v>
      </c>
      <c r="L65" s="15" t="s">
        <v>108</v>
      </c>
      <c r="M65" s="30">
        <v>164</v>
      </c>
    </row>
    <row r="66" spans="3:13" x14ac:dyDescent="0.45">
      <c r="C66" s="21" t="s">
        <v>120</v>
      </c>
      <c r="D66" s="27">
        <v>208</v>
      </c>
      <c r="K66" s="15" t="s">
        <v>99</v>
      </c>
      <c r="L66" s="15" t="s">
        <v>135</v>
      </c>
      <c r="M66" s="30">
        <v>162</v>
      </c>
    </row>
    <row r="67" spans="3:13" x14ac:dyDescent="0.45">
      <c r="C67" s="21" t="s">
        <v>127</v>
      </c>
      <c r="D67" s="27">
        <v>202</v>
      </c>
      <c r="K67" s="15" t="s">
        <v>111</v>
      </c>
      <c r="L67" s="15" t="s">
        <v>100</v>
      </c>
      <c r="M67" s="30">
        <v>160</v>
      </c>
    </row>
    <row r="68" spans="3:13" x14ac:dyDescent="0.45">
      <c r="C68" s="21" t="s">
        <v>128</v>
      </c>
      <c r="D68" s="27">
        <v>198</v>
      </c>
      <c r="K68" s="15" t="s">
        <v>99</v>
      </c>
      <c r="L68" s="15" t="s">
        <v>107</v>
      </c>
      <c r="M68" s="30">
        <v>156</v>
      </c>
    </row>
    <row r="69" spans="3:13" x14ac:dyDescent="0.45">
      <c r="C69" s="21" t="s">
        <v>129</v>
      </c>
      <c r="D69" s="27">
        <v>191</v>
      </c>
      <c r="K69" s="15" t="s">
        <v>99</v>
      </c>
      <c r="L69" s="15" t="s">
        <v>143</v>
      </c>
      <c r="M69" s="30">
        <v>155</v>
      </c>
    </row>
    <row r="70" spans="3:13" x14ac:dyDescent="0.45">
      <c r="C70" s="21" t="s">
        <v>123</v>
      </c>
      <c r="D70" s="27">
        <v>190</v>
      </c>
      <c r="K70" s="15" t="s">
        <v>139</v>
      </c>
      <c r="L70" s="15" t="s">
        <v>144</v>
      </c>
      <c r="M70" s="30">
        <v>154</v>
      </c>
    </row>
    <row r="71" spans="3:13" x14ac:dyDescent="0.45">
      <c r="C71" s="21" t="s">
        <v>131</v>
      </c>
      <c r="D71" s="27">
        <v>190</v>
      </c>
      <c r="K71" s="15" t="s">
        <v>101</v>
      </c>
      <c r="L71" s="15" t="s">
        <v>145</v>
      </c>
      <c r="M71" s="30">
        <v>152</v>
      </c>
    </row>
    <row r="72" spans="3:13" x14ac:dyDescent="0.45">
      <c r="C72" s="21" t="s">
        <v>114</v>
      </c>
      <c r="D72" s="27">
        <v>184</v>
      </c>
      <c r="K72" s="15" t="s">
        <v>124</v>
      </c>
      <c r="L72" s="15" t="s">
        <v>128</v>
      </c>
      <c r="M72" s="30">
        <v>150</v>
      </c>
    </row>
    <row r="73" spans="3:13" x14ac:dyDescent="0.45">
      <c r="C73" s="21" t="s">
        <v>136</v>
      </c>
      <c r="D73" s="27">
        <v>183</v>
      </c>
      <c r="K73" s="15" t="s">
        <v>111</v>
      </c>
      <c r="L73" s="15" t="s">
        <v>146</v>
      </c>
      <c r="M73" s="30">
        <v>150</v>
      </c>
    </row>
    <row r="74" spans="3:13" x14ac:dyDescent="0.45">
      <c r="C74" s="21" t="s">
        <v>108</v>
      </c>
      <c r="D74" s="27">
        <v>180</v>
      </c>
      <c r="K74" s="15" t="s">
        <v>147</v>
      </c>
      <c r="L74" s="15" t="s">
        <v>141</v>
      </c>
      <c r="M74" s="30">
        <v>150</v>
      </c>
    </row>
    <row r="75" spans="3:13" x14ac:dyDescent="0.45">
      <c r="C75" s="21" t="s">
        <v>138</v>
      </c>
      <c r="D75" s="27">
        <v>174</v>
      </c>
      <c r="K75" s="15" t="s">
        <v>148</v>
      </c>
      <c r="L75" s="15" t="s">
        <v>100</v>
      </c>
      <c r="M75" s="30">
        <v>145</v>
      </c>
    </row>
    <row r="76" spans="3:13" x14ac:dyDescent="0.45">
      <c r="C76" s="21" t="s">
        <v>140</v>
      </c>
      <c r="D76" s="27">
        <v>173</v>
      </c>
      <c r="K76" s="15" t="s">
        <v>124</v>
      </c>
      <c r="L76" s="15" t="s">
        <v>112</v>
      </c>
      <c r="M76" s="30">
        <v>145</v>
      </c>
    </row>
    <row r="77" spans="3:13" x14ac:dyDescent="0.45">
      <c r="C77" s="21" t="s">
        <v>137</v>
      </c>
      <c r="D77" s="27">
        <v>170</v>
      </c>
      <c r="K77" s="15" t="s">
        <v>101</v>
      </c>
      <c r="L77" s="15" t="s">
        <v>117</v>
      </c>
      <c r="M77" s="30">
        <v>141</v>
      </c>
    </row>
    <row r="78" spans="3:13" x14ac:dyDescent="0.45">
      <c r="C78" s="21" t="s">
        <v>135</v>
      </c>
      <c r="D78" s="27">
        <v>162</v>
      </c>
      <c r="K78" s="15" t="s">
        <v>101</v>
      </c>
      <c r="L78" s="15" t="s">
        <v>126</v>
      </c>
      <c r="M78" s="30">
        <v>141</v>
      </c>
    </row>
    <row r="79" spans="3:13" x14ac:dyDescent="0.45">
      <c r="C79" s="21" t="s">
        <v>107</v>
      </c>
      <c r="D79" s="27">
        <v>156</v>
      </c>
      <c r="K79" s="15" t="s">
        <v>124</v>
      </c>
      <c r="L79" s="15" t="s">
        <v>138</v>
      </c>
      <c r="M79" s="30">
        <v>140</v>
      </c>
    </row>
    <row r="80" spans="3:13" x14ac:dyDescent="0.45">
      <c r="C80" s="21" t="s">
        <v>143</v>
      </c>
      <c r="D80" s="27">
        <v>155</v>
      </c>
      <c r="K80" s="15" t="s">
        <v>101</v>
      </c>
      <c r="L80" s="15" t="s">
        <v>113</v>
      </c>
      <c r="M80" s="30">
        <v>139</v>
      </c>
    </row>
    <row r="81" spans="3:13" x14ac:dyDescent="0.45">
      <c r="C81" s="21" t="s">
        <v>149</v>
      </c>
      <c r="D81" s="27">
        <v>138</v>
      </c>
      <c r="K81" s="15" t="s">
        <v>99</v>
      </c>
      <c r="L81" s="15" t="s">
        <v>149</v>
      </c>
      <c r="M81" s="30">
        <v>138</v>
      </c>
    </row>
    <row r="82" spans="3:13" x14ac:dyDescent="0.45">
      <c r="C82" s="21" t="s">
        <v>152</v>
      </c>
      <c r="D82" s="27">
        <v>135</v>
      </c>
      <c r="K82" s="15" t="s">
        <v>150</v>
      </c>
      <c r="L82" s="15" t="s">
        <v>151</v>
      </c>
      <c r="M82" s="30">
        <v>137</v>
      </c>
    </row>
    <row r="83" spans="3:13" x14ac:dyDescent="0.45">
      <c r="C83" s="21" t="s">
        <v>153</v>
      </c>
      <c r="D83" s="27">
        <v>130</v>
      </c>
      <c r="K83" s="15" t="s">
        <v>150</v>
      </c>
      <c r="L83" s="15" t="s">
        <v>106</v>
      </c>
      <c r="M83" s="30">
        <v>135</v>
      </c>
    </row>
    <row r="84" spans="3:13" x14ac:dyDescent="0.45">
      <c r="C84" s="21" t="s">
        <v>154</v>
      </c>
      <c r="D84" s="27">
        <v>124</v>
      </c>
      <c r="K84" s="15" t="s">
        <v>99</v>
      </c>
      <c r="L84" s="15" t="s">
        <v>152</v>
      </c>
      <c r="M84" s="30">
        <v>135</v>
      </c>
    </row>
    <row r="85" spans="3:13" x14ac:dyDescent="0.45">
      <c r="C85" s="21" t="s">
        <v>157</v>
      </c>
      <c r="D85" s="27">
        <v>121</v>
      </c>
      <c r="K85" s="15" t="s">
        <v>134</v>
      </c>
      <c r="L85" s="15" t="s">
        <v>131</v>
      </c>
      <c r="M85" s="30">
        <v>134</v>
      </c>
    </row>
    <row r="86" spans="3:13" x14ac:dyDescent="0.45">
      <c r="C86" s="21" t="s">
        <v>142</v>
      </c>
      <c r="D86" s="27">
        <v>120</v>
      </c>
      <c r="K86" s="15" t="s">
        <v>148</v>
      </c>
      <c r="L86" s="15" t="s">
        <v>104</v>
      </c>
      <c r="M86" s="30">
        <v>132</v>
      </c>
    </row>
    <row r="87" spans="3:13" x14ac:dyDescent="0.45">
      <c r="C87" s="21" t="s">
        <v>151</v>
      </c>
      <c r="D87" s="27">
        <v>120</v>
      </c>
      <c r="K87" s="15" t="s">
        <v>101</v>
      </c>
      <c r="L87" s="15" t="s">
        <v>131</v>
      </c>
      <c r="M87" s="30">
        <v>131</v>
      </c>
    </row>
    <row r="88" spans="3:13" x14ac:dyDescent="0.45">
      <c r="C88" s="21" t="s">
        <v>161</v>
      </c>
      <c r="D88" s="27">
        <v>115</v>
      </c>
      <c r="K88" s="15" t="s">
        <v>99</v>
      </c>
      <c r="L88" s="15" t="s">
        <v>153</v>
      </c>
      <c r="M88" s="30">
        <v>130</v>
      </c>
    </row>
    <row r="89" spans="3:13" x14ac:dyDescent="0.45">
      <c r="C89" s="21" t="s">
        <v>132</v>
      </c>
      <c r="D89" s="27">
        <v>115</v>
      </c>
      <c r="K89" s="15" t="s">
        <v>124</v>
      </c>
      <c r="L89" s="15" t="s">
        <v>102</v>
      </c>
      <c r="M89" s="30">
        <v>130</v>
      </c>
    </row>
    <row r="90" spans="3:13" x14ac:dyDescent="0.45">
      <c r="C90" s="21" t="s">
        <v>145</v>
      </c>
      <c r="D90" s="27">
        <v>111</v>
      </c>
      <c r="K90" s="15" t="s">
        <v>147</v>
      </c>
      <c r="L90" s="15" t="s">
        <v>153</v>
      </c>
      <c r="M90" s="30">
        <v>129</v>
      </c>
    </row>
    <row r="91" spans="3:13" x14ac:dyDescent="0.45">
      <c r="C91" s="21" t="s">
        <v>130</v>
      </c>
      <c r="D91" s="27">
        <v>109</v>
      </c>
      <c r="K91" s="15" t="s">
        <v>124</v>
      </c>
      <c r="L91" s="15" t="s">
        <v>149</v>
      </c>
      <c r="M91" s="30">
        <v>127</v>
      </c>
    </row>
    <row r="92" spans="3:13" x14ac:dyDescent="0.45">
      <c r="C92" s="21" t="s">
        <v>164</v>
      </c>
      <c r="D92" s="27">
        <v>108</v>
      </c>
      <c r="K92" s="15" t="s">
        <v>148</v>
      </c>
      <c r="L92" s="15" t="s">
        <v>103</v>
      </c>
      <c r="M92" s="30">
        <v>126</v>
      </c>
    </row>
    <row r="93" spans="3:13" x14ac:dyDescent="0.45">
      <c r="C93" s="21" t="s">
        <v>118</v>
      </c>
      <c r="D93" s="27">
        <v>104</v>
      </c>
      <c r="K93" s="15" t="s">
        <v>111</v>
      </c>
      <c r="L93" s="15" t="s">
        <v>149</v>
      </c>
      <c r="M93" s="30">
        <v>126</v>
      </c>
    </row>
    <row r="94" spans="3:13" x14ac:dyDescent="0.45">
      <c r="C94" s="21" t="s">
        <v>165</v>
      </c>
      <c r="D94" s="27">
        <v>104</v>
      </c>
      <c r="K94" s="15" t="s">
        <v>101</v>
      </c>
      <c r="L94" s="15" t="s">
        <v>127</v>
      </c>
      <c r="M94" s="30">
        <v>125</v>
      </c>
    </row>
    <row r="95" spans="3:13" x14ac:dyDescent="0.45">
      <c r="C95" s="21" t="s">
        <v>166</v>
      </c>
      <c r="D95" s="27">
        <v>103</v>
      </c>
      <c r="K95" s="15" t="s">
        <v>139</v>
      </c>
      <c r="L95" s="15" t="s">
        <v>131</v>
      </c>
      <c r="M95" s="30">
        <v>124</v>
      </c>
    </row>
    <row r="96" spans="3:13" x14ac:dyDescent="0.45">
      <c r="C96" s="21" t="s">
        <v>133</v>
      </c>
      <c r="D96" s="27">
        <v>100</v>
      </c>
      <c r="K96" s="15" t="s">
        <v>99</v>
      </c>
      <c r="L96" s="15" t="s">
        <v>154</v>
      </c>
      <c r="M96" s="30">
        <v>124</v>
      </c>
    </row>
    <row r="97" spans="3:13" x14ac:dyDescent="0.45">
      <c r="C97" s="21" t="s">
        <v>141</v>
      </c>
      <c r="D97" s="27">
        <v>96</v>
      </c>
      <c r="K97" s="15" t="s">
        <v>101</v>
      </c>
      <c r="L97" s="15" t="s">
        <v>155</v>
      </c>
      <c r="M97" s="30">
        <v>122</v>
      </c>
    </row>
    <row r="98" spans="3:13" x14ac:dyDescent="0.45">
      <c r="C98" s="21" t="s">
        <v>112</v>
      </c>
      <c r="D98" s="27">
        <v>93</v>
      </c>
      <c r="K98" s="15" t="s">
        <v>101</v>
      </c>
      <c r="L98" s="15" t="s">
        <v>146</v>
      </c>
      <c r="M98" s="30">
        <v>122</v>
      </c>
    </row>
    <row r="99" spans="3:13" x14ac:dyDescent="0.45">
      <c r="C99" s="21" t="s">
        <v>125</v>
      </c>
      <c r="D99" s="27">
        <v>88</v>
      </c>
      <c r="K99" s="15" t="s">
        <v>156</v>
      </c>
      <c r="L99" s="15" t="s">
        <v>157</v>
      </c>
      <c r="M99" s="30">
        <v>121</v>
      </c>
    </row>
    <row r="100" spans="3:13" x14ac:dyDescent="0.45">
      <c r="C100" s="21" t="s">
        <v>122</v>
      </c>
      <c r="D100" s="27">
        <v>86</v>
      </c>
      <c r="K100" s="15" t="s">
        <v>99</v>
      </c>
      <c r="L100" s="15" t="s">
        <v>157</v>
      </c>
      <c r="M100" s="30">
        <v>121</v>
      </c>
    </row>
    <row r="101" spans="3:13" x14ac:dyDescent="0.45">
      <c r="C101" s="21" t="s">
        <v>173</v>
      </c>
      <c r="D101" s="27">
        <v>84</v>
      </c>
      <c r="K101" s="15" t="s">
        <v>124</v>
      </c>
      <c r="L101" s="15" t="s">
        <v>158</v>
      </c>
      <c r="M101" s="30">
        <v>121</v>
      </c>
    </row>
    <row r="102" spans="3:13" x14ac:dyDescent="0.45">
      <c r="C102" s="21" t="s">
        <v>116</v>
      </c>
      <c r="D102" s="27">
        <v>79</v>
      </c>
      <c r="K102" s="15" t="s">
        <v>111</v>
      </c>
      <c r="L102" s="15" t="s">
        <v>113</v>
      </c>
      <c r="M102" s="30">
        <v>120</v>
      </c>
    </row>
    <row r="103" spans="3:13" x14ac:dyDescent="0.45">
      <c r="C103" s="21" t="s">
        <v>144</v>
      </c>
      <c r="D103" s="27">
        <v>74</v>
      </c>
      <c r="K103" s="15" t="s">
        <v>111</v>
      </c>
      <c r="L103" s="15" t="s">
        <v>143</v>
      </c>
      <c r="M103" s="30">
        <v>120</v>
      </c>
    </row>
    <row r="104" spans="3:13" x14ac:dyDescent="0.45">
      <c r="C104" s="21" t="s">
        <v>155</v>
      </c>
      <c r="D104" s="27">
        <v>71</v>
      </c>
      <c r="K104" s="15" t="s">
        <v>99</v>
      </c>
      <c r="L104" s="15" t="s">
        <v>151</v>
      </c>
      <c r="M104" s="30">
        <v>120</v>
      </c>
    </row>
    <row r="105" spans="3:13" x14ac:dyDescent="0.45">
      <c r="C105" s="21" t="s">
        <v>177</v>
      </c>
      <c r="D105" s="27">
        <v>70</v>
      </c>
      <c r="K105" s="15" t="s">
        <v>99</v>
      </c>
      <c r="L105" s="15" t="s">
        <v>142</v>
      </c>
      <c r="M105" s="30">
        <v>120</v>
      </c>
    </row>
    <row r="106" spans="3:13" x14ac:dyDescent="0.45">
      <c r="C106" s="21" t="s">
        <v>180</v>
      </c>
      <c r="D106" s="27">
        <v>69</v>
      </c>
      <c r="K106" s="15" t="s">
        <v>101</v>
      </c>
      <c r="L106" s="15" t="s">
        <v>159</v>
      </c>
      <c r="M106" s="30">
        <v>120</v>
      </c>
    </row>
    <row r="107" spans="3:13" x14ac:dyDescent="0.45">
      <c r="C107" s="21" t="s">
        <v>185</v>
      </c>
      <c r="D107" s="27">
        <v>65</v>
      </c>
      <c r="K107" s="15" t="s">
        <v>134</v>
      </c>
      <c r="L107" s="15" t="s">
        <v>151</v>
      </c>
      <c r="M107" s="30">
        <v>119</v>
      </c>
    </row>
    <row r="108" spans="3:13" x14ac:dyDescent="0.45">
      <c r="C108" s="21" t="s">
        <v>159</v>
      </c>
      <c r="D108" s="27">
        <v>62</v>
      </c>
      <c r="K108" s="15" t="s">
        <v>124</v>
      </c>
      <c r="L108" s="15" t="s">
        <v>115</v>
      </c>
      <c r="M108" s="30">
        <v>119</v>
      </c>
    </row>
    <row r="109" spans="3:13" x14ac:dyDescent="0.45">
      <c r="C109" s="21" t="s">
        <v>102</v>
      </c>
      <c r="D109" s="27">
        <v>62</v>
      </c>
      <c r="K109" s="15" t="s">
        <v>111</v>
      </c>
      <c r="L109" s="15" t="s">
        <v>160</v>
      </c>
      <c r="M109" s="30">
        <v>118</v>
      </c>
    </row>
    <row r="110" spans="3:13" x14ac:dyDescent="0.45">
      <c r="C110" s="21" t="s">
        <v>158</v>
      </c>
      <c r="D110" s="27">
        <v>61</v>
      </c>
      <c r="K110" s="15" t="s">
        <v>124</v>
      </c>
      <c r="L110" s="15" t="s">
        <v>107</v>
      </c>
      <c r="M110" s="30">
        <v>118</v>
      </c>
    </row>
    <row r="111" spans="3:13" x14ac:dyDescent="0.45">
      <c r="C111" s="21" t="s">
        <v>184</v>
      </c>
      <c r="D111" s="27">
        <v>56</v>
      </c>
      <c r="K111" s="15" t="s">
        <v>101</v>
      </c>
      <c r="L111" s="15" t="s">
        <v>136</v>
      </c>
      <c r="M111" s="30">
        <v>117</v>
      </c>
    </row>
    <row r="112" spans="3:13" x14ac:dyDescent="0.45">
      <c r="C112" s="21" t="s">
        <v>186</v>
      </c>
      <c r="D112" s="27">
        <v>50</v>
      </c>
      <c r="K112" s="15" t="s">
        <v>150</v>
      </c>
      <c r="L112" s="15" t="s">
        <v>107</v>
      </c>
      <c r="M112" s="30">
        <v>116</v>
      </c>
    </row>
    <row r="113" spans="3:13" x14ac:dyDescent="0.45">
      <c r="C113" s="21" t="s">
        <v>169</v>
      </c>
      <c r="D113" s="27">
        <v>48</v>
      </c>
      <c r="K113" s="15" t="s">
        <v>99</v>
      </c>
      <c r="L113" s="15" t="s">
        <v>161</v>
      </c>
      <c r="M113" s="30">
        <v>115</v>
      </c>
    </row>
    <row r="114" spans="3:13" x14ac:dyDescent="0.45">
      <c r="C114" s="21" t="s">
        <v>160</v>
      </c>
      <c r="D114" s="27">
        <v>44</v>
      </c>
      <c r="K114" s="15" t="s">
        <v>99</v>
      </c>
      <c r="L114" s="15" t="s">
        <v>132</v>
      </c>
      <c r="M114" s="30">
        <v>115</v>
      </c>
    </row>
    <row r="115" spans="3:13" x14ac:dyDescent="0.45">
      <c r="C115" s="21" t="s">
        <v>178</v>
      </c>
      <c r="D115" s="27">
        <v>42</v>
      </c>
      <c r="K115" s="15" t="s">
        <v>150</v>
      </c>
      <c r="L115" s="15" t="s">
        <v>105</v>
      </c>
      <c r="M115" s="30">
        <v>115</v>
      </c>
    </row>
    <row r="116" spans="3:13" x14ac:dyDescent="0.45">
      <c r="C116" s="21" t="s">
        <v>126</v>
      </c>
      <c r="D116" s="27">
        <v>35</v>
      </c>
      <c r="K116" s="15" t="s">
        <v>101</v>
      </c>
      <c r="L116" s="15" t="s">
        <v>162</v>
      </c>
      <c r="M116" s="30">
        <v>114</v>
      </c>
    </row>
    <row r="117" spans="3:13" x14ac:dyDescent="0.45">
      <c r="C117" s="21" t="s">
        <v>193</v>
      </c>
      <c r="D117" s="27">
        <v>30</v>
      </c>
      <c r="K117" s="15" t="s">
        <v>156</v>
      </c>
      <c r="L117" s="15" t="s">
        <v>125</v>
      </c>
      <c r="M117" s="30">
        <v>112</v>
      </c>
    </row>
    <row r="118" spans="3:13" x14ac:dyDescent="0.45">
      <c r="C118" s="21" t="s">
        <v>189</v>
      </c>
      <c r="D118" s="27">
        <v>30</v>
      </c>
      <c r="K118" s="15" t="s">
        <v>124</v>
      </c>
      <c r="L118" s="15" t="s">
        <v>163</v>
      </c>
      <c r="M118" s="30">
        <v>112</v>
      </c>
    </row>
    <row r="119" spans="3:13" x14ac:dyDescent="0.45">
      <c r="C119" s="21" t="s">
        <v>146</v>
      </c>
      <c r="D119" s="27">
        <v>30</v>
      </c>
      <c r="K119" s="15" t="s">
        <v>147</v>
      </c>
      <c r="L119" s="15" t="s">
        <v>106</v>
      </c>
      <c r="M119" s="30">
        <v>112</v>
      </c>
    </row>
    <row r="120" spans="3:13" x14ac:dyDescent="0.45">
      <c r="C120" s="21" t="s">
        <v>190</v>
      </c>
      <c r="D120" s="27">
        <v>28</v>
      </c>
      <c r="K120" s="15" t="s">
        <v>99</v>
      </c>
      <c r="L120" s="15" t="s">
        <v>145</v>
      </c>
      <c r="M120" s="30">
        <v>111</v>
      </c>
    </row>
    <row r="121" spans="3:13" x14ac:dyDescent="0.45">
      <c r="C121" s="21" t="s">
        <v>162</v>
      </c>
      <c r="D121" s="27">
        <v>26</v>
      </c>
      <c r="K121" s="15" t="s">
        <v>101</v>
      </c>
      <c r="L121" s="15" t="s">
        <v>120</v>
      </c>
      <c r="M121" s="30">
        <v>110</v>
      </c>
    </row>
    <row r="122" spans="3:13" x14ac:dyDescent="0.45">
      <c r="C122" s="21" t="s">
        <v>163</v>
      </c>
      <c r="D122" s="27">
        <v>23</v>
      </c>
      <c r="K122" s="15" t="s">
        <v>147</v>
      </c>
      <c r="L122" s="15" t="s">
        <v>125</v>
      </c>
      <c r="M122" s="30">
        <v>110</v>
      </c>
    </row>
    <row r="123" spans="3:13" x14ac:dyDescent="0.45">
      <c r="C123" s="21" t="s">
        <v>179</v>
      </c>
      <c r="D123" s="27">
        <v>22</v>
      </c>
      <c r="K123" s="15" t="s">
        <v>111</v>
      </c>
      <c r="L123" s="15" t="s">
        <v>162</v>
      </c>
      <c r="M123" s="30">
        <v>109</v>
      </c>
    </row>
    <row r="124" spans="3:13" x14ac:dyDescent="0.45">
      <c r="C124" s="21" t="s">
        <v>175</v>
      </c>
      <c r="D124" s="27">
        <v>20</v>
      </c>
      <c r="K124" s="15" t="s">
        <v>99</v>
      </c>
      <c r="L124" s="15" t="s">
        <v>130</v>
      </c>
      <c r="M124" s="30">
        <v>109</v>
      </c>
    </row>
    <row r="125" spans="3:13" x14ac:dyDescent="0.45">
      <c r="C125" s="21" t="s">
        <v>191</v>
      </c>
      <c r="D125" s="27">
        <v>16</v>
      </c>
      <c r="K125" s="15" t="s">
        <v>124</v>
      </c>
      <c r="L125" s="15" t="s">
        <v>142</v>
      </c>
      <c r="M125" s="30">
        <v>109</v>
      </c>
    </row>
    <row r="126" spans="3:13" x14ac:dyDescent="0.45">
      <c r="C126" s="21" t="s">
        <v>103</v>
      </c>
      <c r="D126" s="27">
        <v>15</v>
      </c>
      <c r="K126" s="15" t="s">
        <v>99</v>
      </c>
      <c r="L126" s="15" t="s">
        <v>164</v>
      </c>
      <c r="M126" s="30">
        <v>108</v>
      </c>
    </row>
    <row r="127" spans="3:13" x14ac:dyDescent="0.45">
      <c r="C127" s="21" t="s">
        <v>176</v>
      </c>
      <c r="D127" s="27">
        <v>15</v>
      </c>
      <c r="K127" s="15" t="s">
        <v>156</v>
      </c>
      <c r="L127" s="15" t="s">
        <v>107</v>
      </c>
      <c r="M127" s="30">
        <v>107</v>
      </c>
    </row>
    <row r="128" spans="3:13" x14ac:dyDescent="0.45">
      <c r="K128" s="15" t="s">
        <v>134</v>
      </c>
      <c r="L128" s="15" t="s">
        <v>112</v>
      </c>
      <c r="M128" s="30">
        <v>105</v>
      </c>
    </row>
    <row r="129" spans="11:13" x14ac:dyDescent="0.45">
      <c r="K129" s="15" t="s">
        <v>99</v>
      </c>
      <c r="L129" s="15" t="s">
        <v>118</v>
      </c>
      <c r="M129" s="30">
        <v>104</v>
      </c>
    </row>
    <row r="130" spans="11:13" x14ac:dyDescent="0.45">
      <c r="K130" s="15" t="s">
        <v>99</v>
      </c>
      <c r="L130" s="15" t="s">
        <v>165</v>
      </c>
      <c r="M130" s="30">
        <v>104</v>
      </c>
    </row>
    <row r="131" spans="11:13" x14ac:dyDescent="0.45">
      <c r="K131" s="15" t="s">
        <v>139</v>
      </c>
      <c r="L131" s="15" t="s">
        <v>110</v>
      </c>
      <c r="M131" s="30">
        <v>104</v>
      </c>
    </row>
    <row r="132" spans="11:13" x14ac:dyDescent="0.45">
      <c r="K132" s="15" t="s">
        <v>101</v>
      </c>
      <c r="L132" s="15" t="s">
        <v>105</v>
      </c>
      <c r="M132" s="30">
        <v>104</v>
      </c>
    </row>
    <row r="133" spans="11:13" x14ac:dyDescent="0.45">
      <c r="K133" s="15" t="s">
        <v>147</v>
      </c>
      <c r="L133" s="15" t="s">
        <v>123</v>
      </c>
      <c r="M133" s="30">
        <v>103</v>
      </c>
    </row>
    <row r="134" spans="11:13" x14ac:dyDescent="0.45">
      <c r="K134" s="15" t="s">
        <v>99</v>
      </c>
      <c r="L134" s="15" t="s">
        <v>166</v>
      </c>
      <c r="M134" s="30">
        <v>103</v>
      </c>
    </row>
    <row r="135" spans="11:13" x14ac:dyDescent="0.45">
      <c r="K135" s="15" t="s">
        <v>167</v>
      </c>
      <c r="L135" s="15" t="s">
        <v>165</v>
      </c>
      <c r="M135" s="30">
        <v>101</v>
      </c>
    </row>
    <row r="136" spans="11:13" x14ac:dyDescent="0.45">
      <c r="K136" s="15" t="s">
        <v>168</v>
      </c>
      <c r="L136" s="15" t="s">
        <v>128</v>
      </c>
      <c r="M136" s="30">
        <v>101</v>
      </c>
    </row>
    <row r="137" spans="11:13" x14ac:dyDescent="0.45">
      <c r="K137" s="15" t="s">
        <v>139</v>
      </c>
      <c r="L137" s="15" t="s">
        <v>169</v>
      </c>
      <c r="M137" s="30">
        <v>100</v>
      </c>
    </row>
    <row r="138" spans="11:13" x14ac:dyDescent="0.45">
      <c r="K138" s="15" t="s">
        <v>111</v>
      </c>
      <c r="L138" s="15" t="s">
        <v>102</v>
      </c>
      <c r="M138" s="30">
        <v>100</v>
      </c>
    </row>
    <row r="139" spans="11:13" x14ac:dyDescent="0.45">
      <c r="K139" s="15" t="s">
        <v>111</v>
      </c>
      <c r="L139" s="15" t="s">
        <v>169</v>
      </c>
      <c r="M139" s="30">
        <v>100</v>
      </c>
    </row>
    <row r="140" spans="11:13" x14ac:dyDescent="0.45">
      <c r="K140" s="15" t="s">
        <v>101</v>
      </c>
      <c r="L140" s="15" t="s">
        <v>152</v>
      </c>
      <c r="M140" s="30">
        <v>100</v>
      </c>
    </row>
    <row r="141" spans="11:13" x14ac:dyDescent="0.45">
      <c r="K141" s="15" t="s">
        <v>99</v>
      </c>
      <c r="L141" s="15" t="s">
        <v>133</v>
      </c>
      <c r="M141" s="30">
        <v>100</v>
      </c>
    </row>
    <row r="142" spans="11:13" x14ac:dyDescent="0.45">
      <c r="K142" s="15" t="s">
        <v>101</v>
      </c>
      <c r="L142" s="15" t="s">
        <v>130</v>
      </c>
      <c r="M142" s="30">
        <v>100</v>
      </c>
    </row>
    <row r="143" spans="11:13" x14ac:dyDescent="0.45">
      <c r="K143" s="15" t="s">
        <v>170</v>
      </c>
      <c r="L143" s="15" t="s">
        <v>123</v>
      </c>
      <c r="M143" s="30">
        <v>100</v>
      </c>
    </row>
    <row r="144" spans="11:13" x14ac:dyDescent="0.45">
      <c r="K144" s="15" t="s">
        <v>148</v>
      </c>
      <c r="L144" s="15" t="s">
        <v>102</v>
      </c>
      <c r="M144" s="30">
        <v>98</v>
      </c>
    </row>
    <row r="145" spans="11:13" x14ac:dyDescent="0.45">
      <c r="K145" s="15" t="s">
        <v>111</v>
      </c>
      <c r="L145" s="15" t="s">
        <v>171</v>
      </c>
      <c r="M145" s="30">
        <v>97</v>
      </c>
    </row>
    <row r="146" spans="11:13" x14ac:dyDescent="0.45">
      <c r="K146" s="15" t="s">
        <v>124</v>
      </c>
      <c r="L146" s="15" t="s">
        <v>164</v>
      </c>
      <c r="M146" s="30">
        <v>97</v>
      </c>
    </row>
    <row r="147" spans="11:13" x14ac:dyDescent="0.45">
      <c r="K147" s="15" t="s">
        <v>101</v>
      </c>
      <c r="L147" s="15" t="s">
        <v>112</v>
      </c>
      <c r="M147" s="30">
        <v>97</v>
      </c>
    </row>
    <row r="148" spans="11:13" x14ac:dyDescent="0.45">
      <c r="K148" s="15" t="s">
        <v>172</v>
      </c>
      <c r="L148" s="15" t="s">
        <v>130</v>
      </c>
      <c r="M148" s="30">
        <v>96</v>
      </c>
    </row>
    <row r="149" spans="11:13" x14ac:dyDescent="0.45">
      <c r="K149" s="15" t="s">
        <v>99</v>
      </c>
      <c r="L149" s="15" t="s">
        <v>141</v>
      </c>
      <c r="M149" s="30">
        <v>96</v>
      </c>
    </row>
    <row r="150" spans="11:13" x14ac:dyDescent="0.45">
      <c r="K150" s="15" t="s">
        <v>168</v>
      </c>
      <c r="L150" s="15" t="s">
        <v>116</v>
      </c>
      <c r="M150" s="30">
        <v>96</v>
      </c>
    </row>
    <row r="151" spans="11:13" x14ac:dyDescent="0.45">
      <c r="K151" s="15" t="s">
        <v>101</v>
      </c>
      <c r="L151" s="15" t="s">
        <v>169</v>
      </c>
      <c r="M151" s="30">
        <v>95</v>
      </c>
    </row>
    <row r="152" spans="11:13" x14ac:dyDescent="0.45">
      <c r="K152" s="15" t="s">
        <v>134</v>
      </c>
      <c r="L152" s="15" t="s">
        <v>123</v>
      </c>
      <c r="M152" s="30">
        <v>94</v>
      </c>
    </row>
    <row r="153" spans="11:13" x14ac:dyDescent="0.45">
      <c r="K153" s="15" t="s">
        <v>124</v>
      </c>
      <c r="L153" s="15" t="s">
        <v>159</v>
      </c>
      <c r="M153" s="30">
        <v>94</v>
      </c>
    </row>
    <row r="154" spans="11:13" x14ac:dyDescent="0.45">
      <c r="K154" s="15" t="s">
        <v>99</v>
      </c>
      <c r="L154" s="15" t="s">
        <v>112</v>
      </c>
      <c r="M154" s="30">
        <v>93</v>
      </c>
    </row>
    <row r="155" spans="11:13" x14ac:dyDescent="0.45">
      <c r="K155" s="15" t="s">
        <v>150</v>
      </c>
      <c r="L155" s="15" t="s">
        <v>136</v>
      </c>
      <c r="M155" s="30">
        <v>92</v>
      </c>
    </row>
    <row r="156" spans="11:13" x14ac:dyDescent="0.45">
      <c r="K156" s="15" t="s">
        <v>124</v>
      </c>
      <c r="L156" s="15" t="s">
        <v>114</v>
      </c>
      <c r="M156" s="30">
        <v>92</v>
      </c>
    </row>
    <row r="157" spans="11:13" x14ac:dyDescent="0.45">
      <c r="K157" s="15" t="s">
        <v>150</v>
      </c>
      <c r="L157" s="15" t="s">
        <v>121</v>
      </c>
      <c r="M157" s="30">
        <v>92</v>
      </c>
    </row>
    <row r="158" spans="11:13" x14ac:dyDescent="0.45">
      <c r="K158" s="15" t="s">
        <v>111</v>
      </c>
      <c r="L158" s="15" t="s">
        <v>105</v>
      </c>
      <c r="M158" s="30">
        <v>91</v>
      </c>
    </row>
    <row r="159" spans="11:13" x14ac:dyDescent="0.45">
      <c r="K159" s="15" t="s">
        <v>101</v>
      </c>
      <c r="L159" s="15" t="s">
        <v>173</v>
      </c>
      <c r="M159" s="30">
        <v>91</v>
      </c>
    </row>
    <row r="160" spans="11:13" x14ac:dyDescent="0.45">
      <c r="K160" s="15" t="s">
        <v>124</v>
      </c>
      <c r="L160" s="15" t="s">
        <v>140</v>
      </c>
      <c r="M160" s="30">
        <v>91</v>
      </c>
    </row>
    <row r="161" spans="11:13" x14ac:dyDescent="0.45">
      <c r="K161" s="15" t="s">
        <v>139</v>
      </c>
      <c r="L161" s="15" t="s">
        <v>108</v>
      </c>
      <c r="M161" s="30">
        <v>90</v>
      </c>
    </row>
    <row r="162" spans="11:13" x14ac:dyDescent="0.45">
      <c r="K162" s="15" t="s">
        <v>124</v>
      </c>
      <c r="L162" s="15" t="s">
        <v>122</v>
      </c>
      <c r="M162" s="30">
        <v>90</v>
      </c>
    </row>
    <row r="163" spans="11:13" x14ac:dyDescent="0.45">
      <c r="K163" s="15" t="s">
        <v>124</v>
      </c>
      <c r="L163" s="15" t="s">
        <v>169</v>
      </c>
      <c r="M163" s="30">
        <v>90</v>
      </c>
    </row>
    <row r="164" spans="11:13" x14ac:dyDescent="0.45">
      <c r="K164" s="15" t="s">
        <v>174</v>
      </c>
      <c r="L164" s="15" t="s">
        <v>106</v>
      </c>
      <c r="M164" s="30">
        <v>90</v>
      </c>
    </row>
    <row r="165" spans="11:13" x14ac:dyDescent="0.45">
      <c r="K165" s="15" t="s">
        <v>156</v>
      </c>
      <c r="L165" s="15" t="s">
        <v>110</v>
      </c>
      <c r="M165" s="30">
        <v>89</v>
      </c>
    </row>
    <row r="166" spans="11:13" x14ac:dyDescent="0.45">
      <c r="K166" s="15" t="s">
        <v>101</v>
      </c>
      <c r="L166" s="15" t="s">
        <v>129</v>
      </c>
      <c r="M166" s="30">
        <v>89</v>
      </c>
    </row>
    <row r="167" spans="11:13" x14ac:dyDescent="0.45">
      <c r="K167" s="15" t="s">
        <v>139</v>
      </c>
      <c r="L167" s="15" t="s">
        <v>136</v>
      </c>
      <c r="M167" s="30">
        <v>88</v>
      </c>
    </row>
    <row r="168" spans="11:13" x14ac:dyDescent="0.45">
      <c r="K168" s="15" t="s">
        <v>139</v>
      </c>
      <c r="L168" s="15" t="s">
        <v>115</v>
      </c>
      <c r="M168" s="30">
        <v>88</v>
      </c>
    </row>
    <row r="169" spans="11:13" x14ac:dyDescent="0.45">
      <c r="K169" s="15" t="s">
        <v>99</v>
      </c>
      <c r="L169" s="15" t="s">
        <v>125</v>
      </c>
      <c r="M169" s="30">
        <v>88</v>
      </c>
    </row>
    <row r="170" spans="11:13" x14ac:dyDescent="0.45">
      <c r="K170" s="15" t="s">
        <v>111</v>
      </c>
      <c r="L170" s="15" t="s">
        <v>125</v>
      </c>
      <c r="M170" s="30">
        <v>88</v>
      </c>
    </row>
    <row r="171" spans="11:13" x14ac:dyDescent="0.45">
      <c r="K171" s="15" t="s">
        <v>156</v>
      </c>
      <c r="L171" s="15" t="s">
        <v>143</v>
      </c>
      <c r="M171" s="30">
        <v>88</v>
      </c>
    </row>
    <row r="172" spans="11:13" x14ac:dyDescent="0.45">
      <c r="K172" s="15" t="s">
        <v>101</v>
      </c>
      <c r="L172" s="15" t="s">
        <v>144</v>
      </c>
      <c r="M172" s="30">
        <v>88</v>
      </c>
    </row>
    <row r="173" spans="11:13" x14ac:dyDescent="0.45">
      <c r="K173" s="15" t="s">
        <v>150</v>
      </c>
      <c r="L173" s="15" t="s">
        <v>119</v>
      </c>
      <c r="M173" s="30">
        <v>88</v>
      </c>
    </row>
    <row r="174" spans="11:13" x14ac:dyDescent="0.45">
      <c r="K174" s="15" t="s">
        <v>148</v>
      </c>
      <c r="L174" s="15" t="s">
        <v>116</v>
      </c>
      <c r="M174" s="30">
        <v>87</v>
      </c>
    </row>
    <row r="175" spans="11:13" x14ac:dyDescent="0.45">
      <c r="K175" s="15" t="s">
        <v>111</v>
      </c>
      <c r="L175" s="15" t="s">
        <v>175</v>
      </c>
      <c r="M175" s="30">
        <v>87</v>
      </c>
    </row>
    <row r="176" spans="11:13" x14ac:dyDescent="0.45">
      <c r="K176" s="15" t="s">
        <v>150</v>
      </c>
      <c r="L176" s="15" t="s">
        <v>127</v>
      </c>
      <c r="M176" s="30">
        <v>87</v>
      </c>
    </row>
    <row r="177" spans="11:13" x14ac:dyDescent="0.45">
      <c r="K177" s="15" t="s">
        <v>101</v>
      </c>
      <c r="L177" s="15" t="s">
        <v>153</v>
      </c>
      <c r="M177" s="30">
        <v>87</v>
      </c>
    </row>
    <row r="178" spans="11:13" x14ac:dyDescent="0.45">
      <c r="K178" s="15" t="s">
        <v>156</v>
      </c>
      <c r="L178" s="15" t="s">
        <v>109</v>
      </c>
      <c r="M178" s="30">
        <v>86</v>
      </c>
    </row>
    <row r="179" spans="11:13" x14ac:dyDescent="0.45">
      <c r="K179" s="15" t="s">
        <v>134</v>
      </c>
      <c r="L179" s="15" t="s">
        <v>119</v>
      </c>
      <c r="M179" s="30">
        <v>86</v>
      </c>
    </row>
    <row r="180" spans="11:13" x14ac:dyDescent="0.45">
      <c r="K180" s="15" t="s">
        <v>111</v>
      </c>
      <c r="L180" s="15" t="s">
        <v>176</v>
      </c>
      <c r="M180" s="30">
        <v>86</v>
      </c>
    </row>
    <row r="181" spans="11:13" x14ac:dyDescent="0.45">
      <c r="K181" s="15" t="s">
        <v>111</v>
      </c>
      <c r="L181" s="15" t="s">
        <v>155</v>
      </c>
      <c r="M181" s="30">
        <v>86</v>
      </c>
    </row>
    <row r="182" spans="11:13" x14ac:dyDescent="0.45">
      <c r="K182" s="15" t="s">
        <v>124</v>
      </c>
      <c r="L182" s="15" t="s">
        <v>166</v>
      </c>
      <c r="M182" s="30">
        <v>86</v>
      </c>
    </row>
    <row r="183" spans="11:13" x14ac:dyDescent="0.45">
      <c r="K183" s="15" t="s">
        <v>99</v>
      </c>
      <c r="L183" s="15" t="s">
        <v>122</v>
      </c>
      <c r="M183" s="30">
        <v>86</v>
      </c>
    </row>
    <row r="184" spans="11:13" x14ac:dyDescent="0.45">
      <c r="K184" s="15" t="s">
        <v>124</v>
      </c>
      <c r="L184" s="15" t="s">
        <v>127</v>
      </c>
      <c r="M184" s="30">
        <v>86</v>
      </c>
    </row>
    <row r="185" spans="11:13" x14ac:dyDescent="0.45">
      <c r="K185" s="15" t="s">
        <v>101</v>
      </c>
      <c r="L185" s="15" t="s">
        <v>171</v>
      </c>
      <c r="M185" s="30">
        <v>86</v>
      </c>
    </row>
    <row r="186" spans="11:13" x14ac:dyDescent="0.45">
      <c r="K186" s="15" t="s">
        <v>156</v>
      </c>
      <c r="L186" s="15" t="s">
        <v>164</v>
      </c>
      <c r="M186" s="30">
        <v>85</v>
      </c>
    </row>
    <row r="187" spans="11:13" x14ac:dyDescent="0.45">
      <c r="K187" s="15" t="s">
        <v>147</v>
      </c>
      <c r="L187" s="15" t="s">
        <v>115</v>
      </c>
      <c r="M187" s="30">
        <v>85</v>
      </c>
    </row>
    <row r="188" spans="11:13" x14ac:dyDescent="0.45">
      <c r="K188" s="15" t="s">
        <v>150</v>
      </c>
      <c r="L188" s="15" t="s">
        <v>158</v>
      </c>
      <c r="M188" s="30">
        <v>85</v>
      </c>
    </row>
    <row r="189" spans="11:13" x14ac:dyDescent="0.45">
      <c r="K189" s="15" t="s">
        <v>156</v>
      </c>
      <c r="L189" s="15" t="s">
        <v>177</v>
      </c>
      <c r="M189" s="30">
        <v>84</v>
      </c>
    </row>
    <row r="190" spans="11:13" x14ac:dyDescent="0.45">
      <c r="K190" s="15" t="s">
        <v>99</v>
      </c>
      <c r="L190" s="15" t="s">
        <v>173</v>
      </c>
      <c r="M190" s="30">
        <v>84</v>
      </c>
    </row>
    <row r="191" spans="11:13" x14ac:dyDescent="0.45">
      <c r="K191" s="15" t="s">
        <v>139</v>
      </c>
      <c r="L191" s="15" t="s">
        <v>135</v>
      </c>
      <c r="M191" s="30">
        <v>83</v>
      </c>
    </row>
    <row r="192" spans="11:13" x14ac:dyDescent="0.45">
      <c r="K192" s="15" t="s">
        <v>148</v>
      </c>
      <c r="L192" s="15" t="s">
        <v>178</v>
      </c>
      <c r="M192" s="30">
        <v>82</v>
      </c>
    </row>
    <row r="193" spans="11:13" x14ac:dyDescent="0.45">
      <c r="K193" s="15" t="s">
        <v>150</v>
      </c>
      <c r="L193" s="15" t="s">
        <v>125</v>
      </c>
      <c r="M193" s="30">
        <v>82</v>
      </c>
    </row>
    <row r="194" spans="11:13" x14ac:dyDescent="0.45">
      <c r="K194" s="15" t="s">
        <v>101</v>
      </c>
      <c r="L194" s="15" t="s">
        <v>177</v>
      </c>
      <c r="M194" s="30">
        <v>82</v>
      </c>
    </row>
    <row r="195" spans="11:13" x14ac:dyDescent="0.45">
      <c r="K195" s="15" t="s">
        <v>101</v>
      </c>
      <c r="L195" s="15" t="s">
        <v>128</v>
      </c>
      <c r="M195" s="30">
        <v>82</v>
      </c>
    </row>
    <row r="196" spans="11:13" x14ac:dyDescent="0.45">
      <c r="K196" s="15" t="s">
        <v>150</v>
      </c>
      <c r="L196" s="15" t="s">
        <v>108</v>
      </c>
      <c r="M196" s="30">
        <v>82</v>
      </c>
    </row>
    <row r="197" spans="11:13" x14ac:dyDescent="0.45">
      <c r="K197" s="15" t="s">
        <v>174</v>
      </c>
      <c r="L197" s="15" t="s">
        <v>129</v>
      </c>
      <c r="M197" s="30">
        <v>82</v>
      </c>
    </row>
    <row r="198" spans="11:13" x14ac:dyDescent="0.45">
      <c r="K198" s="15" t="s">
        <v>139</v>
      </c>
      <c r="L198" s="15" t="s">
        <v>138</v>
      </c>
      <c r="M198" s="30">
        <v>81</v>
      </c>
    </row>
    <row r="199" spans="11:13" x14ac:dyDescent="0.45">
      <c r="K199" s="15" t="s">
        <v>139</v>
      </c>
      <c r="L199" s="15" t="s">
        <v>179</v>
      </c>
      <c r="M199" s="30">
        <v>80</v>
      </c>
    </row>
    <row r="200" spans="11:13" x14ac:dyDescent="0.45">
      <c r="K200" s="15" t="s">
        <v>148</v>
      </c>
      <c r="L200" s="15" t="s">
        <v>137</v>
      </c>
      <c r="M200" s="30">
        <v>80</v>
      </c>
    </row>
    <row r="201" spans="11:13" x14ac:dyDescent="0.45">
      <c r="K201" s="15" t="s">
        <v>111</v>
      </c>
      <c r="L201" s="15" t="s">
        <v>118</v>
      </c>
      <c r="M201" s="30">
        <v>80</v>
      </c>
    </row>
    <row r="202" spans="11:13" x14ac:dyDescent="0.45">
      <c r="K202" s="15" t="s">
        <v>111</v>
      </c>
      <c r="L202" s="15" t="s">
        <v>104</v>
      </c>
      <c r="M202" s="30">
        <v>80</v>
      </c>
    </row>
    <row r="203" spans="11:13" x14ac:dyDescent="0.45">
      <c r="K203" s="15" t="s">
        <v>124</v>
      </c>
      <c r="L203" s="15" t="s">
        <v>110</v>
      </c>
      <c r="M203" s="30">
        <v>80</v>
      </c>
    </row>
    <row r="204" spans="11:13" x14ac:dyDescent="0.45">
      <c r="K204" s="15" t="s">
        <v>174</v>
      </c>
      <c r="L204" s="15" t="s">
        <v>123</v>
      </c>
      <c r="M204" s="30">
        <v>80</v>
      </c>
    </row>
    <row r="205" spans="11:13" x14ac:dyDescent="0.45">
      <c r="K205" s="15" t="s">
        <v>139</v>
      </c>
      <c r="L205" s="15" t="s">
        <v>118</v>
      </c>
      <c r="M205" s="30">
        <v>79</v>
      </c>
    </row>
    <row r="206" spans="11:13" x14ac:dyDescent="0.45">
      <c r="K206" s="15" t="s">
        <v>99</v>
      </c>
      <c r="L206" s="15" t="s">
        <v>116</v>
      </c>
      <c r="M206" s="30">
        <v>79</v>
      </c>
    </row>
    <row r="207" spans="11:13" x14ac:dyDescent="0.45">
      <c r="K207" s="15" t="s">
        <v>139</v>
      </c>
      <c r="L207" s="15" t="s">
        <v>107</v>
      </c>
      <c r="M207" s="30">
        <v>78</v>
      </c>
    </row>
    <row r="208" spans="11:13" x14ac:dyDescent="0.45">
      <c r="K208" s="15" t="s">
        <v>111</v>
      </c>
      <c r="L208" s="15" t="s">
        <v>114</v>
      </c>
      <c r="M208" s="30">
        <v>78</v>
      </c>
    </row>
    <row r="209" spans="11:13" x14ac:dyDescent="0.45">
      <c r="K209" s="15" t="s">
        <v>150</v>
      </c>
      <c r="L209" s="15" t="s">
        <v>114</v>
      </c>
      <c r="M209" s="30">
        <v>78</v>
      </c>
    </row>
    <row r="210" spans="11:13" x14ac:dyDescent="0.45">
      <c r="K210" s="15" t="s">
        <v>174</v>
      </c>
      <c r="L210" s="15" t="s">
        <v>160</v>
      </c>
      <c r="M210" s="30">
        <v>78</v>
      </c>
    </row>
    <row r="211" spans="11:13" x14ac:dyDescent="0.45">
      <c r="K211" s="15" t="s">
        <v>111</v>
      </c>
      <c r="L211" s="15" t="s">
        <v>145</v>
      </c>
      <c r="M211" s="30">
        <v>77</v>
      </c>
    </row>
    <row r="212" spans="11:13" x14ac:dyDescent="0.45">
      <c r="K212" s="15" t="s">
        <v>124</v>
      </c>
      <c r="L212" s="15" t="s">
        <v>106</v>
      </c>
      <c r="M212" s="30">
        <v>77</v>
      </c>
    </row>
    <row r="213" spans="11:13" x14ac:dyDescent="0.45">
      <c r="K213" s="15" t="s">
        <v>134</v>
      </c>
      <c r="L213" s="15" t="s">
        <v>135</v>
      </c>
      <c r="M213" s="30">
        <v>76</v>
      </c>
    </row>
    <row r="214" spans="11:13" x14ac:dyDescent="0.45">
      <c r="K214" s="15" t="s">
        <v>139</v>
      </c>
      <c r="L214" s="15" t="s">
        <v>125</v>
      </c>
      <c r="M214" s="30">
        <v>76</v>
      </c>
    </row>
    <row r="215" spans="11:13" x14ac:dyDescent="0.45">
      <c r="K215" s="15" t="s">
        <v>111</v>
      </c>
      <c r="L215" s="15" t="s">
        <v>140</v>
      </c>
      <c r="M215" s="30">
        <v>76</v>
      </c>
    </row>
    <row r="216" spans="11:13" x14ac:dyDescent="0.45">
      <c r="K216" s="15" t="s">
        <v>124</v>
      </c>
      <c r="L216" s="15" t="s">
        <v>178</v>
      </c>
      <c r="M216" s="30">
        <v>76</v>
      </c>
    </row>
    <row r="217" spans="11:13" x14ac:dyDescent="0.45">
      <c r="K217" s="15" t="s">
        <v>174</v>
      </c>
      <c r="L217" s="15" t="s">
        <v>113</v>
      </c>
      <c r="M217" s="30">
        <v>76</v>
      </c>
    </row>
    <row r="218" spans="11:13" x14ac:dyDescent="0.45">
      <c r="K218" s="15" t="s">
        <v>156</v>
      </c>
      <c r="L218" s="15" t="s">
        <v>105</v>
      </c>
      <c r="M218" s="30">
        <v>75</v>
      </c>
    </row>
    <row r="219" spans="11:13" x14ac:dyDescent="0.45">
      <c r="K219" s="15" t="s">
        <v>170</v>
      </c>
      <c r="L219" s="15" t="s">
        <v>132</v>
      </c>
      <c r="M219" s="30">
        <v>75</v>
      </c>
    </row>
    <row r="220" spans="11:13" x14ac:dyDescent="0.45">
      <c r="K220" s="15" t="s">
        <v>99</v>
      </c>
      <c r="L220" s="15" t="s">
        <v>144</v>
      </c>
      <c r="M220" s="30">
        <v>74</v>
      </c>
    </row>
    <row r="221" spans="11:13" x14ac:dyDescent="0.45">
      <c r="K221" s="15" t="s">
        <v>139</v>
      </c>
      <c r="L221" s="15" t="s">
        <v>102</v>
      </c>
      <c r="M221" s="30">
        <v>74</v>
      </c>
    </row>
    <row r="222" spans="11:13" x14ac:dyDescent="0.45">
      <c r="K222" s="15" t="s">
        <v>150</v>
      </c>
      <c r="L222" s="15" t="s">
        <v>137</v>
      </c>
      <c r="M222" s="30">
        <v>74</v>
      </c>
    </row>
    <row r="223" spans="11:13" x14ac:dyDescent="0.45">
      <c r="K223" s="15" t="s">
        <v>134</v>
      </c>
      <c r="L223" s="15" t="s">
        <v>137</v>
      </c>
      <c r="M223" s="30">
        <v>73</v>
      </c>
    </row>
    <row r="224" spans="11:13" x14ac:dyDescent="0.45">
      <c r="K224" s="15" t="s">
        <v>150</v>
      </c>
      <c r="L224" s="15" t="s">
        <v>140</v>
      </c>
      <c r="M224" s="30">
        <v>73</v>
      </c>
    </row>
    <row r="225" spans="11:13" x14ac:dyDescent="0.45">
      <c r="K225" s="15" t="s">
        <v>156</v>
      </c>
      <c r="L225" s="15" t="s">
        <v>138</v>
      </c>
      <c r="M225" s="30">
        <v>72</v>
      </c>
    </row>
    <row r="226" spans="11:13" x14ac:dyDescent="0.45">
      <c r="K226" s="15" t="s">
        <v>172</v>
      </c>
      <c r="L226" s="15" t="s">
        <v>102</v>
      </c>
      <c r="M226" s="30">
        <v>72</v>
      </c>
    </row>
    <row r="227" spans="11:13" x14ac:dyDescent="0.45">
      <c r="K227" s="15" t="s">
        <v>111</v>
      </c>
      <c r="L227" s="15" t="s">
        <v>165</v>
      </c>
      <c r="M227" s="30">
        <v>72</v>
      </c>
    </row>
    <row r="228" spans="11:13" x14ac:dyDescent="0.45">
      <c r="K228" s="15" t="s">
        <v>101</v>
      </c>
      <c r="L228" s="15" t="s">
        <v>154</v>
      </c>
      <c r="M228" s="30">
        <v>72</v>
      </c>
    </row>
    <row r="229" spans="11:13" x14ac:dyDescent="0.45">
      <c r="K229" s="15" t="s">
        <v>134</v>
      </c>
      <c r="L229" s="15" t="s">
        <v>180</v>
      </c>
      <c r="M229" s="30">
        <v>71</v>
      </c>
    </row>
    <row r="230" spans="11:13" x14ac:dyDescent="0.45">
      <c r="K230" s="15" t="s">
        <v>99</v>
      </c>
      <c r="L230" s="15" t="s">
        <v>155</v>
      </c>
      <c r="M230" s="30">
        <v>71</v>
      </c>
    </row>
    <row r="231" spans="11:13" x14ac:dyDescent="0.45">
      <c r="K231" s="15" t="s">
        <v>124</v>
      </c>
      <c r="L231" s="15" t="s">
        <v>151</v>
      </c>
      <c r="M231" s="30">
        <v>71</v>
      </c>
    </row>
    <row r="232" spans="11:13" x14ac:dyDescent="0.45">
      <c r="K232" s="15" t="s">
        <v>139</v>
      </c>
      <c r="L232" s="15" t="s">
        <v>166</v>
      </c>
      <c r="M232" s="30">
        <v>70</v>
      </c>
    </row>
    <row r="233" spans="11:13" x14ac:dyDescent="0.45">
      <c r="K233" s="15" t="s">
        <v>139</v>
      </c>
      <c r="L233" s="15" t="s">
        <v>130</v>
      </c>
      <c r="M233" s="30">
        <v>70</v>
      </c>
    </row>
    <row r="234" spans="11:13" x14ac:dyDescent="0.45">
      <c r="K234" s="15" t="s">
        <v>139</v>
      </c>
      <c r="L234" s="15" t="s">
        <v>178</v>
      </c>
      <c r="M234" s="30">
        <v>70</v>
      </c>
    </row>
    <row r="235" spans="11:13" x14ac:dyDescent="0.45">
      <c r="K235" s="15" t="s">
        <v>172</v>
      </c>
      <c r="L235" s="15" t="s">
        <v>100</v>
      </c>
      <c r="M235" s="30">
        <v>70</v>
      </c>
    </row>
    <row r="236" spans="11:13" x14ac:dyDescent="0.45">
      <c r="K236" s="15" t="s">
        <v>111</v>
      </c>
      <c r="L236" s="15" t="s">
        <v>142</v>
      </c>
      <c r="M236" s="30">
        <v>70</v>
      </c>
    </row>
    <row r="237" spans="11:13" x14ac:dyDescent="0.45">
      <c r="K237" s="15" t="s">
        <v>111</v>
      </c>
      <c r="L237" s="15" t="s">
        <v>181</v>
      </c>
      <c r="M237" s="30">
        <v>70</v>
      </c>
    </row>
    <row r="238" spans="11:13" x14ac:dyDescent="0.45">
      <c r="K238" s="15" t="s">
        <v>99</v>
      </c>
      <c r="L238" s="15" t="s">
        <v>177</v>
      </c>
      <c r="M238" s="30">
        <v>70</v>
      </c>
    </row>
    <row r="239" spans="11:13" x14ac:dyDescent="0.45">
      <c r="K239" s="15" t="s">
        <v>182</v>
      </c>
      <c r="L239" s="15" t="s">
        <v>102</v>
      </c>
      <c r="M239" s="30">
        <v>70</v>
      </c>
    </row>
    <row r="240" spans="11:13" x14ac:dyDescent="0.45">
      <c r="K240" s="15" t="s">
        <v>124</v>
      </c>
      <c r="L240" s="15" t="s">
        <v>154</v>
      </c>
      <c r="M240" s="30">
        <v>70</v>
      </c>
    </row>
    <row r="241" spans="11:13" x14ac:dyDescent="0.45">
      <c r="K241" s="15" t="s">
        <v>124</v>
      </c>
      <c r="L241" s="15" t="s">
        <v>135</v>
      </c>
      <c r="M241" s="30">
        <v>70</v>
      </c>
    </row>
    <row r="242" spans="11:13" x14ac:dyDescent="0.45">
      <c r="K242" s="15" t="s">
        <v>150</v>
      </c>
      <c r="L242" s="15" t="s">
        <v>132</v>
      </c>
      <c r="M242" s="30">
        <v>70</v>
      </c>
    </row>
    <row r="243" spans="11:13" x14ac:dyDescent="0.45">
      <c r="K243" s="15" t="s">
        <v>150</v>
      </c>
      <c r="L243" s="15" t="s">
        <v>109</v>
      </c>
      <c r="M243" s="30">
        <v>70</v>
      </c>
    </row>
    <row r="244" spans="11:13" x14ac:dyDescent="0.45">
      <c r="K244" s="15" t="s">
        <v>147</v>
      </c>
      <c r="L244" s="15" t="s">
        <v>173</v>
      </c>
      <c r="M244" s="30">
        <v>70</v>
      </c>
    </row>
    <row r="245" spans="11:13" x14ac:dyDescent="0.45">
      <c r="K245" s="15" t="s">
        <v>150</v>
      </c>
      <c r="L245" s="15" t="s">
        <v>113</v>
      </c>
      <c r="M245" s="30">
        <v>70</v>
      </c>
    </row>
    <row r="246" spans="11:13" x14ac:dyDescent="0.45">
      <c r="K246" s="15" t="s">
        <v>150</v>
      </c>
      <c r="L246" s="15" t="s">
        <v>161</v>
      </c>
      <c r="M246" s="30">
        <v>70</v>
      </c>
    </row>
    <row r="247" spans="11:13" x14ac:dyDescent="0.45">
      <c r="K247" s="15" t="s">
        <v>183</v>
      </c>
      <c r="L247" s="15" t="s">
        <v>136</v>
      </c>
      <c r="M247" s="30">
        <v>70</v>
      </c>
    </row>
    <row r="248" spans="11:13" x14ac:dyDescent="0.45">
      <c r="K248" s="15" t="s">
        <v>124</v>
      </c>
      <c r="L248" s="15" t="s">
        <v>108</v>
      </c>
      <c r="M248" s="30">
        <v>70</v>
      </c>
    </row>
    <row r="249" spans="11:13" x14ac:dyDescent="0.45">
      <c r="K249" s="15" t="s">
        <v>172</v>
      </c>
      <c r="L249" s="15" t="s">
        <v>132</v>
      </c>
      <c r="M249" s="30">
        <v>70</v>
      </c>
    </row>
    <row r="250" spans="11:13" x14ac:dyDescent="0.45">
      <c r="K250" s="15" t="s">
        <v>168</v>
      </c>
      <c r="L250" s="15" t="s">
        <v>105</v>
      </c>
      <c r="M250" s="30">
        <v>70</v>
      </c>
    </row>
    <row r="251" spans="11:13" x14ac:dyDescent="0.45">
      <c r="K251" s="15" t="s">
        <v>134</v>
      </c>
      <c r="L251" s="15" t="s">
        <v>140</v>
      </c>
      <c r="M251" s="30">
        <v>69</v>
      </c>
    </row>
    <row r="252" spans="11:13" x14ac:dyDescent="0.45">
      <c r="K252" s="15" t="s">
        <v>99</v>
      </c>
      <c r="L252" s="15" t="s">
        <v>180</v>
      </c>
      <c r="M252" s="30">
        <v>69</v>
      </c>
    </row>
    <row r="253" spans="11:13" x14ac:dyDescent="0.45">
      <c r="K253" s="15" t="s">
        <v>139</v>
      </c>
      <c r="L253" s="15" t="s">
        <v>141</v>
      </c>
      <c r="M253" s="30">
        <v>69</v>
      </c>
    </row>
    <row r="254" spans="11:13" x14ac:dyDescent="0.45">
      <c r="K254" s="15" t="s">
        <v>111</v>
      </c>
      <c r="L254" s="15" t="s">
        <v>180</v>
      </c>
      <c r="M254" s="30">
        <v>69</v>
      </c>
    </row>
    <row r="255" spans="11:13" x14ac:dyDescent="0.45">
      <c r="K255" s="15" t="s">
        <v>167</v>
      </c>
      <c r="L255" s="15" t="s">
        <v>122</v>
      </c>
      <c r="M255" s="30">
        <v>68</v>
      </c>
    </row>
    <row r="256" spans="11:13" x14ac:dyDescent="0.45">
      <c r="K256" s="15" t="s">
        <v>168</v>
      </c>
      <c r="L256" s="15" t="s">
        <v>118</v>
      </c>
      <c r="M256" s="30">
        <v>68</v>
      </c>
    </row>
    <row r="257" spans="11:13" x14ac:dyDescent="0.45">
      <c r="K257" s="15" t="s">
        <v>139</v>
      </c>
      <c r="L257" s="15" t="s">
        <v>103</v>
      </c>
      <c r="M257" s="30">
        <v>67</v>
      </c>
    </row>
    <row r="258" spans="11:13" x14ac:dyDescent="0.45">
      <c r="K258" s="15" t="s">
        <v>150</v>
      </c>
      <c r="L258" s="15" t="s">
        <v>100</v>
      </c>
      <c r="M258" s="30">
        <v>67</v>
      </c>
    </row>
    <row r="259" spans="11:13" x14ac:dyDescent="0.45">
      <c r="K259" s="15" t="s">
        <v>101</v>
      </c>
      <c r="L259" s="15" t="s">
        <v>157</v>
      </c>
      <c r="M259" s="30">
        <v>66</v>
      </c>
    </row>
    <row r="260" spans="11:13" x14ac:dyDescent="0.45">
      <c r="K260" s="15" t="s">
        <v>134</v>
      </c>
      <c r="L260" s="15" t="s">
        <v>184</v>
      </c>
      <c r="M260" s="30">
        <v>65</v>
      </c>
    </row>
    <row r="261" spans="11:13" x14ac:dyDescent="0.45">
      <c r="K261" s="15" t="s">
        <v>148</v>
      </c>
      <c r="L261" s="15" t="s">
        <v>179</v>
      </c>
      <c r="M261" s="30">
        <v>65</v>
      </c>
    </row>
    <row r="262" spans="11:13" x14ac:dyDescent="0.45">
      <c r="K262" s="15" t="s">
        <v>134</v>
      </c>
      <c r="L262" s="15" t="s">
        <v>165</v>
      </c>
      <c r="M262" s="30">
        <v>65</v>
      </c>
    </row>
    <row r="263" spans="11:13" x14ac:dyDescent="0.45">
      <c r="K263" s="15" t="s">
        <v>111</v>
      </c>
      <c r="L263" s="15" t="s">
        <v>121</v>
      </c>
      <c r="M263" s="30">
        <v>65</v>
      </c>
    </row>
    <row r="264" spans="11:13" x14ac:dyDescent="0.45">
      <c r="K264" s="15" t="s">
        <v>124</v>
      </c>
      <c r="L264" s="15" t="s">
        <v>143</v>
      </c>
      <c r="M264" s="30">
        <v>65</v>
      </c>
    </row>
    <row r="265" spans="11:13" x14ac:dyDescent="0.45">
      <c r="K265" s="15" t="s">
        <v>150</v>
      </c>
      <c r="L265" s="15" t="s">
        <v>130</v>
      </c>
      <c r="M265" s="30">
        <v>65</v>
      </c>
    </row>
    <row r="266" spans="11:13" x14ac:dyDescent="0.45">
      <c r="K266" s="15" t="s">
        <v>148</v>
      </c>
      <c r="L266" s="15" t="s">
        <v>128</v>
      </c>
      <c r="M266" s="30">
        <v>65</v>
      </c>
    </row>
    <row r="267" spans="11:13" x14ac:dyDescent="0.45">
      <c r="K267" s="15" t="s">
        <v>174</v>
      </c>
      <c r="L267" s="15" t="s">
        <v>152</v>
      </c>
      <c r="M267" s="30">
        <v>65</v>
      </c>
    </row>
    <row r="268" spans="11:13" x14ac:dyDescent="0.45">
      <c r="K268" s="15" t="s">
        <v>99</v>
      </c>
      <c r="L268" s="15" t="s">
        <v>185</v>
      </c>
      <c r="M268" s="30">
        <v>65</v>
      </c>
    </row>
    <row r="269" spans="11:13" x14ac:dyDescent="0.45">
      <c r="K269" s="15" t="s">
        <v>134</v>
      </c>
      <c r="L269" s="15" t="s">
        <v>163</v>
      </c>
      <c r="M269" s="30">
        <v>64</v>
      </c>
    </row>
    <row r="270" spans="11:13" x14ac:dyDescent="0.45">
      <c r="K270" s="15" t="s">
        <v>148</v>
      </c>
      <c r="L270" s="15" t="s">
        <v>122</v>
      </c>
      <c r="M270" s="30">
        <v>64</v>
      </c>
    </row>
    <row r="271" spans="11:13" x14ac:dyDescent="0.45">
      <c r="K271" s="15" t="s">
        <v>150</v>
      </c>
      <c r="L271" s="15" t="s">
        <v>180</v>
      </c>
      <c r="M271" s="30">
        <v>63</v>
      </c>
    </row>
    <row r="272" spans="11:13" x14ac:dyDescent="0.45">
      <c r="K272" s="15" t="s">
        <v>101</v>
      </c>
      <c r="L272" s="15" t="s">
        <v>158</v>
      </c>
      <c r="M272" s="30">
        <v>63</v>
      </c>
    </row>
    <row r="273" spans="11:13" x14ac:dyDescent="0.45">
      <c r="K273" s="15" t="s">
        <v>99</v>
      </c>
      <c r="L273" s="15" t="s">
        <v>159</v>
      </c>
      <c r="M273" s="30">
        <v>62</v>
      </c>
    </row>
    <row r="274" spans="11:13" x14ac:dyDescent="0.45">
      <c r="K274" s="15" t="s">
        <v>156</v>
      </c>
      <c r="L274" s="15" t="s">
        <v>186</v>
      </c>
      <c r="M274" s="30">
        <v>62</v>
      </c>
    </row>
    <row r="275" spans="11:13" x14ac:dyDescent="0.45">
      <c r="K275" s="15" t="s">
        <v>139</v>
      </c>
      <c r="L275" s="15" t="s">
        <v>143</v>
      </c>
      <c r="M275" s="30">
        <v>62</v>
      </c>
    </row>
    <row r="276" spans="11:13" x14ac:dyDescent="0.45">
      <c r="K276" s="15" t="s">
        <v>148</v>
      </c>
      <c r="L276" s="15" t="s">
        <v>169</v>
      </c>
      <c r="M276" s="30">
        <v>62</v>
      </c>
    </row>
    <row r="277" spans="11:13" x14ac:dyDescent="0.45">
      <c r="K277" s="15" t="s">
        <v>124</v>
      </c>
      <c r="L277" s="15" t="s">
        <v>116</v>
      </c>
      <c r="M277" s="30">
        <v>62</v>
      </c>
    </row>
    <row r="278" spans="11:13" x14ac:dyDescent="0.45">
      <c r="K278" s="15" t="s">
        <v>150</v>
      </c>
      <c r="L278" s="15" t="s">
        <v>164</v>
      </c>
      <c r="M278" s="30">
        <v>62</v>
      </c>
    </row>
    <row r="279" spans="11:13" x14ac:dyDescent="0.45">
      <c r="K279" s="15" t="s">
        <v>99</v>
      </c>
      <c r="L279" s="15" t="s">
        <v>102</v>
      </c>
      <c r="M279" s="30">
        <v>62</v>
      </c>
    </row>
    <row r="280" spans="11:13" x14ac:dyDescent="0.45">
      <c r="K280" s="15" t="s">
        <v>101</v>
      </c>
      <c r="L280" s="15" t="s">
        <v>143</v>
      </c>
      <c r="M280" s="30">
        <v>62</v>
      </c>
    </row>
    <row r="281" spans="11:13" x14ac:dyDescent="0.45">
      <c r="K281" s="15" t="s">
        <v>174</v>
      </c>
      <c r="L281" s="15" t="s">
        <v>166</v>
      </c>
      <c r="M281" s="30">
        <v>62</v>
      </c>
    </row>
    <row r="282" spans="11:13" x14ac:dyDescent="0.45">
      <c r="K282" s="15" t="s">
        <v>139</v>
      </c>
      <c r="L282" s="15" t="s">
        <v>120</v>
      </c>
      <c r="M282" s="30">
        <v>61</v>
      </c>
    </row>
    <row r="283" spans="11:13" x14ac:dyDescent="0.45">
      <c r="K283" s="15" t="s">
        <v>99</v>
      </c>
      <c r="L283" s="15" t="s">
        <v>158</v>
      </c>
      <c r="M283" s="30">
        <v>61</v>
      </c>
    </row>
    <row r="284" spans="11:13" x14ac:dyDescent="0.45">
      <c r="K284" s="15" t="s">
        <v>174</v>
      </c>
      <c r="L284" s="15" t="s">
        <v>102</v>
      </c>
      <c r="M284" s="30">
        <v>61</v>
      </c>
    </row>
    <row r="285" spans="11:13" x14ac:dyDescent="0.45">
      <c r="K285" s="15" t="s">
        <v>101</v>
      </c>
      <c r="L285" s="15" t="s">
        <v>186</v>
      </c>
      <c r="M285" s="30">
        <v>61</v>
      </c>
    </row>
    <row r="286" spans="11:13" x14ac:dyDescent="0.45">
      <c r="K286" s="15" t="s">
        <v>134</v>
      </c>
      <c r="L286" s="15" t="s">
        <v>132</v>
      </c>
      <c r="M286" s="30">
        <v>60</v>
      </c>
    </row>
    <row r="287" spans="11:13" x14ac:dyDescent="0.45">
      <c r="K287" s="15" t="s">
        <v>156</v>
      </c>
      <c r="L287" s="15" t="s">
        <v>166</v>
      </c>
      <c r="M287" s="30">
        <v>60</v>
      </c>
    </row>
    <row r="288" spans="11:13" x14ac:dyDescent="0.45">
      <c r="K288" s="15" t="s">
        <v>156</v>
      </c>
      <c r="L288" s="15" t="s">
        <v>141</v>
      </c>
      <c r="M288" s="30">
        <v>60</v>
      </c>
    </row>
    <row r="289" spans="11:13" x14ac:dyDescent="0.45">
      <c r="K289" s="15" t="s">
        <v>139</v>
      </c>
      <c r="L289" s="15" t="s">
        <v>163</v>
      </c>
      <c r="M289" s="30">
        <v>60</v>
      </c>
    </row>
    <row r="290" spans="11:13" x14ac:dyDescent="0.45">
      <c r="K290" s="15" t="s">
        <v>187</v>
      </c>
      <c r="L290" s="15" t="s">
        <v>103</v>
      </c>
      <c r="M290" s="30">
        <v>60</v>
      </c>
    </row>
    <row r="291" spans="11:13" x14ac:dyDescent="0.45">
      <c r="K291" s="15" t="s">
        <v>139</v>
      </c>
      <c r="L291" s="15" t="s">
        <v>157</v>
      </c>
      <c r="M291" s="30">
        <v>60</v>
      </c>
    </row>
    <row r="292" spans="11:13" x14ac:dyDescent="0.45">
      <c r="K292" s="15" t="s">
        <v>148</v>
      </c>
      <c r="L292" s="15" t="s">
        <v>112</v>
      </c>
      <c r="M292" s="30">
        <v>60</v>
      </c>
    </row>
    <row r="293" spans="11:13" x14ac:dyDescent="0.45">
      <c r="K293" s="15" t="s">
        <v>172</v>
      </c>
      <c r="L293" s="15" t="s">
        <v>109</v>
      </c>
      <c r="M293" s="30">
        <v>60</v>
      </c>
    </row>
    <row r="294" spans="11:13" x14ac:dyDescent="0.45">
      <c r="K294" s="15" t="s">
        <v>134</v>
      </c>
      <c r="L294" s="15" t="s">
        <v>171</v>
      </c>
      <c r="M294" s="30">
        <v>60</v>
      </c>
    </row>
    <row r="295" spans="11:13" x14ac:dyDescent="0.45">
      <c r="K295" s="15" t="s">
        <v>111</v>
      </c>
      <c r="L295" s="15" t="s">
        <v>164</v>
      </c>
      <c r="M295" s="30">
        <v>60</v>
      </c>
    </row>
    <row r="296" spans="11:13" x14ac:dyDescent="0.45">
      <c r="K296" s="15" t="s">
        <v>111</v>
      </c>
      <c r="L296" s="15" t="s">
        <v>122</v>
      </c>
      <c r="M296" s="30">
        <v>60</v>
      </c>
    </row>
    <row r="297" spans="11:13" x14ac:dyDescent="0.45">
      <c r="K297" s="15" t="s">
        <v>111</v>
      </c>
      <c r="L297" s="15" t="s">
        <v>119</v>
      </c>
      <c r="M297" s="30">
        <v>60</v>
      </c>
    </row>
    <row r="298" spans="11:13" x14ac:dyDescent="0.45">
      <c r="K298" s="15" t="s">
        <v>111</v>
      </c>
      <c r="L298" s="15" t="s">
        <v>188</v>
      </c>
      <c r="M298" s="30">
        <v>60</v>
      </c>
    </row>
    <row r="299" spans="11:13" x14ac:dyDescent="0.45">
      <c r="K299" s="15" t="s">
        <v>124</v>
      </c>
      <c r="L299" s="15" t="s">
        <v>118</v>
      </c>
      <c r="M299" s="30">
        <v>60</v>
      </c>
    </row>
    <row r="300" spans="11:13" x14ac:dyDescent="0.45">
      <c r="K300" s="15" t="s">
        <v>156</v>
      </c>
      <c r="L300" s="15" t="s">
        <v>102</v>
      </c>
      <c r="M300" s="30">
        <v>60</v>
      </c>
    </row>
    <row r="301" spans="11:13" x14ac:dyDescent="0.45">
      <c r="K301" s="15" t="s">
        <v>156</v>
      </c>
      <c r="L301" s="15" t="s">
        <v>131</v>
      </c>
      <c r="M301" s="30">
        <v>60</v>
      </c>
    </row>
    <row r="302" spans="11:13" x14ac:dyDescent="0.45">
      <c r="K302" s="15" t="s">
        <v>150</v>
      </c>
      <c r="L302" s="15" t="s">
        <v>160</v>
      </c>
      <c r="M302" s="30">
        <v>60</v>
      </c>
    </row>
    <row r="303" spans="11:13" x14ac:dyDescent="0.45">
      <c r="K303" s="15" t="s">
        <v>147</v>
      </c>
      <c r="L303" s="15" t="s">
        <v>149</v>
      </c>
      <c r="M303" s="30">
        <v>60</v>
      </c>
    </row>
    <row r="304" spans="11:13" x14ac:dyDescent="0.45">
      <c r="K304" s="15" t="s">
        <v>101</v>
      </c>
      <c r="L304" s="15" t="s">
        <v>189</v>
      </c>
      <c r="M304" s="30">
        <v>60</v>
      </c>
    </row>
    <row r="305" spans="11:13" x14ac:dyDescent="0.45">
      <c r="K305" s="15" t="s">
        <v>148</v>
      </c>
      <c r="L305" s="15" t="s">
        <v>140</v>
      </c>
      <c r="M305" s="30">
        <v>60</v>
      </c>
    </row>
    <row r="306" spans="11:13" x14ac:dyDescent="0.45">
      <c r="K306" s="15" t="s">
        <v>172</v>
      </c>
      <c r="L306" s="15" t="s">
        <v>163</v>
      </c>
      <c r="M306" s="30">
        <v>60</v>
      </c>
    </row>
    <row r="307" spans="11:13" x14ac:dyDescent="0.45">
      <c r="K307" s="15" t="s">
        <v>101</v>
      </c>
      <c r="L307" s="15" t="s">
        <v>190</v>
      </c>
      <c r="M307" s="30">
        <v>60</v>
      </c>
    </row>
    <row r="308" spans="11:13" x14ac:dyDescent="0.45">
      <c r="K308" s="15" t="s">
        <v>168</v>
      </c>
      <c r="L308" s="15" t="s">
        <v>121</v>
      </c>
      <c r="M308" s="30">
        <v>60</v>
      </c>
    </row>
    <row r="309" spans="11:13" x14ac:dyDescent="0.45">
      <c r="K309" s="15" t="s">
        <v>174</v>
      </c>
      <c r="L309" s="15" t="s">
        <v>188</v>
      </c>
      <c r="M309" s="30">
        <v>60</v>
      </c>
    </row>
    <row r="310" spans="11:13" x14ac:dyDescent="0.45">
      <c r="K310" s="15" t="s">
        <v>174</v>
      </c>
      <c r="L310" s="15" t="s">
        <v>151</v>
      </c>
      <c r="M310" s="30">
        <v>60</v>
      </c>
    </row>
    <row r="311" spans="11:13" x14ac:dyDescent="0.45">
      <c r="K311" s="15" t="s">
        <v>174</v>
      </c>
      <c r="L311" s="15" t="s">
        <v>140</v>
      </c>
      <c r="M311" s="30">
        <v>60</v>
      </c>
    </row>
    <row r="312" spans="11:13" x14ac:dyDescent="0.45">
      <c r="K312" s="15" t="s">
        <v>168</v>
      </c>
      <c r="L312" s="15" t="s">
        <v>160</v>
      </c>
      <c r="M312" s="30">
        <v>60</v>
      </c>
    </row>
    <row r="313" spans="11:13" x14ac:dyDescent="0.45">
      <c r="K313" s="15" t="s">
        <v>139</v>
      </c>
      <c r="L313" s="15" t="s">
        <v>149</v>
      </c>
      <c r="M313" s="30">
        <v>59</v>
      </c>
    </row>
    <row r="314" spans="11:13" x14ac:dyDescent="0.45">
      <c r="K314" s="15" t="s">
        <v>156</v>
      </c>
      <c r="L314" s="15" t="s">
        <v>151</v>
      </c>
      <c r="M314" s="30">
        <v>59</v>
      </c>
    </row>
    <row r="315" spans="11:13" x14ac:dyDescent="0.45">
      <c r="K315" s="15" t="s">
        <v>148</v>
      </c>
      <c r="L315" s="15" t="s">
        <v>145</v>
      </c>
      <c r="M315" s="30">
        <v>58</v>
      </c>
    </row>
    <row r="316" spans="11:13" x14ac:dyDescent="0.45">
      <c r="K316" s="15" t="s">
        <v>111</v>
      </c>
      <c r="L316" s="15" t="s">
        <v>109</v>
      </c>
      <c r="M316" s="30">
        <v>58</v>
      </c>
    </row>
    <row r="317" spans="11:13" x14ac:dyDescent="0.45">
      <c r="K317" s="15" t="s">
        <v>183</v>
      </c>
      <c r="L317" s="15" t="s">
        <v>158</v>
      </c>
      <c r="M317" s="30">
        <v>58</v>
      </c>
    </row>
    <row r="318" spans="11:13" x14ac:dyDescent="0.45">
      <c r="K318" s="15" t="s">
        <v>139</v>
      </c>
      <c r="L318" s="15" t="s">
        <v>165</v>
      </c>
      <c r="M318" s="30">
        <v>57</v>
      </c>
    </row>
    <row r="319" spans="11:13" x14ac:dyDescent="0.45">
      <c r="K319" s="15" t="s">
        <v>134</v>
      </c>
      <c r="L319" s="15" t="s">
        <v>122</v>
      </c>
      <c r="M319" s="30">
        <v>57</v>
      </c>
    </row>
    <row r="320" spans="11:13" x14ac:dyDescent="0.45">
      <c r="K320" s="15" t="s">
        <v>111</v>
      </c>
      <c r="L320" s="15" t="s">
        <v>107</v>
      </c>
      <c r="M320" s="30">
        <v>57</v>
      </c>
    </row>
    <row r="321" spans="11:13" x14ac:dyDescent="0.45">
      <c r="K321" s="15" t="s">
        <v>124</v>
      </c>
      <c r="L321" s="15" t="s">
        <v>136</v>
      </c>
      <c r="M321" s="30">
        <v>57</v>
      </c>
    </row>
    <row r="322" spans="11:13" x14ac:dyDescent="0.45">
      <c r="K322" s="15" t="s">
        <v>134</v>
      </c>
      <c r="L322" s="15" t="s">
        <v>121</v>
      </c>
      <c r="M322" s="30">
        <v>56</v>
      </c>
    </row>
    <row r="323" spans="11:13" x14ac:dyDescent="0.45">
      <c r="K323" s="15" t="s">
        <v>156</v>
      </c>
      <c r="L323" s="15" t="s">
        <v>121</v>
      </c>
      <c r="M323" s="30">
        <v>56</v>
      </c>
    </row>
    <row r="324" spans="11:13" x14ac:dyDescent="0.45">
      <c r="K324" s="15" t="s">
        <v>139</v>
      </c>
      <c r="L324" s="15" t="s">
        <v>159</v>
      </c>
      <c r="M324" s="30">
        <v>56</v>
      </c>
    </row>
    <row r="325" spans="11:13" x14ac:dyDescent="0.45">
      <c r="K325" s="15" t="s">
        <v>139</v>
      </c>
      <c r="L325" s="15" t="s">
        <v>129</v>
      </c>
      <c r="M325" s="30">
        <v>56</v>
      </c>
    </row>
    <row r="326" spans="11:13" x14ac:dyDescent="0.45">
      <c r="K326" s="15" t="s">
        <v>156</v>
      </c>
      <c r="L326" s="15" t="s">
        <v>165</v>
      </c>
      <c r="M326" s="30">
        <v>56</v>
      </c>
    </row>
    <row r="327" spans="11:13" x14ac:dyDescent="0.45">
      <c r="K327" s="15" t="s">
        <v>187</v>
      </c>
      <c r="L327" s="15" t="s">
        <v>149</v>
      </c>
      <c r="M327" s="30">
        <v>56</v>
      </c>
    </row>
    <row r="328" spans="11:13" x14ac:dyDescent="0.45">
      <c r="K328" s="15" t="s">
        <v>99</v>
      </c>
      <c r="L328" s="15" t="s">
        <v>184</v>
      </c>
      <c r="M328" s="30">
        <v>56</v>
      </c>
    </row>
    <row r="329" spans="11:13" x14ac:dyDescent="0.45">
      <c r="K329" s="15" t="s">
        <v>124</v>
      </c>
      <c r="L329" s="15" t="s">
        <v>186</v>
      </c>
      <c r="M329" s="30">
        <v>56</v>
      </c>
    </row>
    <row r="330" spans="11:13" x14ac:dyDescent="0.45">
      <c r="K330" s="15" t="s">
        <v>134</v>
      </c>
      <c r="L330" s="15" t="s">
        <v>108</v>
      </c>
      <c r="M330" s="30">
        <v>56</v>
      </c>
    </row>
    <row r="331" spans="11:13" x14ac:dyDescent="0.45">
      <c r="K331" s="15" t="s">
        <v>134</v>
      </c>
      <c r="L331" s="15" t="s">
        <v>102</v>
      </c>
      <c r="M331" s="30">
        <v>55</v>
      </c>
    </row>
    <row r="332" spans="11:13" x14ac:dyDescent="0.45">
      <c r="K332" s="15" t="s">
        <v>124</v>
      </c>
      <c r="L332" s="15" t="s">
        <v>132</v>
      </c>
      <c r="M332" s="30">
        <v>55</v>
      </c>
    </row>
    <row r="333" spans="11:13" x14ac:dyDescent="0.45">
      <c r="K333" s="15" t="s">
        <v>182</v>
      </c>
      <c r="L333" s="15" t="s">
        <v>149</v>
      </c>
      <c r="M333" s="30">
        <v>55</v>
      </c>
    </row>
    <row r="334" spans="11:13" x14ac:dyDescent="0.45">
      <c r="K334" s="15" t="s">
        <v>182</v>
      </c>
      <c r="L334" s="15" t="s">
        <v>145</v>
      </c>
      <c r="M334" s="30">
        <v>55</v>
      </c>
    </row>
    <row r="335" spans="11:13" x14ac:dyDescent="0.45">
      <c r="K335" s="15" t="s">
        <v>134</v>
      </c>
      <c r="L335" s="15" t="s">
        <v>114</v>
      </c>
      <c r="M335" s="30">
        <v>54</v>
      </c>
    </row>
    <row r="336" spans="11:13" x14ac:dyDescent="0.45">
      <c r="K336" s="15" t="s">
        <v>139</v>
      </c>
      <c r="L336" s="15" t="s">
        <v>151</v>
      </c>
      <c r="M336" s="30">
        <v>54</v>
      </c>
    </row>
    <row r="337" spans="11:13" x14ac:dyDescent="0.45">
      <c r="K337" s="15" t="s">
        <v>150</v>
      </c>
      <c r="L337" s="15" t="s">
        <v>185</v>
      </c>
      <c r="M337" s="30">
        <v>54</v>
      </c>
    </row>
    <row r="338" spans="11:13" x14ac:dyDescent="0.45">
      <c r="K338" s="15" t="s">
        <v>147</v>
      </c>
      <c r="L338" s="15" t="s">
        <v>164</v>
      </c>
      <c r="M338" s="30">
        <v>54</v>
      </c>
    </row>
    <row r="339" spans="11:13" x14ac:dyDescent="0.45">
      <c r="K339" s="15" t="s">
        <v>101</v>
      </c>
      <c r="L339" s="15" t="s">
        <v>165</v>
      </c>
      <c r="M339" s="30">
        <v>53</v>
      </c>
    </row>
    <row r="340" spans="11:13" x14ac:dyDescent="0.45">
      <c r="K340" s="15" t="s">
        <v>124</v>
      </c>
      <c r="L340" s="15" t="s">
        <v>144</v>
      </c>
      <c r="M340" s="30">
        <v>53</v>
      </c>
    </row>
    <row r="341" spans="11:13" x14ac:dyDescent="0.45">
      <c r="K341" s="15" t="s">
        <v>139</v>
      </c>
      <c r="L341" s="15" t="s">
        <v>137</v>
      </c>
      <c r="M341" s="30">
        <v>52</v>
      </c>
    </row>
    <row r="342" spans="11:13" x14ac:dyDescent="0.45">
      <c r="K342" s="15" t="s">
        <v>134</v>
      </c>
      <c r="L342" s="15" t="s">
        <v>143</v>
      </c>
      <c r="M342" s="30">
        <v>51</v>
      </c>
    </row>
    <row r="343" spans="11:13" x14ac:dyDescent="0.45">
      <c r="K343" s="15" t="s">
        <v>111</v>
      </c>
      <c r="L343" s="15" t="s">
        <v>123</v>
      </c>
      <c r="M343" s="30">
        <v>51</v>
      </c>
    </row>
    <row r="344" spans="11:13" x14ac:dyDescent="0.45">
      <c r="K344" s="15" t="s">
        <v>147</v>
      </c>
      <c r="L344" s="15" t="s">
        <v>143</v>
      </c>
      <c r="M344" s="30">
        <v>51</v>
      </c>
    </row>
    <row r="345" spans="11:13" x14ac:dyDescent="0.45">
      <c r="K345" s="15" t="s">
        <v>124</v>
      </c>
      <c r="L345" s="15" t="s">
        <v>137</v>
      </c>
      <c r="M345" s="30">
        <v>51</v>
      </c>
    </row>
    <row r="346" spans="11:13" x14ac:dyDescent="0.45">
      <c r="K346" s="15" t="s">
        <v>167</v>
      </c>
      <c r="L346" s="15" t="s">
        <v>145</v>
      </c>
      <c r="M346" s="30">
        <v>51</v>
      </c>
    </row>
    <row r="347" spans="11:13" x14ac:dyDescent="0.45">
      <c r="K347" s="15" t="s">
        <v>156</v>
      </c>
      <c r="L347" s="15" t="s">
        <v>106</v>
      </c>
      <c r="M347" s="30">
        <v>50</v>
      </c>
    </row>
    <row r="348" spans="11:13" x14ac:dyDescent="0.45">
      <c r="K348" s="15" t="s">
        <v>156</v>
      </c>
      <c r="L348" s="15" t="s">
        <v>127</v>
      </c>
      <c r="M348" s="30">
        <v>50</v>
      </c>
    </row>
    <row r="349" spans="11:13" x14ac:dyDescent="0.45">
      <c r="K349" s="15" t="s">
        <v>156</v>
      </c>
      <c r="L349" s="15" t="s">
        <v>160</v>
      </c>
      <c r="M349" s="30">
        <v>50</v>
      </c>
    </row>
    <row r="350" spans="11:13" x14ac:dyDescent="0.45">
      <c r="K350" s="15" t="s">
        <v>187</v>
      </c>
      <c r="L350" s="15" t="s">
        <v>107</v>
      </c>
      <c r="M350" s="30">
        <v>50</v>
      </c>
    </row>
    <row r="351" spans="11:13" x14ac:dyDescent="0.45">
      <c r="K351" s="15" t="s">
        <v>139</v>
      </c>
      <c r="L351" s="15" t="s">
        <v>186</v>
      </c>
      <c r="M351" s="30">
        <v>50</v>
      </c>
    </row>
    <row r="352" spans="11:13" x14ac:dyDescent="0.45">
      <c r="K352" s="15" t="s">
        <v>139</v>
      </c>
      <c r="L352" s="15" t="s">
        <v>123</v>
      </c>
      <c r="M352" s="30">
        <v>50</v>
      </c>
    </row>
    <row r="353" spans="11:13" x14ac:dyDescent="0.45">
      <c r="K353" s="15" t="s">
        <v>148</v>
      </c>
      <c r="L353" s="15" t="s">
        <v>105</v>
      </c>
      <c r="M353" s="30">
        <v>50</v>
      </c>
    </row>
    <row r="354" spans="11:13" x14ac:dyDescent="0.45">
      <c r="K354" s="15" t="s">
        <v>124</v>
      </c>
      <c r="L354" s="15" t="s">
        <v>165</v>
      </c>
      <c r="M354" s="30">
        <v>50</v>
      </c>
    </row>
    <row r="355" spans="11:13" x14ac:dyDescent="0.45">
      <c r="K355" s="15" t="s">
        <v>111</v>
      </c>
      <c r="L355" s="15" t="s">
        <v>127</v>
      </c>
      <c r="M355" s="30">
        <v>50</v>
      </c>
    </row>
    <row r="356" spans="11:13" x14ac:dyDescent="0.45">
      <c r="K356" s="15" t="s">
        <v>156</v>
      </c>
      <c r="L356" s="15" t="s">
        <v>188</v>
      </c>
      <c r="M356" s="30">
        <v>50</v>
      </c>
    </row>
    <row r="357" spans="11:13" x14ac:dyDescent="0.45">
      <c r="K357" s="15" t="s">
        <v>147</v>
      </c>
      <c r="L357" s="15" t="s">
        <v>191</v>
      </c>
      <c r="M357" s="30">
        <v>50</v>
      </c>
    </row>
    <row r="358" spans="11:13" x14ac:dyDescent="0.45">
      <c r="K358" s="15" t="s">
        <v>150</v>
      </c>
      <c r="L358" s="15" t="s">
        <v>133</v>
      </c>
      <c r="M358" s="30">
        <v>50</v>
      </c>
    </row>
    <row r="359" spans="11:13" x14ac:dyDescent="0.45">
      <c r="K359" s="15" t="s">
        <v>150</v>
      </c>
      <c r="L359" s="15" t="s">
        <v>135</v>
      </c>
      <c r="M359" s="30">
        <v>50</v>
      </c>
    </row>
    <row r="360" spans="11:13" x14ac:dyDescent="0.45">
      <c r="K360" s="15" t="s">
        <v>183</v>
      </c>
      <c r="L360" s="15" t="s">
        <v>112</v>
      </c>
      <c r="M360" s="30">
        <v>50</v>
      </c>
    </row>
    <row r="361" spans="11:13" x14ac:dyDescent="0.45">
      <c r="K361" s="15" t="s">
        <v>111</v>
      </c>
      <c r="L361" s="15" t="s">
        <v>110</v>
      </c>
      <c r="M361" s="30">
        <v>50</v>
      </c>
    </row>
    <row r="362" spans="11:13" x14ac:dyDescent="0.45">
      <c r="K362" s="15" t="s">
        <v>124</v>
      </c>
      <c r="L362" s="15" t="s">
        <v>113</v>
      </c>
      <c r="M362" s="30">
        <v>50</v>
      </c>
    </row>
    <row r="363" spans="11:13" x14ac:dyDescent="0.45">
      <c r="K363" s="15" t="s">
        <v>124</v>
      </c>
      <c r="L363" s="15" t="s">
        <v>160</v>
      </c>
      <c r="M363" s="30">
        <v>50</v>
      </c>
    </row>
    <row r="364" spans="11:13" x14ac:dyDescent="0.45">
      <c r="K364" s="15" t="s">
        <v>99</v>
      </c>
      <c r="L364" s="15" t="s">
        <v>186</v>
      </c>
      <c r="M364" s="30">
        <v>50</v>
      </c>
    </row>
    <row r="365" spans="11:13" x14ac:dyDescent="0.45">
      <c r="K365" s="15" t="s">
        <v>172</v>
      </c>
      <c r="L365" s="15" t="s">
        <v>107</v>
      </c>
      <c r="M365" s="30">
        <v>50</v>
      </c>
    </row>
    <row r="366" spans="11:13" x14ac:dyDescent="0.45">
      <c r="K366" s="15" t="s">
        <v>168</v>
      </c>
      <c r="L366" s="15" t="s">
        <v>142</v>
      </c>
      <c r="M366" s="30">
        <v>50</v>
      </c>
    </row>
    <row r="367" spans="11:13" x14ac:dyDescent="0.45">
      <c r="K367" s="15" t="s">
        <v>168</v>
      </c>
      <c r="L367" s="15" t="s">
        <v>146</v>
      </c>
      <c r="M367" s="30">
        <v>50</v>
      </c>
    </row>
    <row r="368" spans="11:13" x14ac:dyDescent="0.45">
      <c r="K368" s="15" t="s">
        <v>168</v>
      </c>
      <c r="L368" s="15" t="s">
        <v>112</v>
      </c>
      <c r="M368" s="30">
        <v>50</v>
      </c>
    </row>
    <row r="369" spans="11:13" x14ac:dyDescent="0.45">
      <c r="K369" s="15" t="s">
        <v>170</v>
      </c>
      <c r="L369" s="15" t="s">
        <v>102</v>
      </c>
      <c r="M369" s="30">
        <v>50</v>
      </c>
    </row>
    <row r="370" spans="11:13" x14ac:dyDescent="0.45">
      <c r="K370" s="15" t="s">
        <v>148</v>
      </c>
      <c r="L370" s="15" t="s">
        <v>142</v>
      </c>
      <c r="M370" s="30">
        <v>49</v>
      </c>
    </row>
    <row r="371" spans="11:13" x14ac:dyDescent="0.45">
      <c r="K371" s="15" t="s">
        <v>172</v>
      </c>
      <c r="L371" s="15" t="s">
        <v>114</v>
      </c>
      <c r="M371" s="30">
        <v>48</v>
      </c>
    </row>
    <row r="372" spans="11:13" x14ac:dyDescent="0.45">
      <c r="K372" s="15" t="s">
        <v>150</v>
      </c>
      <c r="L372" s="15" t="s">
        <v>159</v>
      </c>
      <c r="M372" s="30">
        <v>48</v>
      </c>
    </row>
    <row r="373" spans="11:13" x14ac:dyDescent="0.45">
      <c r="K373" s="15" t="s">
        <v>174</v>
      </c>
      <c r="L373" s="15" t="s">
        <v>110</v>
      </c>
      <c r="M373" s="30">
        <v>48</v>
      </c>
    </row>
    <row r="374" spans="11:13" x14ac:dyDescent="0.45">
      <c r="K374" s="15" t="s">
        <v>99</v>
      </c>
      <c r="L374" s="15" t="s">
        <v>169</v>
      </c>
      <c r="M374" s="30">
        <v>48</v>
      </c>
    </row>
    <row r="375" spans="11:13" x14ac:dyDescent="0.45">
      <c r="K375" s="15" t="s">
        <v>101</v>
      </c>
      <c r="L375" s="15" t="s">
        <v>175</v>
      </c>
      <c r="M375" s="30">
        <v>48</v>
      </c>
    </row>
    <row r="376" spans="11:13" x14ac:dyDescent="0.45">
      <c r="K376" s="15" t="s">
        <v>124</v>
      </c>
      <c r="L376" s="15" t="s">
        <v>109</v>
      </c>
      <c r="M376" s="30">
        <v>47</v>
      </c>
    </row>
    <row r="377" spans="11:13" x14ac:dyDescent="0.45">
      <c r="K377" s="15" t="s">
        <v>147</v>
      </c>
      <c r="L377" s="15" t="s">
        <v>109</v>
      </c>
      <c r="M377" s="30">
        <v>47</v>
      </c>
    </row>
    <row r="378" spans="11:13" x14ac:dyDescent="0.45">
      <c r="K378" s="15" t="s">
        <v>101</v>
      </c>
      <c r="L378" s="15" t="s">
        <v>149</v>
      </c>
      <c r="M378" s="30">
        <v>47</v>
      </c>
    </row>
    <row r="379" spans="11:13" x14ac:dyDescent="0.45">
      <c r="K379" s="15" t="s">
        <v>167</v>
      </c>
      <c r="L379" s="15" t="s">
        <v>107</v>
      </c>
      <c r="M379" s="30">
        <v>46</v>
      </c>
    </row>
    <row r="380" spans="11:13" x14ac:dyDescent="0.45">
      <c r="K380" s="15" t="s">
        <v>148</v>
      </c>
      <c r="L380" s="15" t="s">
        <v>157</v>
      </c>
      <c r="M380" s="30">
        <v>46</v>
      </c>
    </row>
    <row r="381" spans="11:13" x14ac:dyDescent="0.45">
      <c r="K381" s="15" t="s">
        <v>139</v>
      </c>
      <c r="L381" s="15" t="s">
        <v>113</v>
      </c>
      <c r="M381" s="30">
        <v>46</v>
      </c>
    </row>
    <row r="382" spans="11:13" x14ac:dyDescent="0.45">
      <c r="K382" s="15" t="s">
        <v>111</v>
      </c>
      <c r="L382" s="15" t="s">
        <v>173</v>
      </c>
      <c r="M382" s="30">
        <v>46</v>
      </c>
    </row>
    <row r="383" spans="11:13" x14ac:dyDescent="0.45">
      <c r="K383" s="15" t="s">
        <v>147</v>
      </c>
      <c r="L383" s="15" t="s">
        <v>135</v>
      </c>
      <c r="M383" s="30">
        <v>46</v>
      </c>
    </row>
    <row r="384" spans="11:13" x14ac:dyDescent="0.45">
      <c r="K384" s="15" t="s">
        <v>148</v>
      </c>
      <c r="L384" s="15" t="s">
        <v>108</v>
      </c>
      <c r="M384" s="30">
        <v>46</v>
      </c>
    </row>
    <row r="385" spans="11:13" x14ac:dyDescent="0.45">
      <c r="K385" s="15" t="s">
        <v>101</v>
      </c>
      <c r="L385" s="15" t="s">
        <v>119</v>
      </c>
      <c r="M385" s="30">
        <v>46</v>
      </c>
    </row>
    <row r="386" spans="11:13" x14ac:dyDescent="0.45">
      <c r="K386" s="15" t="s">
        <v>139</v>
      </c>
      <c r="L386" s="15" t="s">
        <v>105</v>
      </c>
      <c r="M386" s="30">
        <v>45</v>
      </c>
    </row>
    <row r="387" spans="11:13" x14ac:dyDescent="0.45">
      <c r="K387" s="15" t="s">
        <v>148</v>
      </c>
      <c r="L387" s="15" t="s">
        <v>106</v>
      </c>
      <c r="M387" s="30">
        <v>45</v>
      </c>
    </row>
    <row r="388" spans="11:13" x14ac:dyDescent="0.45">
      <c r="K388" s="15" t="s">
        <v>148</v>
      </c>
      <c r="L388" s="15" t="s">
        <v>125</v>
      </c>
      <c r="M388" s="30">
        <v>45</v>
      </c>
    </row>
    <row r="389" spans="11:13" x14ac:dyDescent="0.45">
      <c r="K389" s="15" t="s">
        <v>111</v>
      </c>
      <c r="L389" s="15" t="s">
        <v>159</v>
      </c>
      <c r="M389" s="30">
        <v>45</v>
      </c>
    </row>
    <row r="390" spans="11:13" x14ac:dyDescent="0.45">
      <c r="K390" s="15" t="s">
        <v>111</v>
      </c>
      <c r="L390" s="15" t="s">
        <v>161</v>
      </c>
      <c r="M390" s="30">
        <v>45</v>
      </c>
    </row>
    <row r="391" spans="11:13" x14ac:dyDescent="0.45">
      <c r="K391" s="15" t="s">
        <v>139</v>
      </c>
      <c r="L391" s="15" t="s">
        <v>140</v>
      </c>
      <c r="M391" s="30">
        <v>45</v>
      </c>
    </row>
    <row r="392" spans="11:13" x14ac:dyDescent="0.45">
      <c r="K392" s="15" t="s">
        <v>150</v>
      </c>
      <c r="L392" s="15" t="s">
        <v>128</v>
      </c>
      <c r="M392" s="30">
        <v>45</v>
      </c>
    </row>
    <row r="393" spans="11:13" x14ac:dyDescent="0.45">
      <c r="K393" s="15" t="s">
        <v>150</v>
      </c>
      <c r="L393" s="15" t="s">
        <v>143</v>
      </c>
      <c r="M393" s="30">
        <v>45</v>
      </c>
    </row>
    <row r="394" spans="11:13" x14ac:dyDescent="0.45">
      <c r="K394" s="15" t="s">
        <v>150</v>
      </c>
      <c r="L394" s="15" t="s">
        <v>115</v>
      </c>
      <c r="M394" s="30">
        <v>45</v>
      </c>
    </row>
    <row r="395" spans="11:13" x14ac:dyDescent="0.45">
      <c r="K395" s="15" t="s">
        <v>150</v>
      </c>
      <c r="L395" s="15" t="s">
        <v>179</v>
      </c>
      <c r="M395" s="30">
        <v>45</v>
      </c>
    </row>
    <row r="396" spans="11:13" x14ac:dyDescent="0.45">
      <c r="K396" s="15" t="s">
        <v>124</v>
      </c>
      <c r="L396" s="15" t="s">
        <v>153</v>
      </c>
      <c r="M396" s="30">
        <v>45</v>
      </c>
    </row>
    <row r="397" spans="11:13" x14ac:dyDescent="0.45">
      <c r="K397" s="15" t="s">
        <v>99</v>
      </c>
      <c r="L397" s="15" t="s">
        <v>160</v>
      </c>
      <c r="M397" s="30">
        <v>44</v>
      </c>
    </row>
    <row r="398" spans="11:13" x14ac:dyDescent="0.45">
      <c r="K398" s="15" t="s">
        <v>139</v>
      </c>
      <c r="L398" s="15" t="s">
        <v>180</v>
      </c>
      <c r="M398" s="30">
        <v>44</v>
      </c>
    </row>
    <row r="399" spans="11:13" x14ac:dyDescent="0.45">
      <c r="K399" s="15" t="s">
        <v>111</v>
      </c>
      <c r="L399" s="15" t="s">
        <v>144</v>
      </c>
      <c r="M399" s="30">
        <v>44</v>
      </c>
    </row>
    <row r="400" spans="11:13" x14ac:dyDescent="0.45">
      <c r="K400" s="15" t="s">
        <v>124</v>
      </c>
      <c r="L400" s="15" t="s">
        <v>123</v>
      </c>
      <c r="M400" s="30">
        <v>44</v>
      </c>
    </row>
    <row r="401" spans="11:13" x14ac:dyDescent="0.45">
      <c r="K401" s="15" t="s">
        <v>101</v>
      </c>
      <c r="L401" s="15" t="s">
        <v>164</v>
      </c>
      <c r="M401" s="30">
        <v>44</v>
      </c>
    </row>
    <row r="402" spans="11:13" x14ac:dyDescent="0.45">
      <c r="K402" s="15" t="s">
        <v>134</v>
      </c>
      <c r="L402" s="15" t="s">
        <v>160</v>
      </c>
      <c r="M402" s="30">
        <v>44</v>
      </c>
    </row>
    <row r="403" spans="11:13" x14ac:dyDescent="0.45">
      <c r="K403" s="15" t="s">
        <v>134</v>
      </c>
      <c r="L403" s="15" t="s">
        <v>159</v>
      </c>
      <c r="M403" s="30">
        <v>43</v>
      </c>
    </row>
    <row r="404" spans="11:13" x14ac:dyDescent="0.45">
      <c r="K404" s="15" t="s">
        <v>150</v>
      </c>
      <c r="L404" s="15" t="s">
        <v>120</v>
      </c>
      <c r="M404" s="30">
        <v>43</v>
      </c>
    </row>
    <row r="405" spans="11:13" x14ac:dyDescent="0.45">
      <c r="K405" s="15" t="s">
        <v>168</v>
      </c>
      <c r="L405" s="15" t="s">
        <v>169</v>
      </c>
      <c r="M405" s="30">
        <v>43</v>
      </c>
    </row>
    <row r="406" spans="11:13" x14ac:dyDescent="0.45">
      <c r="K406" s="15" t="s">
        <v>99</v>
      </c>
      <c r="L406" s="15" t="s">
        <v>178</v>
      </c>
      <c r="M406" s="30">
        <v>42</v>
      </c>
    </row>
    <row r="407" spans="11:13" x14ac:dyDescent="0.45">
      <c r="K407" s="15" t="s">
        <v>172</v>
      </c>
      <c r="L407" s="15" t="s">
        <v>162</v>
      </c>
      <c r="M407" s="30">
        <v>42</v>
      </c>
    </row>
    <row r="408" spans="11:13" x14ac:dyDescent="0.45">
      <c r="K408" s="15" t="s">
        <v>150</v>
      </c>
      <c r="L408" s="15" t="s">
        <v>153</v>
      </c>
      <c r="M408" s="30">
        <v>42</v>
      </c>
    </row>
    <row r="409" spans="11:13" x14ac:dyDescent="0.45">
      <c r="K409" s="15" t="s">
        <v>148</v>
      </c>
      <c r="L409" s="15" t="s">
        <v>115</v>
      </c>
      <c r="M409" s="30">
        <v>42</v>
      </c>
    </row>
    <row r="410" spans="11:13" x14ac:dyDescent="0.45">
      <c r="K410" s="15" t="s">
        <v>148</v>
      </c>
      <c r="L410" s="15" t="s">
        <v>113</v>
      </c>
      <c r="M410" s="30">
        <v>42</v>
      </c>
    </row>
    <row r="411" spans="11:13" x14ac:dyDescent="0.45">
      <c r="K411" s="15" t="s">
        <v>101</v>
      </c>
      <c r="L411" s="15" t="s">
        <v>138</v>
      </c>
      <c r="M411" s="30">
        <v>42</v>
      </c>
    </row>
    <row r="412" spans="11:13" x14ac:dyDescent="0.45">
      <c r="K412" s="15" t="s">
        <v>101</v>
      </c>
      <c r="L412" s="15" t="s">
        <v>179</v>
      </c>
      <c r="M412" s="30">
        <v>42</v>
      </c>
    </row>
    <row r="413" spans="11:13" x14ac:dyDescent="0.45">
      <c r="K413" s="15" t="s">
        <v>134</v>
      </c>
      <c r="L413" s="15" t="s">
        <v>136</v>
      </c>
      <c r="M413" s="30">
        <v>41</v>
      </c>
    </row>
    <row r="414" spans="11:13" x14ac:dyDescent="0.45">
      <c r="K414" s="15" t="s">
        <v>172</v>
      </c>
      <c r="L414" s="15" t="s">
        <v>176</v>
      </c>
      <c r="M414" s="30">
        <v>41</v>
      </c>
    </row>
    <row r="415" spans="11:13" x14ac:dyDescent="0.45">
      <c r="K415" s="15" t="s">
        <v>147</v>
      </c>
      <c r="L415" s="15" t="s">
        <v>185</v>
      </c>
      <c r="M415" s="30">
        <v>41</v>
      </c>
    </row>
    <row r="416" spans="11:13" x14ac:dyDescent="0.45">
      <c r="K416" s="15" t="s">
        <v>101</v>
      </c>
      <c r="L416" s="15" t="s">
        <v>185</v>
      </c>
      <c r="M416" s="30">
        <v>41</v>
      </c>
    </row>
    <row r="417" spans="11:13" x14ac:dyDescent="0.45">
      <c r="K417" s="15" t="s">
        <v>167</v>
      </c>
      <c r="L417" s="15" t="s">
        <v>146</v>
      </c>
      <c r="M417" s="30">
        <v>40</v>
      </c>
    </row>
    <row r="418" spans="11:13" x14ac:dyDescent="0.45">
      <c r="K418" s="15" t="s">
        <v>134</v>
      </c>
      <c r="L418" s="15" t="s">
        <v>125</v>
      </c>
      <c r="M418" s="30">
        <v>40</v>
      </c>
    </row>
    <row r="419" spans="11:13" x14ac:dyDescent="0.45">
      <c r="K419" s="15" t="s">
        <v>187</v>
      </c>
      <c r="L419" s="15" t="s">
        <v>141</v>
      </c>
      <c r="M419" s="30">
        <v>40</v>
      </c>
    </row>
    <row r="420" spans="11:13" x14ac:dyDescent="0.45">
      <c r="K420" s="15" t="s">
        <v>187</v>
      </c>
      <c r="L420" s="15" t="s">
        <v>163</v>
      </c>
      <c r="M420" s="30">
        <v>40</v>
      </c>
    </row>
    <row r="421" spans="11:13" x14ac:dyDescent="0.45">
      <c r="K421" s="15" t="s">
        <v>134</v>
      </c>
      <c r="L421" s="15" t="s">
        <v>158</v>
      </c>
      <c r="M421" s="30">
        <v>40</v>
      </c>
    </row>
    <row r="422" spans="11:13" x14ac:dyDescent="0.45">
      <c r="K422" s="15" t="s">
        <v>172</v>
      </c>
      <c r="L422" s="15" t="s">
        <v>113</v>
      </c>
      <c r="M422" s="30">
        <v>40</v>
      </c>
    </row>
    <row r="423" spans="11:13" x14ac:dyDescent="0.45">
      <c r="K423" s="15" t="s">
        <v>111</v>
      </c>
      <c r="L423" s="15" t="s">
        <v>129</v>
      </c>
      <c r="M423" s="30">
        <v>40</v>
      </c>
    </row>
    <row r="424" spans="11:13" x14ac:dyDescent="0.45">
      <c r="K424" s="15" t="s">
        <v>139</v>
      </c>
      <c r="L424" s="15" t="s">
        <v>112</v>
      </c>
      <c r="M424" s="30">
        <v>40</v>
      </c>
    </row>
    <row r="425" spans="11:13" x14ac:dyDescent="0.45">
      <c r="K425" s="15" t="s">
        <v>182</v>
      </c>
      <c r="L425" s="15" t="s">
        <v>108</v>
      </c>
      <c r="M425" s="30">
        <v>40</v>
      </c>
    </row>
    <row r="426" spans="11:13" x14ac:dyDescent="0.45">
      <c r="K426" s="15" t="s">
        <v>187</v>
      </c>
      <c r="L426" s="15" t="s">
        <v>105</v>
      </c>
      <c r="M426" s="30">
        <v>40</v>
      </c>
    </row>
    <row r="427" spans="11:13" x14ac:dyDescent="0.45">
      <c r="K427" s="15" t="s">
        <v>187</v>
      </c>
      <c r="L427" s="15" t="s">
        <v>143</v>
      </c>
      <c r="M427" s="30">
        <v>40</v>
      </c>
    </row>
    <row r="428" spans="11:13" x14ac:dyDescent="0.45">
      <c r="K428" s="15" t="s">
        <v>124</v>
      </c>
      <c r="L428" s="15" t="s">
        <v>129</v>
      </c>
      <c r="M428" s="30">
        <v>40</v>
      </c>
    </row>
    <row r="429" spans="11:13" x14ac:dyDescent="0.45">
      <c r="K429" s="15" t="s">
        <v>150</v>
      </c>
      <c r="L429" s="15" t="s">
        <v>169</v>
      </c>
      <c r="M429" s="30">
        <v>40</v>
      </c>
    </row>
    <row r="430" spans="11:13" x14ac:dyDescent="0.45">
      <c r="K430" s="15" t="s">
        <v>147</v>
      </c>
      <c r="L430" s="15" t="s">
        <v>192</v>
      </c>
      <c r="M430" s="30">
        <v>40</v>
      </c>
    </row>
    <row r="431" spans="11:13" x14ac:dyDescent="0.45">
      <c r="K431" s="15" t="s">
        <v>147</v>
      </c>
      <c r="L431" s="15" t="s">
        <v>165</v>
      </c>
      <c r="M431" s="30">
        <v>40</v>
      </c>
    </row>
    <row r="432" spans="11:13" x14ac:dyDescent="0.45">
      <c r="K432" s="15" t="s">
        <v>147</v>
      </c>
      <c r="L432" s="15" t="s">
        <v>105</v>
      </c>
      <c r="M432" s="30">
        <v>40</v>
      </c>
    </row>
    <row r="433" spans="11:13" x14ac:dyDescent="0.45">
      <c r="K433" s="15" t="s">
        <v>150</v>
      </c>
      <c r="L433" s="15" t="s">
        <v>117</v>
      </c>
      <c r="M433" s="30">
        <v>40</v>
      </c>
    </row>
    <row r="434" spans="11:13" x14ac:dyDescent="0.45">
      <c r="K434" s="15" t="s">
        <v>150</v>
      </c>
      <c r="L434" s="15" t="s">
        <v>192</v>
      </c>
      <c r="M434" s="30">
        <v>40</v>
      </c>
    </row>
    <row r="435" spans="11:13" x14ac:dyDescent="0.45">
      <c r="K435" s="15" t="s">
        <v>183</v>
      </c>
      <c r="L435" s="15" t="s">
        <v>129</v>
      </c>
      <c r="M435" s="30">
        <v>40</v>
      </c>
    </row>
    <row r="436" spans="11:13" x14ac:dyDescent="0.45">
      <c r="K436" s="15" t="s">
        <v>183</v>
      </c>
      <c r="L436" s="15" t="s">
        <v>175</v>
      </c>
      <c r="M436" s="30">
        <v>40</v>
      </c>
    </row>
    <row r="437" spans="11:13" x14ac:dyDescent="0.45">
      <c r="K437" s="15" t="s">
        <v>183</v>
      </c>
      <c r="L437" s="15" t="s">
        <v>125</v>
      </c>
      <c r="M437" s="30">
        <v>40</v>
      </c>
    </row>
    <row r="438" spans="11:13" x14ac:dyDescent="0.45">
      <c r="K438" s="15" t="s">
        <v>183</v>
      </c>
      <c r="L438" s="15" t="s">
        <v>193</v>
      </c>
      <c r="M438" s="30">
        <v>40</v>
      </c>
    </row>
    <row r="439" spans="11:13" x14ac:dyDescent="0.45">
      <c r="K439" s="15" t="s">
        <v>148</v>
      </c>
      <c r="L439" s="15" t="s">
        <v>144</v>
      </c>
      <c r="M439" s="30">
        <v>40</v>
      </c>
    </row>
    <row r="440" spans="11:13" x14ac:dyDescent="0.45">
      <c r="K440" s="15" t="s">
        <v>148</v>
      </c>
      <c r="L440" s="15" t="s">
        <v>175</v>
      </c>
      <c r="M440" s="30">
        <v>40</v>
      </c>
    </row>
    <row r="441" spans="11:13" x14ac:dyDescent="0.45">
      <c r="K441" s="15" t="s">
        <v>183</v>
      </c>
      <c r="L441" s="15" t="s">
        <v>131</v>
      </c>
      <c r="M441" s="30">
        <v>40</v>
      </c>
    </row>
    <row r="442" spans="11:13" x14ac:dyDescent="0.45">
      <c r="K442" s="15" t="s">
        <v>172</v>
      </c>
      <c r="L442" s="15" t="s">
        <v>151</v>
      </c>
      <c r="M442" s="30">
        <v>40</v>
      </c>
    </row>
    <row r="443" spans="11:13" x14ac:dyDescent="0.45">
      <c r="K443" s="15" t="s">
        <v>168</v>
      </c>
      <c r="L443" s="15" t="s">
        <v>126</v>
      </c>
      <c r="M443" s="30">
        <v>40</v>
      </c>
    </row>
    <row r="444" spans="11:13" x14ac:dyDescent="0.45">
      <c r="K444" s="15" t="s">
        <v>174</v>
      </c>
      <c r="L444" s="15" t="s">
        <v>184</v>
      </c>
      <c r="M444" s="30">
        <v>40</v>
      </c>
    </row>
    <row r="445" spans="11:13" x14ac:dyDescent="0.45">
      <c r="K445" s="15" t="s">
        <v>174</v>
      </c>
      <c r="L445" s="15" t="s">
        <v>100</v>
      </c>
      <c r="M445" s="30">
        <v>40</v>
      </c>
    </row>
    <row r="446" spans="11:13" x14ac:dyDescent="0.45">
      <c r="K446" s="15" t="s">
        <v>174</v>
      </c>
      <c r="L446" s="15" t="s">
        <v>103</v>
      </c>
      <c r="M446" s="30">
        <v>40</v>
      </c>
    </row>
    <row r="447" spans="11:13" x14ac:dyDescent="0.45">
      <c r="K447" s="15" t="s">
        <v>174</v>
      </c>
      <c r="L447" s="15" t="s">
        <v>128</v>
      </c>
      <c r="M447" s="30">
        <v>40</v>
      </c>
    </row>
    <row r="448" spans="11:13" x14ac:dyDescent="0.45">
      <c r="K448" s="15" t="s">
        <v>168</v>
      </c>
      <c r="L448" s="15" t="s">
        <v>162</v>
      </c>
      <c r="M448" s="30">
        <v>40</v>
      </c>
    </row>
    <row r="449" spans="11:13" x14ac:dyDescent="0.45">
      <c r="K449" s="15" t="s">
        <v>170</v>
      </c>
      <c r="L449" s="15" t="s">
        <v>133</v>
      </c>
      <c r="M449" s="30">
        <v>40</v>
      </c>
    </row>
    <row r="450" spans="11:13" x14ac:dyDescent="0.45">
      <c r="K450" s="15" t="s">
        <v>134</v>
      </c>
      <c r="L450" s="15" t="s">
        <v>192</v>
      </c>
      <c r="M450" s="30">
        <v>39</v>
      </c>
    </row>
    <row r="451" spans="11:13" x14ac:dyDescent="0.45">
      <c r="K451" s="15" t="s">
        <v>124</v>
      </c>
      <c r="L451" s="15" t="s">
        <v>145</v>
      </c>
      <c r="M451" s="30">
        <v>39</v>
      </c>
    </row>
    <row r="452" spans="11:13" x14ac:dyDescent="0.45">
      <c r="K452" s="15" t="s">
        <v>111</v>
      </c>
      <c r="L452" s="15" t="s">
        <v>184</v>
      </c>
      <c r="M452" s="30">
        <v>39</v>
      </c>
    </row>
    <row r="453" spans="11:13" x14ac:dyDescent="0.45">
      <c r="K453" s="15" t="s">
        <v>150</v>
      </c>
      <c r="L453" s="15" t="s">
        <v>112</v>
      </c>
      <c r="M453" s="30">
        <v>39</v>
      </c>
    </row>
    <row r="454" spans="11:13" x14ac:dyDescent="0.45">
      <c r="K454" s="15" t="s">
        <v>174</v>
      </c>
      <c r="L454" s="15" t="s">
        <v>121</v>
      </c>
      <c r="M454" s="30">
        <v>39</v>
      </c>
    </row>
    <row r="455" spans="11:13" x14ac:dyDescent="0.45">
      <c r="K455" s="15" t="s">
        <v>101</v>
      </c>
      <c r="L455" s="15" t="s">
        <v>166</v>
      </c>
      <c r="M455" s="30">
        <v>39</v>
      </c>
    </row>
    <row r="456" spans="11:13" x14ac:dyDescent="0.45">
      <c r="K456" s="15" t="s">
        <v>156</v>
      </c>
      <c r="L456" s="15" t="s">
        <v>123</v>
      </c>
      <c r="M456" s="30">
        <v>38</v>
      </c>
    </row>
    <row r="457" spans="11:13" x14ac:dyDescent="0.45">
      <c r="K457" s="15" t="s">
        <v>139</v>
      </c>
      <c r="L457" s="15" t="s">
        <v>160</v>
      </c>
      <c r="M457" s="30">
        <v>38</v>
      </c>
    </row>
    <row r="458" spans="11:13" x14ac:dyDescent="0.45">
      <c r="K458" s="15" t="s">
        <v>111</v>
      </c>
      <c r="L458" s="15" t="s">
        <v>151</v>
      </c>
      <c r="M458" s="30">
        <v>38</v>
      </c>
    </row>
    <row r="459" spans="11:13" x14ac:dyDescent="0.45">
      <c r="K459" s="15" t="s">
        <v>124</v>
      </c>
      <c r="L459" s="15" t="s">
        <v>125</v>
      </c>
      <c r="M459" s="30">
        <v>38</v>
      </c>
    </row>
    <row r="460" spans="11:13" x14ac:dyDescent="0.45">
      <c r="K460" s="15" t="s">
        <v>124</v>
      </c>
      <c r="L460" s="15" t="s">
        <v>121</v>
      </c>
      <c r="M460" s="30">
        <v>38</v>
      </c>
    </row>
    <row r="461" spans="11:13" x14ac:dyDescent="0.45">
      <c r="K461" s="15" t="s">
        <v>134</v>
      </c>
      <c r="L461" s="15" t="s">
        <v>175</v>
      </c>
      <c r="M461" s="30">
        <v>37</v>
      </c>
    </row>
    <row r="462" spans="11:13" x14ac:dyDescent="0.45">
      <c r="K462" s="15" t="s">
        <v>150</v>
      </c>
      <c r="L462" s="15" t="s">
        <v>165</v>
      </c>
      <c r="M462" s="30">
        <v>37</v>
      </c>
    </row>
    <row r="463" spans="11:13" x14ac:dyDescent="0.45">
      <c r="K463" s="15" t="s">
        <v>101</v>
      </c>
      <c r="L463" s="15" t="s">
        <v>160</v>
      </c>
      <c r="M463" s="30">
        <v>37</v>
      </c>
    </row>
    <row r="464" spans="11:13" x14ac:dyDescent="0.45">
      <c r="K464" s="15" t="s">
        <v>167</v>
      </c>
      <c r="L464" s="15" t="s">
        <v>103</v>
      </c>
      <c r="M464" s="30">
        <v>36</v>
      </c>
    </row>
    <row r="465" spans="11:13" x14ac:dyDescent="0.45">
      <c r="K465" s="15" t="s">
        <v>156</v>
      </c>
      <c r="L465" s="15" t="s">
        <v>118</v>
      </c>
      <c r="M465" s="30">
        <v>36</v>
      </c>
    </row>
    <row r="466" spans="11:13" x14ac:dyDescent="0.45">
      <c r="K466" s="15" t="s">
        <v>134</v>
      </c>
      <c r="L466" s="15" t="s">
        <v>166</v>
      </c>
      <c r="M466" s="30">
        <v>36</v>
      </c>
    </row>
    <row r="467" spans="11:13" x14ac:dyDescent="0.45">
      <c r="K467" s="15" t="s">
        <v>172</v>
      </c>
      <c r="L467" s="15" t="s">
        <v>143</v>
      </c>
      <c r="M467" s="30">
        <v>36</v>
      </c>
    </row>
    <row r="468" spans="11:13" x14ac:dyDescent="0.45">
      <c r="K468" s="15" t="s">
        <v>124</v>
      </c>
      <c r="L468" s="15" t="s">
        <v>105</v>
      </c>
      <c r="M468" s="30">
        <v>36</v>
      </c>
    </row>
    <row r="469" spans="11:13" x14ac:dyDescent="0.45">
      <c r="K469" s="15" t="s">
        <v>124</v>
      </c>
      <c r="L469" s="15" t="s">
        <v>157</v>
      </c>
      <c r="M469" s="30">
        <v>36</v>
      </c>
    </row>
    <row r="470" spans="11:13" x14ac:dyDescent="0.45">
      <c r="K470" s="15" t="s">
        <v>147</v>
      </c>
      <c r="L470" s="15" t="s">
        <v>108</v>
      </c>
      <c r="M470" s="30">
        <v>36</v>
      </c>
    </row>
    <row r="471" spans="11:13" x14ac:dyDescent="0.45">
      <c r="K471" s="15" t="s">
        <v>174</v>
      </c>
      <c r="L471" s="15" t="s">
        <v>127</v>
      </c>
      <c r="M471" s="30">
        <v>36</v>
      </c>
    </row>
    <row r="472" spans="11:13" x14ac:dyDescent="0.45">
      <c r="K472" s="15" t="s">
        <v>101</v>
      </c>
      <c r="L472" s="15" t="s">
        <v>163</v>
      </c>
      <c r="M472" s="30">
        <v>36</v>
      </c>
    </row>
    <row r="473" spans="11:13" x14ac:dyDescent="0.45">
      <c r="K473" s="15" t="s">
        <v>172</v>
      </c>
      <c r="L473" s="15" t="s">
        <v>141</v>
      </c>
      <c r="M473" s="30">
        <v>36</v>
      </c>
    </row>
    <row r="474" spans="11:13" x14ac:dyDescent="0.45">
      <c r="K474" s="15" t="s">
        <v>134</v>
      </c>
      <c r="L474" s="15" t="s">
        <v>169</v>
      </c>
      <c r="M474" s="30">
        <v>36</v>
      </c>
    </row>
    <row r="475" spans="11:13" x14ac:dyDescent="0.45">
      <c r="K475" s="15" t="s">
        <v>134</v>
      </c>
      <c r="L475" s="15" t="s">
        <v>109</v>
      </c>
      <c r="M475" s="30">
        <v>35</v>
      </c>
    </row>
    <row r="476" spans="11:13" x14ac:dyDescent="0.45">
      <c r="K476" s="15" t="s">
        <v>156</v>
      </c>
      <c r="L476" s="15" t="s">
        <v>100</v>
      </c>
      <c r="M476" s="30">
        <v>35</v>
      </c>
    </row>
    <row r="477" spans="11:13" x14ac:dyDescent="0.45">
      <c r="K477" s="15" t="s">
        <v>156</v>
      </c>
      <c r="L477" s="15" t="s">
        <v>137</v>
      </c>
      <c r="M477" s="30">
        <v>35</v>
      </c>
    </row>
    <row r="478" spans="11:13" x14ac:dyDescent="0.45">
      <c r="K478" s="15" t="s">
        <v>99</v>
      </c>
      <c r="L478" s="15" t="s">
        <v>126</v>
      </c>
      <c r="M478" s="30">
        <v>35</v>
      </c>
    </row>
    <row r="479" spans="11:13" x14ac:dyDescent="0.45">
      <c r="K479" s="15" t="s">
        <v>139</v>
      </c>
      <c r="L479" s="15" t="s">
        <v>158</v>
      </c>
      <c r="M479" s="30">
        <v>35</v>
      </c>
    </row>
    <row r="480" spans="11:13" x14ac:dyDescent="0.45">
      <c r="K480" s="15" t="s">
        <v>148</v>
      </c>
      <c r="L480" s="15" t="s">
        <v>151</v>
      </c>
      <c r="M480" s="30">
        <v>35</v>
      </c>
    </row>
    <row r="481" spans="11:13" x14ac:dyDescent="0.45">
      <c r="K481" s="15" t="s">
        <v>148</v>
      </c>
      <c r="L481" s="15" t="s">
        <v>136</v>
      </c>
      <c r="M481" s="30">
        <v>35</v>
      </c>
    </row>
    <row r="482" spans="11:13" x14ac:dyDescent="0.45">
      <c r="K482" s="15" t="s">
        <v>124</v>
      </c>
      <c r="L482" s="15" t="s">
        <v>179</v>
      </c>
      <c r="M482" s="30">
        <v>35</v>
      </c>
    </row>
    <row r="483" spans="11:13" x14ac:dyDescent="0.45">
      <c r="K483" s="15" t="s">
        <v>187</v>
      </c>
      <c r="L483" s="15" t="s">
        <v>116</v>
      </c>
      <c r="M483" s="30">
        <v>35</v>
      </c>
    </row>
    <row r="484" spans="11:13" x14ac:dyDescent="0.45">
      <c r="K484" s="15" t="s">
        <v>147</v>
      </c>
      <c r="L484" s="15" t="s">
        <v>162</v>
      </c>
      <c r="M484" s="30">
        <v>35</v>
      </c>
    </row>
    <row r="485" spans="11:13" x14ac:dyDescent="0.45">
      <c r="K485" s="15" t="s">
        <v>147</v>
      </c>
      <c r="L485" s="15" t="s">
        <v>128</v>
      </c>
      <c r="M485" s="30">
        <v>35</v>
      </c>
    </row>
    <row r="486" spans="11:13" x14ac:dyDescent="0.45">
      <c r="K486" s="15" t="s">
        <v>147</v>
      </c>
      <c r="L486" s="15" t="s">
        <v>110</v>
      </c>
      <c r="M486" s="30">
        <v>35</v>
      </c>
    </row>
    <row r="487" spans="11:13" x14ac:dyDescent="0.45">
      <c r="K487" s="15" t="s">
        <v>139</v>
      </c>
      <c r="L487" s="15" t="s">
        <v>109</v>
      </c>
      <c r="M487" s="30">
        <v>35</v>
      </c>
    </row>
    <row r="488" spans="11:13" x14ac:dyDescent="0.45">
      <c r="K488" s="15" t="s">
        <v>167</v>
      </c>
      <c r="L488" s="15" t="s">
        <v>112</v>
      </c>
      <c r="M488" s="30">
        <v>35</v>
      </c>
    </row>
    <row r="489" spans="11:13" x14ac:dyDescent="0.45">
      <c r="K489" s="15" t="s">
        <v>172</v>
      </c>
      <c r="L489" s="15" t="s">
        <v>108</v>
      </c>
      <c r="M489" s="30">
        <v>35</v>
      </c>
    </row>
    <row r="490" spans="11:13" x14ac:dyDescent="0.45">
      <c r="K490" s="15" t="s">
        <v>174</v>
      </c>
      <c r="L490" s="15" t="s">
        <v>115</v>
      </c>
      <c r="M490" s="30">
        <v>35</v>
      </c>
    </row>
    <row r="491" spans="11:13" x14ac:dyDescent="0.45">
      <c r="K491" s="15" t="s">
        <v>168</v>
      </c>
      <c r="L491" s="15" t="s">
        <v>110</v>
      </c>
      <c r="M491" s="30">
        <v>35</v>
      </c>
    </row>
    <row r="492" spans="11:13" x14ac:dyDescent="0.45">
      <c r="K492" s="15" t="s">
        <v>170</v>
      </c>
      <c r="L492" s="15" t="s">
        <v>173</v>
      </c>
      <c r="M492" s="30">
        <v>35</v>
      </c>
    </row>
    <row r="493" spans="11:13" x14ac:dyDescent="0.45">
      <c r="K493" s="15" t="s">
        <v>170</v>
      </c>
      <c r="L493" s="15" t="s">
        <v>106</v>
      </c>
      <c r="M493" s="30">
        <v>35</v>
      </c>
    </row>
    <row r="494" spans="11:13" x14ac:dyDescent="0.45">
      <c r="K494" s="15" t="s">
        <v>170</v>
      </c>
      <c r="L494" s="15" t="s">
        <v>176</v>
      </c>
      <c r="M494" s="30">
        <v>35</v>
      </c>
    </row>
    <row r="495" spans="11:13" x14ac:dyDescent="0.45">
      <c r="K495" s="15" t="s">
        <v>182</v>
      </c>
      <c r="L495" s="15" t="s">
        <v>186</v>
      </c>
      <c r="M495" s="30">
        <v>34</v>
      </c>
    </row>
    <row r="496" spans="11:13" x14ac:dyDescent="0.45">
      <c r="K496" s="15" t="s">
        <v>134</v>
      </c>
      <c r="L496" s="15" t="s">
        <v>130</v>
      </c>
      <c r="M496" s="30">
        <v>33</v>
      </c>
    </row>
    <row r="497" spans="11:13" x14ac:dyDescent="0.45">
      <c r="K497" s="15" t="s">
        <v>147</v>
      </c>
      <c r="L497" s="15" t="s">
        <v>144</v>
      </c>
      <c r="M497" s="30">
        <v>33</v>
      </c>
    </row>
    <row r="498" spans="11:13" x14ac:dyDescent="0.45">
      <c r="K498" s="15" t="s">
        <v>183</v>
      </c>
      <c r="L498" s="15" t="s">
        <v>127</v>
      </c>
      <c r="M498" s="30">
        <v>32</v>
      </c>
    </row>
    <row r="499" spans="11:13" x14ac:dyDescent="0.45">
      <c r="K499" s="15" t="s">
        <v>167</v>
      </c>
      <c r="L499" s="15" t="s">
        <v>160</v>
      </c>
      <c r="M499" s="30">
        <v>32</v>
      </c>
    </row>
    <row r="500" spans="11:13" x14ac:dyDescent="0.45">
      <c r="K500" s="15" t="s">
        <v>124</v>
      </c>
      <c r="L500" s="15" t="s">
        <v>184</v>
      </c>
      <c r="M500" s="30">
        <v>32</v>
      </c>
    </row>
    <row r="501" spans="11:13" x14ac:dyDescent="0.45">
      <c r="K501" s="15" t="s">
        <v>172</v>
      </c>
      <c r="L501" s="15" t="s">
        <v>127</v>
      </c>
      <c r="M501" s="30">
        <v>32</v>
      </c>
    </row>
    <row r="502" spans="11:13" x14ac:dyDescent="0.45">
      <c r="K502" s="15" t="s">
        <v>170</v>
      </c>
      <c r="L502" s="15" t="s">
        <v>117</v>
      </c>
      <c r="M502" s="30">
        <v>32</v>
      </c>
    </row>
    <row r="503" spans="11:13" x14ac:dyDescent="0.45">
      <c r="K503" s="15" t="s">
        <v>167</v>
      </c>
      <c r="L503" s="15" t="s">
        <v>105</v>
      </c>
      <c r="M503" s="30">
        <v>31</v>
      </c>
    </row>
    <row r="504" spans="11:13" x14ac:dyDescent="0.45">
      <c r="K504" s="15" t="s">
        <v>167</v>
      </c>
      <c r="L504" s="15" t="s">
        <v>132</v>
      </c>
      <c r="M504" s="30">
        <v>31</v>
      </c>
    </row>
    <row r="505" spans="11:13" x14ac:dyDescent="0.45">
      <c r="K505" s="15" t="s">
        <v>187</v>
      </c>
      <c r="L505" s="15" t="s">
        <v>120</v>
      </c>
      <c r="M505" s="30">
        <v>31</v>
      </c>
    </row>
    <row r="506" spans="11:13" x14ac:dyDescent="0.45">
      <c r="K506" s="15" t="s">
        <v>139</v>
      </c>
      <c r="L506" s="15" t="s">
        <v>122</v>
      </c>
      <c r="M506" s="30">
        <v>31</v>
      </c>
    </row>
    <row r="507" spans="11:13" x14ac:dyDescent="0.45">
      <c r="K507" s="15" t="s">
        <v>182</v>
      </c>
      <c r="L507" s="15" t="s">
        <v>113</v>
      </c>
      <c r="M507" s="30">
        <v>31</v>
      </c>
    </row>
    <row r="508" spans="11:13" x14ac:dyDescent="0.45">
      <c r="K508" s="15" t="s">
        <v>170</v>
      </c>
      <c r="L508" s="15" t="s">
        <v>166</v>
      </c>
      <c r="M508" s="30">
        <v>31</v>
      </c>
    </row>
    <row r="509" spans="11:13" x14ac:dyDescent="0.45">
      <c r="K509" s="15" t="s">
        <v>167</v>
      </c>
      <c r="L509" s="15" t="s">
        <v>127</v>
      </c>
      <c r="M509" s="30">
        <v>30</v>
      </c>
    </row>
    <row r="510" spans="11:13" x14ac:dyDescent="0.45">
      <c r="K510" s="15" t="s">
        <v>156</v>
      </c>
      <c r="L510" s="15" t="s">
        <v>161</v>
      </c>
      <c r="M510" s="30">
        <v>30</v>
      </c>
    </row>
    <row r="511" spans="11:13" x14ac:dyDescent="0.45">
      <c r="K511" s="15" t="s">
        <v>148</v>
      </c>
      <c r="L511" s="15" t="s">
        <v>129</v>
      </c>
      <c r="M511" s="30">
        <v>30</v>
      </c>
    </row>
    <row r="512" spans="11:13" x14ac:dyDescent="0.45">
      <c r="K512" s="15" t="s">
        <v>134</v>
      </c>
      <c r="L512" s="15" t="s">
        <v>161</v>
      </c>
      <c r="M512" s="30">
        <v>30</v>
      </c>
    </row>
    <row r="513" spans="11:13" x14ac:dyDescent="0.45">
      <c r="K513" s="15" t="s">
        <v>172</v>
      </c>
      <c r="L513" s="15" t="s">
        <v>120</v>
      </c>
      <c r="M513" s="30">
        <v>30</v>
      </c>
    </row>
    <row r="514" spans="11:13" x14ac:dyDescent="0.45">
      <c r="K514" s="15" t="s">
        <v>111</v>
      </c>
      <c r="L514" s="15" t="s">
        <v>152</v>
      </c>
      <c r="M514" s="30">
        <v>30</v>
      </c>
    </row>
    <row r="515" spans="11:13" x14ac:dyDescent="0.45">
      <c r="K515" s="15" t="s">
        <v>124</v>
      </c>
      <c r="L515" s="15" t="s">
        <v>146</v>
      </c>
      <c r="M515" s="30">
        <v>30</v>
      </c>
    </row>
    <row r="516" spans="11:13" x14ac:dyDescent="0.45">
      <c r="K516" s="15" t="s">
        <v>139</v>
      </c>
      <c r="L516" s="15" t="s">
        <v>162</v>
      </c>
      <c r="M516" s="30">
        <v>30</v>
      </c>
    </row>
    <row r="517" spans="11:13" x14ac:dyDescent="0.45">
      <c r="K517" s="15" t="s">
        <v>156</v>
      </c>
      <c r="L517" s="15" t="s">
        <v>153</v>
      </c>
      <c r="M517" s="30">
        <v>30</v>
      </c>
    </row>
    <row r="518" spans="11:13" x14ac:dyDescent="0.45">
      <c r="K518" s="15" t="s">
        <v>156</v>
      </c>
      <c r="L518" s="15" t="s">
        <v>119</v>
      </c>
      <c r="M518" s="30">
        <v>30</v>
      </c>
    </row>
    <row r="519" spans="11:13" x14ac:dyDescent="0.45">
      <c r="K519" s="15" t="s">
        <v>156</v>
      </c>
      <c r="L519" s="15" t="s">
        <v>126</v>
      </c>
      <c r="M519" s="30">
        <v>30</v>
      </c>
    </row>
    <row r="520" spans="11:13" x14ac:dyDescent="0.45">
      <c r="K520" s="15" t="s">
        <v>99</v>
      </c>
      <c r="L520" s="15" t="s">
        <v>193</v>
      </c>
      <c r="M520" s="30">
        <v>30</v>
      </c>
    </row>
    <row r="521" spans="11:13" x14ac:dyDescent="0.45">
      <c r="K521" s="15" t="s">
        <v>183</v>
      </c>
      <c r="L521" s="15" t="s">
        <v>128</v>
      </c>
      <c r="M521" s="30">
        <v>30</v>
      </c>
    </row>
    <row r="522" spans="11:13" x14ac:dyDescent="0.45">
      <c r="K522" s="15" t="s">
        <v>124</v>
      </c>
      <c r="L522" s="15" t="s">
        <v>130</v>
      </c>
      <c r="M522" s="30">
        <v>30</v>
      </c>
    </row>
    <row r="523" spans="11:13" x14ac:dyDescent="0.45">
      <c r="K523" s="15" t="s">
        <v>150</v>
      </c>
      <c r="L523" s="15" t="s">
        <v>176</v>
      </c>
      <c r="M523" s="30">
        <v>30</v>
      </c>
    </row>
    <row r="524" spans="11:13" x14ac:dyDescent="0.45">
      <c r="K524" s="15" t="s">
        <v>150</v>
      </c>
      <c r="L524" s="15" t="s">
        <v>116</v>
      </c>
      <c r="M524" s="30">
        <v>30</v>
      </c>
    </row>
    <row r="525" spans="11:13" x14ac:dyDescent="0.45">
      <c r="K525" s="15" t="s">
        <v>150</v>
      </c>
      <c r="L525" s="15" t="s">
        <v>129</v>
      </c>
      <c r="M525" s="30">
        <v>30</v>
      </c>
    </row>
    <row r="526" spans="11:13" x14ac:dyDescent="0.45">
      <c r="K526" s="15" t="s">
        <v>150</v>
      </c>
      <c r="L526" s="15" t="s">
        <v>123</v>
      </c>
      <c r="M526" s="30">
        <v>30</v>
      </c>
    </row>
    <row r="527" spans="11:13" x14ac:dyDescent="0.45">
      <c r="K527" s="15" t="s">
        <v>147</v>
      </c>
      <c r="L527" s="15" t="s">
        <v>178</v>
      </c>
      <c r="M527" s="30">
        <v>30</v>
      </c>
    </row>
    <row r="528" spans="11:13" x14ac:dyDescent="0.45">
      <c r="K528" s="15" t="s">
        <v>147</v>
      </c>
      <c r="L528" s="15" t="s">
        <v>151</v>
      </c>
      <c r="M528" s="30">
        <v>30</v>
      </c>
    </row>
    <row r="529" spans="11:13" x14ac:dyDescent="0.45">
      <c r="K529" s="15" t="s">
        <v>147</v>
      </c>
      <c r="L529" s="15" t="s">
        <v>102</v>
      </c>
      <c r="M529" s="30">
        <v>30</v>
      </c>
    </row>
    <row r="530" spans="11:13" x14ac:dyDescent="0.45">
      <c r="K530" s="15" t="s">
        <v>147</v>
      </c>
      <c r="L530" s="15" t="s">
        <v>146</v>
      </c>
      <c r="M530" s="30">
        <v>30</v>
      </c>
    </row>
    <row r="531" spans="11:13" x14ac:dyDescent="0.45">
      <c r="K531" s="15" t="s">
        <v>134</v>
      </c>
      <c r="L531" s="15" t="s">
        <v>126</v>
      </c>
      <c r="M531" s="30">
        <v>30</v>
      </c>
    </row>
    <row r="532" spans="11:13" x14ac:dyDescent="0.45">
      <c r="K532" s="15" t="s">
        <v>99</v>
      </c>
      <c r="L532" s="15" t="s">
        <v>189</v>
      </c>
      <c r="M532" s="30">
        <v>30</v>
      </c>
    </row>
    <row r="533" spans="11:13" x14ac:dyDescent="0.45">
      <c r="K533" s="15" t="s">
        <v>150</v>
      </c>
      <c r="L533" s="15" t="s">
        <v>155</v>
      </c>
      <c r="M533" s="30">
        <v>30</v>
      </c>
    </row>
    <row r="534" spans="11:13" x14ac:dyDescent="0.45">
      <c r="K534" s="15" t="s">
        <v>183</v>
      </c>
      <c r="L534" s="15" t="s">
        <v>188</v>
      </c>
      <c r="M534" s="30">
        <v>30</v>
      </c>
    </row>
    <row r="535" spans="11:13" x14ac:dyDescent="0.45">
      <c r="K535" s="15" t="s">
        <v>183</v>
      </c>
      <c r="L535" s="15" t="s">
        <v>135</v>
      </c>
      <c r="M535" s="30">
        <v>30</v>
      </c>
    </row>
    <row r="536" spans="11:13" x14ac:dyDescent="0.45">
      <c r="K536" s="15" t="s">
        <v>148</v>
      </c>
      <c r="L536" s="15" t="s">
        <v>176</v>
      </c>
      <c r="M536" s="30">
        <v>30</v>
      </c>
    </row>
    <row r="537" spans="11:13" x14ac:dyDescent="0.45">
      <c r="K537" s="15" t="s">
        <v>194</v>
      </c>
      <c r="L537" s="15" t="s">
        <v>165</v>
      </c>
      <c r="M537" s="30">
        <v>30</v>
      </c>
    </row>
    <row r="538" spans="11:13" x14ac:dyDescent="0.45">
      <c r="K538" s="15" t="s">
        <v>167</v>
      </c>
      <c r="L538" s="15" t="s">
        <v>193</v>
      </c>
      <c r="M538" s="30">
        <v>30</v>
      </c>
    </row>
    <row r="539" spans="11:13" x14ac:dyDescent="0.45">
      <c r="K539" s="15" t="s">
        <v>182</v>
      </c>
      <c r="L539" s="15" t="s">
        <v>154</v>
      </c>
      <c r="M539" s="30">
        <v>30</v>
      </c>
    </row>
    <row r="540" spans="11:13" x14ac:dyDescent="0.45">
      <c r="K540" s="15" t="s">
        <v>172</v>
      </c>
      <c r="L540" s="15" t="s">
        <v>106</v>
      </c>
      <c r="M540" s="30">
        <v>30</v>
      </c>
    </row>
    <row r="541" spans="11:13" x14ac:dyDescent="0.45">
      <c r="K541" s="15" t="s">
        <v>172</v>
      </c>
      <c r="L541" s="15" t="s">
        <v>115</v>
      </c>
      <c r="M541" s="30">
        <v>30</v>
      </c>
    </row>
    <row r="542" spans="11:13" x14ac:dyDescent="0.45">
      <c r="K542" s="15" t="s">
        <v>172</v>
      </c>
      <c r="L542" s="15" t="s">
        <v>164</v>
      </c>
      <c r="M542" s="30">
        <v>30</v>
      </c>
    </row>
    <row r="543" spans="11:13" x14ac:dyDescent="0.45">
      <c r="K543" s="15" t="s">
        <v>172</v>
      </c>
      <c r="L543" s="15" t="s">
        <v>180</v>
      </c>
      <c r="M543" s="30">
        <v>30</v>
      </c>
    </row>
    <row r="544" spans="11:13" x14ac:dyDescent="0.45">
      <c r="K544" s="15" t="s">
        <v>172</v>
      </c>
      <c r="L544" s="15" t="s">
        <v>159</v>
      </c>
      <c r="M544" s="30">
        <v>30</v>
      </c>
    </row>
    <row r="545" spans="11:13" x14ac:dyDescent="0.45">
      <c r="K545" s="15" t="s">
        <v>168</v>
      </c>
      <c r="L545" s="15" t="s">
        <v>113</v>
      </c>
      <c r="M545" s="30">
        <v>30</v>
      </c>
    </row>
    <row r="546" spans="11:13" x14ac:dyDescent="0.45">
      <c r="K546" s="15" t="s">
        <v>168</v>
      </c>
      <c r="L546" s="15" t="s">
        <v>135</v>
      </c>
      <c r="M546" s="30">
        <v>30</v>
      </c>
    </row>
    <row r="547" spans="11:13" x14ac:dyDescent="0.45">
      <c r="K547" s="15" t="s">
        <v>168</v>
      </c>
      <c r="L547" s="15" t="s">
        <v>143</v>
      </c>
      <c r="M547" s="30">
        <v>30</v>
      </c>
    </row>
    <row r="548" spans="11:13" x14ac:dyDescent="0.45">
      <c r="K548" s="15" t="s">
        <v>174</v>
      </c>
      <c r="L548" s="15" t="s">
        <v>153</v>
      </c>
      <c r="M548" s="30">
        <v>30</v>
      </c>
    </row>
    <row r="549" spans="11:13" x14ac:dyDescent="0.45">
      <c r="K549" s="15" t="s">
        <v>99</v>
      </c>
      <c r="L549" s="15" t="s">
        <v>146</v>
      </c>
      <c r="M549" s="30">
        <v>30</v>
      </c>
    </row>
    <row r="550" spans="11:13" x14ac:dyDescent="0.45">
      <c r="K550" s="15" t="s">
        <v>167</v>
      </c>
      <c r="L550" s="15" t="s">
        <v>158</v>
      </c>
      <c r="M550" s="30">
        <v>30</v>
      </c>
    </row>
    <row r="551" spans="11:13" x14ac:dyDescent="0.45">
      <c r="K551" s="15" t="s">
        <v>167</v>
      </c>
      <c r="L551" s="15" t="s">
        <v>110</v>
      </c>
      <c r="M551" s="30">
        <v>30</v>
      </c>
    </row>
    <row r="552" spans="11:13" x14ac:dyDescent="0.45">
      <c r="K552" s="15" t="s">
        <v>168</v>
      </c>
      <c r="L552" s="15" t="s">
        <v>123</v>
      </c>
      <c r="M552" s="30">
        <v>30</v>
      </c>
    </row>
    <row r="553" spans="11:13" x14ac:dyDescent="0.45">
      <c r="K553" s="15" t="s">
        <v>168</v>
      </c>
      <c r="L553" s="15" t="s">
        <v>133</v>
      </c>
      <c r="M553" s="30">
        <v>30</v>
      </c>
    </row>
    <row r="554" spans="11:13" x14ac:dyDescent="0.45">
      <c r="K554" s="15" t="s">
        <v>168</v>
      </c>
      <c r="L554" s="15" t="s">
        <v>125</v>
      </c>
      <c r="M554" s="30">
        <v>30</v>
      </c>
    </row>
    <row r="555" spans="11:13" x14ac:dyDescent="0.45">
      <c r="K555" s="15" t="s">
        <v>139</v>
      </c>
      <c r="L555" s="15" t="s">
        <v>126</v>
      </c>
      <c r="M555" s="30">
        <v>30</v>
      </c>
    </row>
    <row r="556" spans="11:13" x14ac:dyDescent="0.45">
      <c r="K556" s="15" t="s">
        <v>170</v>
      </c>
      <c r="L556" s="15" t="s">
        <v>135</v>
      </c>
      <c r="M556" s="30">
        <v>30</v>
      </c>
    </row>
    <row r="557" spans="11:13" x14ac:dyDescent="0.45">
      <c r="K557" s="15" t="s">
        <v>170</v>
      </c>
      <c r="L557" s="15" t="s">
        <v>113</v>
      </c>
      <c r="M557" s="30">
        <v>30</v>
      </c>
    </row>
    <row r="558" spans="11:13" x14ac:dyDescent="0.45">
      <c r="K558" s="15" t="s">
        <v>170</v>
      </c>
      <c r="L558" s="15" t="s">
        <v>126</v>
      </c>
      <c r="M558" s="30">
        <v>30</v>
      </c>
    </row>
    <row r="559" spans="11:13" x14ac:dyDescent="0.45">
      <c r="K559" s="15" t="s">
        <v>170</v>
      </c>
      <c r="L559" s="15" t="s">
        <v>114</v>
      </c>
      <c r="M559" s="30">
        <v>30</v>
      </c>
    </row>
    <row r="560" spans="11:13" x14ac:dyDescent="0.45">
      <c r="K560" s="15" t="s">
        <v>170</v>
      </c>
      <c r="L560" s="15" t="s">
        <v>115</v>
      </c>
      <c r="M560" s="30">
        <v>30</v>
      </c>
    </row>
    <row r="561" spans="11:13" x14ac:dyDescent="0.45">
      <c r="K561" s="15" t="s">
        <v>195</v>
      </c>
      <c r="L561" s="15" t="s">
        <v>115</v>
      </c>
      <c r="M561" s="30">
        <v>30</v>
      </c>
    </row>
    <row r="562" spans="11:13" x14ac:dyDescent="0.45">
      <c r="K562" s="15" t="s">
        <v>195</v>
      </c>
      <c r="L562" s="15" t="s">
        <v>107</v>
      </c>
      <c r="M562" s="30">
        <v>30</v>
      </c>
    </row>
    <row r="563" spans="11:13" x14ac:dyDescent="0.45">
      <c r="K563" s="15" t="s">
        <v>134</v>
      </c>
      <c r="L563" s="15" t="s">
        <v>113</v>
      </c>
      <c r="M563" s="30">
        <v>29</v>
      </c>
    </row>
    <row r="564" spans="11:13" x14ac:dyDescent="0.45">
      <c r="K564" s="15" t="s">
        <v>156</v>
      </c>
      <c r="L564" s="15" t="s">
        <v>162</v>
      </c>
      <c r="M564" s="30">
        <v>28</v>
      </c>
    </row>
    <row r="565" spans="11:13" x14ac:dyDescent="0.45">
      <c r="K565" s="15" t="s">
        <v>156</v>
      </c>
      <c r="L565" s="15" t="s">
        <v>184</v>
      </c>
      <c r="M565" s="30">
        <v>28</v>
      </c>
    </row>
    <row r="566" spans="11:13" x14ac:dyDescent="0.45">
      <c r="K566" s="15" t="s">
        <v>139</v>
      </c>
      <c r="L566" s="15" t="s">
        <v>121</v>
      </c>
      <c r="M566" s="30">
        <v>28</v>
      </c>
    </row>
    <row r="567" spans="11:13" x14ac:dyDescent="0.45">
      <c r="K567" s="15" t="s">
        <v>172</v>
      </c>
      <c r="L567" s="15" t="s">
        <v>129</v>
      </c>
      <c r="M567" s="30">
        <v>28</v>
      </c>
    </row>
    <row r="568" spans="11:13" x14ac:dyDescent="0.45">
      <c r="K568" s="15" t="s">
        <v>139</v>
      </c>
      <c r="L568" s="15" t="s">
        <v>116</v>
      </c>
      <c r="M568" s="30">
        <v>28</v>
      </c>
    </row>
    <row r="569" spans="11:13" x14ac:dyDescent="0.45">
      <c r="K569" s="15" t="s">
        <v>99</v>
      </c>
      <c r="L569" s="15" t="s">
        <v>190</v>
      </c>
      <c r="M569" s="30">
        <v>28</v>
      </c>
    </row>
    <row r="570" spans="11:13" x14ac:dyDescent="0.45">
      <c r="K570" s="15" t="s">
        <v>101</v>
      </c>
      <c r="L570" s="15" t="s">
        <v>184</v>
      </c>
      <c r="M570" s="30">
        <v>28</v>
      </c>
    </row>
    <row r="571" spans="11:13" x14ac:dyDescent="0.45">
      <c r="K571" s="15" t="s">
        <v>139</v>
      </c>
      <c r="L571" s="15" t="s">
        <v>114</v>
      </c>
      <c r="M571" s="30">
        <v>27</v>
      </c>
    </row>
    <row r="572" spans="11:13" x14ac:dyDescent="0.45">
      <c r="K572" s="15" t="s">
        <v>111</v>
      </c>
      <c r="L572" s="15" t="s">
        <v>133</v>
      </c>
      <c r="M572" s="30">
        <v>27</v>
      </c>
    </row>
    <row r="573" spans="11:13" x14ac:dyDescent="0.45">
      <c r="K573" s="15" t="s">
        <v>124</v>
      </c>
      <c r="L573" s="15" t="s">
        <v>103</v>
      </c>
      <c r="M573" s="30">
        <v>27</v>
      </c>
    </row>
    <row r="574" spans="11:13" x14ac:dyDescent="0.45">
      <c r="K574" s="15" t="s">
        <v>168</v>
      </c>
      <c r="L574" s="15" t="s">
        <v>106</v>
      </c>
      <c r="M574" s="30">
        <v>27</v>
      </c>
    </row>
    <row r="575" spans="11:13" x14ac:dyDescent="0.45">
      <c r="K575" s="15" t="s">
        <v>99</v>
      </c>
      <c r="L575" s="15" t="s">
        <v>162</v>
      </c>
      <c r="M575" s="30">
        <v>26</v>
      </c>
    </row>
    <row r="576" spans="11:13" x14ac:dyDescent="0.45">
      <c r="K576" s="15" t="s">
        <v>156</v>
      </c>
      <c r="L576" s="15" t="s">
        <v>145</v>
      </c>
      <c r="M576" s="30">
        <v>26</v>
      </c>
    </row>
    <row r="577" spans="11:13" x14ac:dyDescent="0.45">
      <c r="K577" s="15" t="s">
        <v>111</v>
      </c>
      <c r="L577" s="15" t="s">
        <v>185</v>
      </c>
      <c r="M577" s="30">
        <v>26</v>
      </c>
    </row>
    <row r="578" spans="11:13" x14ac:dyDescent="0.45">
      <c r="K578" s="15" t="s">
        <v>111</v>
      </c>
      <c r="L578" s="15" t="s">
        <v>141</v>
      </c>
      <c r="M578" s="30">
        <v>26</v>
      </c>
    </row>
    <row r="579" spans="11:13" x14ac:dyDescent="0.45">
      <c r="K579" s="15" t="s">
        <v>167</v>
      </c>
      <c r="L579" s="15" t="s">
        <v>129</v>
      </c>
      <c r="M579" s="30">
        <v>25</v>
      </c>
    </row>
    <row r="580" spans="11:13" x14ac:dyDescent="0.45">
      <c r="K580" s="15" t="s">
        <v>167</v>
      </c>
      <c r="L580" s="15" t="s">
        <v>106</v>
      </c>
      <c r="M580" s="30">
        <v>25</v>
      </c>
    </row>
    <row r="581" spans="11:13" x14ac:dyDescent="0.45">
      <c r="K581" s="15" t="s">
        <v>134</v>
      </c>
      <c r="L581" s="15" t="s">
        <v>157</v>
      </c>
      <c r="M581" s="30">
        <v>25</v>
      </c>
    </row>
    <row r="582" spans="11:13" x14ac:dyDescent="0.45">
      <c r="K582" s="15" t="s">
        <v>156</v>
      </c>
      <c r="L582" s="15" t="s">
        <v>163</v>
      </c>
      <c r="M582" s="30">
        <v>25</v>
      </c>
    </row>
    <row r="583" spans="11:13" x14ac:dyDescent="0.45">
      <c r="K583" s="15" t="s">
        <v>156</v>
      </c>
      <c r="L583" s="15" t="s">
        <v>117</v>
      </c>
      <c r="M583" s="30">
        <v>25</v>
      </c>
    </row>
    <row r="584" spans="11:13" x14ac:dyDescent="0.45">
      <c r="K584" s="15" t="s">
        <v>134</v>
      </c>
      <c r="L584" s="15" t="s">
        <v>186</v>
      </c>
      <c r="M584" s="30">
        <v>25</v>
      </c>
    </row>
    <row r="585" spans="11:13" x14ac:dyDescent="0.45">
      <c r="K585" s="15" t="s">
        <v>156</v>
      </c>
      <c r="L585" s="15" t="s">
        <v>175</v>
      </c>
      <c r="M585" s="30">
        <v>25</v>
      </c>
    </row>
    <row r="586" spans="11:13" x14ac:dyDescent="0.45">
      <c r="K586" s="15" t="s">
        <v>156</v>
      </c>
      <c r="L586" s="15" t="s">
        <v>159</v>
      </c>
      <c r="M586" s="30">
        <v>25</v>
      </c>
    </row>
    <row r="587" spans="11:13" x14ac:dyDescent="0.45">
      <c r="K587" s="15" t="s">
        <v>150</v>
      </c>
      <c r="L587" s="15" t="s">
        <v>152</v>
      </c>
      <c r="M587" s="30">
        <v>25</v>
      </c>
    </row>
    <row r="588" spans="11:13" x14ac:dyDescent="0.45">
      <c r="K588" s="15" t="s">
        <v>150</v>
      </c>
      <c r="L588" s="15" t="s">
        <v>144</v>
      </c>
      <c r="M588" s="30">
        <v>25</v>
      </c>
    </row>
    <row r="589" spans="11:13" x14ac:dyDescent="0.45">
      <c r="K589" s="15" t="s">
        <v>111</v>
      </c>
      <c r="L589" s="15" t="s">
        <v>166</v>
      </c>
      <c r="M589" s="30">
        <v>25</v>
      </c>
    </row>
    <row r="590" spans="11:13" x14ac:dyDescent="0.45">
      <c r="K590" s="15" t="s">
        <v>124</v>
      </c>
      <c r="L590" s="15" t="s">
        <v>192</v>
      </c>
      <c r="M590" s="30">
        <v>25</v>
      </c>
    </row>
    <row r="591" spans="11:13" x14ac:dyDescent="0.45">
      <c r="K591" s="15" t="s">
        <v>172</v>
      </c>
      <c r="L591" s="15" t="s">
        <v>135</v>
      </c>
      <c r="M591" s="30">
        <v>25</v>
      </c>
    </row>
    <row r="592" spans="11:13" x14ac:dyDescent="0.45">
      <c r="K592" s="15" t="s">
        <v>134</v>
      </c>
      <c r="L592" s="15" t="s">
        <v>103</v>
      </c>
      <c r="M592" s="30">
        <v>25</v>
      </c>
    </row>
    <row r="593" spans="11:13" x14ac:dyDescent="0.45">
      <c r="K593" s="15" t="s">
        <v>168</v>
      </c>
      <c r="L593" s="15" t="s">
        <v>164</v>
      </c>
      <c r="M593" s="30">
        <v>25</v>
      </c>
    </row>
    <row r="594" spans="11:13" x14ac:dyDescent="0.45">
      <c r="K594" s="15" t="s">
        <v>174</v>
      </c>
      <c r="L594" s="15" t="s">
        <v>122</v>
      </c>
      <c r="M594" s="30">
        <v>25</v>
      </c>
    </row>
    <row r="595" spans="11:13" x14ac:dyDescent="0.45">
      <c r="K595" s="15" t="s">
        <v>168</v>
      </c>
      <c r="L595" s="15" t="s">
        <v>192</v>
      </c>
      <c r="M595" s="30">
        <v>25</v>
      </c>
    </row>
    <row r="596" spans="11:13" x14ac:dyDescent="0.45">
      <c r="K596" s="15" t="s">
        <v>170</v>
      </c>
      <c r="L596" s="15" t="s">
        <v>186</v>
      </c>
      <c r="M596" s="30">
        <v>25</v>
      </c>
    </row>
    <row r="597" spans="11:13" x14ac:dyDescent="0.45">
      <c r="K597" s="15" t="s">
        <v>139</v>
      </c>
      <c r="L597" s="15" t="s">
        <v>106</v>
      </c>
      <c r="M597" s="30">
        <v>24</v>
      </c>
    </row>
    <row r="598" spans="11:13" x14ac:dyDescent="0.45">
      <c r="K598" s="15" t="s">
        <v>187</v>
      </c>
      <c r="L598" s="15" t="s">
        <v>186</v>
      </c>
      <c r="M598" s="30">
        <v>24</v>
      </c>
    </row>
    <row r="599" spans="11:13" x14ac:dyDescent="0.45">
      <c r="K599" s="15" t="s">
        <v>148</v>
      </c>
      <c r="L599" s="15" t="s">
        <v>143</v>
      </c>
      <c r="M599" s="30">
        <v>24</v>
      </c>
    </row>
    <row r="600" spans="11:13" x14ac:dyDescent="0.45">
      <c r="K600" s="15" t="s">
        <v>134</v>
      </c>
      <c r="L600" s="15" t="s">
        <v>188</v>
      </c>
      <c r="M600" s="30">
        <v>24</v>
      </c>
    </row>
    <row r="601" spans="11:13" x14ac:dyDescent="0.45">
      <c r="K601" s="15" t="s">
        <v>111</v>
      </c>
      <c r="L601" s="15" t="s">
        <v>136</v>
      </c>
      <c r="M601" s="30">
        <v>24</v>
      </c>
    </row>
    <row r="602" spans="11:13" x14ac:dyDescent="0.45">
      <c r="K602" s="15" t="s">
        <v>156</v>
      </c>
      <c r="L602" s="15" t="s">
        <v>136</v>
      </c>
      <c r="M602" s="30">
        <v>24</v>
      </c>
    </row>
    <row r="603" spans="11:13" x14ac:dyDescent="0.45">
      <c r="K603" s="15" t="s">
        <v>182</v>
      </c>
      <c r="L603" s="15" t="s">
        <v>169</v>
      </c>
      <c r="M603" s="30">
        <v>24</v>
      </c>
    </row>
    <row r="604" spans="11:13" x14ac:dyDescent="0.45">
      <c r="K604" s="15" t="s">
        <v>150</v>
      </c>
      <c r="L604" s="15" t="s">
        <v>138</v>
      </c>
      <c r="M604" s="30">
        <v>24</v>
      </c>
    </row>
    <row r="605" spans="11:13" x14ac:dyDescent="0.45">
      <c r="K605" s="15" t="s">
        <v>139</v>
      </c>
      <c r="L605" s="15" t="s">
        <v>193</v>
      </c>
      <c r="M605" s="30">
        <v>24</v>
      </c>
    </row>
    <row r="606" spans="11:13" x14ac:dyDescent="0.45">
      <c r="K606" s="15" t="s">
        <v>148</v>
      </c>
      <c r="L606" s="15" t="s">
        <v>120</v>
      </c>
      <c r="M606" s="30">
        <v>24</v>
      </c>
    </row>
    <row r="607" spans="11:13" x14ac:dyDescent="0.45">
      <c r="K607" s="15" t="s">
        <v>124</v>
      </c>
      <c r="L607" s="15" t="s">
        <v>181</v>
      </c>
      <c r="M607" s="30">
        <v>24</v>
      </c>
    </row>
    <row r="608" spans="11:13" x14ac:dyDescent="0.45">
      <c r="K608" s="15" t="s">
        <v>172</v>
      </c>
      <c r="L608" s="15" t="s">
        <v>177</v>
      </c>
      <c r="M608" s="30">
        <v>24</v>
      </c>
    </row>
    <row r="609" spans="11:13" x14ac:dyDescent="0.45">
      <c r="K609" s="15" t="s">
        <v>134</v>
      </c>
      <c r="L609" s="15" t="s">
        <v>185</v>
      </c>
      <c r="M609" s="30">
        <v>24</v>
      </c>
    </row>
    <row r="610" spans="11:13" x14ac:dyDescent="0.45">
      <c r="K610" s="15" t="s">
        <v>168</v>
      </c>
      <c r="L610" s="15" t="s">
        <v>136</v>
      </c>
      <c r="M610" s="30">
        <v>24</v>
      </c>
    </row>
    <row r="611" spans="11:13" x14ac:dyDescent="0.45">
      <c r="K611" s="15" t="s">
        <v>170</v>
      </c>
      <c r="L611" s="15" t="s">
        <v>175</v>
      </c>
      <c r="M611" s="30">
        <v>24</v>
      </c>
    </row>
    <row r="612" spans="11:13" x14ac:dyDescent="0.45">
      <c r="K612" s="15" t="s">
        <v>170</v>
      </c>
      <c r="L612" s="15" t="s">
        <v>100</v>
      </c>
      <c r="M612" s="30">
        <v>24</v>
      </c>
    </row>
    <row r="613" spans="11:13" x14ac:dyDescent="0.45">
      <c r="K613" s="15" t="s">
        <v>124</v>
      </c>
      <c r="L613" s="15" t="s">
        <v>141</v>
      </c>
      <c r="M613" s="30">
        <v>23</v>
      </c>
    </row>
    <row r="614" spans="11:13" x14ac:dyDescent="0.45">
      <c r="K614" s="15" t="s">
        <v>147</v>
      </c>
      <c r="L614" s="15" t="s">
        <v>132</v>
      </c>
      <c r="M614" s="30">
        <v>23</v>
      </c>
    </row>
    <row r="615" spans="11:13" x14ac:dyDescent="0.45">
      <c r="K615" s="15" t="s">
        <v>99</v>
      </c>
      <c r="L615" s="15" t="s">
        <v>163</v>
      </c>
      <c r="M615" s="30">
        <v>23</v>
      </c>
    </row>
    <row r="616" spans="11:13" x14ac:dyDescent="0.45">
      <c r="K616" s="15" t="s">
        <v>183</v>
      </c>
      <c r="L616" s="15" t="s">
        <v>116</v>
      </c>
      <c r="M616" s="30">
        <v>23</v>
      </c>
    </row>
    <row r="617" spans="11:13" x14ac:dyDescent="0.45">
      <c r="K617" s="15" t="s">
        <v>196</v>
      </c>
      <c r="L617" s="15" t="s">
        <v>112</v>
      </c>
      <c r="M617" s="30">
        <v>23</v>
      </c>
    </row>
    <row r="618" spans="11:13" x14ac:dyDescent="0.45">
      <c r="K618" s="15" t="s">
        <v>156</v>
      </c>
      <c r="L618" s="15" t="s">
        <v>169</v>
      </c>
      <c r="M618" s="30">
        <v>22</v>
      </c>
    </row>
    <row r="619" spans="11:13" x14ac:dyDescent="0.45">
      <c r="K619" s="15" t="s">
        <v>111</v>
      </c>
      <c r="L619" s="15" t="s">
        <v>192</v>
      </c>
      <c r="M619" s="30">
        <v>22</v>
      </c>
    </row>
    <row r="620" spans="11:13" x14ac:dyDescent="0.45">
      <c r="K620" s="15" t="s">
        <v>182</v>
      </c>
      <c r="L620" s="15" t="s">
        <v>100</v>
      </c>
      <c r="M620" s="30">
        <v>22</v>
      </c>
    </row>
    <row r="621" spans="11:13" x14ac:dyDescent="0.45">
      <c r="K621" s="15" t="s">
        <v>147</v>
      </c>
      <c r="L621" s="15" t="s">
        <v>129</v>
      </c>
      <c r="M621" s="30">
        <v>22</v>
      </c>
    </row>
    <row r="622" spans="11:13" x14ac:dyDescent="0.45">
      <c r="K622" s="15" t="s">
        <v>99</v>
      </c>
      <c r="L622" s="15" t="s">
        <v>179</v>
      </c>
      <c r="M622" s="30">
        <v>22</v>
      </c>
    </row>
    <row r="623" spans="11:13" x14ac:dyDescent="0.45">
      <c r="K623" s="15" t="s">
        <v>167</v>
      </c>
      <c r="L623" s="15" t="s">
        <v>137</v>
      </c>
      <c r="M623" s="30">
        <v>22</v>
      </c>
    </row>
    <row r="624" spans="11:13" x14ac:dyDescent="0.45">
      <c r="K624" s="15" t="s">
        <v>195</v>
      </c>
      <c r="L624" s="15" t="s">
        <v>126</v>
      </c>
      <c r="M624" s="30">
        <v>22</v>
      </c>
    </row>
    <row r="625" spans="11:13" x14ac:dyDescent="0.45">
      <c r="K625" s="15" t="s">
        <v>172</v>
      </c>
      <c r="L625" s="15" t="s">
        <v>121</v>
      </c>
      <c r="M625" s="30">
        <v>21</v>
      </c>
    </row>
    <row r="626" spans="11:13" x14ac:dyDescent="0.45">
      <c r="K626" s="15" t="s">
        <v>172</v>
      </c>
      <c r="L626" s="15" t="s">
        <v>104</v>
      </c>
      <c r="M626" s="30">
        <v>21</v>
      </c>
    </row>
    <row r="627" spans="11:13" x14ac:dyDescent="0.45">
      <c r="K627" s="15" t="s">
        <v>134</v>
      </c>
      <c r="L627" s="15" t="s">
        <v>141</v>
      </c>
      <c r="M627" s="30">
        <v>21</v>
      </c>
    </row>
    <row r="628" spans="11:13" x14ac:dyDescent="0.45">
      <c r="K628" s="15" t="s">
        <v>134</v>
      </c>
      <c r="L628" s="15" t="s">
        <v>149</v>
      </c>
      <c r="M628" s="30">
        <v>21</v>
      </c>
    </row>
    <row r="629" spans="11:13" x14ac:dyDescent="0.45">
      <c r="K629" s="15" t="s">
        <v>156</v>
      </c>
      <c r="L629" s="15" t="s">
        <v>116</v>
      </c>
      <c r="M629" s="30">
        <v>21</v>
      </c>
    </row>
    <row r="630" spans="11:13" x14ac:dyDescent="0.45">
      <c r="K630" s="15" t="s">
        <v>101</v>
      </c>
      <c r="L630" s="15" t="s">
        <v>151</v>
      </c>
      <c r="M630" s="30">
        <v>21</v>
      </c>
    </row>
    <row r="631" spans="11:13" x14ac:dyDescent="0.45">
      <c r="K631" s="15" t="s">
        <v>150</v>
      </c>
      <c r="L631" s="15" t="s">
        <v>149</v>
      </c>
      <c r="M631" s="30">
        <v>21</v>
      </c>
    </row>
    <row r="632" spans="11:13" x14ac:dyDescent="0.45">
      <c r="K632" s="15" t="s">
        <v>167</v>
      </c>
      <c r="L632" s="15" t="s">
        <v>133</v>
      </c>
      <c r="M632" s="30">
        <v>21</v>
      </c>
    </row>
    <row r="633" spans="11:13" x14ac:dyDescent="0.45">
      <c r="K633" s="15" t="s">
        <v>172</v>
      </c>
      <c r="L633" s="15" t="s">
        <v>136</v>
      </c>
      <c r="M633" s="30">
        <v>21</v>
      </c>
    </row>
    <row r="634" spans="11:13" x14ac:dyDescent="0.45">
      <c r="K634" s="15" t="s">
        <v>174</v>
      </c>
      <c r="L634" s="15" t="s">
        <v>117</v>
      </c>
      <c r="M634" s="30">
        <v>21</v>
      </c>
    </row>
    <row r="635" spans="11:13" x14ac:dyDescent="0.45">
      <c r="K635" s="15" t="s">
        <v>174</v>
      </c>
      <c r="L635" s="15" t="s">
        <v>186</v>
      </c>
      <c r="M635" s="30">
        <v>21</v>
      </c>
    </row>
    <row r="636" spans="11:13" x14ac:dyDescent="0.45">
      <c r="K636" s="15" t="s">
        <v>167</v>
      </c>
      <c r="L636" s="15" t="s">
        <v>114</v>
      </c>
      <c r="M636" s="30">
        <v>20</v>
      </c>
    </row>
    <row r="637" spans="11:13" x14ac:dyDescent="0.45">
      <c r="K637" s="15" t="s">
        <v>167</v>
      </c>
      <c r="L637" s="15" t="s">
        <v>166</v>
      </c>
      <c r="M637" s="30">
        <v>20</v>
      </c>
    </row>
    <row r="638" spans="11:13" x14ac:dyDescent="0.45">
      <c r="K638" s="15" t="s">
        <v>167</v>
      </c>
      <c r="L638" s="15" t="s">
        <v>109</v>
      </c>
      <c r="M638" s="30">
        <v>20</v>
      </c>
    </row>
    <row r="639" spans="11:13" x14ac:dyDescent="0.45">
      <c r="K639" s="15" t="s">
        <v>139</v>
      </c>
      <c r="L639" s="15" t="s">
        <v>173</v>
      </c>
      <c r="M639" s="30">
        <v>20</v>
      </c>
    </row>
    <row r="640" spans="11:13" x14ac:dyDescent="0.45">
      <c r="K640" s="15" t="s">
        <v>148</v>
      </c>
      <c r="L640" s="15" t="s">
        <v>161</v>
      </c>
      <c r="M640" s="30">
        <v>20</v>
      </c>
    </row>
    <row r="641" spans="11:13" x14ac:dyDescent="0.45">
      <c r="K641" s="15" t="s">
        <v>148</v>
      </c>
      <c r="L641" s="15" t="s">
        <v>165</v>
      </c>
      <c r="M641" s="30">
        <v>20</v>
      </c>
    </row>
    <row r="642" spans="11:13" x14ac:dyDescent="0.45">
      <c r="K642" s="15" t="s">
        <v>148</v>
      </c>
      <c r="L642" s="15" t="s">
        <v>131</v>
      </c>
      <c r="M642" s="30">
        <v>20</v>
      </c>
    </row>
    <row r="643" spans="11:13" x14ac:dyDescent="0.45">
      <c r="K643" s="15" t="s">
        <v>194</v>
      </c>
      <c r="L643" s="15" t="s">
        <v>107</v>
      </c>
      <c r="M643" s="30">
        <v>20</v>
      </c>
    </row>
    <row r="644" spans="11:13" x14ac:dyDescent="0.45">
      <c r="K644" s="15" t="s">
        <v>194</v>
      </c>
      <c r="L644" s="15" t="s">
        <v>146</v>
      </c>
      <c r="M644" s="30">
        <v>20</v>
      </c>
    </row>
    <row r="645" spans="11:13" x14ac:dyDescent="0.45">
      <c r="K645" s="15" t="s">
        <v>194</v>
      </c>
      <c r="L645" s="15" t="s">
        <v>193</v>
      </c>
      <c r="M645" s="30">
        <v>20</v>
      </c>
    </row>
    <row r="646" spans="11:13" x14ac:dyDescent="0.45">
      <c r="K646" s="15" t="s">
        <v>124</v>
      </c>
      <c r="L646" s="15" t="s">
        <v>171</v>
      </c>
      <c r="M646" s="30">
        <v>20</v>
      </c>
    </row>
    <row r="647" spans="11:13" x14ac:dyDescent="0.45">
      <c r="K647" s="15" t="s">
        <v>139</v>
      </c>
      <c r="L647" s="15" t="s">
        <v>146</v>
      </c>
      <c r="M647" s="30">
        <v>20</v>
      </c>
    </row>
    <row r="648" spans="11:13" x14ac:dyDescent="0.45">
      <c r="K648" s="15" t="s">
        <v>182</v>
      </c>
      <c r="L648" s="15" t="s">
        <v>118</v>
      </c>
      <c r="M648" s="30">
        <v>20</v>
      </c>
    </row>
    <row r="649" spans="11:13" x14ac:dyDescent="0.45">
      <c r="K649" s="15" t="s">
        <v>182</v>
      </c>
      <c r="L649" s="15" t="s">
        <v>140</v>
      </c>
      <c r="M649" s="30">
        <v>20</v>
      </c>
    </row>
    <row r="650" spans="11:13" x14ac:dyDescent="0.45">
      <c r="K650" s="15" t="s">
        <v>187</v>
      </c>
      <c r="L650" s="15" t="s">
        <v>104</v>
      </c>
      <c r="M650" s="30">
        <v>20</v>
      </c>
    </row>
    <row r="651" spans="11:13" x14ac:dyDescent="0.45">
      <c r="K651" s="15" t="s">
        <v>187</v>
      </c>
      <c r="L651" s="15" t="s">
        <v>109</v>
      </c>
      <c r="M651" s="30">
        <v>20</v>
      </c>
    </row>
    <row r="652" spans="11:13" x14ac:dyDescent="0.45">
      <c r="K652" s="15" t="s">
        <v>147</v>
      </c>
      <c r="L652" s="15" t="s">
        <v>186</v>
      </c>
      <c r="M652" s="30">
        <v>20</v>
      </c>
    </row>
    <row r="653" spans="11:13" x14ac:dyDescent="0.45">
      <c r="K653" s="15" t="s">
        <v>147</v>
      </c>
      <c r="L653" s="15" t="s">
        <v>166</v>
      </c>
      <c r="M653" s="30">
        <v>20</v>
      </c>
    </row>
    <row r="654" spans="11:13" x14ac:dyDescent="0.45">
      <c r="K654" s="15" t="s">
        <v>147</v>
      </c>
      <c r="L654" s="15" t="s">
        <v>107</v>
      </c>
      <c r="M654" s="30">
        <v>20</v>
      </c>
    </row>
    <row r="655" spans="11:13" x14ac:dyDescent="0.45">
      <c r="K655" s="15" t="s">
        <v>134</v>
      </c>
      <c r="L655" s="15" t="s">
        <v>154</v>
      </c>
      <c r="M655" s="30">
        <v>20</v>
      </c>
    </row>
    <row r="656" spans="11:13" x14ac:dyDescent="0.45">
      <c r="K656" s="15" t="s">
        <v>150</v>
      </c>
      <c r="L656" s="15" t="s">
        <v>189</v>
      </c>
      <c r="M656" s="30">
        <v>20</v>
      </c>
    </row>
    <row r="657" spans="11:13" x14ac:dyDescent="0.45">
      <c r="K657" s="15" t="s">
        <v>150</v>
      </c>
      <c r="L657" s="15" t="s">
        <v>163</v>
      </c>
      <c r="M657" s="30">
        <v>20</v>
      </c>
    </row>
    <row r="658" spans="11:13" x14ac:dyDescent="0.45">
      <c r="K658" s="15" t="s">
        <v>150</v>
      </c>
      <c r="L658" s="15" t="s">
        <v>118</v>
      </c>
      <c r="M658" s="30">
        <v>20</v>
      </c>
    </row>
    <row r="659" spans="11:13" x14ac:dyDescent="0.45">
      <c r="K659" s="15" t="s">
        <v>183</v>
      </c>
      <c r="L659" s="15" t="s">
        <v>185</v>
      </c>
      <c r="M659" s="30">
        <v>20</v>
      </c>
    </row>
    <row r="660" spans="11:13" x14ac:dyDescent="0.45">
      <c r="K660" s="15" t="s">
        <v>174</v>
      </c>
      <c r="L660" s="15" t="s">
        <v>116</v>
      </c>
      <c r="M660" s="30">
        <v>20</v>
      </c>
    </row>
    <row r="661" spans="11:13" x14ac:dyDescent="0.45">
      <c r="K661" s="15" t="s">
        <v>174</v>
      </c>
      <c r="L661" s="15" t="s">
        <v>154</v>
      </c>
      <c r="M661" s="30">
        <v>20</v>
      </c>
    </row>
    <row r="662" spans="11:13" x14ac:dyDescent="0.45">
      <c r="K662" s="15" t="s">
        <v>194</v>
      </c>
      <c r="L662" s="15" t="s">
        <v>171</v>
      </c>
      <c r="M662" s="30">
        <v>20</v>
      </c>
    </row>
    <row r="663" spans="11:13" x14ac:dyDescent="0.45">
      <c r="K663" s="15" t="s">
        <v>194</v>
      </c>
      <c r="L663" s="15" t="s">
        <v>184</v>
      </c>
      <c r="M663" s="30">
        <v>20</v>
      </c>
    </row>
    <row r="664" spans="11:13" x14ac:dyDescent="0.45">
      <c r="K664" s="15" t="s">
        <v>167</v>
      </c>
      <c r="L664" s="15" t="s">
        <v>163</v>
      </c>
      <c r="M664" s="30">
        <v>20</v>
      </c>
    </row>
    <row r="665" spans="11:13" x14ac:dyDescent="0.45">
      <c r="K665" s="15" t="s">
        <v>167</v>
      </c>
      <c r="L665" s="15" t="s">
        <v>143</v>
      </c>
      <c r="M665" s="30">
        <v>20</v>
      </c>
    </row>
    <row r="666" spans="11:13" x14ac:dyDescent="0.45">
      <c r="K666" s="15" t="s">
        <v>182</v>
      </c>
      <c r="L666" s="15" t="s">
        <v>138</v>
      </c>
      <c r="M666" s="30">
        <v>20</v>
      </c>
    </row>
    <row r="667" spans="11:13" x14ac:dyDescent="0.45">
      <c r="K667" s="15" t="s">
        <v>194</v>
      </c>
      <c r="L667" s="15" t="s">
        <v>105</v>
      </c>
      <c r="M667" s="30">
        <v>20</v>
      </c>
    </row>
    <row r="668" spans="11:13" x14ac:dyDescent="0.45">
      <c r="K668" s="15" t="s">
        <v>194</v>
      </c>
      <c r="L668" s="15" t="s">
        <v>180</v>
      </c>
      <c r="M668" s="30">
        <v>20</v>
      </c>
    </row>
    <row r="669" spans="11:13" x14ac:dyDescent="0.45">
      <c r="K669" s="15" t="s">
        <v>183</v>
      </c>
      <c r="L669" s="15" t="s">
        <v>159</v>
      </c>
      <c r="M669" s="30">
        <v>20</v>
      </c>
    </row>
    <row r="670" spans="11:13" x14ac:dyDescent="0.45">
      <c r="K670" s="15" t="s">
        <v>183</v>
      </c>
      <c r="L670" s="15" t="s">
        <v>122</v>
      </c>
      <c r="M670" s="30">
        <v>20</v>
      </c>
    </row>
    <row r="671" spans="11:13" x14ac:dyDescent="0.45">
      <c r="K671" s="15" t="s">
        <v>183</v>
      </c>
      <c r="L671" s="15" t="s">
        <v>103</v>
      </c>
      <c r="M671" s="30">
        <v>20</v>
      </c>
    </row>
    <row r="672" spans="11:13" x14ac:dyDescent="0.45">
      <c r="K672" s="15" t="s">
        <v>172</v>
      </c>
      <c r="L672" s="15" t="s">
        <v>153</v>
      </c>
      <c r="M672" s="30">
        <v>20</v>
      </c>
    </row>
    <row r="673" spans="11:13" x14ac:dyDescent="0.45">
      <c r="K673" s="15" t="s">
        <v>172</v>
      </c>
      <c r="L673" s="15" t="s">
        <v>192</v>
      </c>
      <c r="M673" s="30">
        <v>20</v>
      </c>
    </row>
    <row r="674" spans="11:13" x14ac:dyDescent="0.45">
      <c r="K674" s="15" t="s">
        <v>187</v>
      </c>
      <c r="L674" s="15" t="s">
        <v>133</v>
      </c>
      <c r="M674" s="30">
        <v>20</v>
      </c>
    </row>
    <row r="675" spans="11:13" x14ac:dyDescent="0.45">
      <c r="K675" s="15" t="s">
        <v>134</v>
      </c>
      <c r="L675" s="15" t="s">
        <v>138</v>
      </c>
      <c r="M675" s="30">
        <v>20</v>
      </c>
    </row>
    <row r="676" spans="11:13" x14ac:dyDescent="0.45">
      <c r="K676" s="15" t="s">
        <v>134</v>
      </c>
      <c r="L676" s="15" t="s">
        <v>116</v>
      </c>
      <c r="M676" s="30">
        <v>20</v>
      </c>
    </row>
    <row r="677" spans="11:13" x14ac:dyDescent="0.45">
      <c r="K677" s="15" t="s">
        <v>168</v>
      </c>
      <c r="L677" s="15" t="s">
        <v>104</v>
      </c>
      <c r="M677" s="30">
        <v>20</v>
      </c>
    </row>
    <row r="678" spans="11:13" x14ac:dyDescent="0.45">
      <c r="K678" s="15" t="s">
        <v>174</v>
      </c>
      <c r="L678" s="15" t="s">
        <v>176</v>
      </c>
      <c r="M678" s="30">
        <v>20</v>
      </c>
    </row>
    <row r="679" spans="11:13" x14ac:dyDescent="0.45">
      <c r="K679" s="15" t="s">
        <v>174</v>
      </c>
      <c r="L679" s="15" t="s">
        <v>109</v>
      </c>
      <c r="M679" s="30">
        <v>20</v>
      </c>
    </row>
    <row r="680" spans="11:13" x14ac:dyDescent="0.45">
      <c r="K680" s="15" t="s">
        <v>167</v>
      </c>
      <c r="L680" s="15" t="s">
        <v>115</v>
      </c>
      <c r="M680" s="30">
        <v>20</v>
      </c>
    </row>
    <row r="681" spans="11:13" x14ac:dyDescent="0.45">
      <c r="K681" s="15" t="s">
        <v>167</v>
      </c>
      <c r="L681" s="15" t="s">
        <v>116</v>
      </c>
      <c r="M681" s="30">
        <v>20</v>
      </c>
    </row>
    <row r="682" spans="11:13" x14ac:dyDescent="0.45">
      <c r="K682" s="15" t="s">
        <v>167</v>
      </c>
      <c r="L682" s="15" t="s">
        <v>138</v>
      </c>
      <c r="M682" s="30">
        <v>20</v>
      </c>
    </row>
    <row r="683" spans="11:13" x14ac:dyDescent="0.45">
      <c r="K683" s="15" t="s">
        <v>99</v>
      </c>
      <c r="L683" s="15" t="s">
        <v>175</v>
      </c>
      <c r="M683" s="30">
        <v>20</v>
      </c>
    </row>
    <row r="684" spans="11:13" x14ac:dyDescent="0.45">
      <c r="K684" s="15" t="s">
        <v>170</v>
      </c>
      <c r="L684" s="15" t="s">
        <v>180</v>
      </c>
      <c r="M684" s="30">
        <v>20</v>
      </c>
    </row>
    <row r="685" spans="11:13" x14ac:dyDescent="0.45">
      <c r="K685" s="15" t="s">
        <v>170</v>
      </c>
      <c r="L685" s="15" t="s">
        <v>138</v>
      </c>
      <c r="M685" s="30">
        <v>20</v>
      </c>
    </row>
    <row r="686" spans="11:13" x14ac:dyDescent="0.45">
      <c r="K686" s="15" t="s">
        <v>170</v>
      </c>
      <c r="L686" s="15" t="s">
        <v>137</v>
      </c>
      <c r="M686" s="30">
        <v>20</v>
      </c>
    </row>
    <row r="687" spans="11:13" x14ac:dyDescent="0.45">
      <c r="K687" s="15" t="s">
        <v>124</v>
      </c>
      <c r="L687" s="15" t="s">
        <v>191</v>
      </c>
      <c r="M687" s="30">
        <v>20</v>
      </c>
    </row>
    <row r="688" spans="11:13" x14ac:dyDescent="0.45">
      <c r="K688" s="15" t="s">
        <v>124</v>
      </c>
      <c r="L688" s="15" t="s">
        <v>177</v>
      </c>
      <c r="M688" s="30">
        <v>20</v>
      </c>
    </row>
    <row r="689" spans="11:13" x14ac:dyDescent="0.45">
      <c r="K689" s="15" t="s">
        <v>170</v>
      </c>
      <c r="L689" s="15" t="s">
        <v>112</v>
      </c>
      <c r="M689" s="30">
        <v>20</v>
      </c>
    </row>
    <row r="690" spans="11:13" x14ac:dyDescent="0.45">
      <c r="K690" s="15" t="s">
        <v>195</v>
      </c>
      <c r="L690" s="15" t="s">
        <v>109</v>
      </c>
      <c r="M690" s="30">
        <v>20</v>
      </c>
    </row>
    <row r="691" spans="11:13" x14ac:dyDescent="0.45">
      <c r="K691" s="15" t="s">
        <v>195</v>
      </c>
      <c r="L691" s="15" t="s">
        <v>176</v>
      </c>
      <c r="M691" s="30">
        <v>20</v>
      </c>
    </row>
    <row r="692" spans="11:13" x14ac:dyDescent="0.45">
      <c r="K692" s="15" t="s">
        <v>187</v>
      </c>
      <c r="L692" s="15" t="s">
        <v>100</v>
      </c>
      <c r="M692" s="30">
        <v>19</v>
      </c>
    </row>
    <row r="693" spans="11:13" x14ac:dyDescent="0.45">
      <c r="K693" s="15" t="s">
        <v>156</v>
      </c>
      <c r="L693" s="15" t="s">
        <v>112</v>
      </c>
      <c r="M693" s="30">
        <v>18</v>
      </c>
    </row>
    <row r="694" spans="11:13" x14ac:dyDescent="0.45">
      <c r="K694" s="15" t="s">
        <v>187</v>
      </c>
      <c r="L694" s="15" t="s">
        <v>180</v>
      </c>
      <c r="M694" s="30">
        <v>18</v>
      </c>
    </row>
    <row r="695" spans="11:13" x14ac:dyDescent="0.45">
      <c r="K695" s="15" t="s">
        <v>111</v>
      </c>
      <c r="L695" s="15" t="s">
        <v>131</v>
      </c>
      <c r="M695" s="30">
        <v>18</v>
      </c>
    </row>
    <row r="696" spans="11:13" x14ac:dyDescent="0.45">
      <c r="K696" s="15" t="s">
        <v>187</v>
      </c>
      <c r="L696" s="15" t="s">
        <v>112</v>
      </c>
      <c r="M696" s="30">
        <v>18</v>
      </c>
    </row>
    <row r="697" spans="11:13" x14ac:dyDescent="0.45">
      <c r="K697" s="15" t="s">
        <v>187</v>
      </c>
      <c r="L697" s="15" t="s">
        <v>135</v>
      </c>
      <c r="M697" s="30">
        <v>18</v>
      </c>
    </row>
    <row r="698" spans="11:13" x14ac:dyDescent="0.45">
      <c r="K698" s="15" t="s">
        <v>147</v>
      </c>
      <c r="L698" s="15" t="s">
        <v>169</v>
      </c>
      <c r="M698" s="30">
        <v>18</v>
      </c>
    </row>
    <row r="699" spans="11:13" x14ac:dyDescent="0.45">
      <c r="K699" s="15" t="s">
        <v>182</v>
      </c>
      <c r="L699" s="15" t="s">
        <v>143</v>
      </c>
      <c r="M699" s="30">
        <v>18</v>
      </c>
    </row>
    <row r="700" spans="11:13" x14ac:dyDescent="0.45">
      <c r="K700" s="15" t="s">
        <v>183</v>
      </c>
      <c r="L700" s="15" t="s">
        <v>163</v>
      </c>
      <c r="M700" s="30">
        <v>18</v>
      </c>
    </row>
    <row r="701" spans="11:13" x14ac:dyDescent="0.45">
      <c r="K701" s="15" t="s">
        <v>196</v>
      </c>
      <c r="L701" s="15" t="s">
        <v>128</v>
      </c>
      <c r="M701" s="30">
        <v>18</v>
      </c>
    </row>
    <row r="702" spans="11:13" x14ac:dyDescent="0.45">
      <c r="K702" s="15" t="s">
        <v>134</v>
      </c>
      <c r="L702" s="15" t="s">
        <v>190</v>
      </c>
      <c r="M702" s="30">
        <v>18</v>
      </c>
    </row>
    <row r="703" spans="11:13" x14ac:dyDescent="0.45">
      <c r="K703" s="15" t="s">
        <v>168</v>
      </c>
      <c r="L703" s="15" t="s">
        <v>141</v>
      </c>
      <c r="M703" s="30">
        <v>18</v>
      </c>
    </row>
    <row r="704" spans="11:13" x14ac:dyDescent="0.45">
      <c r="K704" s="15" t="s">
        <v>167</v>
      </c>
      <c r="L704" s="15" t="s">
        <v>151</v>
      </c>
      <c r="M704" s="30">
        <v>17</v>
      </c>
    </row>
    <row r="705" spans="11:13" x14ac:dyDescent="0.45">
      <c r="K705" s="15" t="s">
        <v>194</v>
      </c>
      <c r="L705" s="15" t="s">
        <v>113</v>
      </c>
      <c r="M705" s="30">
        <v>17</v>
      </c>
    </row>
    <row r="706" spans="11:13" x14ac:dyDescent="0.45">
      <c r="K706" s="15" t="s">
        <v>187</v>
      </c>
      <c r="L706" s="15" t="s">
        <v>164</v>
      </c>
      <c r="M706" s="30">
        <v>17</v>
      </c>
    </row>
    <row r="707" spans="11:13" x14ac:dyDescent="0.45">
      <c r="K707" s="15" t="s">
        <v>167</v>
      </c>
      <c r="L707" s="15" t="s">
        <v>169</v>
      </c>
      <c r="M707" s="30">
        <v>17</v>
      </c>
    </row>
    <row r="708" spans="11:13" x14ac:dyDescent="0.45">
      <c r="K708" s="15" t="s">
        <v>170</v>
      </c>
      <c r="L708" s="15" t="s">
        <v>108</v>
      </c>
      <c r="M708" s="30">
        <v>17</v>
      </c>
    </row>
    <row r="709" spans="11:13" x14ac:dyDescent="0.45">
      <c r="K709" s="15" t="s">
        <v>156</v>
      </c>
      <c r="L709" s="15" t="s">
        <v>173</v>
      </c>
      <c r="M709" s="30">
        <v>16</v>
      </c>
    </row>
    <row r="710" spans="11:13" x14ac:dyDescent="0.45">
      <c r="K710" s="15" t="s">
        <v>148</v>
      </c>
      <c r="L710" s="15" t="s">
        <v>154</v>
      </c>
      <c r="M710" s="30">
        <v>16</v>
      </c>
    </row>
    <row r="711" spans="11:13" x14ac:dyDescent="0.45">
      <c r="K711" s="15" t="s">
        <v>172</v>
      </c>
      <c r="L711" s="15" t="s">
        <v>169</v>
      </c>
      <c r="M711" s="30">
        <v>16</v>
      </c>
    </row>
    <row r="712" spans="11:13" x14ac:dyDescent="0.45">
      <c r="K712" s="15" t="s">
        <v>134</v>
      </c>
      <c r="L712" s="15" t="s">
        <v>110</v>
      </c>
      <c r="M712" s="30">
        <v>16</v>
      </c>
    </row>
    <row r="713" spans="11:13" x14ac:dyDescent="0.45">
      <c r="K713" s="15" t="s">
        <v>139</v>
      </c>
      <c r="L713" s="15" t="s">
        <v>145</v>
      </c>
      <c r="M713" s="30">
        <v>16</v>
      </c>
    </row>
    <row r="714" spans="11:13" x14ac:dyDescent="0.45">
      <c r="K714" s="15" t="s">
        <v>183</v>
      </c>
      <c r="L714" s="15" t="s">
        <v>106</v>
      </c>
      <c r="M714" s="30">
        <v>16</v>
      </c>
    </row>
    <row r="715" spans="11:13" x14ac:dyDescent="0.45">
      <c r="K715" s="15" t="s">
        <v>124</v>
      </c>
      <c r="L715" s="15" t="s">
        <v>162</v>
      </c>
      <c r="M715" s="30">
        <v>16</v>
      </c>
    </row>
    <row r="716" spans="11:13" x14ac:dyDescent="0.45">
      <c r="K716" s="15" t="s">
        <v>99</v>
      </c>
      <c r="L716" s="15" t="s">
        <v>191</v>
      </c>
      <c r="M716" s="30">
        <v>16</v>
      </c>
    </row>
    <row r="717" spans="11:13" x14ac:dyDescent="0.45">
      <c r="K717" s="15" t="s">
        <v>183</v>
      </c>
      <c r="L717" s="15" t="s">
        <v>115</v>
      </c>
      <c r="M717" s="30">
        <v>16</v>
      </c>
    </row>
    <row r="718" spans="11:13" x14ac:dyDescent="0.45">
      <c r="K718" s="15" t="s">
        <v>174</v>
      </c>
      <c r="L718" s="15" t="s">
        <v>169</v>
      </c>
      <c r="M718" s="30">
        <v>16</v>
      </c>
    </row>
    <row r="719" spans="11:13" x14ac:dyDescent="0.45">
      <c r="K719" s="15" t="s">
        <v>170</v>
      </c>
      <c r="L719" s="15" t="s">
        <v>155</v>
      </c>
      <c r="M719" s="30">
        <v>16</v>
      </c>
    </row>
    <row r="720" spans="11:13" x14ac:dyDescent="0.45">
      <c r="K720" s="15" t="s">
        <v>167</v>
      </c>
      <c r="L720" s="15" t="s">
        <v>173</v>
      </c>
      <c r="M720" s="30">
        <v>15</v>
      </c>
    </row>
    <row r="721" spans="11:13" x14ac:dyDescent="0.45">
      <c r="K721" s="15" t="s">
        <v>167</v>
      </c>
      <c r="L721" s="15" t="s">
        <v>181</v>
      </c>
      <c r="M721" s="30">
        <v>15</v>
      </c>
    </row>
    <row r="722" spans="11:13" x14ac:dyDescent="0.45">
      <c r="K722" s="15" t="s">
        <v>134</v>
      </c>
      <c r="L722" s="15" t="s">
        <v>181</v>
      </c>
      <c r="M722" s="30">
        <v>15</v>
      </c>
    </row>
    <row r="723" spans="11:13" x14ac:dyDescent="0.45">
      <c r="K723" s="15" t="s">
        <v>134</v>
      </c>
      <c r="L723" s="15" t="s">
        <v>193</v>
      </c>
      <c r="M723" s="30">
        <v>15</v>
      </c>
    </row>
    <row r="724" spans="11:13" x14ac:dyDescent="0.45">
      <c r="K724" s="15" t="s">
        <v>156</v>
      </c>
      <c r="L724" s="15" t="s">
        <v>142</v>
      </c>
      <c r="M724" s="30">
        <v>15</v>
      </c>
    </row>
    <row r="725" spans="11:13" x14ac:dyDescent="0.45">
      <c r="K725" s="15" t="s">
        <v>156</v>
      </c>
      <c r="L725" s="15" t="s">
        <v>158</v>
      </c>
      <c r="M725" s="30">
        <v>15</v>
      </c>
    </row>
    <row r="726" spans="11:13" x14ac:dyDescent="0.45">
      <c r="K726" s="15" t="s">
        <v>139</v>
      </c>
      <c r="L726" s="15" t="s">
        <v>142</v>
      </c>
      <c r="M726" s="30">
        <v>15</v>
      </c>
    </row>
    <row r="727" spans="11:13" x14ac:dyDescent="0.45">
      <c r="K727" s="15" t="s">
        <v>139</v>
      </c>
      <c r="L727" s="15" t="s">
        <v>119</v>
      </c>
      <c r="M727" s="30">
        <v>15</v>
      </c>
    </row>
    <row r="728" spans="11:13" x14ac:dyDescent="0.45">
      <c r="K728" s="15" t="s">
        <v>148</v>
      </c>
      <c r="L728" s="15" t="s">
        <v>121</v>
      </c>
      <c r="M728" s="30">
        <v>15</v>
      </c>
    </row>
    <row r="729" spans="11:13" x14ac:dyDescent="0.45">
      <c r="K729" s="15" t="s">
        <v>172</v>
      </c>
      <c r="L729" s="15" t="s">
        <v>112</v>
      </c>
      <c r="M729" s="30">
        <v>15</v>
      </c>
    </row>
    <row r="730" spans="11:13" x14ac:dyDescent="0.45">
      <c r="K730" s="15" t="s">
        <v>172</v>
      </c>
      <c r="L730" s="15" t="s">
        <v>137</v>
      </c>
      <c r="M730" s="30">
        <v>15</v>
      </c>
    </row>
    <row r="731" spans="11:13" x14ac:dyDescent="0.45">
      <c r="K731" s="15" t="s">
        <v>134</v>
      </c>
      <c r="L731" s="15" t="s">
        <v>164</v>
      </c>
      <c r="M731" s="30">
        <v>15</v>
      </c>
    </row>
    <row r="732" spans="11:13" x14ac:dyDescent="0.45">
      <c r="K732" s="15" t="s">
        <v>187</v>
      </c>
      <c r="L732" s="15" t="s">
        <v>169</v>
      </c>
      <c r="M732" s="30">
        <v>15</v>
      </c>
    </row>
    <row r="733" spans="11:13" x14ac:dyDescent="0.45">
      <c r="K733" s="15" t="s">
        <v>187</v>
      </c>
      <c r="L733" s="15" t="s">
        <v>193</v>
      </c>
      <c r="M733" s="30">
        <v>15</v>
      </c>
    </row>
    <row r="734" spans="11:13" x14ac:dyDescent="0.45">
      <c r="K734" s="15" t="s">
        <v>147</v>
      </c>
      <c r="L734" s="15" t="s">
        <v>104</v>
      </c>
      <c r="M734" s="30">
        <v>15</v>
      </c>
    </row>
    <row r="735" spans="11:13" x14ac:dyDescent="0.45">
      <c r="K735" s="15" t="s">
        <v>147</v>
      </c>
      <c r="L735" s="15" t="s">
        <v>137</v>
      </c>
      <c r="M735" s="30">
        <v>15</v>
      </c>
    </row>
    <row r="736" spans="11:13" x14ac:dyDescent="0.45">
      <c r="K736" s="15" t="s">
        <v>139</v>
      </c>
      <c r="L736" s="15" t="s">
        <v>192</v>
      </c>
      <c r="M736" s="30">
        <v>15</v>
      </c>
    </row>
    <row r="737" spans="11:13" x14ac:dyDescent="0.45">
      <c r="K737" s="15" t="s">
        <v>99</v>
      </c>
      <c r="L737" s="15" t="s">
        <v>103</v>
      </c>
      <c r="M737" s="30">
        <v>15</v>
      </c>
    </row>
    <row r="738" spans="11:13" x14ac:dyDescent="0.45">
      <c r="K738" s="15" t="s">
        <v>150</v>
      </c>
      <c r="L738" s="15" t="s">
        <v>131</v>
      </c>
      <c r="M738" s="30">
        <v>15</v>
      </c>
    </row>
    <row r="739" spans="11:13" x14ac:dyDescent="0.45">
      <c r="K739" s="15" t="s">
        <v>183</v>
      </c>
      <c r="L739" s="15" t="s">
        <v>186</v>
      </c>
      <c r="M739" s="30">
        <v>15</v>
      </c>
    </row>
    <row r="740" spans="11:13" x14ac:dyDescent="0.45">
      <c r="K740" s="15" t="s">
        <v>183</v>
      </c>
      <c r="L740" s="15" t="s">
        <v>171</v>
      </c>
      <c r="M740" s="30">
        <v>15</v>
      </c>
    </row>
    <row r="741" spans="11:13" x14ac:dyDescent="0.45">
      <c r="K741" s="15" t="s">
        <v>174</v>
      </c>
      <c r="L741" s="15" t="s">
        <v>136</v>
      </c>
      <c r="M741" s="30">
        <v>15</v>
      </c>
    </row>
    <row r="742" spans="11:13" x14ac:dyDescent="0.45">
      <c r="K742" s="15" t="s">
        <v>174</v>
      </c>
      <c r="L742" s="15" t="s">
        <v>133</v>
      </c>
      <c r="M742" s="30">
        <v>15</v>
      </c>
    </row>
    <row r="743" spans="11:13" x14ac:dyDescent="0.45">
      <c r="K743" s="15" t="s">
        <v>174</v>
      </c>
      <c r="L743" s="15" t="s">
        <v>105</v>
      </c>
      <c r="M743" s="30">
        <v>15</v>
      </c>
    </row>
    <row r="744" spans="11:13" x14ac:dyDescent="0.45">
      <c r="K744" s="15" t="s">
        <v>148</v>
      </c>
      <c r="L744" s="15" t="s">
        <v>155</v>
      </c>
      <c r="M744" s="30">
        <v>15</v>
      </c>
    </row>
    <row r="745" spans="11:13" x14ac:dyDescent="0.45">
      <c r="K745" s="15" t="s">
        <v>148</v>
      </c>
      <c r="L745" s="15" t="s">
        <v>123</v>
      </c>
      <c r="M745" s="30">
        <v>15</v>
      </c>
    </row>
    <row r="746" spans="11:13" x14ac:dyDescent="0.45">
      <c r="K746" s="15" t="s">
        <v>194</v>
      </c>
      <c r="L746" s="15" t="s">
        <v>128</v>
      </c>
      <c r="M746" s="30">
        <v>15</v>
      </c>
    </row>
    <row r="747" spans="11:13" x14ac:dyDescent="0.45">
      <c r="K747" s="15" t="s">
        <v>182</v>
      </c>
      <c r="L747" s="15" t="s">
        <v>137</v>
      </c>
      <c r="M747" s="30">
        <v>15</v>
      </c>
    </row>
    <row r="748" spans="11:13" x14ac:dyDescent="0.45">
      <c r="K748" s="15" t="s">
        <v>124</v>
      </c>
      <c r="L748" s="15" t="s">
        <v>173</v>
      </c>
      <c r="M748" s="30">
        <v>15</v>
      </c>
    </row>
    <row r="749" spans="11:13" x14ac:dyDescent="0.45">
      <c r="K749" s="15" t="s">
        <v>99</v>
      </c>
      <c r="L749" s="15" t="s">
        <v>176</v>
      </c>
      <c r="M749" s="30">
        <v>15</v>
      </c>
    </row>
    <row r="750" spans="11:13" x14ac:dyDescent="0.45">
      <c r="K750" s="15" t="s">
        <v>124</v>
      </c>
      <c r="L750" s="15" t="s">
        <v>175</v>
      </c>
      <c r="M750" s="30">
        <v>15</v>
      </c>
    </row>
    <row r="751" spans="11:13" x14ac:dyDescent="0.45">
      <c r="K751" s="15" t="s">
        <v>172</v>
      </c>
      <c r="L751" s="15" t="s">
        <v>122</v>
      </c>
      <c r="M751" s="30">
        <v>15</v>
      </c>
    </row>
    <row r="752" spans="11:13" x14ac:dyDescent="0.45">
      <c r="K752" s="15" t="s">
        <v>196</v>
      </c>
      <c r="L752" s="15" t="s">
        <v>123</v>
      </c>
      <c r="M752" s="30">
        <v>15</v>
      </c>
    </row>
    <row r="753" spans="11:13" x14ac:dyDescent="0.45">
      <c r="K753" s="15" t="s">
        <v>196</v>
      </c>
      <c r="L753" s="15" t="s">
        <v>108</v>
      </c>
      <c r="M753" s="30">
        <v>15</v>
      </c>
    </row>
    <row r="754" spans="11:13" x14ac:dyDescent="0.45">
      <c r="K754" s="15" t="s">
        <v>196</v>
      </c>
      <c r="L754" s="15" t="s">
        <v>164</v>
      </c>
      <c r="M754" s="30">
        <v>15</v>
      </c>
    </row>
    <row r="755" spans="11:13" x14ac:dyDescent="0.45">
      <c r="K755" s="15" t="s">
        <v>101</v>
      </c>
      <c r="L755" s="15" t="s">
        <v>180</v>
      </c>
      <c r="M755" s="30">
        <v>15</v>
      </c>
    </row>
    <row r="756" spans="11:13" x14ac:dyDescent="0.45">
      <c r="K756" s="15" t="s">
        <v>134</v>
      </c>
      <c r="L756" s="15" t="s">
        <v>133</v>
      </c>
      <c r="M756" s="30">
        <v>15</v>
      </c>
    </row>
    <row r="757" spans="11:13" x14ac:dyDescent="0.45">
      <c r="K757" s="15" t="s">
        <v>167</v>
      </c>
      <c r="L757" s="15" t="s">
        <v>142</v>
      </c>
      <c r="M757" s="30">
        <v>15</v>
      </c>
    </row>
    <row r="758" spans="11:13" x14ac:dyDescent="0.45">
      <c r="K758" s="15" t="s">
        <v>168</v>
      </c>
      <c r="L758" s="15" t="s">
        <v>149</v>
      </c>
      <c r="M758" s="30">
        <v>15</v>
      </c>
    </row>
    <row r="759" spans="11:13" x14ac:dyDescent="0.45">
      <c r="K759" s="15" t="s">
        <v>168</v>
      </c>
      <c r="L759" s="15" t="s">
        <v>163</v>
      </c>
      <c r="M759" s="30">
        <v>15</v>
      </c>
    </row>
    <row r="760" spans="11:13" x14ac:dyDescent="0.45">
      <c r="K760" s="15" t="s">
        <v>139</v>
      </c>
      <c r="L760" s="15" t="s">
        <v>176</v>
      </c>
      <c r="M760" s="30">
        <v>15</v>
      </c>
    </row>
    <row r="761" spans="11:13" x14ac:dyDescent="0.45">
      <c r="K761" s="15" t="s">
        <v>170</v>
      </c>
      <c r="L761" s="15" t="s">
        <v>165</v>
      </c>
      <c r="M761" s="30">
        <v>15</v>
      </c>
    </row>
    <row r="762" spans="11:13" x14ac:dyDescent="0.45">
      <c r="K762" s="15" t="s">
        <v>195</v>
      </c>
      <c r="L762" s="15" t="s">
        <v>153</v>
      </c>
      <c r="M762" s="30">
        <v>15</v>
      </c>
    </row>
    <row r="763" spans="11:13" x14ac:dyDescent="0.45">
      <c r="K763" s="15" t="s">
        <v>195</v>
      </c>
      <c r="L763" s="15" t="s">
        <v>100</v>
      </c>
      <c r="M763" s="30">
        <v>15</v>
      </c>
    </row>
    <row r="764" spans="11:13" x14ac:dyDescent="0.45">
      <c r="K764" s="15" t="s">
        <v>195</v>
      </c>
      <c r="L764" s="15" t="s">
        <v>116</v>
      </c>
      <c r="M764" s="30">
        <v>15</v>
      </c>
    </row>
    <row r="765" spans="11:13" x14ac:dyDescent="0.45">
      <c r="K765" s="15" t="s">
        <v>167</v>
      </c>
      <c r="L765" s="15" t="s">
        <v>100</v>
      </c>
      <c r="M765" s="30">
        <v>14</v>
      </c>
    </row>
    <row r="766" spans="11:13" x14ac:dyDescent="0.45">
      <c r="K766" s="15" t="s">
        <v>167</v>
      </c>
      <c r="L766" s="15" t="s">
        <v>117</v>
      </c>
      <c r="M766" s="30">
        <v>14</v>
      </c>
    </row>
    <row r="767" spans="11:13" x14ac:dyDescent="0.45">
      <c r="K767" s="15" t="s">
        <v>134</v>
      </c>
      <c r="L767" s="15" t="s">
        <v>106</v>
      </c>
      <c r="M767" s="30">
        <v>14</v>
      </c>
    </row>
    <row r="768" spans="11:13" x14ac:dyDescent="0.45">
      <c r="K768" s="15" t="s">
        <v>124</v>
      </c>
      <c r="L768" s="15" t="s">
        <v>126</v>
      </c>
      <c r="M768" s="30">
        <v>14</v>
      </c>
    </row>
    <row r="769" spans="11:13" x14ac:dyDescent="0.45">
      <c r="K769" s="15" t="s">
        <v>187</v>
      </c>
      <c r="L769" s="15" t="s">
        <v>121</v>
      </c>
      <c r="M769" s="30">
        <v>14</v>
      </c>
    </row>
    <row r="770" spans="11:13" x14ac:dyDescent="0.45">
      <c r="K770" s="15" t="s">
        <v>134</v>
      </c>
      <c r="L770" s="15" t="s">
        <v>146</v>
      </c>
      <c r="M770" s="30">
        <v>14</v>
      </c>
    </row>
    <row r="771" spans="11:13" x14ac:dyDescent="0.45">
      <c r="K771" s="15" t="s">
        <v>182</v>
      </c>
      <c r="L771" s="15" t="s">
        <v>129</v>
      </c>
      <c r="M771" s="30">
        <v>14</v>
      </c>
    </row>
    <row r="772" spans="11:13" x14ac:dyDescent="0.45">
      <c r="K772" s="15" t="s">
        <v>168</v>
      </c>
      <c r="L772" s="15" t="s">
        <v>108</v>
      </c>
      <c r="M772" s="30">
        <v>14</v>
      </c>
    </row>
    <row r="773" spans="11:13" x14ac:dyDescent="0.45">
      <c r="K773" s="15" t="s">
        <v>168</v>
      </c>
      <c r="L773" s="15" t="s">
        <v>161</v>
      </c>
      <c r="M773" s="30">
        <v>14</v>
      </c>
    </row>
    <row r="774" spans="11:13" x14ac:dyDescent="0.45">
      <c r="K774" s="15" t="s">
        <v>156</v>
      </c>
      <c r="L774" s="15" t="s">
        <v>108</v>
      </c>
      <c r="M774" s="30">
        <v>12</v>
      </c>
    </row>
    <row r="775" spans="11:13" x14ac:dyDescent="0.45">
      <c r="K775" s="15" t="s">
        <v>156</v>
      </c>
      <c r="L775" s="15" t="s">
        <v>132</v>
      </c>
      <c r="M775" s="30">
        <v>12</v>
      </c>
    </row>
    <row r="776" spans="11:13" x14ac:dyDescent="0.45">
      <c r="K776" s="15" t="s">
        <v>134</v>
      </c>
      <c r="L776" s="15" t="s">
        <v>104</v>
      </c>
      <c r="M776" s="30">
        <v>12</v>
      </c>
    </row>
    <row r="777" spans="11:13" x14ac:dyDescent="0.45">
      <c r="K777" s="15" t="s">
        <v>134</v>
      </c>
      <c r="L777" s="15" t="s">
        <v>127</v>
      </c>
      <c r="M777" s="30">
        <v>12</v>
      </c>
    </row>
    <row r="778" spans="11:13" x14ac:dyDescent="0.45">
      <c r="K778" s="15" t="s">
        <v>139</v>
      </c>
      <c r="L778" s="15" t="s">
        <v>175</v>
      </c>
      <c r="M778" s="30">
        <v>12</v>
      </c>
    </row>
    <row r="779" spans="11:13" x14ac:dyDescent="0.45">
      <c r="K779" s="15" t="s">
        <v>139</v>
      </c>
      <c r="L779" s="15" t="s">
        <v>189</v>
      </c>
      <c r="M779" s="30">
        <v>12</v>
      </c>
    </row>
    <row r="780" spans="11:13" x14ac:dyDescent="0.45">
      <c r="K780" s="15" t="s">
        <v>183</v>
      </c>
      <c r="L780" s="15" t="s">
        <v>179</v>
      </c>
      <c r="M780" s="30">
        <v>12</v>
      </c>
    </row>
    <row r="781" spans="11:13" x14ac:dyDescent="0.45">
      <c r="K781" s="15" t="s">
        <v>174</v>
      </c>
      <c r="L781" s="15" t="s">
        <v>179</v>
      </c>
      <c r="M781" s="30">
        <v>12</v>
      </c>
    </row>
    <row r="782" spans="11:13" x14ac:dyDescent="0.45">
      <c r="K782" s="15" t="s">
        <v>194</v>
      </c>
      <c r="L782" s="15" t="s">
        <v>173</v>
      </c>
      <c r="M782" s="30">
        <v>12</v>
      </c>
    </row>
    <row r="783" spans="11:13" x14ac:dyDescent="0.45">
      <c r="K783" s="15" t="s">
        <v>183</v>
      </c>
      <c r="L783" s="15" t="s">
        <v>160</v>
      </c>
      <c r="M783" s="30">
        <v>12</v>
      </c>
    </row>
    <row r="784" spans="11:13" x14ac:dyDescent="0.45">
      <c r="K784" s="15" t="s">
        <v>183</v>
      </c>
      <c r="L784" s="15" t="s">
        <v>151</v>
      </c>
      <c r="M784" s="30">
        <v>12</v>
      </c>
    </row>
    <row r="785" spans="11:13" x14ac:dyDescent="0.45">
      <c r="K785" s="15" t="s">
        <v>196</v>
      </c>
      <c r="L785" s="15" t="s">
        <v>106</v>
      </c>
      <c r="M785" s="30">
        <v>12</v>
      </c>
    </row>
    <row r="786" spans="11:13" x14ac:dyDescent="0.45">
      <c r="K786" s="15" t="s">
        <v>196</v>
      </c>
      <c r="L786" s="15" t="s">
        <v>131</v>
      </c>
      <c r="M786" s="30">
        <v>12</v>
      </c>
    </row>
    <row r="787" spans="11:13" x14ac:dyDescent="0.45">
      <c r="K787" s="15" t="s">
        <v>174</v>
      </c>
      <c r="L787" s="15" t="s">
        <v>112</v>
      </c>
      <c r="M787" s="30">
        <v>12</v>
      </c>
    </row>
    <row r="788" spans="11:13" x14ac:dyDescent="0.45">
      <c r="K788" s="15" t="s">
        <v>167</v>
      </c>
      <c r="L788" s="15" t="s">
        <v>144</v>
      </c>
      <c r="M788" s="30">
        <v>12</v>
      </c>
    </row>
    <row r="789" spans="11:13" x14ac:dyDescent="0.45">
      <c r="K789" s="15" t="s">
        <v>170</v>
      </c>
      <c r="L789" s="15" t="s">
        <v>105</v>
      </c>
      <c r="M789" s="30">
        <v>12</v>
      </c>
    </row>
    <row r="790" spans="11:13" x14ac:dyDescent="0.45">
      <c r="K790" s="15" t="s">
        <v>195</v>
      </c>
      <c r="L790" s="15" t="s">
        <v>112</v>
      </c>
      <c r="M790" s="30">
        <v>12</v>
      </c>
    </row>
    <row r="791" spans="11:13" x14ac:dyDescent="0.45">
      <c r="K791" s="15" t="s">
        <v>195</v>
      </c>
      <c r="L791" s="15" t="s">
        <v>104</v>
      </c>
      <c r="M791" s="30">
        <v>12</v>
      </c>
    </row>
    <row r="792" spans="11:13" x14ac:dyDescent="0.45">
      <c r="K792" s="15" t="s">
        <v>187</v>
      </c>
      <c r="L792" s="15" t="s">
        <v>117</v>
      </c>
      <c r="M792" s="30">
        <v>11</v>
      </c>
    </row>
    <row r="793" spans="11:13" x14ac:dyDescent="0.45">
      <c r="K793" s="15" t="s">
        <v>167</v>
      </c>
      <c r="L793" s="15" t="s">
        <v>185</v>
      </c>
      <c r="M793" s="30">
        <v>10</v>
      </c>
    </row>
    <row r="794" spans="11:13" x14ac:dyDescent="0.45">
      <c r="K794" s="15" t="s">
        <v>167</v>
      </c>
      <c r="L794" s="15" t="s">
        <v>136</v>
      </c>
      <c r="M794" s="30">
        <v>10</v>
      </c>
    </row>
    <row r="795" spans="11:13" x14ac:dyDescent="0.45">
      <c r="K795" s="15" t="s">
        <v>156</v>
      </c>
      <c r="L795" s="15" t="s">
        <v>103</v>
      </c>
      <c r="M795" s="30">
        <v>10</v>
      </c>
    </row>
    <row r="796" spans="11:13" x14ac:dyDescent="0.45">
      <c r="K796" s="15" t="s">
        <v>156</v>
      </c>
      <c r="L796" s="15" t="s">
        <v>185</v>
      </c>
      <c r="M796" s="30">
        <v>10</v>
      </c>
    </row>
    <row r="797" spans="11:13" x14ac:dyDescent="0.45">
      <c r="K797" s="15" t="s">
        <v>139</v>
      </c>
      <c r="L797" s="15" t="s">
        <v>154</v>
      </c>
      <c r="M797" s="30">
        <v>10</v>
      </c>
    </row>
    <row r="798" spans="11:13" x14ac:dyDescent="0.45">
      <c r="K798" s="15" t="s">
        <v>139</v>
      </c>
      <c r="L798" s="15" t="s">
        <v>117</v>
      </c>
      <c r="M798" s="30">
        <v>10</v>
      </c>
    </row>
    <row r="799" spans="11:13" x14ac:dyDescent="0.45">
      <c r="K799" s="15" t="s">
        <v>148</v>
      </c>
      <c r="L799" s="15" t="s">
        <v>107</v>
      </c>
      <c r="M799" s="30">
        <v>10</v>
      </c>
    </row>
    <row r="800" spans="11:13" x14ac:dyDescent="0.45">
      <c r="K800" s="15" t="s">
        <v>134</v>
      </c>
      <c r="L800" s="15" t="s">
        <v>105</v>
      </c>
      <c r="M800" s="30">
        <v>10</v>
      </c>
    </row>
    <row r="801" spans="11:13" x14ac:dyDescent="0.45">
      <c r="K801" s="15" t="s">
        <v>194</v>
      </c>
      <c r="L801" s="15" t="s">
        <v>125</v>
      </c>
      <c r="M801" s="30">
        <v>10</v>
      </c>
    </row>
    <row r="802" spans="11:13" x14ac:dyDescent="0.45">
      <c r="K802" s="15" t="s">
        <v>194</v>
      </c>
      <c r="L802" s="15" t="s">
        <v>177</v>
      </c>
      <c r="M802" s="30">
        <v>10</v>
      </c>
    </row>
    <row r="803" spans="11:13" x14ac:dyDescent="0.45">
      <c r="K803" s="15" t="s">
        <v>194</v>
      </c>
      <c r="L803" s="15" t="s">
        <v>122</v>
      </c>
      <c r="M803" s="30">
        <v>10</v>
      </c>
    </row>
    <row r="804" spans="11:13" x14ac:dyDescent="0.45">
      <c r="K804" s="15" t="s">
        <v>167</v>
      </c>
      <c r="L804" s="15" t="s">
        <v>113</v>
      </c>
      <c r="M804" s="30">
        <v>10</v>
      </c>
    </row>
    <row r="805" spans="11:13" x14ac:dyDescent="0.45">
      <c r="K805" s="15" t="s">
        <v>139</v>
      </c>
      <c r="L805" s="15" t="s">
        <v>190</v>
      </c>
      <c r="M805" s="30">
        <v>10</v>
      </c>
    </row>
    <row r="806" spans="11:13" x14ac:dyDescent="0.45">
      <c r="K806" s="15" t="s">
        <v>183</v>
      </c>
      <c r="L806" s="15" t="s">
        <v>143</v>
      </c>
      <c r="M806" s="30">
        <v>10</v>
      </c>
    </row>
    <row r="807" spans="11:13" x14ac:dyDescent="0.45">
      <c r="K807" s="15" t="s">
        <v>182</v>
      </c>
      <c r="L807" s="15" t="s">
        <v>116</v>
      </c>
      <c r="M807" s="30">
        <v>10</v>
      </c>
    </row>
    <row r="808" spans="11:13" x14ac:dyDescent="0.45">
      <c r="K808" s="15" t="s">
        <v>182</v>
      </c>
      <c r="L808" s="15" t="s">
        <v>112</v>
      </c>
      <c r="M808" s="30">
        <v>10</v>
      </c>
    </row>
    <row r="809" spans="11:13" x14ac:dyDescent="0.45">
      <c r="K809" s="15" t="s">
        <v>182</v>
      </c>
      <c r="L809" s="15" t="s">
        <v>110</v>
      </c>
      <c r="M809" s="30">
        <v>10</v>
      </c>
    </row>
    <row r="810" spans="11:13" x14ac:dyDescent="0.45">
      <c r="K810" s="15" t="s">
        <v>187</v>
      </c>
      <c r="L810" s="15" t="s">
        <v>126</v>
      </c>
      <c r="M810" s="30">
        <v>10</v>
      </c>
    </row>
    <row r="811" spans="11:13" x14ac:dyDescent="0.45">
      <c r="K811" s="15" t="s">
        <v>187</v>
      </c>
      <c r="L811" s="15" t="s">
        <v>137</v>
      </c>
      <c r="M811" s="30">
        <v>10</v>
      </c>
    </row>
    <row r="812" spans="11:13" x14ac:dyDescent="0.45">
      <c r="K812" s="15" t="s">
        <v>150</v>
      </c>
      <c r="L812" s="15" t="s">
        <v>141</v>
      </c>
      <c r="M812" s="30">
        <v>10</v>
      </c>
    </row>
    <row r="813" spans="11:13" x14ac:dyDescent="0.45">
      <c r="K813" s="15" t="s">
        <v>150</v>
      </c>
      <c r="L813" s="15" t="s">
        <v>145</v>
      </c>
      <c r="M813" s="30">
        <v>10</v>
      </c>
    </row>
    <row r="814" spans="11:13" x14ac:dyDescent="0.45">
      <c r="K814" s="15" t="s">
        <v>139</v>
      </c>
      <c r="L814" s="15" t="s">
        <v>152</v>
      </c>
      <c r="M814" s="30">
        <v>10</v>
      </c>
    </row>
    <row r="815" spans="11:13" x14ac:dyDescent="0.45">
      <c r="K815" s="15" t="s">
        <v>139</v>
      </c>
      <c r="L815" s="15" t="s">
        <v>188</v>
      </c>
      <c r="M815" s="30">
        <v>10</v>
      </c>
    </row>
    <row r="816" spans="11:13" x14ac:dyDescent="0.45">
      <c r="K816" s="15" t="s">
        <v>148</v>
      </c>
      <c r="L816" s="15" t="s">
        <v>119</v>
      </c>
      <c r="M816" s="30">
        <v>10</v>
      </c>
    </row>
    <row r="817" spans="11:13" x14ac:dyDescent="0.45">
      <c r="K817" s="15" t="s">
        <v>101</v>
      </c>
      <c r="L817" s="15" t="s">
        <v>193</v>
      </c>
      <c r="M817" s="30">
        <v>10</v>
      </c>
    </row>
    <row r="818" spans="11:13" x14ac:dyDescent="0.45">
      <c r="K818" s="15" t="s">
        <v>183</v>
      </c>
      <c r="L818" s="15" t="s">
        <v>109</v>
      </c>
      <c r="M818" s="30">
        <v>10</v>
      </c>
    </row>
    <row r="819" spans="11:13" x14ac:dyDescent="0.45">
      <c r="K819" s="15" t="s">
        <v>174</v>
      </c>
      <c r="L819" s="15" t="s">
        <v>130</v>
      </c>
      <c r="M819" s="30">
        <v>10</v>
      </c>
    </row>
    <row r="820" spans="11:13" x14ac:dyDescent="0.45">
      <c r="K820" s="15" t="s">
        <v>148</v>
      </c>
      <c r="L820" s="15" t="s">
        <v>186</v>
      </c>
      <c r="M820" s="30">
        <v>10</v>
      </c>
    </row>
    <row r="821" spans="11:13" x14ac:dyDescent="0.45">
      <c r="K821" s="15" t="s">
        <v>194</v>
      </c>
      <c r="L821" s="15" t="s">
        <v>110</v>
      </c>
      <c r="M821" s="30">
        <v>10</v>
      </c>
    </row>
    <row r="822" spans="11:13" x14ac:dyDescent="0.45">
      <c r="K822" s="15" t="s">
        <v>182</v>
      </c>
      <c r="L822" s="15" t="s">
        <v>141</v>
      </c>
      <c r="M822" s="30">
        <v>10</v>
      </c>
    </row>
    <row r="823" spans="11:13" x14ac:dyDescent="0.45">
      <c r="K823" s="15" t="s">
        <v>194</v>
      </c>
      <c r="L823" s="15" t="s">
        <v>126</v>
      </c>
      <c r="M823" s="30">
        <v>10</v>
      </c>
    </row>
    <row r="824" spans="11:13" x14ac:dyDescent="0.45">
      <c r="K824" s="15" t="s">
        <v>183</v>
      </c>
      <c r="L824" s="15" t="s">
        <v>118</v>
      </c>
      <c r="M824" s="30">
        <v>10</v>
      </c>
    </row>
    <row r="825" spans="11:13" x14ac:dyDescent="0.45">
      <c r="K825" s="15" t="s">
        <v>183</v>
      </c>
      <c r="L825" s="15" t="s">
        <v>104</v>
      </c>
      <c r="M825" s="30">
        <v>10</v>
      </c>
    </row>
    <row r="826" spans="11:13" x14ac:dyDescent="0.45">
      <c r="K826" s="15" t="s">
        <v>183</v>
      </c>
      <c r="L826" s="15" t="s">
        <v>102</v>
      </c>
      <c r="M826" s="30">
        <v>10</v>
      </c>
    </row>
    <row r="827" spans="11:13" x14ac:dyDescent="0.45">
      <c r="K827" s="15" t="s">
        <v>183</v>
      </c>
      <c r="L827" s="15" t="s">
        <v>132</v>
      </c>
      <c r="M827" s="30">
        <v>10</v>
      </c>
    </row>
    <row r="828" spans="11:13" x14ac:dyDescent="0.45">
      <c r="K828" s="15" t="s">
        <v>124</v>
      </c>
      <c r="L828" s="15" t="s">
        <v>180</v>
      </c>
      <c r="M828" s="30">
        <v>10</v>
      </c>
    </row>
    <row r="829" spans="11:13" x14ac:dyDescent="0.45">
      <c r="K829" s="15" t="s">
        <v>172</v>
      </c>
      <c r="L829" s="15" t="s">
        <v>149</v>
      </c>
      <c r="M829" s="30">
        <v>10</v>
      </c>
    </row>
    <row r="830" spans="11:13" x14ac:dyDescent="0.45">
      <c r="K830" s="15" t="s">
        <v>187</v>
      </c>
      <c r="L830" s="15" t="s">
        <v>132</v>
      </c>
      <c r="M830" s="30">
        <v>10</v>
      </c>
    </row>
    <row r="831" spans="11:13" x14ac:dyDescent="0.45">
      <c r="K831" s="15" t="s">
        <v>187</v>
      </c>
      <c r="L831" s="15" t="s">
        <v>119</v>
      </c>
      <c r="M831" s="30">
        <v>10</v>
      </c>
    </row>
    <row r="832" spans="11:13" x14ac:dyDescent="0.45">
      <c r="K832" s="15" t="s">
        <v>174</v>
      </c>
      <c r="L832" s="15" t="s">
        <v>137</v>
      </c>
      <c r="M832" s="30">
        <v>10</v>
      </c>
    </row>
    <row r="833" spans="11:13" x14ac:dyDescent="0.45">
      <c r="K833" s="15" t="s">
        <v>174</v>
      </c>
      <c r="L833" s="15" t="s">
        <v>118</v>
      </c>
      <c r="M833" s="30">
        <v>10</v>
      </c>
    </row>
    <row r="834" spans="11:13" x14ac:dyDescent="0.45">
      <c r="K834" s="15" t="s">
        <v>167</v>
      </c>
      <c r="L834" s="15" t="s">
        <v>118</v>
      </c>
      <c r="M834" s="30">
        <v>10</v>
      </c>
    </row>
    <row r="835" spans="11:13" x14ac:dyDescent="0.45">
      <c r="K835" s="15" t="s">
        <v>124</v>
      </c>
      <c r="L835" s="15" t="s">
        <v>104</v>
      </c>
      <c r="M835" s="30">
        <v>10</v>
      </c>
    </row>
    <row r="836" spans="11:13" x14ac:dyDescent="0.45">
      <c r="K836" s="15" t="s">
        <v>168</v>
      </c>
      <c r="L836" s="15" t="s">
        <v>131</v>
      </c>
      <c r="M836" s="30">
        <v>10</v>
      </c>
    </row>
    <row r="837" spans="11:13" x14ac:dyDescent="0.45">
      <c r="K837" s="15" t="s">
        <v>168</v>
      </c>
      <c r="L837" s="15" t="s">
        <v>140</v>
      </c>
      <c r="M837" s="30">
        <v>10</v>
      </c>
    </row>
    <row r="838" spans="11:13" x14ac:dyDescent="0.45">
      <c r="K838" s="15" t="s">
        <v>170</v>
      </c>
      <c r="L838" s="15" t="s">
        <v>141</v>
      </c>
      <c r="M838" s="30">
        <v>10</v>
      </c>
    </row>
    <row r="839" spans="11:13" x14ac:dyDescent="0.45">
      <c r="K839" s="15" t="s">
        <v>170</v>
      </c>
      <c r="L839" s="15" t="s">
        <v>130</v>
      </c>
      <c r="M839" s="30">
        <v>10</v>
      </c>
    </row>
    <row r="840" spans="11:13" x14ac:dyDescent="0.45">
      <c r="K840" s="15" t="s">
        <v>170</v>
      </c>
      <c r="L840" s="15" t="s">
        <v>154</v>
      </c>
      <c r="M840" s="30">
        <v>10</v>
      </c>
    </row>
    <row r="841" spans="11:13" x14ac:dyDescent="0.45">
      <c r="K841" s="15" t="s">
        <v>170</v>
      </c>
      <c r="L841" s="15" t="s">
        <v>149</v>
      </c>
      <c r="M841" s="30">
        <v>10</v>
      </c>
    </row>
    <row r="842" spans="11:13" x14ac:dyDescent="0.45">
      <c r="K842" s="15" t="s">
        <v>170</v>
      </c>
      <c r="L842" s="15" t="s">
        <v>110</v>
      </c>
      <c r="M842" s="30">
        <v>10</v>
      </c>
    </row>
    <row r="843" spans="11:13" x14ac:dyDescent="0.45">
      <c r="K843" s="15" t="s">
        <v>170</v>
      </c>
      <c r="L843" s="15" t="s">
        <v>158</v>
      </c>
      <c r="M843" s="30">
        <v>10</v>
      </c>
    </row>
    <row r="844" spans="11:13" x14ac:dyDescent="0.45">
      <c r="K844" s="15" t="s">
        <v>148</v>
      </c>
      <c r="L844" s="15" t="s">
        <v>166</v>
      </c>
      <c r="M844" s="30">
        <v>9</v>
      </c>
    </row>
    <row r="845" spans="11:13" x14ac:dyDescent="0.45">
      <c r="K845" s="15" t="s">
        <v>134</v>
      </c>
      <c r="L845" s="15" t="s">
        <v>120</v>
      </c>
      <c r="M845" s="30">
        <v>9</v>
      </c>
    </row>
    <row r="846" spans="11:13" x14ac:dyDescent="0.45">
      <c r="K846" s="15" t="s">
        <v>182</v>
      </c>
      <c r="L846" s="15" t="s">
        <v>106</v>
      </c>
      <c r="M846" s="30">
        <v>9</v>
      </c>
    </row>
    <row r="847" spans="11:13" x14ac:dyDescent="0.45">
      <c r="K847" s="15" t="s">
        <v>187</v>
      </c>
      <c r="L847" s="15" t="s">
        <v>192</v>
      </c>
      <c r="M847" s="30">
        <v>9</v>
      </c>
    </row>
    <row r="848" spans="11:13" x14ac:dyDescent="0.45">
      <c r="K848" s="15" t="s">
        <v>196</v>
      </c>
      <c r="L848" s="15" t="s">
        <v>166</v>
      </c>
      <c r="M848" s="30">
        <v>9</v>
      </c>
    </row>
    <row r="849" spans="11:13" x14ac:dyDescent="0.45">
      <c r="K849" s="15" t="s">
        <v>156</v>
      </c>
      <c r="L849" s="15" t="s">
        <v>140</v>
      </c>
      <c r="M849" s="30">
        <v>8</v>
      </c>
    </row>
    <row r="850" spans="11:13" x14ac:dyDescent="0.45">
      <c r="K850" s="15" t="s">
        <v>194</v>
      </c>
      <c r="L850" s="15" t="s">
        <v>160</v>
      </c>
      <c r="M850" s="30">
        <v>8</v>
      </c>
    </row>
    <row r="851" spans="11:13" x14ac:dyDescent="0.45">
      <c r="K851" s="15" t="s">
        <v>172</v>
      </c>
      <c r="L851" s="15" t="s">
        <v>190</v>
      </c>
      <c r="M851" s="30">
        <v>8</v>
      </c>
    </row>
    <row r="852" spans="11:13" x14ac:dyDescent="0.45">
      <c r="K852" s="15" t="s">
        <v>183</v>
      </c>
      <c r="L852" s="15" t="s">
        <v>144</v>
      </c>
      <c r="M852" s="30">
        <v>8</v>
      </c>
    </row>
    <row r="853" spans="11:13" x14ac:dyDescent="0.45">
      <c r="K853" s="15" t="s">
        <v>196</v>
      </c>
      <c r="L853" s="15" t="s">
        <v>144</v>
      </c>
      <c r="M853" s="30">
        <v>8</v>
      </c>
    </row>
    <row r="854" spans="11:13" x14ac:dyDescent="0.45">
      <c r="K854" s="15" t="s">
        <v>196</v>
      </c>
      <c r="L854" s="15" t="s">
        <v>140</v>
      </c>
      <c r="M854" s="30">
        <v>8</v>
      </c>
    </row>
    <row r="855" spans="11:13" x14ac:dyDescent="0.45">
      <c r="K855" s="15" t="s">
        <v>196</v>
      </c>
      <c r="L855" s="15" t="s">
        <v>142</v>
      </c>
      <c r="M855" s="30">
        <v>8</v>
      </c>
    </row>
    <row r="856" spans="11:13" x14ac:dyDescent="0.45">
      <c r="K856" s="15" t="s">
        <v>168</v>
      </c>
      <c r="L856" s="15" t="s">
        <v>122</v>
      </c>
      <c r="M856" s="30">
        <v>8</v>
      </c>
    </row>
    <row r="857" spans="11:13" x14ac:dyDescent="0.45">
      <c r="K857" s="15" t="s">
        <v>139</v>
      </c>
      <c r="L857" s="15" t="s">
        <v>181</v>
      </c>
      <c r="M857" s="30">
        <v>8</v>
      </c>
    </row>
    <row r="858" spans="11:13" x14ac:dyDescent="0.45">
      <c r="K858" s="15" t="s">
        <v>124</v>
      </c>
      <c r="L858" s="15" t="s">
        <v>119</v>
      </c>
      <c r="M858" s="30">
        <v>8</v>
      </c>
    </row>
    <row r="859" spans="11:13" x14ac:dyDescent="0.45">
      <c r="K859" s="15" t="s">
        <v>194</v>
      </c>
      <c r="L859" s="15" t="s">
        <v>166</v>
      </c>
      <c r="M859" s="30">
        <v>7</v>
      </c>
    </row>
    <row r="860" spans="11:13" x14ac:dyDescent="0.45">
      <c r="K860" s="15" t="s">
        <v>182</v>
      </c>
      <c r="L860" s="15" t="s">
        <v>128</v>
      </c>
      <c r="M860" s="30">
        <v>7</v>
      </c>
    </row>
    <row r="861" spans="11:13" x14ac:dyDescent="0.45">
      <c r="K861" s="15" t="s">
        <v>148</v>
      </c>
      <c r="L861" s="15" t="s">
        <v>114</v>
      </c>
      <c r="M861" s="30">
        <v>7</v>
      </c>
    </row>
    <row r="862" spans="11:13" x14ac:dyDescent="0.45">
      <c r="K862" s="15" t="s">
        <v>194</v>
      </c>
      <c r="L862" s="15" t="s">
        <v>143</v>
      </c>
      <c r="M862" s="30">
        <v>7</v>
      </c>
    </row>
    <row r="863" spans="11:13" x14ac:dyDescent="0.45">
      <c r="K863" s="15" t="s">
        <v>134</v>
      </c>
      <c r="L863" s="15" t="s">
        <v>118</v>
      </c>
      <c r="M863" s="30">
        <v>7</v>
      </c>
    </row>
    <row r="864" spans="11:13" x14ac:dyDescent="0.45">
      <c r="K864" s="15" t="s">
        <v>156</v>
      </c>
      <c r="L864" s="15" t="s">
        <v>114</v>
      </c>
      <c r="M864" s="30">
        <v>6</v>
      </c>
    </row>
    <row r="865" spans="11:13" x14ac:dyDescent="0.45">
      <c r="K865" s="15" t="s">
        <v>194</v>
      </c>
      <c r="L865" s="15" t="s">
        <v>116</v>
      </c>
      <c r="M865" s="30">
        <v>6</v>
      </c>
    </row>
    <row r="866" spans="11:13" x14ac:dyDescent="0.45">
      <c r="K866" s="15" t="s">
        <v>156</v>
      </c>
      <c r="L866" s="15" t="s">
        <v>104</v>
      </c>
      <c r="M866" s="30">
        <v>6</v>
      </c>
    </row>
    <row r="867" spans="11:13" x14ac:dyDescent="0.45">
      <c r="K867" s="15" t="s">
        <v>182</v>
      </c>
      <c r="L867" s="15" t="s">
        <v>181</v>
      </c>
      <c r="M867" s="30">
        <v>6</v>
      </c>
    </row>
    <row r="868" spans="11:13" x14ac:dyDescent="0.45">
      <c r="K868" s="15" t="s">
        <v>187</v>
      </c>
      <c r="L868" s="15" t="s">
        <v>113</v>
      </c>
      <c r="M868" s="30">
        <v>6</v>
      </c>
    </row>
    <row r="869" spans="11:13" x14ac:dyDescent="0.45">
      <c r="K869" s="15" t="s">
        <v>147</v>
      </c>
      <c r="L869" s="15" t="s">
        <v>100</v>
      </c>
      <c r="M869" s="30">
        <v>6</v>
      </c>
    </row>
    <row r="870" spans="11:13" x14ac:dyDescent="0.45">
      <c r="K870" s="15" t="s">
        <v>174</v>
      </c>
      <c r="L870" s="15" t="s">
        <v>145</v>
      </c>
      <c r="M870" s="30">
        <v>6</v>
      </c>
    </row>
    <row r="871" spans="11:13" x14ac:dyDescent="0.45">
      <c r="K871" s="15" t="s">
        <v>194</v>
      </c>
      <c r="L871" s="15" t="s">
        <v>131</v>
      </c>
      <c r="M871" s="30">
        <v>6</v>
      </c>
    </row>
    <row r="872" spans="11:13" x14ac:dyDescent="0.45">
      <c r="K872" s="15" t="s">
        <v>194</v>
      </c>
      <c r="L872" s="15" t="s">
        <v>127</v>
      </c>
      <c r="M872" s="30">
        <v>6</v>
      </c>
    </row>
    <row r="873" spans="11:13" x14ac:dyDescent="0.45">
      <c r="K873" s="15" t="s">
        <v>194</v>
      </c>
      <c r="L873" s="15" t="s">
        <v>108</v>
      </c>
      <c r="M873" s="30">
        <v>6</v>
      </c>
    </row>
    <row r="874" spans="11:13" x14ac:dyDescent="0.45">
      <c r="K874" s="15" t="s">
        <v>194</v>
      </c>
      <c r="L874" s="15" t="s">
        <v>185</v>
      </c>
      <c r="M874" s="30">
        <v>6</v>
      </c>
    </row>
    <row r="875" spans="11:13" x14ac:dyDescent="0.45">
      <c r="K875" s="15" t="s">
        <v>183</v>
      </c>
      <c r="L875" s="15" t="s">
        <v>165</v>
      </c>
      <c r="M875" s="30">
        <v>6</v>
      </c>
    </row>
    <row r="876" spans="11:13" x14ac:dyDescent="0.45">
      <c r="K876" s="15" t="s">
        <v>172</v>
      </c>
      <c r="L876" s="15" t="s">
        <v>125</v>
      </c>
      <c r="M876" s="30">
        <v>6</v>
      </c>
    </row>
    <row r="877" spans="11:13" x14ac:dyDescent="0.45">
      <c r="K877" s="15" t="s">
        <v>196</v>
      </c>
      <c r="L877" s="15" t="s">
        <v>160</v>
      </c>
      <c r="M877" s="30">
        <v>6</v>
      </c>
    </row>
    <row r="878" spans="11:13" x14ac:dyDescent="0.45">
      <c r="K878" s="15" t="s">
        <v>170</v>
      </c>
      <c r="L878" s="15" t="s">
        <v>140</v>
      </c>
      <c r="M878" s="30">
        <v>6</v>
      </c>
    </row>
    <row r="879" spans="11:13" x14ac:dyDescent="0.45">
      <c r="K879" s="15" t="s">
        <v>170</v>
      </c>
      <c r="L879" s="15" t="s">
        <v>153</v>
      </c>
      <c r="M879" s="30">
        <v>6</v>
      </c>
    </row>
    <row r="880" spans="11:13" x14ac:dyDescent="0.45">
      <c r="K880" s="15" t="s">
        <v>101</v>
      </c>
      <c r="L880" s="15" t="s">
        <v>191</v>
      </c>
      <c r="M880" s="30">
        <v>6</v>
      </c>
    </row>
    <row r="881" spans="11:13" x14ac:dyDescent="0.45">
      <c r="K881" s="15" t="s">
        <v>170</v>
      </c>
      <c r="L881" s="15" t="s">
        <v>129</v>
      </c>
      <c r="M881" s="30">
        <v>6</v>
      </c>
    </row>
    <row r="882" spans="11:13" x14ac:dyDescent="0.45">
      <c r="K882" s="15" t="s">
        <v>195</v>
      </c>
      <c r="L882" s="15" t="s">
        <v>137</v>
      </c>
      <c r="M882" s="30">
        <v>6</v>
      </c>
    </row>
    <row r="883" spans="11:13" x14ac:dyDescent="0.45">
      <c r="K883" s="15" t="s">
        <v>167</v>
      </c>
      <c r="L883" s="15" t="s">
        <v>180</v>
      </c>
      <c r="M883" s="30">
        <v>5</v>
      </c>
    </row>
    <row r="884" spans="11:13" x14ac:dyDescent="0.45">
      <c r="K884" s="15" t="s">
        <v>183</v>
      </c>
      <c r="L884" s="15" t="s">
        <v>117</v>
      </c>
      <c r="M884" s="30">
        <v>5</v>
      </c>
    </row>
    <row r="885" spans="11:13" x14ac:dyDescent="0.45">
      <c r="K885" s="15" t="s">
        <v>183</v>
      </c>
      <c r="L885" s="15" t="s">
        <v>157</v>
      </c>
      <c r="M885" s="30">
        <v>5</v>
      </c>
    </row>
    <row r="886" spans="11:13" x14ac:dyDescent="0.45">
      <c r="K886" s="15" t="s">
        <v>183</v>
      </c>
      <c r="L886" s="15" t="s">
        <v>176</v>
      </c>
      <c r="M886" s="30">
        <v>5</v>
      </c>
    </row>
    <row r="887" spans="11:13" x14ac:dyDescent="0.45">
      <c r="K887" s="15" t="s">
        <v>187</v>
      </c>
      <c r="L887" s="15" t="s">
        <v>128</v>
      </c>
      <c r="M887" s="30">
        <v>5</v>
      </c>
    </row>
    <row r="888" spans="11:13" x14ac:dyDescent="0.45">
      <c r="K888" s="15" t="s">
        <v>187</v>
      </c>
      <c r="L888" s="15" t="s">
        <v>102</v>
      </c>
      <c r="M888" s="30">
        <v>5</v>
      </c>
    </row>
    <row r="889" spans="11:13" x14ac:dyDescent="0.45">
      <c r="K889" s="15" t="s">
        <v>187</v>
      </c>
      <c r="L889" s="15" t="s">
        <v>179</v>
      </c>
      <c r="M889" s="30">
        <v>5</v>
      </c>
    </row>
    <row r="890" spans="11:13" x14ac:dyDescent="0.45">
      <c r="K890" s="15" t="s">
        <v>187</v>
      </c>
      <c r="L890" s="15" t="s">
        <v>157</v>
      </c>
      <c r="M890" s="30">
        <v>5</v>
      </c>
    </row>
    <row r="891" spans="11:13" x14ac:dyDescent="0.45">
      <c r="K891" s="15" t="s">
        <v>187</v>
      </c>
      <c r="L891" s="15" t="s">
        <v>110</v>
      </c>
      <c r="M891" s="30">
        <v>5</v>
      </c>
    </row>
    <row r="892" spans="11:13" x14ac:dyDescent="0.45">
      <c r="K892" s="15" t="s">
        <v>134</v>
      </c>
      <c r="L892" s="15" t="s">
        <v>117</v>
      </c>
      <c r="M892" s="30">
        <v>5</v>
      </c>
    </row>
    <row r="893" spans="11:13" x14ac:dyDescent="0.45">
      <c r="K893" s="15" t="s">
        <v>139</v>
      </c>
      <c r="L893" s="15" t="s">
        <v>184</v>
      </c>
      <c r="M893" s="30">
        <v>5</v>
      </c>
    </row>
    <row r="894" spans="11:13" x14ac:dyDescent="0.45">
      <c r="K894" s="15" t="s">
        <v>139</v>
      </c>
      <c r="L894" s="15" t="s">
        <v>127</v>
      </c>
      <c r="M894" s="30">
        <v>5</v>
      </c>
    </row>
    <row r="895" spans="11:13" x14ac:dyDescent="0.45">
      <c r="K895" s="15" t="s">
        <v>148</v>
      </c>
      <c r="L895" s="15" t="s">
        <v>163</v>
      </c>
      <c r="M895" s="30">
        <v>5</v>
      </c>
    </row>
    <row r="896" spans="11:13" x14ac:dyDescent="0.45">
      <c r="K896" s="15" t="s">
        <v>148</v>
      </c>
      <c r="L896" s="15" t="s">
        <v>126</v>
      </c>
      <c r="M896" s="30">
        <v>5</v>
      </c>
    </row>
    <row r="897" spans="11:13" x14ac:dyDescent="0.45">
      <c r="K897" s="15" t="s">
        <v>194</v>
      </c>
      <c r="L897" s="15" t="s">
        <v>114</v>
      </c>
      <c r="M897" s="30">
        <v>5</v>
      </c>
    </row>
    <row r="898" spans="11:13" x14ac:dyDescent="0.45">
      <c r="K898" s="15" t="s">
        <v>194</v>
      </c>
      <c r="L898" s="15" t="s">
        <v>136</v>
      </c>
      <c r="M898" s="30">
        <v>5</v>
      </c>
    </row>
    <row r="899" spans="11:13" x14ac:dyDescent="0.45">
      <c r="K899" s="15" t="s">
        <v>187</v>
      </c>
      <c r="L899" s="15" t="s">
        <v>118</v>
      </c>
      <c r="M899" s="30">
        <v>5</v>
      </c>
    </row>
    <row r="900" spans="11:13" x14ac:dyDescent="0.45">
      <c r="K900" s="15" t="s">
        <v>196</v>
      </c>
      <c r="L900" s="15" t="s">
        <v>132</v>
      </c>
      <c r="M900" s="30">
        <v>5</v>
      </c>
    </row>
    <row r="901" spans="11:13" x14ac:dyDescent="0.45">
      <c r="K901" s="15" t="s">
        <v>196</v>
      </c>
      <c r="L901" s="15" t="s">
        <v>125</v>
      </c>
      <c r="M901" s="30">
        <v>5</v>
      </c>
    </row>
    <row r="902" spans="11:13" x14ac:dyDescent="0.45">
      <c r="K902" s="15" t="s">
        <v>167</v>
      </c>
      <c r="L902" s="15" t="s">
        <v>162</v>
      </c>
      <c r="M902" s="30">
        <v>5</v>
      </c>
    </row>
    <row r="903" spans="11:13" x14ac:dyDescent="0.45">
      <c r="K903" s="15" t="s">
        <v>170</v>
      </c>
      <c r="L903" s="15" t="s">
        <v>121</v>
      </c>
      <c r="M903" s="30">
        <v>5</v>
      </c>
    </row>
    <row r="904" spans="11:13" x14ac:dyDescent="0.45">
      <c r="K904" s="15" t="s">
        <v>167</v>
      </c>
      <c r="L904" s="15" t="s">
        <v>188</v>
      </c>
      <c r="M904" s="30">
        <v>4</v>
      </c>
    </row>
    <row r="905" spans="11:13" x14ac:dyDescent="0.45">
      <c r="K905" s="15" t="s">
        <v>183</v>
      </c>
      <c r="L905" s="15" t="s">
        <v>133</v>
      </c>
      <c r="M905" s="30">
        <v>4</v>
      </c>
    </row>
    <row r="906" spans="11:13" x14ac:dyDescent="0.45">
      <c r="K906" s="15" t="s">
        <v>183</v>
      </c>
      <c r="L906" s="15" t="s">
        <v>105</v>
      </c>
      <c r="M906" s="30">
        <v>4</v>
      </c>
    </row>
    <row r="907" spans="11:13" x14ac:dyDescent="0.45">
      <c r="K907" s="15" t="s">
        <v>183</v>
      </c>
      <c r="L907" s="15" t="s">
        <v>100</v>
      </c>
      <c r="M907" s="30">
        <v>4</v>
      </c>
    </row>
    <row r="908" spans="11:13" x14ac:dyDescent="0.45">
      <c r="K908" s="15" t="s">
        <v>187</v>
      </c>
      <c r="L908" s="15" t="s">
        <v>151</v>
      </c>
      <c r="M908" s="30">
        <v>4</v>
      </c>
    </row>
    <row r="909" spans="11:13" x14ac:dyDescent="0.45">
      <c r="K909" s="15" t="s">
        <v>124</v>
      </c>
      <c r="L909" s="15" t="s">
        <v>155</v>
      </c>
      <c r="M909" s="30">
        <v>4</v>
      </c>
    </row>
    <row r="910" spans="11:13" x14ac:dyDescent="0.45">
      <c r="K910" s="15" t="s">
        <v>167</v>
      </c>
      <c r="L910" s="15" t="s">
        <v>141</v>
      </c>
      <c r="M910" s="30">
        <v>4</v>
      </c>
    </row>
    <row r="911" spans="11:13" x14ac:dyDescent="0.45">
      <c r="K911" s="15" t="s">
        <v>101</v>
      </c>
      <c r="L911" s="15" t="s">
        <v>161</v>
      </c>
      <c r="M911" s="30">
        <v>4</v>
      </c>
    </row>
    <row r="912" spans="11:13" x14ac:dyDescent="0.45">
      <c r="K912" s="15" t="s">
        <v>187</v>
      </c>
      <c r="L912" s="15" t="s">
        <v>140</v>
      </c>
      <c r="M912" s="30">
        <v>4</v>
      </c>
    </row>
    <row r="913" spans="11:13" x14ac:dyDescent="0.45">
      <c r="K913" s="15" t="s">
        <v>187</v>
      </c>
      <c r="L913" s="15" t="s">
        <v>129</v>
      </c>
      <c r="M913" s="30">
        <v>4</v>
      </c>
    </row>
    <row r="914" spans="11:13" x14ac:dyDescent="0.45">
      <c r="K914" s="15" t="s">
        <v>134</v>
      </c>
      <c r="L914" s="15" t="s">
        <v>177</v>
      </c>
      <c r="M914" s="30">
        <v>3</v>
      </c>
    </row>
    <row r="915" spans="11:13" x14ac:dyDescent="0.45">
      <c r="K915" s="15" t="s">
        <v>194</v>
      </c>
      <c r="L915" s="15" t="s">
        <v>140</v>
      </c>
      <c r="M915" s="30">
        <v>3</v>
      </c>
    </row>
    <row r="916" spans="11:13" x14ac:dyDescent="0.45">
      <c r="K916" s="15" t="s">
        <v>134</v>
      </c>
      <c r="L916" s="15" t="s">
        <v>191</v>
      </c>
      <c r="M916" s="30">
        <v>3</v>
      </c>
    </row>
    <row r="917" spans="11:13" x14ac:dyDescent="0.45">
      <c r="K917" s="15" t="s">
        <v>182</v>
      </c>
      <c r="L917" s="15" t="s">
        <v>166</v>
      </c>
      <c r="M917" s="30">
        <v>3</v>
      </c>
    </row>
    <row r="918" spans="11:13" x14ac:dyDescent="0.45">
      <c r="K918" s="15" t="s">
        <v>124</v>
      </c>
      <c r="L918" s="15" t="s">
        <v>131</v>
      </c>
      <c r="M918" s="30">
        <v>3</v>
      </c>
    </row>
    <row r="919" spans="11:13" x14ac:dyDescent="0.45">
      <c r="K919" s="15" t="s">
        <v>147</v>
      </c>
      <c r="L919" s="15" t="s">
        <v>138</v>
      </c>
      <c r="M919" s="30">
        <v>3</v>
      </c>
    </row>
    <row r="920" spans="11:13" x14ac:dyDescent="0.45">
      <c r="K920" s="15" t="s">
        <v>194</v>
      </c>
      <c r="L920" s="15" t="s">
        <v>159</v>
      </c>
      <c r="M920" s="30">
        <v>3</v>
      </c>
    </row>
    <row r="921" spans="11:13" x14ac:dyDescent="0.45">
      <c r="K921" s="15" t="s">
        <v>170</v>
      </c>
      <c r="L921" s="15" t="s">
        <v>118</v>
      </c>
      <c r="M921" s="30">
        <v>3</v>
      </c>
    </row>
    <row r="922" spans="11:13" x14ac:dyDescent="0.45">
      <c r="K922" s="15" t="s">
        <v>170</v>
      </c>
      <c r="L922" s="15" t="s">
        <v>160</v>
      </c>
      <c r="M922" s="30">
        <v>3</v>
      </c>
    </row>
    <row r="923" spans="11:13" x14ac:dyDescent="0.45">
      <c r="K923" s="15" t="s">
        <v>195</v>
      </c>
      <c r="L923" s="15" t="s">
        <v>118</v>
      </c>
      <c r="M923" s="30">
        <v>3</v>
      </c>
    </row>
    <row r="924" spans="11:13" x14ac:dyDescent="0.45">
      <c r="K924" s="15" t="s">
        <v>195</v>
      </c>
      <c r="L924" s="15" t="s">
        <v>140</v>
      </c>
      <c r="M924" s="30">
        <v>3</v>
      </c>
    </row>
    <row r="925" spans="11:13" x14ac:dyDescent="0.45">
      <c r="K925" s="15" t="s">
        <v>156</v>
      </c>
      <c r="L925" s="15" t="s">
        <v>115</v>
      </c>
      <c r="M925" s="30">
        <v>2</v>
      </c>
    </row>
    <row r="926" spans="11:13" x14ac:dyDescent="0.45">
      <c r="K926" s="15" t="s">
        <v>183</v>
      </c>
      <c r="L926" s="15" t="s">
        <v>138</v>
      </c>
      <c r="M926" s="30">
        <v>2</v>
      </c>
    </row>
    <row r="927" spans="11:13" x14ac:dyDescent="0.45">
      <c r="K927" s="15" t="s">
        <v>194</v>
      </c>
      <c r="L927" s="15" t="s">
        <v>106</v>
      </c>
      <c r="M927" s="30">
        <v>2</v>
      </c>
    </row>
    <row r="928" spans="11:13" x14ac:dyDescent="0.45">
      <c r="K928" s="15" t="s">
        <v>194</v>
      </c>
      <c r="L928" s="15" t="s">
        <v>142</v>
      </c>
      <c r="M928" s="30">
        <v>2</v>
      </c>
    </row>
    <row r="929" spans="11:13" x14ac:dyDescent="0.45">
      <c r="K929" s="15" t="s">
        <v>194</v>
      </c>
      <c r="L929" s="15" t="s">
        <v>158</v>
      </c>
      <c r="M929" s="30">
        <v>2</v>
      </c>
    </row>
    <row r="930" spans="11:13" x14ac:dyDescent="0.45">
      <c r="K930" s="15" t="s">
        <v>172</v>
      </c>
      <c r="L930" s="15" t="s">
        <v>110</v>
      </c>
      <c r="M930" s="30">
        <v>2</v>
      </c>
    </row>
    <row r="931" spans="11:13" x14ac:dyDescent="0.45">
      <c r="K931" s="15" t="s">
        <v>196</v>
      </c>
      <c r="L931" s="15" t="s">
        <v>117</v>
      </c>
      <c r="M931" s="30">
        <v>2</v>
      </c>
    </row>
    <row r="932" spans="11:13" x14ac:dyDescent="0.45">
      <c r="K932" s="15" t="s">
        <v>168</v>
      </c>
      <c r="L932" s="15" t="s">
        <v>159</v>
      </c>
      <c r="M932" s="30">
        <v>2</v>
      </c>
    </row>
    <row r="933" spans="11:13" x14ac:dyDescent="0.45">
      <c r="K933" s="15" t="s">
        <v>174</v>
      </c>
      <c r="L933" s="15" t="s">
        <v>163</v>
      </c>
      <c r="M933" s="30">
        <v>2</v>
      </c>
    </row>
    <row r="934" spans="11:13" x14ac:dyDescent="0.45">
      <c r="K934" s="15" t="s">
        <v>167</v>
      </c>
      <c r="L934" s="15" t="s">
        <v>123</v>
      </c>
      <c r="M934" s="30">
        <v>2</v>
      </c>
    </row>
    <row r="935" spans="11:13" x14ac:dyDescent="0.45">
      <c r="K935" s="15" t="s">
        <v>195</v>
      </c>
      <c r="L935" s="15" t="s">
        <v>143</v>
      </c>
      <c r="M935" s="30">
        <v>2</v>
      </c>
    </row>
    <row r="936" spans="11:13" x14ac:dyDescent="0.45">
      <c r="K936" s="15" t="s">
        <v>167</v>
      </c>
      <c r="L936" s="15" t="s">
        <v>130</v>
      </c>
      <c r="M936" s="30">
        <v>1</v>
      </c>
    </row>
    <row r="937" spans="11:13" x14ac:dyDescent="0.45">
      <c r="K937" s="15" t="s">
        <v>194</v>
      </c>
      <c r="L937" s="15" t="s">
        <v>115</v>
      </c>
      <c r="M937" s="30">
        <v>1</v>
      </c>
    </row>
    <row r="938" spans="11:13" x14ac:dyDescent="0.45">
      <c r="K938" s="15" t="s">
        <v>167</v>
      </c>
      <c r="L938" s="15" t="s">
        <v>190</v>
      </c>
      <c r="M938" s="30">
        <v>1</v>
      </c>
    </row>
    <row r="939" spans="11:13" x14ac:dyDescent="0.45">
      <c r="K939" s="15" t="s">
        <v>101</v>
      </c>
      <c r="L939" s="15" t="s">
        <v>178</v>
      </c>
      <c r="M939" s="30">
        <v>1</v>
      </c>
    </row>
    <row r="940" spans="11:13" x14ac:dyDescent="0.45">
      <c r="K940" s="15" t="s">
        <v>101</v>
      </c>
      <c r="L940" s="15" t="s">
        <v>188</v>
      </c>
      <c r="M940" s="30">
        <v>1</v>
      </c>
    </row>
  </sheetData>
  <mergeCells count="3">
    <mergeCell ref="C4:H19"/>
    <mergeCell ref="C31:H49"/>
    <mergeCell ref="C21:H29"/>
  </mergeCells>
  <conditionalFormatting pivot="1" sqref="D55:D127">
    <cfRule type="colorScale" priority="1">
      <colorScale>
        <cfvo type="min"/>
        <cfvo type="percentile" val="50"/>
        <cfvo type="max"/>
        <color rgb="FFF8696B"/>
        <color rgb="FFFFEB84"/>
        <color rgb="FF63BE7B"/>
      </colorScale>
    </cfRule>
  </conditionalFormatting>
  <pageMargins left="0.7" right="0.7" top="0.75" bottom="0.75" header="0.3" footer="0.3"/>
  <picture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3669-87DF-4F1A-BD92-EFFC599CDAB1}">
  <sheetPr codeName="Sheet3">
    <tabColor rgb="FF66FF66"/>
  </sheetPr>
  <dimension ref="A2:T158"/>
  <sheetViews>
    <sheetView showGridLines="0" topLeftCell="A10" zoomScaleNormal="100" workbookViewId="0">
      <selection activeCell="I71" sqref="I71"/>
    </sheetView>
  </sheetViews>
  <sheetFormatPr defaultRowHeight="14.25" x14ac:dyDescent="0.45"/>
  <cols>
    <col min="3" max="3" width="12.59765625" customWidth="1"/>
    <col min="4" max="4" width="16" customWidth="1"/>
    <col min="13" max="13" width="14.73046875" customWidth="1"/>
    <col min="14" max="14" width="17.19921875" customWidth="1"/>
    <col min="15" max="15" width="16.86328125" style="12" customWidth="1"/>
    <col min="16" max="16" width="17.19921875" style="12" customWidth="1"/>
    <col min="17" max="17" width="16.86328125" style="12" customWidth="1"/>
    <col min="18" max="18" width="17.53125" style="12" customWidth="1"/>
    <col min="19" max="19" width="13.9296875" style="12" customWidth="1"/>
    <col min="20" max="20" width="17.53125" style="12" customWidth="1"/>
  </cols>
  <sheetData>
    <row r="2" spans="1:18" x14ac:dyDescent="0.45">
      <c r="A2" s="13" t="s">
        <v>197</v>
      </c>
      <c r="B2" s="6"/>
      <c r="C2" s="6"/>
      <c r="D2" s="6"/>
      <c r="E2" s="6"/>
      <c r="F2" s="6"/>
      <c r="G2" s="6"/>
      <c r="H2" s="6"/>
      <c r="I2" s="6"/>
      <c r="J2" s="6"/>
      <c r="K2" s="6"/>
      <c r="L2" s="6"/>
      <c r="M2" s="6"/>
    </row>
    <row r="4" spans="1:18" x14ac:dyDescent="0.45">
      <c r="C4" s="72" t="s">
        <v>198</v>
      </c>
      <c r="D4" s="72"/>
      <c r="E4" s="72"/>
      <c r="F4" s="72"/>
      <c r="G4" s="72"/>
      <c r="H4" s="72"/>
      <c r="I4" s="72"/>
      <c r="J4" s="72"/>
      <c r="M4" s="12" t="s">
        <v>2</v>
      </c>
      <c r="N4" s="12" t="s">
        <v>202</v>
      </c>
      <c r="O4" s="12" t="s">
        <v>203</v>
      </c>
      <c r="P4" s="12" t="s">
        <v>204</v>
      </c>
      <c r="Q4" s="12" t="s">
        <v>205</v>
      </c>
      <c r="R4" s="12" t="s">
        <v>206</v>
      </c>
    </row>
    <row r="5" spans="1:18" x14ac:dyDescent="0.45">
      <c r="C5" s="72"/>
      <c r="D5" s="72"/>
      <c r="E5" s="72"/>
      <c r="F5" s="72"/>
      <c r="G5" s="72"/>
      <c r="H5" s="72"/>
      <c r="I5" s="72"/>
      <c r="J5" s="72"/>
      <c r="M5" s="8" t="s">
        <v>3</v>
      </c>
      <c r="N5" s="14">
        <v>34646</v>
      </c>
      <c r="O5" s="14">
        <v>35216</v>
      </c>
      <c r="P5" s="8">
        <v>31</v>
      </c>
      <c r="Q5" s="8">
        <v>104361.95</v>
      </c>
      <c r="R5" s="8" t="s">
        <v>199</v>
      </c>
    </row>
    <row r="6" spans="1:18" x14ac:dyDescent="0.45">
      <c r="C6" s="72"/>
      <c r="D6" s="72"/>
      <c r="E6" s="72"/>
      <c r="F6" s="72"/>
      <c r="G6" s="72"/>
      <c r="H6" s="72"/>
      <c r="I6" s="72"/>
      <c r="J6" s="72"/>
      <c r="M6" s="8" t="s">
        <v>4</v>
      </c>
      <c r="N6" s="14">
        <v>34563</v>
      </c>
      <c r="O6" s="14">
        <v>35220</v>
      </c>
      <c r="P6" s="8">
        <v>30</v>
      </c>
      <c r="Q6" s="8">
        <v>104874.98</v>
      </c>
      <c r="R6" s="8" t="s">
        <v>199</v>
      </c>
    </row>
    <row r="7" spans="1:18" x14ac:dyDescent="0.45">
      <c r="C7" s="72"/>
      <c r="D7" s="72"/>
      <c r="E7" s="72"/>
      <c r="F7" s="72"/>
      <c r="G7" s="72"/>
      <c r="H7" s="72"/>
      <c r="I7" s="72"/>
      <c r="J7" s="72"/>
      <c r="M7" s="8" t="s">
        <v>5</v>
      </c>
      <c r="N7" s="14">
        <v>34582</v>
      </c>
      <c r="O7" s="14">
        <v>35199</v>
      </c>
      <c r="P7" s="8">
        <v>28</v>
      </c>
      <c r="Q7" s="8">
        <v>110277.3</v>
      </c>
      <c r="R7" s="8" t="s">
        <v>199</v>
      </c>
    </row>
    <row r="8" spans="1:18" x14ac:dyDescent="0.45">
      <c r="C8" s="72"/>
      <c r="D8" s="72"/>
      <c r="E8" s="72"/>
      <c r="F8" s="72"/>
      <c r="G8" s="72"/>
      <c r="H8" s="72"/>
      <c r="I8" s="72"/>
      <c r="J8" s="72"/>
      <c r="M8" s="8" t="s">
        <v>11</v>
      </c>
      <c r="N8" s="14">
        <v>34570</v>
      </c>
      <c r="O8" s="14">
        <v>35212</v>
      </c>
      <c r="P8" s="8">
        <v>19</v>
      </c>
      <c r="Q8" s="8">
        <v>29567.56</v>
      </c>
      <c r="R8" s="8" t="s">
        <v>199</v>
      </c>
    </row>
    <row r="9" spans="1:18" x14ac:dyDescent="0.45">
      <c r="C9" s="72"/>
      <c r="D9" s="72"/>
      <c r="E9" s="72"/>
      <c r="F9" s="72"/>
      <c r="G9" s="72"/>
      <c r="H9" s="72"/>
      <c r="I9" s="72"/>
      <c r="J9" s="72"/>
      <c r="M9" s="8" t="s">
        <v>7</v>
      </c>
      <c r="N9" s="14">
        <v>34613</v>
      </c>
      <c r="O9" s="14">
        <v>35215</v>
      </c>
      <c r="P9" s="8">
        <v>19</v>
      </c>
      <c r="Q9" s="8">
        <v>49979.9</v>
      </c>
      <c r="R9" s="8" t="s">
        <v>199</v>
      </c>
    </row>
    <row r="10" spans="1:18" x14ac:dyDescent="0.45">
      <c r="C10" s="72"/>
      <c r="D10" s="72"/>
      <c r="E10" s="72"/>
      <c r="F10" s="72"/>
      <c r="G10" s="72"/>
      <c r="H10" s="72"/>
      <c r="I10" s="72"/>
      <c r="J10" s="72"/>
      <c r="M10" s="8" t="s">
        <v>8</v>
      </c>
      <c r="N10" s="14">
        <v>34589</v>
      </c>
      <c r="O10" s="14">
        <v>35158</v>
      </c>
      <c r="P10" s="8">
        <v>18</v>
      </c>
      <c r="Q10" s="8">
        <v>24927.58</v>
      </c>
      <c r="R10" s="8" t="s">
        <v>199</v>
      </c>
    </row>
    <row r="11" spans="1:18" x14ac:dyDescent="0.45">
      <c r="C11" s="72"/>
      <c r="D11" s="72"/>
      <c r="E11" s="72"/>
      <c r="F11" s="72"/>
      <c r="G11" s="72"/>
      <c r="H11" s="72"/>
      <c r="I11" s="72"/>
      <c r="J11" s="72"/>
      <c r="M11" s="8" t="s">
        <v>10</v>
      </c>
      <c r="N11" s="14">
        <v>34562</v>
      </c>
      <c r="O11" s="14">
        <v>35213</v>
      </c>
      <c r="P11" s="8">
        <v>18</v>
      </c>
      <c r="Q11" s="8">
        <v>22768.76</v>
      </c>
      <c r="R11" s="8" t="s">
        <v>199</v>
      </c>
    </row>
    <row r="12" spans="1:18" x14ac:dyDescent="0.45">
      <c r="C12" s="72"/>
      <c r="D12" s="72"/>
      <c r="E12" s="72"/>
      <c r="F12" s="72"/>
      <c r="G12" s="72"/>
      <c r="H12" s="72"/>
      <c r="I12" s="72"/>
      <c r="J12" s="72"/>
      <c r="M12" s="8" t="s">
        <v>6</v>
      </c>
      <c r="N12" s="14">
        <v>34568</v>
      </c>
      <c r="O12" s="14">
        <v>35221</v>
      </c>
      <c r="P12" s="8">
        <v>18</v>
      </c>
      <c r="Q12" s="8">
        <v>51097.8</v>
      </c>
      <c r="R12" s="8" t="s">
        <v>199</v>
      </c>
    </row>
    <row r="13" spans="1:18" x14ac:dyDescent="0.45">
      <c r="C13" s="72"/>
      <c r="D13" s="72"/>
      <c r="E13" s="72"/>
      <c r="F13" s="72"/>
      <c r="G13" s="72"/>
      <c r="H13" s="72"/>
      <c r="I13" s="72"/>
      <c r="J13" s="72"/>
      <c r="M13" s="8" t="s">
        <v>12</v>
      </c>
      <c r="N13" s="14">
        <v>34654</v>
      </c>
      <c r="O13" s="14">
        <v>35221</v>
      </c>
      <c r="P13" s="8">
        <v>17</v>
      </c>
      <c r="Q13" s="8">
        <v>21963.25</v>
      </c>
      <c r="R13" s="8" t="s">
        <v>199</v>
      </c>
    </row>
    <row r="14" spans="1:18" x14ac:dyDescent="0.45">
      <c r="C14" s="72"/>
      <c r="D14" s="72"/>
      <c r="E14" s="72"/>
      <c r="F14" s="72"/>
      <c r="G14" s="72"/>
      <c r="H14" s="72"/>
      <c r="I14" s="72"/>
      <c r="J14" s="72"/>
      <c r="M14" s="8" t="s">
        <v>9</v>
      </c>
      <c r="N14" s="14">
        <v>34575</v>
      </c>
      <c r="O14" s="14">
        <v>35194</v>
      </c>
      <c r="P14" s="8">
        <v>15</v>
      </c>
      <c r="Q14" s="8">
        <v>26656.560000000001</v>
      </c>
      <c r="R14" s="8" t="s">
        <v>199</v>
      </c>
    </row>
    <row r="15" spans="1:18" x14ac:dyDescent="0.45">
      <c r="C15" s="72"/>
      <c r="D15" s="72"/>
      <c r="E15" s="72"/>
      <c r="F15" s="72"/>
      <c r="G15" s="72"/>
      <c r="H15" s="72"/>
      <c r="I15" s="72"/>
      <c r="J15" s="72"/>
      <c r="M15" s="8" t="s">
        <v>17</v>
      </c>
      <c r="N15" s="14">
        <v>34590</v>
      </c>
      <c r="O15" s="14">
        <v>35220</v>
      </c>
      <c r="P15" s="8">
        <v>15</v>
      </c>
      <c r="Q15" s="8">
        <v>19261.41</v>
      </c>
      <c r="R15" s="8" t="s">
        <v>199</v>
      </c>
    </row>
    <row r="16" spans="1:18" x14ac:dyDescent="0.45">
      <c r="C16" s="72"/>
      <c r="D16" s="72"/>
      <c r="E16" s="72"/>
      <c r="F16" s="72"/>
      <c r="G16" s="72"/>
      <c r="H16" s="72"/>
      <c r="I16" s="72"/>
      <c r="J16" s="72"/>
      <c r="M16" s="8" t="s">
        <v>18</v>
      </c>
      <c r="N16" s="14">
        <v>34572</v>
      </c>
      <c r="O16" s="14">
        <v>35200</v>
      </c>
      <c r="P16" s="8">
        <v>15</v>
      </c>
      <c r="Q16" s="8">
        <v>15648.7</v>
      </c>
      <c r="R16" s="8" t="s">
        <v>199</v>
      </c>
    </row>
    <row r="17" spans="3:18" x14ac:dyDescent="0.45">
      <c r="C17" s="72"/>
      <c r="D17" s="72"/>
      <c r="E17" s="72"/>
      <c r="F17" s="72"/>
      <c r="G17" s="72"/>
      <c r="H17" s="72"/>
      <c r="I17" s="72"/>
      <c r="J17" s="72"/>
      <c r="M17" s="8" t="s">
        <v>20</v>
      </c>
      <c r="N17" s="14">
        <v>34719</v>
      </c>
      <c r="O17" s="14">
        <v>35209</v>
      </c>
      <c r="P17" s="8">
        <v>14</v>
      </c>
      <c r="Q17" s="8">
        <v>20801.599999999999</v>
      </c>
      <c r="R17" s="8" t="s">
        <v>199</v>
      </c>
    </row>
    <row r="18" spans="3:18" x14ac:dyDescent="0.45">
      <c r="C18" s="72"/>
      <c r="D18" s="72"/>
      <c r="E18" s="72"/>
      <c r="F18" s="72"/>
      <c r="G18" s="72"/>
      <c r="H18" s="72"/>
      <c r="I18" s="72"/>
      <c r="J18" s="72"/>
      <c r="M18" s="8" t="s">
        <v>22</v>
      </c>
      <c r="N18" s="14">
        <v>34554</v>
      </c>
      <c r="O18" s="14">
        <v>35212</v>
      </c>
      <c r="P18" s="8">
        <v>14</v>
      </c>
      <c r="Q18" s="8">
        <v>32841.370000000003</v>
      </c>
      <c r="R18" s="8" t="s">
        <v>199</v>
      </c>
    </row>
    <row r="19" spans="3:18" x14ac:dyDescent="0.45">
      <c r="C19" s="72"/>
      <c r="D19" s="72"/>
      <c r="E19" s="72"/>
      <c r="F19" s="72"/>
      <c r="G19" s="72"/>
      <c r="H19" s="72"/>
      <c r="I19" s="72"/>
      <c r="J19" s="72"/>
      <c r="M19" s="8" t="s">
        <v>16</v>
      </c>
      <c r="N19" s="14">
        <v>34645</v>
      </c>
      <c r="O19" s="14">
        <v>35201</v>
      </c>
      <c r="P19" s="8">
        <v>14</v>
      </c>
      <c r="Q19" s="8">
        <v>30908.38</v>
      </c>
      <c r="R19" s="8" t="s">
        <v>199</v>
      </c>
    </row>
    <row r="20" spans="3:18" x14ac:dyDescent="0.45">
      <c r="C20" s="72"/>
      <c r="D20" s="72"/>
      <c r="E20" s="72"/>
      <c r="F20" s="72"/>
      <c r="G20" s="72"/>
      <c r="H20" s="72"/>
      <c r="I20" s="72"/>
      <c r="J20" s="72"/>
      <c r="M20" s="8" t="s">
        <v>25</v>
      </c>
      <c r="N20" s="14">
        <v>34680</v>
      </c>
      <c r="O20" s="14">
        <v>35212</v>
      </c>
      <c r="P20" s="8">
        <v>14</v>
      </c>
      <c r="Q20" s="8">
        <v>9328.2000000000007</v>
      </c>
      <c r="R20" s="8" t="s">
        <v>199</v>
      </c>
    </row>
    <row r="21" spans="3:18" x14ac:dyDescent="0.45">
      <c r="C21" s="72"/>
      <c r="D21" s="72"/>
      <c r="E21" s="72"/>
      <c r="F21" s="72"/>
      <c r="G21" s="72"/>
      <c r="H21" s="72"/>
      <c r="I21" s="72"/>
      <c r="J21" s="72"/>
      <c r="M21" s="8" t="s">
        <v>21</v>
      </c>
      <c r="N21" s="14">
        <v>34593</v>
      </c>
      <c r="O21" s="14">
        <v>35220</v>
      </c>
      <c r="P21" s="8">
        <v>14</v>
      </c>
      <c r="Q21" s="8">
        <v>16076.6</v>
      </c>
      <c r="R21" s="8" t="s">
        <v>199</v>
      </c>
    </row>
    <row r="22" spans="3:18" x14ac:dyDescent="0.45">
      <c r="C22" s="72"/>
      <c r="D22" s="72"/>
      <c r="E22" s="72"/>
      <c r="F22" s="72"/>
      <c r="G22" s="72"/>
      <c r="H22" s="72"/>
      <c r="I22" s="72"/>
      <c r="J22" s="72"/>
      <c r="M22" s="8" t="s">
        <v>13</v>
      </c>
      <c r="N22" s="14">
        <v>34577</v>
      </c>
      <c r="O22" s="14">
        <v>35216</v>
      </c>
      <c r="P22" s="8">
        <v>14</v>
      </c>
      <c r="Q22" s="8">
        <v>27363.599999999999</v>
      </c>
      <c r="R22" s="8" t="s">
        <v>199</v>
      </c>
    </row>
    <row r="23" spans="3:18" x14ac:dyDescent="0.45">
      <c r="C23" s="72"/>
      <c r="D23" s="72"/>
      <c r="E23" s="72"/>
      <c r="F23" s="72"/>
      <c r="G23" s="72"/>
      <c r="H23" s="72"/>
      <c r="I23" s="72"/>
      <c r="J23" s="72"/>
      <c r="M23" s="8" t="s">
        <v>26</v>
      </c>
      <c r="N23" s="14">
        <v>34684</v>
      </c>
      <c r="O23" s="14">
        <v>35195</v>
      </c>
      <c r="P23" s="8">
        <v>13</v>
      </c>
      <c r="Q23" s="8">
        <v>13390.65</v>
      </c>
      <c r="R23" s="8" t="s">
        <v>199</v>
      </c>
    </row>
    <row r="24" spans="3:18" x14ac:dyDescent="0.45">
      <c r="C24" s="72"/>
      <c r="D24" s="72"/>
      <c r="E24" s="72"/>
      <c r="F24" s="72"/>
      <c r="G24" s="72"/>
      <c r="H24" s="72"/>
      <c r="I24" s="72"/>
      <c r="J24" s="72"/>
      <c r="M24" s="8" t="s">
        <v>23</v>
      </c>
      <c r="N24" s="14">
        <v>34655</v>
      </c>
      <c r="O24" s="14">
        <v>35033</v>
      </c>
      <c r="P24" s="8">
        <v>13</v>
      </c>
      <c r="Q24" s="8">
        <v>28872.19</v>
      </c>
      <c r="R24" s="8" t="s">
        <v>201</v>
      </c>
    </row>
    <row r="25" spans="3:18" x14ac:dyDescent="0.45">
      <c r="C25" s="72"/>
      <c r="D25" s="72"/>
      <c r="E25" s="72"/>
      <c r="F25" s="72"/>
      <c r="G25" s="72"/>
      <c r="H25" s="72"/>
      <c r="I25" s="72"/>
      <c r="J25" s="72"/>
      <c r="M25" s="8" t="s">
        <v>14</v>
      </c>
      <c r="N25" s="14">
        <v>34703</v>
      </c>
      <c r="O25" s="14">
        <v>35219</v>
      </c>
      <c r="P25" s="8">
        <v>13</v>
      </c>
      <c r="Q25" s="8">
        <v>25717.5</v>
      </c>
      <c r="R25" s="8" t="s">
        <v>199</v>
      </c>
    </row>
    <row r="26" spans="3:18" x14ac:dyDescent="0.45">
      <c r="M26" s="8" t="s">
        <v>19</v>
      </c>
      <c r="N26" s="14">
        <v>34736</v>
      </c>
      <c r="O26" s="14">
        <v>35206</v>
      </c>
      <c r="P26" s="8">
        <v>12</v>
      </c>
      <c r="Q26" s="8">
        <v>16476.560000000001</v>
      </c>
      <c r="R26" s="8" t="s">
        <v>199</v>
      </c>
    </row>
    <row r="27" spans="3:18" x14ac:dyDescent="0.45">
      <c r="C27" s="56" t="s">
        <v>601</v>
      </c>
      <c r="D27" s="57"/>
      <c r="E27" s="57"/>
      <c r="F27" s="57"/>
      <c r="G27" s="57"/>
      <c r="H27" s="57"/>
      <c r="I27" s="57"/>
      <c r="J27" s="58"/>
      <c r="M27" s="8" t="s">
        <v>41</v>
      </c>
      <c r="N27" s="14">
        <v>34600</v>
      </c>
      <c r="O27" s="14">
        <v>35215</v>
      </c>
      <c r="P27" s="8">
        <v>12</v>
      </c>
      <c r="Q27" s="8">
        <v>7048.24</v>
      </c>
      <c r="R27" s="8" t="s">
        <v>199</v>
      </c>
    </row>
    <row r="28" spans="3:18" x14ac:dyDescent="0.45">
      <c r="C28" s="59"/>
      <c r="D28" s="60"/>
      <c r="E28" s="60"/>
      <c r="F28" s="60"/>
      <c r="G28" s="60"/>
      <c r="H28" s="60"/>
      <c r="I28" s="60"/>
      <c r="J28" s="61"/>
      <c r="M28" s="8" t="s">
        <v>15</v>
      </c>
      <c r="N28" s="14">
        <v>34555</v>
      </c>
      <c r="O28" s="14">
        <v>35206</v>
      </c>
      <c r="P28" s="8">
        <v>12</v>
      </c>
      <c r="Q28" s="8">
        <v>24088.78</v>
      </c>
      <c r="R28" s="8" t="s">
        <v>199</v>
      </c>
    </row>
    <row r="29" spans="3:18" x14ac:dyDescent="0.45">
      <c r="C29" s="59"/>
      <c r="D29" s="60"/>
      <c r="E29" s="60"/>
      <c r="F29" s="60"/>
      <c r="G29" s="60"/>
      <c r="H29" s="60"/>
      <c r="I29" s="60"/>
      <c r="J29" s="61"/>
      <c r="M29" s="8" t="s">
        <v>31</v>
      </c>
      <c r="N29" s="14">
        <v>34571</v>
      </c>
      <c r="O29" s="14">
        <v>35107</v>
      </c>
      <c r="P29" s="8">
        <v>11</v>
      </c>
      <c r="Q29" s="8">
        <v>18534.080000000002</v>
      </c>
      <c r="R29" s="8" t="s">
        <v>199</v>
      </c>
    </row>
    <row r="30" spans="3:18" x14ac:dyDescent="0.45">
      <c r="C30" s="59"/>
      <c r="D30" s="60"/>
      <c r="E30" s="60"/>
      <c r="F30" s="60"/>
      <c r="G30" s="60"/>
      <c r="H30" s="60"/>
      <c r="I30" s="60"/>
      <c r="J30" s="61"/>
      <c r="M30" s="8" t="s">
        <v>40</v>
      </c>
      <c r="N30" s="14">
        <v>34856</v>
      </c>
      <c r="O30" s="14">
        <v>35215</v>
      </c>
      <c r="P30" s="8">
        <v>11</v>
      </c>
      <c r="Q30" s="8">
        <v>18507.45</v>
      </c>
      <c r="R30" s="8" t="s">
        <v>199</v>
      </c>
    </row>
    <row r="31" spans="3:18" x14ac:dyDescent="0.45">
      <c r="C31" s="59"/>
      <c r="D31" s="60"/>
      <c r="E31" s="60"/>
      <c r="F31" s="60"/>
      <c r="G31" s="60"/>
      <c r="H31" s="60"/>
      <c r="I31" s="60"/>
      <c r="J31" s="61"/>
      <c r="M31" s="8" t="s">
        <v>30</v>
      </c>
      <c r="N31" s="14">
        <v>34599</v>
      </c>
      <c r="O31" s="14">
        <v>35214</v>
      </c>
      <c r="P31" s="8">
        <v>11</v>
      </c>
      <c r="Q31" s="8">
        <v>12450.8</v>
      </c>
      <c r="R31" s="8" t="s">
        <v>199</v>
      </c>
    </row>
    <row r="32" spans="3:18" x14ac:dyDescent="0.45">
      <c r="C32" s="59"/>
      <c r="D32" s="60"/>
      <c r="E32" s="60"/>
      <c r="F32" s="60"/>
      <c r="G32" s="60"/>
      <c r="H32" s="60"/>
      <c r="I32" s="60"/>
      <c r="J32" s="61"/>
      <c r="M32" s="8" t="s">
        <v>24</v>
      </c>
      <c r="N32" s="14">
        <v>34697</v>
      </c>
      <c r="O32" s="14">
        <v>35187</v>
      </c>
      <c r="P32" s="8">
        <v>11</v>
      </c>
      <c r="Q32" s="8">
        <v>15843.92</v>
      </c>
      <c r="R32" s="8" t="s">
        <v>199</v>
      </c>
    </row>
    <row r="33" spans="3:18" x14ac:dyDescent="0.45">
      <c r="C33" s="59"/>
      <c r="D33" s="60"/>
      <c r="E33" s="60"/>
      <c r="F33" s="60"/>
      <c r="G33" s="60"/>
      <c r="H33" s="60"/>
      <c r="I33" s="60"/>
      <c r="J33" s="61"/>
      <c r="M33" s="8" t="s">
        <v>42</v>
      </c>
      <c r="N33" s="14">
        <v>34603</v>
      </c>
      <c r="O33" s="14">
        <v>35199</v>
      </c>
      <c r="P33" s="8">
        <v>10</v>
      </c>
      <c r="Q33" s="8">
        <v>6089.9</v>
      </c>
      <c r="R33" s="8" t="s">
        <v>199</v>
      </c>
    </row>
    <row r="34" spans="3:18" x14ac:dyDescent="0.45">
      <c r="C34" s="59"/>
      <c r="D34" s="60"/>
      <c r="E34" s="60"/>
      <c r="F34" s="60"/>
      <c r="G34" s="60"/>
      <c r="H34" s="60"/>
      <c r="I34" s="60"/>
      <c r="J34" s="61"/>
      <c r="M34" s="8" t="s">
        <v>34</v>
      </c>
      <c r="N34" s="14">
        <v>34619</v>
      </c>
      <c r="O34" s="14">
        <v>35206</v>
      </c>
      <c r="P34" s="8">
        <v>10</v>
      </c>
      <c r="Q34" s="8">
        <v>11446.36</v>
      </c>
      <c r="R34" s="8" t="s">
        <v>199</v>
      </c>
    </row>
    <row r="35" spans="3:18" x14ac:dyDescent="0.45">
      <c r="C35" s="62"/>
      <c r="D35" s="63"/>
      <c r="E35" s="63"/>
      <c r="F35" s="63"/>
      <c r="G35" s="63"/>
      <c r="H35" s="63"/>
      <c r="I35" s="63"/>
      <c r="J35" s="64"/>
      <c r="L35" s="15"/>
      <c r="M35" s="8" t="s">
        <v>38</v>
      </c>
      <c r="N35" s="14">
        <v>34634</v>
      </c>
      <c r="O35" s="14">
        <v>35160</v>
      </c>
      <c r="P35" s="8">
        <v>10</v>
      </c>
      <c r="Q35" s="8">
        <v>6146.3</v>
      </c>
      <c r="R35" s="8" t="s">
        <v>199</v>
      </c>
    </row>
    <row r="36" spans="3:18" x14ac:dyDescent="0.45">
      <c r="M36" s="8" t="s">
        <v>45</v>
      </c>
      <c r="N36" s="14">
        <v>34584</v>
      </c>
      <c r="O36" s="14">
        <v>35170</v>
      </c>
      <c r="P36" s="8">
        <v>10</v>
      </c>
      <c r="Q36" s="8">
        <v>7176.21</v>
      </c>
      <c r="R36" s="8" t="s">
        <v>199</v>
      </c>
    </row>
    <row r="37" spans="3:18" x14ac:dyDescent="0.45">
      <c r="C37" s="71" t="s">
        <v>221</v>
      </c>
      <c r="D37" s="71"/>
      <c r="E37" s="71"/>
      <c r="F37" s="71"/>
      <c r="G37" s="71"/>
      <c r="H37" s="71"/>
      <c r="I37" s="71"/>
      <c r="J37" s="71"/>
      <c r="M37" s="8" t="s">
        <v>37</v>
      </c>
      <c r="N37" s="14">
        <v>34621</v>
      </c>
      <c r="O37" s="14">
        <v>35205</v>
      </c>
      <c r="P37" s="8">
        <v>10</v>
      </c>
      <c r="Q37" s="8">
        <v>15177.46</v>
      </c>
      <c r="R37" s="8" t="s">
        <v>199</v>
      </c>
    </row>
    <row r="38" spans="3:18" x14ac:dyDescent="0.45">
      <c r="C38" s="71"/>
      <c r="D38" s="71"/>
      <c r="E38" s="71"/>
      <c r="F38" s="71"/>
      <c r="G38" s="71"/>
      <c r="H38" s="71"/>
      <c r="I38" s="71"/>
      <c r="J38" s="71"/>
      <c r="M38" s="8" t="s">
        <v>29</v>
      </c>
      <c r="N38" s="14">
        <v>34565</v>
      </c>
      <c r="O38" s="14">
        <v>35199</v>
      </c>
      <c r="P38" s="8">
        <v>10</v>
      </c>
      <c r="Q38" s="8">
        <v>12496.2</v>
      </c>
      <c r="R38" s="8" t="s">
        <v>199</v>
      </c>
    </row>
    <row r="39" spans="3:18" x14ac:dyDescent="0.45">
      <c r="C39" s="71"/>
      <c r="D39" s="71"/>
      <c r="E39" s="71"/>
      <c r="F39" s="71"/>
      <c r="G39" s="71"/>
      <c r="H39" s="71"/>
      <c r="I39" s="71"/>
      <c r="J39" s="71"/>
      <c r="M39" s="8" t="s">
        <v>39</v>
      </c>
      <c r="N39" s="14">
        <v>34682</v>
      </c>
      <c r="O39" s="14">
        <v>35212</v>
      </c>
      <c r="P39" s="8">
        <v>10</v>
      </c>
      <c r="Q39" s="8">
        <v>23128.86</v>
      </c>
      <c r="R39" s="8" t="s">
        <v>199</v>
      </c>
    </row>
    <row r="40" spans="3:18" x14ac:dyDescent="0.45">
      <c r="C40" s="71"/>
      <c r="D40" s="71"/>
      <c r="E40" s="71"/>
      <c r="F40" s="71"/>
      <c r="G40" s="71"/>
      <c r="H40" s="71"/>
      <c r="I40" s="71"/>
      <c r="J40" s="71"/>
      <c r="M40" s="8" t="s">
        <v>27</v>
      </c>
      <c r="N40" s="14">
        <v>34558</v>
      </c>
      <c r="O40" s="14">
        <v>35221</v>
      </c>
      <c r="P40" s="8">
        <v>10</v>
      </c>
      <c r="Q40" s="8">
        <v>19343.78</v>
      </c>
      <c r="R40" s="8" t="s">
        <v>199</v>
      </c>
    </row>
    <row r="41" spans="3:18" x14ac:dyDescent="0.45">
      <c r="C41" s="71"/>
      <c r="D41" s="71"/>
      <c r="E41" s="71"/>
      <c r="F41" s="71"/>
      <c r="G41" s="71"/>
      <c r="H41" s="71"/>
      <c r="I41" s="71"/>
      <c r="J41" s="71"/>
      <c r="M41" s="8" t="s">
        <v>28</v>
      </c>
      <c r="N41" s="14">
        <v>34585</v>
      </c>
      <c r="O41" s="14">
        <v>35219</v>
      </c>
      <c r="P41" s="8">
        <v>10</v>
      </c>
      <c r="Q41" s="8">
        <v>10812.15</v>
      </c>
      <c r="R41" s="8" t="s">
        <v>199</v>
      </c>
    </row>
    <row r="42" spans="3:18" x14ac:dyDescent="0.45">
      <c r="C42" s="71"/>
      <c r="D42" s="71"/>
      <c r="E42" s="71"/>
      <c r="F42" s="71"/>
      <c r="G42" s="71"/>
      <c r="H42" s="71"/>
      <c r="I42" s="71"/>
      <c r="J42" s="71"/>
      <c r="M42" s="8" t="s">
        <v>35</v>
      </c>
      <c r="N42" s="14">
        <v>34554</v>
      </c>
      <c r="O42" s="14">
        <v>35118</v>
      </c>
      <c r="P42" s="8">
        <v>10</v>
      </c>
      <c r="Q42" s="8">
        <v>9182.43</v>
      </c>
      <c r="R42" s="8" t="s">
        <v>199</v>
      </c>
    </row>
    <row r="43" spans="3:18" x14ac:dyDescent="0.45">
      <c r="C43" s="71"/>
      <c r="D43" s="71"/>
      <c r="E43" s="71"/>
      <c r="F43" s="71"/>
      <c r="G43" s="71"/>
      <c r="H43" s="71"/>
      <c r="I43" s="71"/>
      <c r="J43" s="71"/>
      <c r="M43" s="8" t="s">
        <v>33</v>
      </c>
      <c r="N43" s="14">
        <v>34617</v>
      </c>
      <c r="O43" s="14">
        <v>35208</v>
      </c>
      <c r="P43" s="8">
        <v>10</v>
      </c>
      <c r="Q43" s="8">
        <v>9588.42</v>
      </c>
      <c r="R43" s="8" t="s">
        <v>199</v>
      </c>
    </row>
    <row r="44" spans="3:18" x14ac:dyDescent="0.45">
      <c r="C44" s="71"/>
      <c r="D44" s="71"/>
      <c r="E44" s="71"/>
      <c r="F44" s="71"/>
      <c r="G44" s="71"/>
      <c r="H44" s="71"/>
      <c r="I44" s="71"/>
      <c r="J44" s="71"/>
      <c r="M44" s="8" t="s">
        <v>50</v>
      </c>
      <c r="N44" s="14">
        <v>34753</v>
      </c>
      <c r="O44" s="14">
        <v>35209</v>
      </c>
      <c r="P44" s="8">
        <v>9</v>
      </c>
      <c r="Q44" s="8">
        <v>8414.1299999999992</v>
      </c>
      <c r="R44" s="8" t="s">
        <v>199</v>
      </c>
    </row>
    <row r="45" spans="3:18" x14ac:dyDescent="0.45">
      <c r="C45" s="71"/>
      <c r="D45" s="71"/>
      <c r="E45" s="71"/>
      <c r="F45" s="71"/>
      <c r="G45" s="71"/>
      <c r="H45" s="71"/>
      <c r="I45" s="71"/>
      <c r="J45" s="71"/>
      <c r="M45" s="8" t="s">
        <v>36</v>
      </c>
      <c r="N45" s="14">
        <v>34565</v>
      </c>
      <c r="O45" s="14">
        <v>35185</v>
      </c>
      <c r="P45" s="8">
        <v>9</v>
      </c>
      <c r="Q45" s="8">
        <v>6664.81</v>
      </c>
      <c r="R45" s="8" t="s">
        <v>199</v>
      </c>
    </row>
    <row r="46" spans="3:18" x14ac:dyDescent="0.45">
      <c r="C46" s="71"/>
      <c r="D46" s="71"/>
      <c r="E46" s="71"/>
      <c r="F46" s="71"/>
      <c r="G46" s="71"/>
      <c r="H46" s="71"/>
      <c r="I46" s="71"/>
      <c r="J46" s="71"/>
      <c r="M46" s="8" t="s">
        <v>32</v>
      </c>
      <c r="N46" s="14">
        <v>34690</v>
      </c>
      <c r="O46" s="14">
        <v>35130</v>
      </c>
      <c r="P46" s="8">
        <v>9</v>
      </c>
      <c r="Q46" s="8">
        <v>16215.32</v>
      </c>
      <c r="R46" s="8" t="s">
        <v>199</v>
      </c>
    </row>
    <row r="47" spans="3:18" x14ac:dyDescent="0.45">
      <c r="C47" s="71"/>
      <c r="D47" s="71"/>
      <c r="E47" s="71"/>
      <c r="F47" s="71"/>
      <c r="G47" s="71"/>
      <c r="H47" s="71"/>
      <c r="I47" s="71"/>
      <c r="J47" s="71"/>
      <c r="M47" s="8" t="s">
        <v>46</v>
      </c>
      <c r="N47" s="14">
        <v>34578</v>
      </c>
      <c r="O47" s="14">
        <v>35179</v>
      </c>
      <c r="P47" s="8">
        <v>9</v>
      </c>
      <c r="Q47" s="8">
        <v>11441.63</v>
      </c>
      <c r="R47" s="8" t="s">
        <v>199</v>
      </c>
    </row>
    <row r="48" spans="3:18" x14ac:dyDescent="0.45">
      <c r="C48" s="71"/>
      <c r="D48" s="71"/>
      <c r="E48" s="71"/>
      <c r="F48" s="71"/>
      <c r="G48" s="71"/>
      <c r="H48" s="71"/>
      <c r="I48" s="71"/>
      <c r="J48" s="71"/>
      <c r="M48" s="8" t="s">
        <v>48</v>
      </c>
      <c r="N48" s="14">
        <v>34561</v>
      </c>
      <c r="O48" s="14">
        <v>35163</v>
      </c>
      <c r="P48" s="8">
        <v>9</v>
      </c>
      <c r="Q48" s="8">
        <v>6068.2</v>
      </c>
      <c r="R48" s="8" t="s">
        <v>199</v>
      </c>
    </row>
    <row r="49" spans="3:18" x14ac:dyDescent="0.45">
      <c r="C49" s="71"/>
      <c r="D49" s="71"/>
      <c r="E49" s="71"/>
      <c r="F49" s="71"/>
      <c r="G49" s="71"/>
      <c r="H49" s="71"/>
      <c r="I49" s="71"/>
      <c r="J49" s="71"/>
      <c r="M49" s="8" t="s">
        <v>43</v>
      </c>
      <c r="N49" s="14">
        <v>34557</v>
      </c>
      <c r="O49" s="14">
        <v>35207</v>
      </c>
      <c r="P49" s="8">
        <v>8</v>
      </c>
      <c r="Q49" s="8">
        <v>12348.88</v>
      </c>
      <c r="R49" s="8" t="s">
        <v>199</v>
      </c>
    </row>
    <row r="50" spans="3:18" x14ac:dyDescent="0.45">
      <c r="C50" s="71"/>
      <c r="D50" s="71"/>
      <c r="E50" s="71"/>
      <c r="F50" s="71"/>
      <c r="G50" s="71"/>
      <c r="H50" s="71"/>
      <c r="I50" s="71"/>
      <c r="J50" s="71"/>
      <c r="M50" s="8" t="s">
        <v>44</v>
      </c>
      <c r="N50" s="14">
        <v>34695</v>
      </c>
      <c r="O50" s="14">
        <v>35213</v>
      </c>
      <c r="P50" s="8">
        <v>8</v>
      </c>
      <c r="Q50" s="8">
        <v>14761.04</v>
      </c>
      <c r="R50" s="8" t="s">
        <v>199</v>
      </c>
    </row>
    <row r="51" spans="3:18" x14ac:dyDescent="0.45">
      <c r="C51" s="71"/>
      <c r="D51" s="71"/>
      <c r="E51" s="71"/>
      <c r="F51" s="71"/>
      <c r="G51" s="71"/>
      <c r="H51" s="71"/>
      <c r="I51" s="71"/>
      <c r="J51" s="71"/>
      <c r="M51" s="8" t="s">
        <v>47</v>
      </c>
      <c r="N51" s="14">
        <v>34652</v>
      </c>
      <c r="O51" s="14">
        <v>35173</v>
      </c>
      <c r="P51" s="8">
        <v>8</v>
      </c>
      <c r="Q51" s="8">
        <v>6427.42</v>
      </c>
      <c r="R51" s="8" t="s">
        <v>199</v>
      </c>
    </row>
    <row r="52" spans="3:18" x14ac:dyDescent="0.45">
      <c r="C52" s="71"/>
      <c r="D52" s="71"/>
      <c r="E52" s="71"/>
      <c r="F52" s="71"/>
      <c r="G52" s="71"/>
      <c r="H52" s="71"/>
      <c r="I52" s="71"/>
      <c r="J52" s="71"/>
      <c r="M52" s="8" t="s">
        <v>60</v>
      </c>
      <c r="N52" s="14">
        <v>34625</v>
      </c>
      <c r="O52" s="14">
        <v>35198</v>
      </c>
      <c r="P52" s="8">
        <v>8</v>
      </c>
      <c r="Q52" s="8">
        <v>4258.6000000000004</v>
      </c>
      <c r="R52" s="8" t="s">
        <v>199</v>
      </c>
    </row>
    <row r="53" spans="3:18" x14ac:dyDescent="0.45">
      <c r="C53" s="71"/>
      <c r="D53" s="71"/>
      <c r="E53" s="71"/>
      <c r="F53" s="71"/>
      <c r="G53" s="71"/>
      <c r="H53" s="71"/>
      <c r="I53" s="71"/>
      <c r="J53" s="71"/>
      <c r="M53" s="8" t="s">
        <v>53</v>
      </c>
      <c r="N53" s="14">
        <v>34696</v>
      </c>
      <c r="O53" s="14">
        <v>35123</v>
      </c>
      <c r="P53" s="8">
        <v>7</v>
      </c>
      <c r="Q53" s="8">
        <v>7023.98</v>
      </c>
      <c r="R53" s="8" t="s">
        <v>199</v>
      </c>
    </row>
    <row r="54" spans="3:18" x14ac:dyDescent="0.45">
      <c r="C54" s="71"/>
      <c r="D54" s="71"/>
      <c r="E54" s="71"/>
      <c r="F54" s="71"/>
      <c r="G54" s="71"/>
      <c r="H54" s="71"/>
      <c r="I54" s="71"/>
      <c r="J54" s="71"/>
      <c r="M54" s="8" t="s">
        <v>61</v>
      </c>
      <c r="N54" s="14">
        <v>34829</v>
      </c>
      <c r="O54" s="14">
        <v>35214</v>
      </c>
      <c r="P54" s="8">
        <v>7</v>
      </c>
      <c r="Q54" s="8">
        <v>3239.8</v>
      </c>
      <c r="R54" s="8" t="s">
        <v>199</v>
      </c>
    </row>
    <row r="55" spans="3:18" x14ac:dyDescent="0.45">
      <c r="C55" s="71"/>
      <c r="D55" s="71"/>
      <c r="E55" s="71"/>
      <c r="F55" s="71"/>
      <c r="G55" s="71"/>
      <c r="H55" s="71"/>
      <c r="I55" s="71"/>
      <c r="J55" s="71"/>
      <c r="M55" s="8" t="s">
        <v>49</v>
      </c>
      <c r="N55" s="14">
        <v>34675</v>
      </c>
      <c r="O55" s="14">
        <v>35034</v>
      </c>
      <c r="P55" s="8">
        <v>7</v>
      </c>
      <c r="Q55" s="8">
        <v>4107.55</v>
      </c>
      <c r="R55" s="8" t="s">
        <v>201</v>
      </c>
    </row>
    <row r="56" spans="3:18" x14ac:dyDescent="0.45">
      <c r="C56" s="71"/>
      <c r="D56" s="71"/>
      <c r="E56" s="71"/>
      <c r="F56" s="71"/>
      <c r="G56" s="71"/>
      <c r="H56" s="71"/>
      <c r="I56" s="71"/>
      <c r="J56" s="71"/>
      <c r="M56" s="8" t="s">
        <v>51</v>
      </c>
      <c r="N56" s="14">
        <v>34857</v>
      </c>
      <c r="O56" s="14">
        <v>35192</v>
      </c>
      <c r="P56" s="8">
        <v>7</v>
      </c>
      <c r="Q56" s="8">
        <v>9736.07</v>
      </c>
      <c r="R56" s="8" t="s">
        <v>199</v>
      </c>
    </row>
    <row r="57" spans="3:18" x14ac:dyDescent="0.45">
      <c r="C57" s="71"/>
      <c r="D57" s="71"/>
      <c r="E57" s="71"/>
      <c r="F57" s="71"/>
      <c r="G57" s="71"/>
      <c r="H57" s="71"/>
      <c r="I57" s="71"/>
      <c r="J57" s="71"/>
      <c r="M57" s="8" t="s">
        <v>57</v>
      </c>
      <c r="N57" s="14">
        <v>34667</v>
      </c>
      <c r="O57" s="14">
        <v>35221</v>
      </c>
      <c r="P57" s="8">
        <v>7</v>
      </c>
      <c r="Q57" s="8">
        <v>16817.099999999999</v>
      </c>
      <c r="R57" s="8" t="s">
        <v>199</v>
      </c>
    </row>
    <row r="58" spans="3:18" x14ac:dyDescent="0.45">
      <c r="C58" s="71"/>
      <c r="D58" s="71"/>
      <c r="E58" s="71"/>
      <c r="F58" s="71"/>
      <c r="G58" s="71"/>
      <c r="H58" s="71"/>
      <c r="I58" s="71"/>
      <c r="J58" s="71"/>
      <c r="M58" s="8" t="s">
        <v>52</v>
      </c>
      <c r="N58" s="14">
        <v>34941</v>
      </c>
      <c r="O58" s="14">
        <v>35192</v>
      </c>
      <c r="P58" s="8">
        <v>7</v>
      </c>
      <c r="Q58" s="8">
        <v>3161.35</v>
      </c>
      <c r="R58" s="8" t="s">
        <v>199</v>
      </c>
    </row>
    <row r="59" spans="3:18" x14ac:dyDescent="0.45">
      <c r="C59" s="71"/>
      <c r="D59" s="71"/>
      <c r="E59" s="71"/>
      <c r="F59" s="71"/>
      <c r="G59" s="71"/>
      <c r="H59" s="71"/>
      <c r="I59" s="71"/>
      <c r="J59" s="71"/>
      <c r="M59" s="8" t="s">
        <v>54</v>
      </c>
      <c r="N59" s="14">
        <v>34704</v>
      </c>
      <c r="O59" s="14">
        <v>35208</v>
      </c>
      <c r="P59" s="8">
        <v>7</v>
      </c>
      <c r="Q59" s="8">
        <v>3531.95</v>
      </c>
      <c r="R59" s="8" t="s">
        <v>199</v>
      </c>
    </row>
    <row r="60" spans="3:18" x14ac:dyDescent="0.45">
      <c r="C60" s="71"/>
      <c r="D60" s="71"/>
      <c r="E60" s="71"/>
      <c r="F60" s="71"/>
      <c r="G60" s="71"/>
      <c r="H60" s="71"/>
      <c r="I60" s="71"/>
      <c r="J60" s="71"/>
      <c r="M60" s="8" t="s">
        <v>64</v>
      </c>
      <c r="N60" s="14">
        <v>34967</v>
      </c>
      <c r="O60" s="14">
        <v>35194</v>
      </c>
      <c r="P60" s="8">
        <v>6</v>
      </c>
      <c r="Q60" s="8">
        <v>4273</v>
      </c>
      <c r="R60" s="8" t="s">
        <v>199</v>
      </c>
    </row>
    <row r="61" spans="3:18" x14ac:dyDescent="0.45">
      <c r="C61" s="71"/>
      <c r="D61" s="71"/>
      <c r="E61" s="71"/>
      <c r="F61" s="71"/>
      <c r="G61" s="71"/>
      <c r="H61" s="71"/>
      <c r="I61" s="71"/>
      <c r="J61" s="71"/>
      <c r="M61" s="8" t="s">
        <v>69</v>
      </c>
      <c r="N61" s="14">
        <v>34849</v>
      </c>
      <c r="O61" s="14">
        <v>35213</v>
      </c>
      <c r="P61" s="8">
        <v>6</v>
      </c>
      <c r="Q61" s="8">
        <v>1814.8</v>
      </c>
      <c r="R61" s="8" t="s">
        <v>199</v>
      </c>
    </row>
    <row r="62" spans="3:18" x14ac:dyDescent="0.45">
      <c r="C62" s="71"/>
      <c r="D62" s="71"/>
      <c r="E62" s="71"/>
      <c r="F62" s="71"/>
      <c r="G62" s="71"/>
      <c r="H62" s="71"/>
      <c r="I62" s="71"/>
      <c r="J62" s="71"/>
      <c r="M62" s="8" t="s">
        <v>72</v>
      </c>
      <c r="N62" s="14">
        <v>34695</v>
      </c>
      <c r="O62" s="14">
        <v>35219</v>
      </c>
      <c r="P62" s="8">
        <v>6</v>
      </c>
      <c r="Q62" s="8">
        <v>3763.21</v>
      </c>
      <c r="R62" s="8" t="s">
        <v>199</v>
      </c>
    </row>
    <row r="63" spans="3:18" x14ac:dyDescent="0.45">
      <c r="M63" s="8" t="s">
        <v>70</v>
      </c>
      <c r="N63" s="14">
        <v>34752</v>
      </c>
      <c r="O63" s="14">
        <v>35215</v>
      </c>
      <c r="P63" s="8">
        <v>6</v>
      </c>
      <c r="Q63" s="8">
        <v>1545.7</v>
      </c>
      <c r="R63" s="8" t="s">
        <v>199</v>
      </c>
    </row>
    <row r="64" spans="3:18" x14ac:dyDescent="0.45">
      <c r="M64" s="8" t="s">
        <v>62</v>
      </c>
      <c r="N64" s="14">
        <v>34642</v>
      </c>
      <c r="O64" s="14">
        <v>35220</v>
      </c>
      <c r="P64" s="8">
        <v>6</v>
      </c>
      <c r="Q64" s="8">
        <v>4242.2</v>
      </c>
      <c r="R64" s="8" t="s">
        <v>199</v>
      </c>
    </row>
    <row r="65" spans="3:18" x14ac:dyDescent="0.45">
      <c r="M65" s="8" t="s">
        <v>56</v>
      </c>
      <c r="N65" s="14">
        <v>34717</v>
      </c>
      <c r="O65" s="14">
        <v>35195</v>
      </c>
      <c r="P65" s="8">
        <v>6</v>
      </c>
      <c r="Q65" s="8">
        <v>5735.15</v>
      </c>
      <c r="R65" s="8" t="s">
        <v>199</v>
      </c>
    </row>
    <row r="66" spans="3:18" x14ac:dyDescent="0.45">
      <c r="C66" s="20" t="s">
        <v>206</v>
      </c>
      <c r="D66" t="s">
        <v>608</v>
      </c>
      <c r="M66" s="8" t="s">
        <v>58</v>
      </c>
      <c r="N66" s="14">
        <v>34551</v>
      </c>
      <c r="O66" s="14">
        <v>35177</v>
      </c>
      <c r="P66" s="8">
        <v>6</v>
      </c>
      <c r="Q66" s="8">
        <v>4778.1400000000003</v>
      </c>
      <c r="R66" s="8" t="s">
        <v>199</v>
      </c>
    </row>
    <row r="67" spans="3:18" x14ac:dyDescent="0.45">
      <c r="M67" s="8" t="s">
        <v>63</v>
      </c>
      <c r="N67" s="14">
        <v>34605</v>
      </c>
      <c r="O67" s="14">
        <v>35114</v>
      </c>
      <c r="P67" s="8">
        <v>6</v>
      </c>
      <c r="Q67" s="8">
        <v>6850.66</v>
      </c>
      <c r="R67" s="8" t="s">
        <v>199</v>
      </c>
    </row>
    <row r="68" spans="3:18" x14ac:dyDescent="0.45">
      <c r="C68" s="20" t="s">
        <v>223</v>
      </c>
      <c r="D68" t="s">
        <v>609</v>
      </c>
      <c r="M68" s="8" t="s">
        <v>73</v>
      </c>
      <c r="N68" s="14">
        <v>34604</v>
      </c>
      <c r="O68" s="14">
        <v>35207</v>
      </c>
      <c r="P68" s="8">
        <v>5</v>
      </c>
      <c r="Q68" s="8">
        <v>3810.75</v>
      </c>
      <c r="R68" s="8" t="s">
        <v>199</v>
      </c>
    </row>
    <row r="69" spans="3:18" x14ac:dyDescent="0.45">
      <c r="C69" s="21" t="s">
        <v>64</v>
      </c>
      <c r="D69" s="106">
        <v>6</v>
      </c>
      <c r="M69" s="8" t="s">
        <v>55</v>
      </c>
      <c r="N69" s="14">
        <v>34738</v>
      </c>
      <c r="O69" s="14">
        <v>35086</v>
      </c>
      <c r="P69" s="8">
        <v>5</v>
      </c>
      <c r="Q69" s="8">
        <v>11666.9</v>
      </c>
      <c r="R69" s="8" t="s">
        <v>199</v>
      </c>
    </row>
    <row r="70" spans="3:18" x14ac:dyDescent="0.45">
      <c r="C70" s="21" t="s">
        <v>76</v>
      </c>
      <c r="D70" s="106">
        <v>4</v>
      </c>
      <c r="M70" s="8" t="s">
        <v>81</v>
      </c>
      <c r="N70" s="14">
        <v>34697</v>
      </c>
      <c r="O70" s="14">
        <v>35159</v>
      </c>
      <c r="P70" s="8">
        <v>5</v>
      </c>
      <c r="Q70" s="8">
        <v>836.7</v>
      </c>
      <c r="R70" s="8" t="s">
        <v>199</v>
      </c>
    </row>
    <row r="71" spans="3:18" x14ac:dyDescent="0.45">
      <c r="C71" s="21" t="s">
        <v>53</v>
      </c>
      <c r="D71" s="106">
        <v>7</v>
      </c>
      <c r="M71" s="8" t="s">
        <v>77</v>
      </c>
      <c r="N71" s="14">
        <v>34705</v>
      </c>
      <c r="O71" s="14">
        <v>34981</v>
      </c>
      <c r="P71" s="8">
        <v>5</v>
      </c>
      <c r="Q71" s="8">
        <v>3063.2</v>
      </c>
      <c r="R71" s="8" t="s">
        <v>201</v>
      </c>
    </row>
    <row r="72" spans="3:18" x14ac:dyDescent="0.45">
      <c r="C72" s="21" t="s">
        <v>26</v>
      </c>
      <c r="D72" s="106">
        <v>13</v>
      </c>
      <c r="M72" s="8" t="s">
        <v>68</v>
      </c>
      <c r="N72" s="14">
        <v>34586</v>
      </c>
      <c r="O72" s="14">
        <v>35166</v>
      </c>
      <c r="P72" s="8">
        <v>5</v>
      </c>
      <c r="Q72" s="8">
        <v>5042.2</v>
      </c>
      <c r="R72" s="8" t="s">
        <v>199</v>
      </c>
    </row>
    <row r="73" spans="3:18" x14ac:dyDescent="0.45">
      <c r="C73" s="21" t="s">
        <v>8</v>
      </c>
      <c r="D73" s="106">
        <v>18</v>
      </c>
      <c r="M73" s="8" t="s">
        <v>66</v>
      </c>
      <c r="N73" s="14">
        <v>34739</v>
      </c>
      <c r="O73" s="14">
        <v>35184</v>
      </c>
      <c r="P73" s="8">
        <v>5</v>
      </c>
      <c r="Q73" s="8">
        <v>3460.2</v>
      </c>
      <c r="R73" s="8" t="s">
        <v>199</v>
      </c>
    </row>
    <row r="74" spans="3:18" x14ac:dyDescent="0.45">
      <c r="C74" s="21" t="s">
        <v>61</v>
      </c>
      <c r="D74" s="106">
        <v>7</v>
      </c>
      <c r="M74" s="8" t="s">
        <v>74</v>
      </c>
      <c r="N74" s="14">
        <v>34661</v>
      </c>
      <c r="O74" s="14">
        <v>35193</v>
      </c>
      <c r="P74" s="8">
        <v>5</v>
      </c>
      <c r="Q74" s="8">
        <v>5044.9399999999996</v>
      </c>
      <c r="R74" s="8" t="s">
        <v>199</v>
      </c>
    </row>
    <row r="75" spans="3:18" x14ac:dyDescent="0.45">
      <c r="C75" s="21" t="s">
        <v>31</v>
      </c>
      <c r="D75" s="106">
        <v>11</v>
      </c>
      <c r="M75" s="8" t="s">
        <v>65</v>
      </c>
      <c r="N75" s="14">
        <v>34778</v>
      </c>
      <c r="O75" s="14">
        <v>35198</v>
      </c>
      <c r="P75" s="8">
        <v>5</v>
      </c>
      <c r="Q75" s="8">
        <v>2844.1</v>
      </c>
      <c r="R75" s="8" t="s">
        <v>199</v>
      </c>
    </row>
    <row r="76" spans="3:18" x14ac:dyDescent="0.45">
      <c r="C76" s="21" t="s">
        <v>85</v>
      </c>
      <c r="D76" s="106">
        <v>3</v>
      </c>
      <c r="M76" s="8" t="s">
        <v>59</v>
      </c>
      <c r="N76" s="14">
        <v>34591</v>
      </c>
      <c r="O76" s="14">
        <v>35194</v>
      </c>
      <c r="P76" s="8">
        <v>5</v>
      </c>
      <c r="Q76" s="8">
        <v>1467.29</v>
      </c>
      <c r="R76" s="8" t="s">
        <v>199</v>
      </c>
    </row>
    <row r="77" spans="3:18" x14ac:dyDescent="0.45">
      <c r="C77" s="21" t="s">
        <v>12</v>
      </c>
      <c r="D77" s="106">
        <v>17</v>
      </c>
      <c r="M77" s="8" t="s">
        <v>71</v>
      </c>
      <c r="N77" s="14">
        <v>34550</v>
      </c>
      <c r="O77" s="14">
        <v>35046</v>
      </c>
      <c r="P77" s="8">
        <v>5</v>
      </c>
      <c r="Q77" s="8">
        <v>1480</v>
      </c>
      <c r="R77" s="8" t="s">
        <v>199</v>
      </c>
    </row>
    <row r="78" spans="3:18" x14ac:dyDescent="0.45">
      <c r="C78" s="21" t="s">
        <v>20</v>
      </c>
      <c r="D78" s="106">
        <v>14</v>
      </c>
      <c r="M78" s="8" t="s">
        <v>76</v>
      </c>
      <c r="N78" s="14">
        <v>34626</v>
      </c>
      <c r="O78" s="14">
        <v>35158</v>
      </c>
      <c r="P78" s="8">
        <v>4</v>
      </c>
      <c r="Q78" s="8">
        <v>1402.95</v>
      </c>
      <c r="R78" s="8" t="s">
        <v>199</v>
      </c>
    </row>
    <row r="79" spans="3:18" x14ac:dyDescent="0.45">
      <c r="C79" s="21" t="s">
        <v>42</v>
      </c>
      <c r="D79" s="106">
        <v>10</v>
      </c>
      <c r="M79" s="8" t="s">
        <v>78</v>
      </c>
      <c r="N79" s="14">
        <v>34628</v>
      </c>
      <c r="O79" s="14">
        <v>35142</v>
      </c>
      <c r="P79" s="8">
        <v>4</v>
      </c>
      <c r="Q79" s="8">
        <v>1615.9</v>
      </c>
      <c r="R79" s="8" t="s">
        <v>199</v>
      </c>
    </row>
    <row r="80" spans="3:18" x14ac:dyDescent="0.45">
      <c r="C80" s="21" t="s">
        <v>69</v>
      </c>
      <c r="D80" s="106">
        <v>6</v>
      </c>
      <c r="M80" s="8" t="s">
        <v>67</v>
      </c>
      <c r="N80" s="14">
        <v>35124</v>
      </c>
      <c r="O80" s="14">
        <v>35178</v>
      </c>
      <c r="P80" s="8">
        <v>4</v>
      </c>
      <c r="Q80" s="8">
        <v>1992.05</v>
      </c>
      <c r="R80" s="8" t="s">
        <v>199</v>
      </c>
    </row>
    <row r="81" spans="3:18" x14ac:dyDescent="0.45">
      <c r="C81" s="21" t="s">
        <v>90</v>
      </c>
      <c r="D81" s="106">
        <v>1</v>
      </c>
      <c r="M81" s="8" t="s">
        <v>75</v>
      </c>
      <c r="N81" s="14">
        <v>34906</v>
      </c>
      <c r="O81" s="14">
        <v>35138</v>
      </c>
      <c r="P81" s="8">
        <v>4</v>
      </c>
      <c r="Q81" s="8">
        <v>3076.47</v>
      </c>
      <c r="R81" s="8" t="s">
        <v>199</v>
      </c>
    </row>
    <row r="82" spans="3:18" x14ac:dyDescent="0.45">
      <c r="C82" s="21" t="s">
        <v>43</v>
      </c>
      <c r="D82" s="106">
        <v>8</v>
      </c>
      <c r="M82" s="8" t="s">
        <v>87</v>
      </c>
      <c r="N82" s="14">
        <v>35046</v>
      </c>
      <c r="O82" s="14">
        <v>35207</v>
      </c>
      <c r="P82" s="8">
        <v>4</v>
      </c>
      <c r="Q82" s="8">
        <v>2423.35</v>
      </c>
      <c r="R82" s="8" t="s">
        <v>199</v>
      </c>
    </row>
    <row r="83" spans="3:18" x14ac:dyDescent="0.45">
      <c r="C83" s="21" t="s">
        <v>73</v>
      </c>
      <c r="D83" s="106">
        <v>5</v>
      </c>
      <c r="M83" s="8" t="s">
        <v>84</v>
      </c>
      <c r="N83" s="14">
        <v>34628</v>
      </c>
      <c r="O83" s="14">
        <v>35186</v>
      </c>
      <c r="P83" s="8">
        <v>4</v>
      </c>
      <c r="Q83" s="8">
        <v>3361</v>
      </c>
      <c r="R83" s="8" t="s">
        <v>199</v>
      </c>
    </row>
    <row r="84" spans="3:18" x14ac:dyDescent="0.45">
      <c r="C84" s="21" t="s">
        <v>83</v>
      </c>
      <c r="D84" s="106">
        <v>3</v>
      </c>
      <c r="M84" s="8" t="s">
        <v>85</v>
      </c>
      <c r="N84" s="14">
        <v>34648</v>
      </c>
      <c r="O84" s="14">
        <v>35178</v>
      </c>
      <c r="P84" s="8">
        <v>3</v>
      </c>
      <c r="Q84" s="8">
        <v>4232.8500000000004</v>
      </c>
      <c r="R84" s="8" t="s">
        <v>200</v>
      </c>
    </row>
    <row r="85" spans="3:18" x14ac:dyDescent="0.45">
      <c r="C85" s="21" t="s">
        <v>72</v>
      </c>
      <c r="D85" s="106">
        <v>6</v>
      </c>
      <c r="M85" s="8" t="s">
        <v>83</v>
      </c>
      <c r="N85" s="14">
        <v>34765</v>
      </c>
      <c r="O85" s="14">
        <v>35118</v>
      </c>
      <c r="P85" s="8">
        <v>3</v>
      </c>
      <c r="Q85" s="8">
        <v>1719.1</v>
      </c>
      <c r="R85" s="8" t="s">
        <v>200</v>
      </c>
    </row>
    <row r="86" spans="3:18" x14ac:dyDescent="0.45">
      <c r="C86" s="21" t="s">
        <v>78</v>
      </c>
      <c r="D86" s="106">
        <v>4</v>
      </c>
      <c r="M86" s="8" t="s">
        <v>86</v>
      </c>
      <c r="N86" s="14">
        <v>34990</v>
      </c>
      <c r="O86" s="14">
        <v>35178</v>
      </c>
      <c r="P86" s="8">
        <v>3</v>
      </c>
      <c r="Q86" s="8">
        <v>3172.16</v>
      </c>
      <c r="R86" s="8" t="s">
        <v>200</v>
      </c>
    </row>
    <row r="87" spans="3:18" x14ac:dyDescent="0.45">
      <c r="C87" s="21" t="s">
        <v>44</v>
      </c>
      <c r="D87" s="106">
        <v>8</v>
      </c>
      <c r="M87" s="8" t="s">
        <v>80</v>
      </c>
      <c r="N87" s="14">
        <v>34823</v>
      </c>
      <c r="O87" s="14">
        <v>35096</v>
      </c>
      <c r="P87" s="8">
        <v>3</v>
      </c>
      <c r="Q87" s="8">
        <v>522.5</v>
      </c>
      <c r="R87" s="8" t="s">
        <v>200</v>
      </c>
    </row>
    <row r="88" spans="3:18" x14ac:dyDescent="0.45">
      <c r="C88" s="21" t="s">
        <v>4</v>
      </c>
      <c r="D88" s="106">
        <v>30</v>
      </c>
      <c r="M88" s="8" t="s">
        <v>88</v>
      </c>
      <c r="N88" s="14">
        <v>34844</v>
      </c>
      <c r="O88" s="14">
        <v>35214</v>
      </c>
      <c r="P88" s="8">
        <v>3</v>
      </c>
      <c r="Q88" s="8">
        <v>649</v>
      </c>
      <c r="R88" s="8" t="s">
        <v>200</v>
      </c>
    </row>
    <row r="89" spans="3:18" x14ac:dyDescent="0.45">
      <c r="C89" s="21" t="s">
        <v>49</v>
      </c>
      <c r="D89" s="106">
        <v>7</v>
      </c>
      <c r="M89" s="8" t="s">
        <v>82</v>
      </c>
      <c r="N89" s="14">
        <v>34949</v>
      </c>
      <c r="O89" s="14">
        <v>35191</v>
      </c>
      <c r="P89" s="8">
        <v>3</v>
      </c>
      <c r="Q89" s="8">
        <v>1947.24</v>
      </c>
      <c r="R89" s="8" t="s">
        <v>200</v>
      </c>
    </row>
    <row r="90" spans="3:18" x14ac:dyDescent="0.45">
      <c r="C90" s="21" t="s">
        <v>55</v>
      </c>
      <c r="D90" s="106">
        <v>5</v>
      </c>
      <c r="M90" s="8" t="s">
        <v>79</v>
      </c>
      <c r="N90" s="14">
        <v>34900</v>
      </c>
      <c r="O90" s="14">
        <v>35103</v>
      </c>
      <c r="P90" s="8">
        <v>3</v>
      </c>
      <c r="Q90" s="8">
        <v>1571.2</v>
      </c>
      <c r="R90" s="8" t="s">
        <v>200</v>
      </c>
    </row>
    <row r="91" spans="3:18" x14ac:dyDescent="0.45">
      <c r="C91" s="21" t="s">
        <v>11</v>
      </c>
      <c r="D91" s="106">
        <v>19</v>
      </c>
      <c r="M91" s="8" t="s">
        <v>89</v>
      </c>
      <c r="N91" s="14">
        <v>34576</v>
      </c>
      <c r="O91" s="14">
        <v>35082</v>
      </c>
      <c r="P91" s="8">
        <v>2</v>
      </c>
      <c r="Q91" s="8">
        <v>1488.7</v>
      </c>
      <c r="R91" s="8" t="s">
        <v>200</v>
      </c>
    </row>
    <row r="92" spans="3:18" x14ac:dyDescent="0.45">
      <c r="C92" s="21" t="s">
        <v>9</v>
      </c>
      <c r="D92" s="106">
        <v>15</v>
      </c>
      <c r="M92" s="8" t="s">
        <v>91</v>
      </c>
      <c r="N92" s="14">
        <v>34810</v>
      </c>
      <c r="O92" s="14">
        <v>34872</v>
      </c>
      <c r="P92" s="8">
        <v>2</v>
      </c>
      <c r="Q92" s="8">
        <v>357</v>
      </c>
      <c r="R92" s="8" t="s">
        <v>201</v>
      </c>
    </row>
    <row r="93" spans="3:18" x14ac:dyDescent="0.45">
      <c r="C93" s="21" t="s">
        <v>86</v>
      </c>
      <c r="D93" s="106">
        <v>3</v>
      </c>
      <c r="M93" s="8" t="s">
        <v>90</v>
      </c>
      <c r="N93" s="14">
        <v>34564</v>
      </c>
      <c r="O93" s="14">
        <v>34564</v>
      </c>
      <c r="P93" s="8">
        <v>1</v>
      </c>
      <c r="Q93" s="8">
        <v>100.8</v>
      </c>
      <c r="R93" s="8" t="s">
        <v>201</v>
      </c>
    </row>
    <row r="94" spans="3:18" x14ac:dyDescent="0.45">
      <c r="C94" s="21" t="s">
        <v>70</v>
      </c>
      <c r="D94" s="106">
        <v>6</v>
      </c>
    </row>
    <row r="95" spans="3:18" x14ac:dyDescent="0.45">
      <c r="C95" s="21" t="s">
        <v>47</v>
      </c>
      <c r="D95" s="106">
        <v>8</v>
      </c>
    </row>
    <row r="96" spans="3:18" x14ac:dyDescent="0.45">
      <c r="C96" s="21" t="s">
        <v>81</v>
      </c>
      <c r="D96" s="106">
        <v>5</v>
      </c>
    </row>
    <row r="97" spans="3:4" x14ac:dyDescent="0.45">
      <c r="C97" s="21" t="s">
        <v>34</v>
      </c>
      <c r="D97" s="106">
        <v>10</v>
      </c>
    </row>
    <row r="98" spans="3:4" x14ac:dyDescent="0.45">
      <c r="C98" s="21" t="s">
        <v>50</v>
      </c>
      <c r="D98" s="106">
        <v>9</v>
      </c>
    </row>
    <row r="99" spans="3:4" x14ac:dyDescent="0.45">
      <c r="C99" s="21" t="s">
        <v>40</v>
      </c>
      <c r="D99" s="106">
        <v>11</v>
      </c>
    </row>
    <row r="100" spans="3:4" x14ac:dyDescent="0.45">
      <c r="C100" s="21" t="s">
        <v>89</v>
      </c>
      <c r="D100" s="106">
        <v>2</v>
      </c>
    </row>
    <row r="101" spans="3:4" x14ac:dyDescent="0.45">
      <c r="C101" s="21" t="s">
        <v>22</v>
      </c>
      <c r="D101" s="106">
        <v>14</v>
      </c>
    </row>
    <row r="102" spans="3:4" x14ac:dyDescent="0.45">
      <c r="C102" s="21" t="s">
        <v>10</v>
      </c>
      <c r="D102" s="106">
        <v>18</v>
      </c>
    </row>
    <row r="103" spans="3:4" x14ac:dyDescent="0.45">
      <c r="C103" s="21" t="s">
        <v>77</v>
      </c>
      <c r="D103" s="106">
        <v>5</v>
      </c>
    </row>
    <row r="104" spans="3:4" x14ac:dyDescent="0.45">
      <c r="C104" s="21" t="s">
        <v>7</v>
      </c>
      <c r="D104" s="106">
        <v>19</v>
      </c>
    </row>
    <row r="105" spans="3:4" x14ac:dyDescent="0.45">
      <c r="C105" s="21" t="s">
        <v>38</v>
      </c>
      <c r="D105" s="106">
        <v>10</v>
      </c>
    </row>
    <row r="106" spans="3:4" x14ac:dyDescent="0.45">
      <c r="C106" s="21" t="s">
        <v>16</v>
      </c>
      <c r="D106" s="106">
        <v>14</v>
      </c>
    </row>
    <row r="107" spans="3:4" x14ac:dyDescent="0.45">
      <c r="C107" s="21" t="s">
        <v>67</v>
      </c>
      <c r="D107" s="106">
        <v>4</v>
      </c>
    </row>
    <row r="108" spans="3:4" x14ac:dyDescent="0.45">
      <c r="C108" s="21" t="s">
        <v>25</v>
      </c>
      <c r="D108" s="106">
        <v>14</v>
      </c>
    </row>
    <row r="109" spans="3:4" x14ac:dyDescent="0.45">
      <c r="C109" s="21" t="s">
        <v>80</v>
      </c>
      <c r="D109" s="106">
        <v>3</v>
      </c>
    </row>
    <row r="110" spans="3:4" x14ac:dyDescent="0.45">
      <c r="C110" s="21" t="s">
        <v>91</v>
      </c>
      <c r="D110" s="106">
        <v>2</v>
      </c>
    </row>
    <row r="111" spans="3:4" x14ac:dyDescent="0.45">
      <c r="C111" s="21" t="s">
        <v>17</v>
      </c>
      <c r="D111" s="106">
        <v>15</v>
      </c>
    </row>
    <row r="112" spans="3:4" x14ac:dyDescent="0.45">
      <c r="C112" s="21" t="s">
        <v>75</v>
      </c>
      <c r="D112" s="106">
        <v>4</v>
      </c>
    </row>
    <row r="113" spans="3:4" x14ac:dyDescent="0.45">
      <c r="C113" s="21" t="s">
        <v>21</v>
      </c>
      <c r="D113" s="106">
        <v>14</v>
      </c>
    </row>
    <row r="114" spans="3:4" x14ac:dyDescent="0.45">
      <c r="C114" s="21" t="s">
        <v>19</v>
      </c>
      <c r="D114" s="106">
        <v>12</v>
      </c>
    </row>
    <row r="115" spans="3:4" x14ac:dyDescent="0.45">
      <c r="C115" s="21" t="s">
        <v>60</v>
      </c>
      <c r="D115" s="106">
        <v>8</v>
      </c>
    </row>
    <row r="116" spans="3:4" x14ac:dyDescent="0.45">
      <c r="C116" s="21" t="s">
        <v>45</v>
      </c>
      <c r="D116" s="106">
        <v>10</v>
      </c>
    </row>
    <row r="117" spans="3:4" x14ac:dyDescent="0.45">
      <c r="C117" s="21" t="s">
        <v>51</v>
      </c>
      <c r="D117" s="106">
        <v>7</v>
      </c>
    </row>
    <row r="118" spans="3:4" x14ac:dyDescent="0.45">
      <c r="C118" s="21" t="s">
        <v>23</v>
      </c>
      <c r="D118" s="106">
        <v>13</v>
      </c>
    </row>
    <row r="119" spans="3:4" x14ac:dyDescent="0.45">
      <c r="C119" s="21" t="s">
        <v>68</v>
      </c>
      <c r="D119" s="106">
        <v>5</v>
      </c>
    </row>
    <row r="120" spans="3:4" x14ac:dyDescent="0.45">
      <c r="C120" s="21" t="s">
        <v>88</v>
      </c>
      <c r="D120" s="106">
        <v>3</v>
      </c>
    </row>
    <row r="121" spans="3:4" x14ac:dyDescent="0.45">
      <c r="C121" s="21" t="s">
        <v>66</v>
      </c>
      <c r="D121" s="106">
        <v>5</v>
      </c>
    </row>
    <row r="122" spans="3:4" x14ac:dyDescent="0.45">
      <c r="C122" s="21" t="s">
        <v>37</v>
      </c>
      <c r="D122" s="106">
        <v>10</v>
      </c>
    </row>
    <row r="123" spans="3:4" x14ac:dyDescent="0.45">
      <c r="C123" s="21" t="s">
        <v>29</v>
      </c>
      <c r="D123" s="106">
        <v>10</v>
      </c>
    </row>
    <row r="124" spans="3:4" x14ac:dyDescent="0.45">
      <c r="C124" s="21" t="s">
        <v>62</v>
      </c>
      <c r="D124" s="106">
        <v>6</v>
      </c>
    </row>
    <row r="125" spans="3:4" x14ac:dyDescent="0.45">
      <c r="C125" s="21" t="s">
        <v>39</v>
      </c>
      <c r="D125" s="106">
        <v>10</v>
      </c>
    </row>
    <row r="126" spans="3:4" x14ac:dyDescent="0.45">
      <c r="C126" s="21" t="s">
        <v>74</v>
      </c>
      <c r="D126" s="106">
        <v>5</v>
      </c>
    </row>
    <row r="127" spans="3:4" x14ac:dyDescent="0.45">
      <c r="C127" s="21" t="s">
        <v>36</v>
      </c>
      <c r="D127" s="106">
        <v>9</v>
      </c>
    </row>
    <row r="128" spans="3:4" x14ac:dyDescent="0.45">
      <c r="C128" s="21" t="s">
        <v>14</v>
      </c>
      <c r="D128" s="106">
        <v>13</v>
      </c>
    </row>
    <row r="129" spans="3:4" x14ac:dyDescent="0.45">
      <c r="C129" s="21" t="s">
        <v>5</v>
      </c>
      <c r="D129" s="106">
        <v>28</v>
      </c>
    </row>
    <row r="130" spans="3:4" x14ac:dyDescent="0.45">
      <c r="C130" s="21" t="s">
        <v>65</v>
      </c>
      <c r="D130" s="106">
        <v>5</v>
      </c>
    </row>
    <row r="131" spans="3:4" x14ac:dyDescent="0.45">
      <c r="C131" s="21" t="s">
        <v>6</v>
      </c>
      <c r="D131" s="106">
        <v>18</v>
      </c>
    </row>
    <row r="132" spans="3:4" x14ac:dyDescent="0.45">
      <c r="C132" s="21" t="s">
        <v>41</v>
      </c>
      <c r="D132" s="106">
        <v>12</v>
      </c>
    </row>
    <row r="133" spans="3:4" x14ac:dyDescent="0.45">
      <c r="C133" s="21" t="s">
        <v>30</v>
      </c>
      <c r="D133" s="106">
        <v>11</v>
      </c>
    </row>
    <row r="134" spans="3:4" x14ac:dyDescent="0.45">
      <c r="C134" s="21" t="s">
        <v>27</v>
      </c>
      <c r="D134" s="106">
        <v>10</v>
      </c>
    </row>
    <row r="135" spans="3:4" x14ac:dyDescent="0.45">
      <c r="C135" s="21" t="s">
        <v>59</v>
      </c>
      <c r="D135" s="106">
        <v>5</v>
      </c>
    </row>
    <row r="136" spans="3:4" x14ac:dyDescent="0.45">
      <c r="C136" s="21" t="s">
        <v>56</v>
      </c>
      <c r="D136" s="106">
        <v>6</v>
      </c>
    </row>
    <row r="137" spans="3:4" x14ac:dyDescent="0.45">
      <c r="C137" s="21" t="s">
        <v>3</v>
      </c>
      <c r="D137" s="106">
        <v>31</v>
      </c>
    </row>
    <row r="138" spans="3:4" x14ac:dyDescent="0.45">
      <c r="C138" s="21" t="s">
        <v>32</v>
      </c>
      <c r="D138" s="106">
        <v>9</v>
      </c>
    </row>
    <row r="139" spans="3:4" x14ac:dyDescent="0.45">
      <c r="C139" s="21" t="s">
        <v>57</v>
      </c>
      <c r="D139" s="106">
        <v>7</v>
      </c>
    </row>
    <row r="140" spans="3:4" x14ac:dyDescent="0.45">
      <c r="C140" s="21" t="s">
        <v>87</v>
      </c>
      <c r="D140" s="106">
        <v>4</v>
      </c>
    </row>
    <row r="141" spans="3:4" x14ac:dyDescent="0.45">
      <c r="C141" s="21" t="s">
        <v>46</v>
      </c>
      <c r="D141" s="106">
        <v>9</v>
      </c>
    </row>
    <row r="142" spans="3:4" x14ac:dyDescent="0.45">
      <c r="C142" s="21" t="s">
        <v>15</v>
      </c>
      <c r="D142" s="106">
        <v>12</v>
      </c>
    </row>
    <row r="143" spans="3:4" x14ac:dyDescent="0.45">
      <c r="C143" s="21" t="s">
        <v>84</v>
      </c>
      <c r="D143" s="106">
        <v>4</v>
      </c>
    </row>
    <row r="144" spans="3:4" x14ac:dyDescent="0.45">
      <c r="C144" s="21" t="s">
        <v>82</v>
      </c>
      <c r="D144" s="106">
        <v>3</v>
      </c>
    </row>
    <row r="145" spans="3:4" x14ac:dyDescent="0.45">
      <c r="C145" s="21" t="s">
        <v>58</v>
      </c>
      <c r="D145" s="106">
        <v>6</v>
      </c>
    </row>
    <row r="146" spans="3:4" x14ac:dyDescent="0.45">
      <c r="C146" s="21" t="s">
        <v>28</v>
      </c>
      <c r="D146" s="106">
        <v>10</v>
      </c>
    </row>
    <row r="147" spans="3:4" x14ac:dyDescent="0.45">
      <c r="C147" s="21" t="s">
        <v>63</v>
      </c>
      <c r="D147" s="106">
        <v>6</v>
      </c>
    </row>
    <row r="148" spans="3:4" x14ac:dyDescent="0.45">
      <c r="C148" s="21" t="s">
        <v>79</v>
      </c>
      <c r="D148" s="106">
        <v>3</v>
      </c>
    </row>
    <row r="149" spans="3:4" x14ac:dyDescent="0.45">
      <c r="C149" s="21" t="s">
        <v>24</v>
      </c>
      <c r="D149" s="106">
        <v>11</v>
      </c>
    </row>
    <row r="150" spans="3:4" x14ac:dyDescent="0.45">
      <c r="C150" s="21" t="s">
        <v>35</v>
      </c>
      <c r="D150" s="106">
        <v>10</v>
      </c>
    </row>
    <row r="151" spans="3:4" x14ac:dyDescent="0.45">
      <c r="C151" s="21" t="s">
        <v>71</v>
      </c>
      <c r="D151" s="106">
        <v>5</v>
      </c>
    </row>
    <row r="152" spans="3:4" x14ac:dyDescent="0.45">
      <c r="C152" s="21" t="s">
        <v>33</v>
      </c>
      <c r="D152" s="106">
        <v>10</v>
      </c>
    </row>
    <row r="153" spans="3:4" x14ac:dyDescent="0.45">
      <c r="C153" s="21" t="s">
        <v>18</v>
      </c>
      <c r="D153" s="106">
        <v>15</v>
      </c>
    </row>
    <row r="154" spans="3:4" x14ac:dyDescent="0.45">
      <c r="C154" s="21" t="s">
        <v>48</v>
      </c>
      <c r="D154" s="106">
        <v>9</v>
      </c>
    </row>
    <row r="155" spans="3:4" x14ac:dyDescent="0.45">
      <c r="C155" s="21" t="s">
        <v>13</v>
      </c>
      <c r="D155" s="106">
        <v>14</v>
      </c>
    </row>
    <row r="156" spans="3:4" x14ac:dyDescent="0.45">
      <c r="C156" s="21" t="s">
        <v>52</v>
      </c>
      <c r="D156" s="106">
        <v>7</v>
      </c>
    </row>
    <row r="157" spans="3:4" x14ac:dyDescent="0.45">
      <c r="C157" s="21" t="s">
        <v>54</v>
      </c>
      <c r="D157" s="106">
        <v>7</v>
      </c>
    </row>
    <row r="158" spans="3:4" x14ac:dyDescent="0.45">
      <c r="C158" s="21" t="s">
        <v>605</v>
      </c>
      <c r="D158" s="106">
        <v>830</v>
      </c>
    </row>
  </sheetData>
  <mergeCells count="3">
    <mergeCell ref="C4:J25"/>
    <mergeCell ref="C27:J35"/>
    <mergeCell ref="C37:J62"/>
  </mergeCells>
  <pageMargins left="0.7" right="0.7" top="0.75" bottom="0.75" header="0.3" footer="0.3"/>
  <picture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1853B-3F08-4279-91D0-2F4BB8A4127B}">
  <sheetPr codeName="Sheet4">
    <tabColor rgb="FF00CCFF"/>
  </sheetPr>
  <dimension ref="A2:Q147"/>
  <sheetViews>
    <sheetView showGridLines="0" workbookViewId="0">
      <selection activeCell="G64" sqref="G64"/>
    </sheetView>
  </sheetViews>
  <sheetFormatPr defaultRowHeight="14.25" x14ac:dyDescent="0.45"/>
  <cols>
    <col min="1" max="1" width="14.6640625" customWidth="1"/>
    <col min="2" max="2" width="12.19921875" customWidth="1"/>
    <col min="3" max="3" width="18.265625" customWidth="1"/>
    <col min="4" max="4" width="28" customWidth="1"/>
    <col min="5" max="5" width="16.9296875" customWidth="1"/>
    <col min="11" max="11" width="17.19921875" customWidth="1"/>
    <col min="12" max="12" width="28" customWidth="1"/>
    <col min="13" max="13" width="16.33203125" customWidth="1"/>
    <col min="15" max="15" width="17.19921875" style="15" customWidth="1"/>
    <col min="16" max="16" width="28" style="15" customWidth="1"/>
    <col min="17" max="17" width="16.33203125" style="18" customWidth="1"/>
  </cols>
  <sheetData>
    <row r="2" spans="1:13" x14ac:dyDescent="0.45">
      <c r="A2" s="13" t="s">
        <v>207</v>
      </c>
      <c r="B2" s="6"/>
      <c r="C2" s="6"/>
      <c r="D2" s="6"/>
      <c r="E2" s="6"/>
      <c r="F2" s="6"/>
      <c r="G2" s="6"/>
      <c r="H2" s="6"/>
      <c r="I2" s="6"/>
      <c r="J2" s="6"/>
      <c r="K2" s="6"/>
      <c r="L2" s="6"/>
      <c r="M2" s="6"/>
    </row>
    <row r="4" spans="1:13" x14ac:dyDescent="0.45">
      <c r="B4" s="74" t="s">
        <v>208</v>
      </c>
      <c r="C4" s="74"/>
      <c r="D4" s="74"/>
      <c r="E4" s="74"/>
      <c r="F4" s="74"/>
      <c r="G4" s="74"/>
      <c r="H4" s="74"/>
      <c r="I4" s="17"/>
      <c r="J4" s="17"/>
      <c r="K4" s="15" t="s">
        <v>217</v>
      </c>
      <c r="L4" s="15" t="s">
        <v>97</v>
      </c>
      <c r="M4" s="18" t="s">
        <v>218</v>
      </c>
    </row>
    <row r="5" spans="1:13" x14ac:dyDescent="0.45">
      <c r="B5" s="74"/>
      <c r="C5" s="74"/>
      <c r="D5" s="74"/>
      <c r="E5" s="74"/>
      <c r="F5" s="74"/>
      <c r="G5" s="74"/>
      <c r="H5" s="74"/>
      <c r="I5" s="17"/>
      <c r="J5" s="17"/>
      <c r="K5" s="15" t="s">
        <v>209</v>
      </c>
      <c r="L5" s="15" t="s">
        <v>142</v>
      </c>
      <c r="M5" s="18">
        <v>141396.734903448</v>
      </c>
    </row>
    <row r="6" spans="1:13" x14ac:dyDescent="0.45">
      <c r="B6" s="74"/>
      <c r="C6" s="74"/>
      <c r="D6" s="74"/>
      <c r="E6" s="74"/>
      <c r="F6" s="74"/>
      <c r="G6" s="74"/>
      <c r="H6" s="74"/>
      <c r="I6" s="17"/>
      <c r="J6" s="17"/>
      <c r="K6" s="15" t="s">
        <v>210</v>
      </c>
      <c r="L6" s="15" t="s">
        <v>141</v>
      </c>
      <c r="M6" s="18">
        <v>80368.671974514</v>
      </c>
    </row>
    <row r="7" spans="1:13" x14ac:dyDescent="0.45">
      <c r="B7" s="74"/>
      <c r="C7" s="74"/>
      <c r="D7" s="74"/>
      <c r="E7" s="74"/>
      <c r="F7" s="74"/>
      <c r="G7" s="74"/>
      <c r="H7" s="74"/>
      <c r="I7" s="17"/>
      <c r="J7" s="17"/>
      <c r="K7" s="15" t="s">
        <v>211</v>
      </c>
      <c r="L7" s="15" t="s">
        <v>106</v>
      </c>
      <c r="M7" s="18">
        <v>71155.699909429997</v>
      </c>
    </row>
    <row r="8" spans="1:13" x14ac:dyDescent="0.45">
      <c r="B8" s="74"/>
      <c r="C8" s="74"/>
      <c r="D8" s="74"/>
      <c r="E8" s="74"/>
      <c r="F8" s="74"/>
      <c r="G8" s="74"/>
      <c r="H8" s="74"/>
      <c r="I8" s="17"/>
      <c r="J8" s="17"/>
      <c r="K8" s="15" t="s">
        <v>212</v>
      </c>
      <c r="L8" s="15" t="s">
        <v>104</v>
      </c>
      <c r="M8" s="18">
        <v>47234.969954013803</v>
      </c>
    </row>
    <row r="9" spans="1:13" x14ac:dyDescent="0.45">
      <c r="B9" s="74"/>
      <c r="C9" s="74"/>
      <c r="D9" s="74"/>
      <c r="E9" s="74"/>
      <c r="F9" s="74"/>
      <c r="G9" s="74"/>
      <c r="H9" s="74"/>
      <c r="I9" s="17"/>
      <c r="J9" s="17"/>
      <c r="K9" s="15" t="s">
        <v>211</v>
      </c>
      <c r="L9" s="15" t="s">
        <v>100</v>
      </c>
      <c r="M9" s="18">
        <v>46825.479953019298</v>
      </c>
    </row>
    <row r="10" spans="1:13" x14ac:dyDescent="0.45">
      <c r="B10" s="74"/>
      <c r="C10" s="74"/>
      <c r="D10" s="74"/>
      <c r="E10" s="74"/>
      <c r="F10" s="74"/>
      <c r="G10" s="74"/>
      <c r="H10" s="74"/>
      <c r="I10" s="17"/>
      <c r="J10" s="17"/>
      <c r="K10" s="15" t="s">
        <v>213</v>
      </c>
      <c r="L10" s="15" t="s">
        <v>102</v>
      </c>
      <c r="M10" s="18">
        <v>42593.059960685598</v>
      </c>
    </row>
    <row r="11" spans="1:13" x14ac:dyDescent="0.45">
      <c r="B11" s="74"/>
      <c r="C11" s="74"/>
      <c r="D11" s="74"/>
      <c r="E11" s="74"/>
      <c r="F11" s="74"/>
      <c r="G11" s="74"/>
      <c r="H11" s="74"/>
      <c r="I11" s="17"/>
      <c r="J11" s="17"/>
      <c r="K11" s="15" t="s">
        <v>214</v>
      </c>
      <c r="L11" s="15" t="s">
        <v>143</v>
      </c>
      <c r="M11" s="18">
        <v>41819.649953996297</v>
      </c>
    </row>
    <row r="12" spans="1:13" x14ac:dyDescent="0.45">
      <c r="B12" s="74"/>
      <c r="C12" s="74"/>
      <c r="D12" s="74"/>
      <c r="E12" s="74"/>
      <c r="F12" s="74"/>
      <c r="G12" s="74"/>
      <c r="H12" s="74"/>
      <c r="I12" s="17"/>
      <c r="J12" s="17"/>
      <c r="K12" s="15" t="s">
        <v>210</v>
      </c>
      <c r="L12" s="15" t="s">
        <v>103</v>
      </c>
      <c r="M12" s="18">
        <v>32698.379980891899</v>
      </c>
    </row>
    <row r="13" spans="1:13" x14ac:dyDescent="0.45">
      <c r="B13" s="74"/>
      <c r="C13" s="74"/>
      <c r="D13" s="74"/>
      <c r="E13" s="74"/>
      <c r="F13" s="74"/>
      <c r="G13" s="74"/>
      <c r="H13" s="74"/>
      <c r="I13" s="17"/>
      <c r="J13" s="17"/>
      <c r="K13" s="15" t="s">
        <v>215</v>
      </c>
      <c r="L13" s="15" t="s">
        <v>144</v>
      </c>
      <c r="M13" s="18">
        <v>29171.874963399001</v>
      </c>
    </row>
    <row r="14" spans="1:13" x14ac:dyDescent="0.45">
      <c r="B14" s="74"/>
      <c r="C14" s="74"/>
      <c r="D14" s="74"/>
      <c r="E14" s="74"/>
      <c r="F14" s="74"/>
      <c r="G14" s="74"/>
      <c r="H14" s="74"/>
      <c r="I14" s="17"/>
      <c r="J14" s="17"/>
      <c r="K14" s="15" t="s">
        <v>214</v>
      </c>
      <c r="L14" s="15" t="s">
        <v>160</v>
      </c>
      <c r="M14" s="18">
        <v>25696.639981058201</v>
      </c>
    </row>
    <row r="15" spans="1:13" x14ac:dyDescent="0.45">
      <c r="B15" s="74"/>
      <c r="C15" s="74"/>
      <c r="D15" s="74"/>
      <c r="E15" s="74"/>
      <c r="F15" s="74"/>
      <c r="G15" s="74"/>
      <c r="H15" s="74"/>
      <c r="I15" s="17"/>
      <c r="J15" s="17"/>
      <c r="K15" s="15" t="s">
        <v>211</v>
      </c>
      <c r="L15" s="15" t="s">
        <v>136</v>
      </c>
      <c r="M15" s="18">
        <v>24900.129985374198</v>
      </c>
    </row>
    <row r="16" spans="1:13" x14ac:dyDescent="0.45">
      <c r="B16" s="74"/>
      <c r="C16" s="74"/>
      <c r="D16" s="74"/>
      <c r="E16" s="74"/>
      <c r="F16" s="74"/>
      <c r="G16" s="74"/>
      <c r="H16" s="74"/>
      <c r="I16" s="17"/>
      <c r="J16" s="17"/>
      <c r="K16" s="15" t="s">
        <v>209</v>
      </c>
      <c r="L16" s="15" t="s">
        <v>166</v>
      </c>
      <c r="M16" s="18">
        <v>23526.699973952698</v>
      </c>
    </row>
    <row r="17" spans="2:13" x14ac:dyDescent="0.45">
      <c r="B17" s="74"/>
      <c r="C17" s="74"/>
      <c r="D17" s="74"/>
      <c r="E17" s="74"/>
      <c r="F17" s="74"/>
      <c r="G17" s="74"/>
      <c r="H17" s="74"/>
      <c r="I17" s="17"/>
      <c r="J17" s="17"/>
      <c r="K17" s="15" t="s">
        <v>212</v>
      </c>
      <c r="L17" s="15" t="s">
        <v>184</v>
      </c>
      <c r="M17" s="18">
        <v>22563.359987036802</v>
      </c>
    </row>
    <row r="18" spans="2:13" x14ac:dyDescent="0.45">
      <c r="B18" s="74"/>
      <c r="C18" s="74"/>
      <c r="D18" s="74"/>
      <c r="E18" s="74"/>
      <c r="F18" s="74"/>
      <c r="G18" s="74"/>
      <c r="H18" s="74"/>
      <c r="I18" s="17"/>
      <c r="J18" s="17"/>
      <c r="K18" s="15" t="s">
        <v>214</v>
      </c>
      <c r="L18" s="15" t="s">
        <v>131</v>
      </c>
      <c r="M18" s="18">
        <v>22044.299987822698</v>
      </c>
    </row>
    <row r="19" spans="2:13" x14ac:dyDescent="0.45">
      <c r="B19" s="16"/>
      <c r="C19" s="16"/>
      <c r="D19" s="16"/>
      <c r="E19" s="16"/>
      <c r="F19" s="17"/>
      <c r="G19" s="17"/>
      <c r="H19" s="17"/>
      <c r="I19" s="17"/>
      <c r="J19" s="17"/>
      <c r="K19" s="15" t="s">
        <v>213</v>
      </c>
      <c r="L19" s="15" t="s">
        <v>120</v>
      </c>
      <c r="M19" s="18">
        <v>21957.967488128601</v>
      </c>
    </row>
    <row r="20" spans="2:13" ht="14.25" customHeight="1" x14ac:dyDescent="0.45">
      <c r="B20" s="73" t="s">
        <v>611</v>
      </c>
      <c r="C20" s="73"/>
      <c r="D20" s="73"/>
      <c r="E20" s="73"/>
      <c r="F20" s="73"/>
      <c r="G20" s="73"/>
      <c r="H20" s="73"/>
      <c r="I20" s="17"/>
      <c r="J20" s="17"/>
      <c r="K20" s="15" t="s">
        <v>211</v>
      </c>
      <c r="L20" s="15" t="s">
        <v>130</v>
      </c>
      <c r="M20" s="18">
        <v>21942.3599741488</v>
      </c>
    </row>
    <row r="21" spans="2:13" x14ac:dyDescent="0.45">
      <c r="B21" s="73"/>
      <c r="C21" s="73"/>
      <c r="D21" s="73"/>
      <c r="E21" s="73"/>
      <c r="F21" s="73"/>
      <c r="G21" s="73"/>
      <c r="H21" s="73"/>
      <c r="I21" s="17"/>
      <c r="J21" s="17"/>
      <c r="K21" s="15" t="s">
        <v>215</v>
      </c>
      <c r="L21" s="15" t="s">
        <v>169</v>
      </c>
      <c r="M21" s="18">
        <v>20867.339966019899</v>
      </c>
    </row>
    <row r="22" spans="2:13" x14ac:dyDescent="0.45">
      <c r="B22" s="73"/>
      <c r="C22" s="73"/>
      <c r="D22" s="73"/>
      <c r="E22" s="73"/>
      <c r="F22" s="73"/>
      <c r="G22" s="73"/>
      <c r="H22" s="73"/>
      <c r="I22" s="17"/>
      <c r="J22" s="17"/>
      <c r="K22" s="15" t="s">
        <v>210</v>
      </c>
      <c r="L22" s="15" t="s">
        <v>132</v>
      </c>
      <c r="M22" s="18">
        <v>20574.169984587999</v>
      </c>
    </row>
    <row r="23" spans="2:13" x14ac:dyDescent="0.45">
      <c r="B23" s="73"/>
      <c r="C23" s="73"/>
      <c r="D23" s="73"/>
      <c r="E23" s="73"/>
      <c r="F23" s="73"/>
      <c r="G23" s="73"/>
      <c r="H23" s="73"/>
      <c r="K23" s="15" t="s">
        <v>212</v>
      </c>
      <c r="L23" s="15" t="s">
        <v>127</v>
      </c>
      <c r="M23" s="18">
        <v>19849.144466497401</v>
      </c>
    </row>
    <row r="24" spans="2:13" x14ac:dyDescent="0.45">
      <c r="B24" s="73"/>
      <c r="C24" s="73"/>
      <c r="D24" s="73"/>
      <c r="E24" s="73"/>
      <c r="F24" s="73"/>
      <c r="G24" s="73"/>
      <c r="H24" s="73"/>
      <c r="K24" s="15" t="s">
        <v>211</v>
      </c>
      <c r="L24" s="15" t="s">
        <v>123</v>
      </c>
      <c r="M24" s="18">
        <v>19551.024983853102</v>
      </c>
    </row>
    <row r="25" spans="2:13" x14ac:dyDescent="0.45">
      <c r="B25" s="73"/>
      <c r="C25" s="73"/>
      <c r="D25" s="73"/>
      <c r="E25" s="73"/>
      <c r="F25" s="73"/>
      <c r="G25" s="73"/>
      <c r="H25" s="73"/>
      <c r="K25" s="15" t="s">
        <v>215</v>
      </c>
      <c r="L25" s="15" t="s">
        <v>105</v>
      </c>
      <c r="M25" s="18">
        <v>17910.629981672701</v>
      </c>
    </row>
    <row r="26" spans="2:13" x14ac:dyDescent="0.45">
      <c r="B26" s="73"/>
      <c r="C26" s="73"/>
      <c r="D26" s="73"/>
      <c r="E26" s="73"/>
      <c r="F26" s="73"/>
      <c r="G26" s="73"/>
      <c r="H26" s="73"/>
      <c r="K26" s="15" t="s">
        <v>210</v>
      </c>
      <c r="L26" s="15" t="s">
        <v>121</v>
      </c>
      <c r="M26" s="18">
        <v>17426.399969297599</v>
      </c>
    </row>
    <row r="27" spans="2:13" x14ac:dyDescent="0.45">
      <c r="B27" s="73"/>
      <c r="C27" s="73"/>
      <c r="D27" s="73"/>
      <c r="E27" s="73"/>
      <c r="F27" s="73"/>
      <c r="G27" s="73"/>
      <c r="H27" s="73"/>
      <c r="K27" s="15" t="s">
        <v>212</v>
      </c>
      <c r="L27" s="15" t="s">
        <v>108</v>
      </c>
      <c r="M27" s="18">
        <v>17215.775470547302</v>
      </c>
    </row>
    <row r="28" spans="2:13" x14ac:dyDescent="0.45">
      <c r="B28" s="73"/>
      <c r="C28" s="73"/>
      <c r="D28" s="73"/>
      <c r="E28" s="73"/>
      <c r="F28" s="73"/>
      <c r="G28" s="73"/>
      <c r="H28" s="73"/>
      <c r="K28" s="15" t="s">
        <v>216</v>
      </c>
      <c r="L28" s="15" t="s">
        <v>162</v>
      </c>
      <c r="M28" s="18">
        <v>16701.094979286099</v>
      </c>
    </row>
    <row r="29" spans="2:13" x14ac:dyDescent="0.45">
      <c r="B29" s="73"/>
      <c r="C29" s="73"/>
      <c r="D29" s="73"/>
      <c r="E29" s="73"/>
      <c r="F29" s="73"/>
      <c r="G29" s="73"/>
      <c r="H29" s="73"/>
      <c r="K29" s="15" t="s">
        <v>209</v>
      </c>
      <c r="L29" s="15" t="s">
        <v>109</v>
      </c>
      <c r="M29" s="18">
        <v>16355.959973822501</v>
      </c>
    </row>
    <row r="30" spans="2:13" x14ac:dyDescent="0.45">
      <c r="B30" s="73"/>
      <c r="C30" s="73"/>
      <c r="D30" s="73"/>
      <c r="E30" s="73"/>
      <c r="F30" s="73"/>
      <c r="G30" s="73"/>
      <c r="H30" s="73"/>
      <c r="K30" s="15" t="s">
        <v>209</v>
      </c>
      <c r="L30" s="15" t="s">
        <v>110</v>
      </c>
      <c r="M30" s="18">
        <v>15760.439977222601</v>
      </c>
    </row>
    <row r="31" spans="2:13" x14ac:dyDescent="0.45">
      <c r="B31" s="73"/>
      <c r="C31" s="73"/>
      <c r="D31" s="73"/>
      <c r="E31" s="73"/>
      <c r="F31" s="73"/>
      <c r="G31" s="73"/>
      <c r="H31" s="73"/>
      <c r="K31" s="15" t="s">
        <v>212</v>
      </c>
      <c r="L31" s="15" t="s">
        <v>152</v>
      </c>
      <c r="M31" s="18">
        <v>15099.875</v>
      </c>
    </row>
    <row r="32" spans="2:13" x14ac:dyDescent="0.45">
      <c r="B32" s="73"/>
      <c r="C32" s="73"/>
      <c r="D32" s="73"/>
      <c r="E32" s="73"/>
      <c r="F32" s="73"/>
      <c r="G32" s="73"/>
      <c r="H32" s="73"/>
      <c r="K32" s="15" t="s">
        <v>211</v>
      </c>
      <c r="L32" s="15" t="s">
        <v>115</v>
      </c>
      <c r="M32" s="18">
        <v>14920.8749793935</v>
      </c>
    </row>
    <row r="33" spans="2:13" x14ac:dyDescent="0.45">
      <c r="B33" s="16"/>
      <c r="C33" s="16"/>
      <c r="D33" s="16"/>
      <c r="E33" s="16"/>
      <c r="F33" s="16"/>
      <c r="G33" s="16"/>
      <c r="H33" s="16"/>
      <c r="K33" s="15" t="s">
        <v>216</v>
      </c>
      <c r="L33" s="15" t="s">
        <v>126</v>
      </c>
      <c r="M33" s="18">
        <v>14352.599963817</v>
      </c>
    </row>
    <row r="34" spans="2:13" x14ac:dyDescent="0.45">
      <c r="B34" s="71" t="s">
        <v>219</v>
      </c>
      <c r="C34" s="71"/>
      <c r="D34" s="71"/>
      <c r="E34" s="71"/>
      <c r="F34" s="71"/>
      <c r="G34" s="71"/>
      <c r="H34" s="71"/>
      <c r="K34" s="15" t="s">
        <v>216</v>
      </c>
      <c r="L34" s="15" t="s">
        <v>149</v>
      </c>
      <c r="M34" s="18">
        <v>13869.8899857249</v>
      </c>
    </row>
    <row r="35" spans="2:13" x14ac:dyDescent="0.45">
      <c r="B35" s="71"/>
      <c r="C35" s="71"/>
      <c r="D35" s="71"/>
      <c r="E35" s="71"/>
      <c r="F35" s="71"/>
      <c r="G35" s="71"/>
      <c r="H35" s="71"/>
      <c r="K35" s="15" t="s">
        <v>209</v>
      </c>
      <c r="L35" s="15" t="s">
        <v>140</v>
      </c>
      <c r="M35" s="18">
        <v>13643.9999832093</v>
      </c>
    </row>
    <row r="36" spans="2:13" x14ac:dyDescent="0.45">
      <c r="B36" s="71"/>
      <c r="C36" s="71"/>
      <c r="D36" s="71"/>
      <c r="E36" s="71"/>
      <c r="F36" s="71"/>
      <c r="G36" s="71"/>
      <c r="H36" s="71"/>
      <c r="K36" s="15" t="s">
        <v>215</v>
      </c>
      <c r="L36" s="15" t="s">
        <v>135</v>
      </c>
      <c r="M36" s="18">
        <v>13458.459991064599</v>
      </c>
    </row>
    <row r="37" spans="2:13" x14ac:dyDescent="0.45">
      <c r="B37" s="71"/>
      <c r="C37" s="71"/>
      <c r="D37" s="71"/>
      <c r="E37" s="71"/>
      <c r="F37" s="71"/>
      <c r="G37" s="71"/>
      <c r="H37" s="71"/>
      <c r="K37" s="15" t="s">
        <v>215</v>
      </c>
      <c r="L37" s="15" t="s">
        <v>164</v>
      </c>
      <c r="M37" s="18">
        <v>13424.1974937865</v>
      </c>
    </row>
    <row r="38" spans="2:13" x14ac:dyDescent="0.45">
      <c r="B38" s="71"/>
      <c r="C38" s="71"/>
      <c r="D38" s="71"/>
      <c r="E38" s="71"/>
      <c r="F38" s="71"/>
      <c r="G38" s="71"/>
      <c r="H38" s="71"/>
      <c r="K38" s="15" t="s">
        <v>211</v>
      </c>
      <c r="L38" s="15" t="s">
        <v>165</v>
      </c>
      <c r="M38" s="18">
        <v>12901.769987989899</v>
      </c>
    </row>
    <row r="39" spans="2:13" x14ac:dyDescent="0.45">
      <c r="B39" s="71"/>
      <c r="C39" s="71"/>
      <c r="D39" s="71"/>
      <c r="E39" s="71"/>
      <c r="F39" s="71"/>
      <c r="G39" s="71"/>
      <c r="H39" s="71"/>
      <c r="K39" s="15" t="s">
        <v>209</v>
      </c>
      <c r="L39" s="15" t="s">
        <v>137</v>
      </c>
      <c r="M39" s="18">
        <v>12788.0999809563</v>
      </c>
    </row>
    <row r="40" spans="2:13" x14ac:dyDescent="0.45">
      <c r="B40" s="71"/>
      <c r="C40" s="71"/>
      <c r="D40" s="71"/>
      <c r="E40" s="71"/>
      <c r="F40" s="71"/>
      <c r="G40" s="71"/>
      <c r="H40" s="71"/>
      <c r="K40" s="15" t="s">
        <v>216</v>
      </c>
      <c r="L40" s="15" t="s">
        <v>154</v>
      </c>
      <c r="M40" s="18">
        <v>12771.9999891519</v>
      </c>
    </row>
    <row r="41" spans="2:13" x14ac:dyDescent="0.45">
      <c r="B41" s="71"/>
      <c r="C41" s="71"/>
      <c r="D41" s="71"/>
      <c r="E41" s="71"/>
      <c r="F41" s="71"/>
      <c r="G41" s="71"/>
      <c r="H41" s="71"/>
      <c r="K41" s="15" t="s">
        <v>209</v>
      </c>
      <c r="L41" s="15" t="s">
        <v>138</v>
      </c>
      <c r="M41" s="18">
        <v>12294.5399852961</v>
      </c>
    </row>
    <row r="42" spans="2:13" x14ac:dyDescent="0.45">
      <c r="B42" s="71"/>
      <c r="C42" s="71"/>
      <c r="D42" s="71"/>
      <c r="E42" s="71"/>
      <c r="F42" s="71"/>
      <c r="G42" s="71"/>
      <c r="H42" s="71"/>
      <c r="K42" s="15" t="s">
        <v>211</v>
      </c>
      <c r="L42" s="15" t="s">
        <v>155</v>
      </c>
      <c r="M42" s="18">
        <v>12257.659983703399</v>
      </c>
    </row>
    <row r="43" spans="2:13" x14ac:dyDescent="0.45">
      <c r="B43" s="71"/>
      <c r="C43" s="71"/>
      <c r="D43" s="71"/>
      <c r="E43" s="71"/>
      <c r="F43" s="71"/>
      <c r="G43" s="71"/>
      <c r="H43" s="71"/>
      <c r="K43" s="15" t="s">
        <v>209</v>
      </c>
      <c r="L43" s="15" t="s">
        <v>151</v>
      </c>
      <c r="M43" s="18">
        <v>10672.6499884687</v>
      </c>
    </row>
    <row r="44" spans="2:13" x14ac:dyDescent="0.45">
      <c r="B44" s="71"/>
      <c r="C44" s="71"/>
      <c r="D44" s="71"/>
      <c r="E44" s="71"/>
      <c r="F44" s="71"/>
      <c r="G44" s="71"/>
      <c r="H44" s="71"/>
      <c r="K44" s="15" t="s">
        <v>216</v>
      </c>
      <c r="L44" s="15" t="s">
        <v>145</v>
      </c>
      <c r="M44" s="18">
        <v>9915.9449908241604</v>
      </c>
    </row>
    <row r="45" spans="2:13" x14ac:dyDescent="0.45">
      <c r="B45" s="71"/>
      <c r="C45" s="71"/>
      <c r="D45" s="71"/>
      <c r="E45" s="71"/>
      <c r="F45" s="71"/>
      <c r="G45" s="71"/>
      <c r="H45" s="71"/>
      <c r="K45" s="15" t="s">
        <v>212</v>
      </c>
      <c r="L45" s="15" t="s">
        <v>158</v>
      </c>
      <c r="M45" s="18">
        <v>9244.5999931543993</v>
      </c>
    </row>
    <row r="46" spans="2:13" x14ac:dyDescent="0.45">
      <c r="B46" s="71"/>
      <c r="C46" s="71"/>
      <c r="D46" s="71"/>
      <c r="E46" s="71"/>
      <c r="F46" s="71"/>
      <c r="G46" s="71"/>
      <c r="H46" s="71"/>
      <c r="K46" s="15" t="s">
        <v>216</v>
      </c>
      <c r="L46" s="15" t="s">
        <v>128</v>
      </c>
      <c r="M46" s="18">
        <v>9171.6299937255608</v>
      </c>
    </row>
    <row r="47" spans="2:13" x14ac:dyDescent="0.45">
      <c r="B47" s="71"/>
      <c r="C47" s="71"/>
      <c r="D47" s="71"/>
      <c r="E47" s="71"/>
      <c r="F47" s="71"/>
      <c r="G47" s="71"/>
      <c r="H47" s="71"/>
      <c r="K47" s="15" t="s">
        <v>212</v>
      </c>
      <c r="L47" s="15" t="s">
        <v>113</v>
      </c>
      <c r="M47" s="18">
        <v>9103.9999909102899</v>
      </c>
    </row>
    <row r="48" spans="2:13" x14ac:dyDescent="0.45">
      <c r="B48" s="71"/>
      <c r="C48" s="71"/>
      <c r="D48" s="71"/>
      <c r="E48" s="71"/>
      <c r="F48" s="71"/>
      <c r="G48" s="71"/>
      <c r="H48" s="71"/>
      <c r="K48" s="15" t="s">
        <v>212</v>
      </c>
      <c r="L48" s="15" t="s">
        <v>116</v>
      </c>
      <c r="M48" s="18">
        <v>8713.9999961852991</v>
      </c>
    </row>
    <row r="49" spans="2:13" x14ac:dyDescent="0.45">
      <c r="B49" s="71"/>
      <c r="C49" s="71"/>
      <c r="D49" s="71"/>
      <c r="E49" s="71"/>
      <c r="F49" s="71"/>
      <c r="G49" s="71"/>
      <c r="H49" s="71"/>
      <c r="K49" s="15" t="s">
        <v>215</v>
      </c>
      <c r="L49" s="15" t="s">
        <v>125</v>
      </c>
      <c r="M49" s="18">
        <v>8680.3449947750196</v>
      </c>
    </row>
    <row r="50" spans="2:13" x14ac:dyDescent="0.45">
      <c r="B50" s="71"/>
      <c r="C50" s="71"/>
      <c r="D50" s="71"/>
      <c r="E50" s="71"/>
      <c r="F50" s="71"/>
      <c r="G50" s="71"/>
      <c r="H50" s="71"/>
      <c r="K50" s="15" t="s">
        <v>213</v>
      </c>
      <c r="L50" s="15" t="s">
        <v>129</v>
      </c>
      <c r="M50" s="18">
        <v>8574.9999880880096</v>
      </c>
    </row>
    <row r="51" spans="2:13" x14ac:dyDescent="0.45">
      <c r="B51" s="71"/>
      <c r="C51" s="71"/>
      <c r="D51" s="71"/>
      <c r="E51" s="71"/>
      <c r="F51" s="71"/>
      <c r="G51" s="71"/>
      <c r="H51" s="71"/>
      <c r="K51" s="15" t="s">
        <v>216</v>
      </c>
      <c r="L51" s="15" t="s">
        <v>186</v>
      </c>
      <c r="M51" s="18">
        <v>8567.8999876409707</v>
      </c>
    </row>
    <row r="52" spans="2:13" x14ac:dyDescent="0.45">
      <c r="B52" s="71"/>
      <c r="C52" s="71"/>
      <c r="D52" s="71"/>
      <c r="E52" s="71"/>
      <c r="F52" s="71"/>
      <c r="G52" s="71"/>
      <c r="H52" s="71"/>
      <c r="K52" s="15" t="s">
        <v>211</v>
      </c>
      <c r="L52" s="15" t="s">
        <v>185</v>
      </c>
      <c r="M52" s="18">
        <v>8404.1599857091896</v>
      </c>
    </row>
    <row r="53" spans="2:13" x14ac:dyDescent="0.45">
      <c r="K53" s="15" t="s">
        <v>209</v>
      </c>
      <c r="L53" s="15" t="s">
        <v>107</v>
      </c>
      <c r="M53" s="18">
        <v>8177.4899923272396</v>
      </c>
    </row>
    <row r="54" spans="2:13" x14ac:dyDescent="0.45">
      <c r="K54" s="15" t="s">
        <v>214</v>
      </c>
      <c r="L54" s="15" t="s">
        <v>173</v>
      </c>
      <c r="M54" s="18">
        <v>7991.4899937621303</v>
      </c>
    </row>
    <row r="55" spans="2:13" x14ac:dyDescent="0.45">
      <c r="K55" s="15" t="s">
        <v>213</v>
      </c>
      <c r="L55" s="15" t="s">
        <v>180</v>
      </c>
      <c r="M55" s="18">
        <v>7661.5499988377096</v>
      </c>
    </row>
    <row r="56" spans="2:13" x14ac:dyDescent="0.45">
      <c r="B56" s="107" t="s">
        <v>610</v>
      </c>
      <c r="C56" s="107"/>
      <c r="D56" s="107"/>
      <c r="E56" s="107"/>
      <c r="F56" s="107"/>
      <c r="G56" s="107"/>
      <c r="H56" s="107"/>
      <c r="K56" s="15" t="s">
        <v>210</v>
      </c>
      <c r="L56" s="15" t="s">
        <v>191</v>
      </c>
      <c r="M56" s="18">
        <v>7226.4999884366898</v>
      </c>
    </row>
    <row r="57" spans="2:13" x14ac:dyDescent="0.45">
      <c r="K57" s="15" t="s">
        <v>216</v>
      </c>
      <c r="L57" s="15" t="s">
        <v>178</v>
      </c>
      <c r="M57" s="18">
        <v>7136.9999987818301</v>
      </c>
    </row>
    <row r="58" spans="2:13" ht="28.5" x14ac:dyDescent="0.45">
      <c r="D58" s="20" t="s">
        <v>223</v>
      </c>
      <c r="E58" s="37" t="s">
        <v>477</v>
      </c>
      <c r="K58" s="15" t="s">
        <v>213</v>
      </c>
      <c r="L58" s="15" t="s">
        <v>175</v>
      </c>
      <c r="M58" s="18">
        <v>7122.35999992489</v>
      </c>
    </row>
    <row r="59" spans="2:13" x14ac:dyDescent="0.45">
      <c r="D59" s="21" t="s">
        <v>209</v>
      </c>
      <c r="E59" s="1">
        <v>267868.17974371789</v>
      </c>
      <c r="K59" s="15" t="s">
        <v>209</v>
      </c>
      <c r="L59" s="15" t="s">
        <v>146</v>
      </c>
      <c r="M59" s="18">
        <v>6350.39999251067</v>
      </c>
    </row>
    <row r="60" spans="2:13" x14ac:dyDescent="0.45">
      <c r="D60" s="21" t="s">
        <v>211</v>
      </c>
      <c r="E60" s="1">
        <v>234507.28474175895</v>
      </c>
      <c r="K60" s="15" t="s">
        <v>215</v>
      </c>
      <c r="L60" s="15" t="s">
        <v>159</v>
      </c>
      <c r="M60" s="18">
        <v>5882.9999949127396</v>
      </c>
    </row>
    <row r="61" spans="2:13" x14ac:dyDescent="0.45">
      <c r="D61" s="21" t="s">
        <v>212</v>
      </c>
      <c r="E61" s="1">
        <v>167357.22484282553</v>
      </c>
      <c r="K61" s="15" t="s">
        <v>215</v>
      </c>
      <c r="L61" s="15" t="s">
        <v>153</v>
      </c>
      <c r="M61" s="18">
        <v>5881.6749898120697</v>
      </c>
    </row>
    <row r="62" spans="2:13" x14ac:dyDescent="0.45">
      <c r="D62" s="21" t="s">
        <v>210</v>
      </c>
      <c r="E62" s="1">
        <v>163022.35939204678</v>
      </c>
      <c r="K62" s="15" t="s">
        <v>212</v>
      </c>
      <c r="L62" s="15" t="s">
        <v>117</v>
      </c>
      <c r="M62" s="18">
        <v>5862.6199964612697</v>
      </c>
    </row>
    <row r="63" spans="2:13" x14ac:dyDescent="0.45">
      <c r="D63" s="21" t="s">
        <v>215</v>
      </c>
      <c r="E63" s="1">
        <v>131261.73734469942</v>
      </c>
      <c r="K63" s="15" t="s">
        <v>216</v>
      </c>
      <c r="L63" s="15" t="s">
        <v>171</v>
      </c>
      <c r="M63" s="18">
        <v>5347.1999956216596</v>
      </c>
    </row>
    <row r="64" spans="2:13" x14ac:dyDescent="0.45">
      <c r="D64" s="21" t="s">
        <v>216</v>
      </c>
      <c r="E64" s="1">
        <v>106047.08487854392</v>
      </c>
      <c r="K64" s="15" t="s">
        <v>215</v>
      </c>
      <c r="L64" s="15" t="s">
        <v>114</v>
      </c>
      <c r="M64" s="18">
        <v>4960.43999135792</v>
      </c>
    </row>
    <row r="65" spans="2:13" x14ac:dyDescent="0.45">
      <c r="D65" s="21" t="s">
        <v>214</v>
      </c>
      <c r="E65" s="1">
        <v>99984.579915685637</v>
      </c>
      <c r="K65" s="15" t="s">
        <v>210</v>
      </c>
      <c r="L65" s="15" t="s">
        <v>118</v>
      </c>
      <c r="M65" s="18">
        <v>4728.2374943185596</v>
      </c>
    </row>
    <row r="66" spans="2:13" x14ac:dyDescent="0.45">
      <c r="D66" s="21" t="s">
        <v>213</v>
      </c>
      <c r="E66" s="1">
        <v>95744.587427888619</v>
      </c>
      <c r="K66" s="15" t="s">
        <v>213</v>
      </c>
      <c r="L66" s="15" t="s">
        <v>119</v>
      </c>
      <c r="M66" s="18">
        <v>4601.69999436736</v>
      </c>
    </row>
    <row r="67" spans="2:13" x14ac:dyDescent="0.45">
      <c r="K67" s="15" t="s">
        <v>209</v>
      </c>
      <c r="L67" s="15" t="s">
        <v>112</v>
      </c>
      <c r="M67" s="18">
        <v>4504.36499684304</v>
      </c>
    </row>
    <row r="68" spans="2:13" x14ac:dyDescent="0.45">
      <c r="B68" s="107" t="s">
        <v>612</v>
      </c>
      <c r="C68" s="107"/>
      <c r="D68" s="107"/>
      <c r="E68" s="107"/>
      <c r="F68" s="107"/>
      <c r="G68" s="107"/>
      <c r="H68" s="107"/>
      <c r="K68" s="15" t="s">
        <v>215</v>
      </c>
      <c r="L68" s="15" t="s">
        <v>133</v>
      </c>
      <c r="M68" s="18">
        <v>4338.1749890502497</v>
      </c>
    </row>
    <row r="69" spans="2:13" x14ac:dyDescent="0.45">
      <c r="K69" s="15" t="s">
        <v>215</v>
      </c>
      <c r="L69" s="15" t="s">
        <v>177</v>
      </c>
      <c r="M69" s="18">
        <v>3997.1999941952499</v>
      </c>
    </row>
    <row r="70" spans="2:13" x14ac:dyDescent="0.45">
      <c r="D70" s="20" t="s">
        <v>223</v>
      </c>
      <c r="E70" t="s">
        <v>613</v>
      </c>
      <c r="K70" s="15" t="s">
        <v>212</v>
      </c>
      <c r="L70" s="15" t="s">
        <v>157</v>
      </c>
      <c r="M70" s="18">
        <v>3958.0799989156399</v>
      </c>
    </row>
    <row r="71" spans="2:13" x14ac:dyDescent="0.45">
      <c r="D71" s="21" t="s">
        <v>142</v>
      </c>
      <c r="E71" s="1">
        <v>141396.734903448</v>
      </c>
      <c r="K71" s="15" t="s">
        <v>212</v>
      </c>
      <c r="L71" s="15" t="s">
        <v>179</v>
      </c>
      <c r="M71" s="18">
        <v>3704.3999965265298</v>
      </c>
    </row>
    <row r="72" spans="2:13" x14ac:dyDescent="0.45">
      <c r="D72" s="21" t="s">
        <v>141</v>
      </c>
      <c r="E72" s="1">
        <v>80368.671974514</v>
      </c>
      <c r="K72" s="15" t="s">
        <v>212</v>
      </c>
      <c r="L72" s="15" t="s">
        <v>192</v>
      </c>
      <c r="M72" s="18">
        <v>3437.6874989224598</v>
      </c>
    </row>
    <row r="73" spans="2:13" x14ac:dyDescent="0.45">
      <c r="D73" s="21" t="s">
        <v>106</v>
      </c>
      <c r="E73" s="1">
        <v>71155.699909429997</v>
      </c>
      <c r="K73" s="15" t="s">
        <v>216</v>
      </c>
      <c r="L73" s="15" t="s">
        <v>188</v>
      </c>
      <c r="M73" s="18">
        <v>3382.9999949336002</v>
      </c>
    </row>
    <row r="74" spans="2:13" x14ac:dyDescent="0.45">
      <c r="D74" s="21" t="s">
        <v>104</v>
      </c>
      <c r="E74" s="1">
        <v>47234.969954013803</v>
      </c>
      <c r="K74" s="15" t="s">
        <v>213</v>
      </c>
      <c r="L74" s="15" t="s">
        <v>163</v>
      </c>
      <c r="M74" s="18">
        <v>3232.94999785646</v>
      </c>
    </row>
    <row r="75" spans="2:13" x14ac:dyDescent="0.45">
      <c r="D75" s="21" t="s">
        <v>100</v>
      </c>
      <c r="E75" s="1">
        <v>46825.479953019298</v>
      </c>
      <c r="K75" s="15" t="s">
        <v>216</v>
      </c>
      <c r="L75" s="15" t="s">
        <v>161</v>
      </c>
      <c r="M75" s="18">
        <v>3043.99999946355</v>
      </c>
    </row>
    <row r="76" spans="2:13" x14ac:dyDescent="0.45">
      <c r="D76" s="21" t="s">
        <v>102</v>
      </c>
      <c r="E76" s="1">
        <v>42593.059960685598</v>
      </c>
      <c r="K76" s="15" t="s">
        <v>215</v>
      </c>
      <c r="L76" s="15" t="s">
        <v>190</v>
      </c>
      <c r="M76" s="18">
        <v>2688.39999465346</v>
      </c>
    </row>
    <row r="77" spans="2:13" x14ac:dyDescent="0.45">
      <c r="D77" s="21" t="s">
        <v>143</v>
      </c>
      <c r="E77" s="1">
        <v>41819.649953996297</v>
      </c>
      <c r="K77" s="15" t="s">
        <v>214</v>
      </c>
      <c r="L77" s="15" t="s">
        <v>176</v>
      </c>
      <c r="M77" s="18">
        <v>2432.4999990463202</v>
      </c>
    </row>
    <row r="78" spans="2:13" x14ac:dyDescent="0.45">
      <c r="D78" s="21" t="s">
        <v>103</v>
      </c>
      <c r="E78" s="1">
        <v>32698.379980891899</v>
      </c>
      <c r="K78" s="15" t="s">
        <v>209</v>
      </c>
      <c r="L78" s="15" t="s">
        <v>193</v>
      </c>
      <c r="M78" s="18">
        <v>2396.79999566078</v>
      </c>
    </row>
    <row r="79" spans="2:13" x14ac:dyDescent="0.45">
      <c r="D79" s="21" t="s">
        <v>144</v>
      </c>
      <c r="E79" s="1">
        <v>29171.874963399001</v>
      </c>
      <c r="K79" s="15" t="s">
        <v>216</v>
      </c>
      <c r="L79" s="15" t="s">
        <v>189</v>
      </c>
      <c r="M79" s="18">
        <v>1784.8249995727001</v>
      </c>
    </row>
    <row r="80" spans="2:13" x14ac:dyDescent="0.45">
      <c r="D80" s="21" t="s">
        <v>160</v>
      </c>
      <c r="E80" s="1">
        <v>25696.639981058201</v>
      </c>
      <c r="K80" s="15" t="s">
        <v>211</v>
      </c>
      <c r="L80" s="15" t="s">
        <v>122</v>
      </c>
      <c r="M80" s="18">
        <v>1648.1249991375901</v>
      </c>
    </row>
    <row r="81" spans="4:13" x14ac:dyDescent="0.45">
      <c r="D81" s="21" t="s">
        <v>136</v>
      </c>
      <c r="E81" s="1">
        <v>24900.129985374198</v>
      </c>
      <c r="K81" s="15" t="s">
        <v>212</v>
      </c>
      <c r="L81" s="15" t="s">
        <v>181</v>
      </c>
      <c r="M81" s="18">
        <v>1368.7124936543401</v>
      </c>
    </row>
    <row r="82" spans="4:13" x14ac:dyDescent="0.45">
      <c r="D82" s="21" t="s">
        <v>166</v>
      </c>
      <c r="E82" s="1">
        <v>23526.699973952698</v>
      </c>
    </row>
    <row r="83" spans="4:13" x14ac:dyDescent="0.45">
      <c r="D83" s="21" t="s">
        <v>184</v>
      </c>
      <c r="E83" s="1">
        <v>22563.359987036802</v>
      </c>
    </row>
    <row r="84" spans="4:13" x14ac:dyDescent="0.45">
      <c r="D84" s="21" t="s">
        <v>131</v>
      </c>
      <c r="E84" s="1">
        <v>22044.299987822698</v>
      </c>
    </row>
    <row r="85" spans="4:13" x14ac:dyDescent="0.45">
      <c r="D85" s="21" t="s">
        <v>120</v>
      </c>
      <c r="E85" s="1">
        <v>21957.967488128601</v>
      </c>
    </row>
    <row r="86" spans="4:13" x14ac:dyDescent="0.45">
      <c r="D86" s="21" t="s">
        <v>130</v>
      </c>
      <c r="E86" s="1">
        <v>21942.3599741488</v>
      </c>
    </row>
    <row r="87" spans="4:13" x14ac:dyDescent="0.45">
      <c r="D87" s="21" t="s">
        <v>169</v>
      </c>
      <c r="E87" s="1">
        <v>20867.339966019899</v>
      </c>
    </row>
    <row r="88" spans="4:13" x14ac:dyDescent="0.45">
      <c r="D88" s="21" t="s">
        <v>132</v>
      </c>
      <c r="E88" s="1">
        <v>20574.169984587999</v>
      </c>
    </row>
    <row r="89" spans="4:13" x14ac:dyDescent="0.45">
      <c r="D89" s="21" t="s">
        <v>127</v>
      </c>
      <c r="E89" s="1">
        <v>19849.144466497401</v>
      </c>
    </row>
    <row r="90" spans="4:13" x14ac:dyDescent="0.45">
      <c r="D90" s="21" t="s">
        <v>123</v>
      </c>
      <c r="E90" s="1">
        <v>19551.024983853102</v>
      </c>
    </row>
    <row r="91" spans="4:13" x14ac:dyDescent="0.45">
      <c r="D91" s="21" t="s">
        <v>105</v>
      </c>
      <c r="E91" s="1">
        <v>17910.629981672701</v>
      </c>
    </row>
    <row r="92" spans="4:13" x14ac:dyDescent="0.45">
      <c r="D92" s="21" t="s">
        <v>121</v>
      </c>
      <c r="E92" s="1">
        <v>17426.399969297599</v>
      </c>
    </row>
    <row r="93" spans="4:13" x14ac:dyDescent="0.45">
      <c r="D93" s="21" t="s">
        <v>108</v>
      </c>
      <c r="E93" s="1">
        <v>17215.775470547302</v>
      </c>
    </row>
    <row r="94" spans="4:13" x14ac:dyDescent="0.45">
      <c r="D94" s="21" t="s">
        <v>162</v>
      </c>
      <c r="E94" s="1">
        <v>16701.094979286099</v>
      </c>
    </row>
    <row r="95" spans="4:13" x14ac:dyDescent="0.45">
      <c r="D95" s="21" t="s">
        <v>109</v>
      </c>
      <c r="E95" s="1">
        <v>16355.959973822501</v>
      </c>
    </row>
    <row r="96" spans="4:13" x14ac:dyDescent="0.45">
      <c r="D96" s="21" t="s">
        <v>110</v>
      </c>
      <c r="E96" s="1">
        <v>15760.439977222601</v>
      </c>
    </row>
    <row r="97" spans="4:5" x14ac:dyDescent="0.45">
      <c r="D97" s="21" t="s">
        <v>152</v>
      </c>
      <c r="E97" s="1">
        <v>15099.875</v>
      </c>
    </row>
    <row r="98" spans="4:5" x14ac:dyDescent="0.45">
      <c r="D98" s="21" t="s">
        <v>115</v>
      </c>
      <c r="E98" s="1">
        <v>14920.8749793935</v>
      </c>
    </row>
    <row r="99" spans="4:5" x14ac:dyDescent="0.45">
      <c r="D99" s="21" t="s">
        <v>126</v>
      </c>
      <c r="E99" s="1">
        <v>14352.599963817</v>
      </c>
    </row>
    <row r="100" spans="4:5" x14ac:dyDescent="0.45">
      <c r="D100" s="21" t="s">
        <v>149</v>
      </c>
      <c r="E100" s="1">
        <v>13869.8899857249</v>
      </c>
    </row>
    <row r="101" spans="4:5" x14ac:dyDescent="0.45">
      <c r="D101" s="21" t="s">
        <v>140</v>
      </c>
      <c r="E101" s="1">
        <v>13643.9999832093</v>
      </c>
    </row>
    <row r="102" spans="4:5" x14ac:dyDescent="0.45">
      <c r="D102" s="21" t="s">
        <v>135</v>
      </c>
      <c r="E102" s="1">
        <v>13458.459991064599</v>
      </c>
    </row>
    <row r="103" spans="4:5" x14ac:dyDescent="0.45">
      <c r="D103" s="21" t="s">
        <v>164</v>
      </c>
      <c r="E103" s="1">
        <v>13424.1974937865</v>
      </c>
    </row>
    <row r="104" spans="4:5" x14ac:dyDescent="0.45">
      <c r="D104" s="21" t="s">
        <v>165</v>
      </c>
      <c r="E104" s="1">
        <v>12901.769987989899</v>
      </c>
    </row>
    <row r="105" spans="4:5" x14ac:dyDescent="0.45">
      <c r="D105" s="21" t="s">
        <v>137</v>
      </c>
      <c r="E105" s="1">
        <v>12788.0999809563</v>
      </c>
    </row>
    <row r="106" spans="4:5" x14ac:dyDescent="0.45">
      <c r="D106" s="21" t="s">
        <v>154</v>
      </c>
      <c r="E106" s="1">
        <v>12771.9999891519</v>
      </c>
    </row>
    <row r="107" spans="4:5" x14ac:dyDescent="0.45">
      <c r="D107" s="21" t="s">
        <v>138</v>
      </c>
      <c r="E107" s="1">
        <v>12294.5399852961</v>
      </c>
    </row>
    <row r="108" spans="4:5" x14ac:dyDescent="0.45">
      <c r="D108" s="21" t="s">
        <v>155</v>
      </c>
      <c r="E108" s="1">
        <v>12257.659983703399</v>
      </c>
    </row>
    <row r="109" spans="4:5" x14ac:dyDescent="0.45">
      <c r="D109" s="21" t="s">
        <v>151</v>
      </c>
      <c r="E109" s="1">
        <v>10672.6499884687</v>
      </c>
    </row>
    <row r="110" spans="4:5" x14ac:dyDescent="0.45">
      <c r="D110" s="21" t="s">
        <v>145</v>
      </c>
      <c r="E110" s="1">
        <v>9915.9449908241604</v>
      </c>
    </row>
    <row r="111" spans="4:5" x14ac:dyDescent="0.45">
      <c r="D111" s="21" t="s">
        <v>158</v>
      </c>
      <c r="E111" s="1">
        <v>9244.5999931543993</v>
      </c>
    </row>
    <row r="112" spans="4:5" x14ac:dyDescent="0.45">
      <c r="D112" s="21" t="s">
        <v>128</v>
      </c>
      <c r="E112" s="1">
        <v>9171.6299937255608</v>
      </c>
    </row>
    <row r="113" spans="4:5" x14ac:dyDescent="0.45">
      <c r="D113" s="21" t="s">
        <v>113</v>
      </c>
      <c r="E113" s="1">
        <v>9103.9999909102899</v>
      </c>
    </row>
    <row r="114" spans="4:5" x14ac:dyDescent="0.45">
      <c r="D114" s="21" t="s">
        <v>116</v>
      </c>
      <c r="E114" s="1">
        <v>8713.9999961852991</v>
      </c>
    </row>
    <row r="115" spans="4:5" x14ac:dyDescent="0.45">
      <c r="D115" s="21" t="s">
        <v>125</v>
      </c>
      <c r="E115" s="1">
        <v>8680.3449947750196</v>
      </c>
    </row>
    <row r="116" spans="4:5" x14ac:dyDescent="0.45">
      <c r="D116" s="21" t="s">
        <v>129</v>
      </c>
      <c r="E116" s="1">
        <v>8574.9999880880096</v>
      </c>
    </row>
    <row r="117" spans="4:5" x14ac:dyDescent="0.45">
      <c r="D117" s="21" t="s">
        <v>186</v>
      </c>
      <c r="E117" s="1">
        <v>8567.8999876409707</v>
      </c>
    </row>
    <row r="118" spans="4:5" x14ac:dyDescent="0.45">
      <c r="D118" s="21" t="s">
        <v>185</v>
      </c>
      <c r="E118" s="1">
        <v>8404.1599857091896</v>
      </c>
    </row>
    <row r="119" spans="4:5" x14ac:dyDescent="0.45">
      <c r="D119" s="21" t="s">
        <v>107</v>
      </c>
      <c r="E119" s="1">
        <v>8177.4899923272396</v>
      </c>
    </row>
    <row r="120" spans="4:5" x14ac:dyDescent="0.45">
      <c r="D120" s="21" t="s">
        <v>173</v>
      </c>
      <c r="E120" s="1">
        <v>7991.4899937621303</v>
      </c>
    </row>
    <row r="121" spans="4:5" x14ac:dyDescent="0.45">
      <c r="D121" s="21" t="s">
        <v>180</v>
      </c>
      <c r="E121" s="1">
        <v>7661.5499988377096</v>
      </c>
    </row>
    <row r="122" spans="4:5" x14ac:dyDescent="0.45">
      <c r="D122" s="21" t="s">
        <v>191</v>
      </c>
      <c r="E122" s="1">
        <v>7226.4999884366898</v>
      </c>
    </row>
    <row r="123" spans="4:5" x14ac:dyDescent="0.45">
      <c r="D123" s="21" t="s">
        <v>178</v>
      </c>
      <c r="E123" s="1">
        <v>7136.9999987818301</v>
      </c>
    </row>
    <row r="124" spans="4:5" x14ac:dyDescent="0.45">
      <c r="D124" s="21" t="s">
        <v>175</v>
      </c>
      <c r="E124" s="1">
        <v>7122.35999992489</v>
      </c>
    </row>
    <row r="125" spans="4:5" x14ac:dyDescent="0.45">
      <c r="D125" s="21" t="s">
        <v>146</v>
      </c>
      <c r="E125" s="1">
        <v>6350.39999251067</v>
      </c>
    </row>
    <row r="126" spans="4:5" x14ac:dyDescent="0.45">
      <c r="D126" s="21" t="s">
        <v>159</v>
      </c>
      <c r="E126" s="1">
        <v>5882.9999949127396</v>
      </c>
    </row>
    <row r="127" spans="4:5" x14ac:dyDescent="0.45">
      <c r="D127" s="21" t="s">
        <v>153</v>
      </c>
      <c r="E127" s="1">
        <v>5881.6749898120697</v>
      </c>
    </row>
    <row r="128" spans="4:5" x14ac:dyDescent="0.45">
      <c r="D128" s="21" t="s">
        <v>117</v>
      </c>
      <c r="E128" s="1">
        <v>5862.6199964612697</v>
      </c>
    </row>
    <row r="129" spans="4:5" x14ac:dyDescent="0.45">
      <c r="D129" s="21" t="s">
        <v>171</v>
      </c>
      <c r="E129" s="1">
        <v>5347.1999956216596</v>
      </c>
    </row>
    <row r="130" spans="4:5" x14ac:dyDescent="0.45">
      <c r="D130" s="21" t="s">
        <v>114</v>
      </c>
      <c r="E130" s="1">
        <v>4960.43999135792</v>
      </c>
    </row>
    <row r="131" spans="4:5" x14ac:dyDescent="0.45">
      <c r="D131" s="21" t="s">
        <v>118</v>
      </c>
      <c r="E131" s="1">
        <v>4728.2374943185596</v>
      </c>
    </row>
    <row r="132" spans="4:5" x14ac:dyDescent="0.45">
      <c r="D132" s="21" t="s">
        <v>119</v>
      </c>
      <c r="E132" s="1">
        <v>4601.69999436736</v>
      </c>
    </row>
    <row r="133" spans="4:5" x14ac:dyDescent="0.45">
      <c r="D133" s="21" t="s">
        <v>112</v>
      </c>
      <c r="E133" s="1">
        <v>4504.36499684304</v>
      </c>
    </row>
    <row r="134" spans="4:5" x14ac:dyDescent="0.45">
      <c r="D134" s="21" t="s">
        <v>133</v>
      </c>
      <c r="E134" s="1">
        <v>4338.1749890502497</v>
      </c>
    </row>
    <row r="135" spans="4:5" x14ac:dyDescent="0.45">
      <c r="D135" s="21" t="s">
        <v>177</v>
      </c>
      <c r="E135" s="1">
        <v>3997.1999941952499</v>
      </c>
    </row>
    <row r="136" spans="4:5" x14ac:dyDescent="0.45">
      <c r="D136" s="21" t="s">
        <v>157</v>
      </c>
      <c r="E136" s="1">
        <v>3958.0799989156399</v>
      </c>
    </row>
    <row r="137" spans="4:5" x14ac:dyDescent="0.45">
      <c r="D137" s="21" t="s">
        <v>179</v>
      </c>
      <c r="E137" s="1">
        <v>3704.3999965265298</v>
      </c>
    </row>
    <row r="138" spans="4:5" x14ac:dyDescent="0.45">
      <c r="D138" s="21" t="s">
        <v>192</v>
      </c>
      <c r="E138" s="1">
        <v>3437.6874989224598</v>
      </c>
    </row>
    <row r="139" spans="4:5" x14ac:dyDescent="0.45">
      <c r="D139" s="21" t="s">
        <v>188</v>
      </c>
      <c r="E139" s="1">
        <v>3382.9999949336002</v>
      </c>
    </row>
    <row r="140" spans="4:5" x14ac:dyDescent="0.45">
      <c r="D140" s="21" t="s">
        <v>163</v>
      </c>
      <c r="E140" s="1">
        <v>3232.94999785646</v>
      </c>
    </row>
    <row r="141" spans="4:5" x14ac:dyDescent="0.45">
      <c r="D141" s="21" t="s">
        <v>161</v>
      </c>
      <c r="E141" s="1">
        <v>3043.99999946355</v>
      </c>
    </row>
    <row r="142" spans="4:5" x14ac:dyDescent="0.45">
      <c r="D142" s="21" t="s">
        <v>190</v>
      </c>
      <c r="E142" s="1">
        <v>2688.39999465346</v>
      </c>
    </row>
    <row r="143" spans="4:5" x14ac:dyDescent="0.45">
      <c r="D143" s="21" t="s">
        <v>176</v>
      </c>
      <c r="E143" s="1">
        <v>2432.4999990463202</v>
      </c>
    </row>
    <row r="144" spans="4:5" x14ac:dyDescent="0.45">
      <c r="D144" s="21" t="s">
        <v>193</v>
      </c>
      <c r="E144" s="1">
        <v>2396.79999566078</v>
      </c>
    </row>
    <row r="145" spans="4:5" x14ac:dyDescent="0.45">
      <c r="D145" s="21" t="s">
        <v>189</v>
      </c>
      <c r="E145" s="1">
        <v>1784.8249995727001</v>
      </c>
    </row>
    <row r="146" spans="4:5" x14ac:dyDescent="0.45">
      <c r="D146" s="21" t="s">
        <v>122</v>
      </c>
      <c r="E146" s="1">
        <v>1648.1249991375901</v>
      </c>
    </row>
    <row r="147" spans="4:5" x14ac:dyDescent="0.45">
      <c r="D147" s="21" t="s">
        <v>181</v>
      </c>
      <c r="E147" s="1">
        <v>1368.7124936543401</v>
      </c>
    </row>
  </sheetData>
  <mergeCells count="3">
    <mergeCell ref="B20:H32"/>
    <mergeCell ref="B34:H52"/>
    <mergeCell ref="B4:H18"/>
  </mergeCells>
  <conditionalFormatting pivot="1" sqref="E59:E66">
    <cfRule type="colorScale" priority="4">
      <colorScale>
        <cfvo type="min"/>
        <cfvo type="percentile" val="50"/>
        <cfvo type="max"/>
        <color rgb="FFF8696B"/>
        <color rgb="FFFFEB84"/>
        <color rgb="FF63BE7B"/>
      </colorScale>
    </cfRule>
  </conditionalFormatting>
  <conditionalFormatting pivot="1" sqref="E71:E147">
    <cfRule type="colorScale" priority="3">
      <colorScale>
        <cfvo type="min"/>
        <cfvo type="percentile" val="50"/>
        <cfvo type="max"/>
        <color rgb="FFF8696B"/>
        <color rgb="FFFFEB84"/>
        <color rgb="FF63BE7B"/>
      </colorScale>
    </cfRule>
  </conditionalFormatting>
  <conditionalFormatting pivot="1" sqref="E71:E147">
    <cfRule type="iconSet" priority="2">
      <iconSet iconSet="5Arrows">
        <cfvo type="percent" val="0"/>
        <cfvo type="percent" val="20"/>
        <cfvo type="percent" val="40"/>
        <cfvo type="percent" val="60"/>
        <cfvo type="percent" val="80"/>
      </iconSet>
    </cfRule>
  </conditionalFormatting>
  <conditionalFormatting pivot="1" sqref="E59:E66">
    <cfRule type="iconSet" priority="1">
      <iconSet iconSet="4Arrows">
        <cfvo type="percent" val="0"/>
        <cfvo type="percent" val="25"/>
        <cfvo type="percent" val="50"/>
        <cfvo type="percent" val="75"/>
      </iconSet>
    </cfRule>
  </conditionalFormatting>
  <pageMargins left="0.7" right="0.7" top="0.75" bottom="0.75" header="0.3" footer="0.3"/>
  <picture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29C6-6A0B-46F9-ACCA-A5112D72C4A9}">
  <sheetPr codeName="Sheet5">
    <tabColor rgb="FFFF99FF"/>
  </sheetPr>
  <dimension ref="A2:N169"/>
  <sheetViews>
    <sheetView showGridLines="0" topLeftCell="A58" zoomScale="85" zoomScaleNormal="85" workbookViewId="0">
      <selection activeCell="A32" sqref="A32"/>
    </sheetView>
  </sheetViews>
  <sheetFormatPr defaultRowHeight="14.25" x14ac:dyDescent="0.45"/>
  <cols>
    <col min="1" max="1" width="21.265625" customWidth="1"/>
    <col min="2" max="2" width="12.59765625" customWidth="1"/>
    <col min="3" max="3" width="12.3984375" customWidth="1"/>
    <col min="4" max="4" width="9.86328125" customWidth="1"/>
    <col min="6" max="6" width="12.59765625" customWidth="1"/>
    <col min="7" max="7" width="12.9296875" customWidth="1"/>
    <col min="12" max="12" width="12.46484375" customWidth="1"/>
    <col min="13" max="13" width="13.33203125" customWidth="1"/>
    <col min="14" max="14" width="17.1328125" customWidth="1"/>
    <col min="16" max="16" width="12.46484375" bestFit="1" customWidth="1"/>
    <col min="17" max="17" width="13.33203125" bestFit="1" customWidth="1"/>
    <col min="18" max="18" width="18.59765625" bestFit="1" customWidth="1"/>
    <col min="20" max="20" width="12.59765625" bestFit="1" customWidth="1"/>
    <col min="21" max="21" width="19.59765625" bestFit="1" customWidth="1"/>
  </cols>
  <sheetData>
    <row r="2" spans="1:14" x14ac:dyDescent="0.45">
      <c r="A2" s="13" t="s">
        <v>222</v>
      </c>
      <c r="B2" s="13"/>
      <c r="C2" s="13"/>
      <c r="D2" s="13"/>
      <c r="E2" s="13"/>
      <c r="F2" s="13"/>
      <c r="G2" s="13"/>
      <c r="H2" s="13"/>
      <c r="I2" s="13"/>
      <c r="J2" s="13"/>
      <c r="K2" s="13"/>
      <c r="L2" s="13"/>
      <c r="M2" s="13"/>
      <c r="N2" s="13"/>
    </row>
    <row r="4" spans="1:14" ht="14.25" customHeight="1" x14ac:dyDescent="0.45">
      <c r="B4" s="85" t="s">
        <v>225</v>
      </c>
      <c r="C4" s="85"/>
      <c r="D4" s="85"/>
      <c r="E4" s="85"/>
      <c r="F4" s="85"/>
      <c r="G4" s="85"/>
      <c r="H4" s="85"/>
      <c r="I4" s="17"/>
      <c r="L4" s="12" t="s">
        <v>96</v>
      </c>
      <c r="M4" s="12" t="s">
        <v>224</v>
      </c>
      <c r="N4" s="12" t="s">
        <v>226</v>
      </c>
    </row>
    <row r="5" spans="1:14" x14ac:dyDescent="0.45">
      <c r="B5" s="85"/>
      <c r="C5" s="85"/>
      <c r="D5" s="85"/>
      <c r="E5" s="85"/>
      <c r="F5" s="85"/>
      <c r="G5" s="85"/>
      <c r="H5" s="85"/>
      <c r="I5" s="17"/>
      <c r="L5" s="15" t="s">
        <v>147</v>
      </c>
      <c r="M5" s="15" t="s">
        <v>210</v>
      </c>
      <c r="N5" s="18">
        <v>4182.8500000000004</v>
      </c>
    </row>
    <row r="6" spans="1:14" x14ac:dyDescent="0.45">
      <c r="B6" s="85"/>
      <c r="C6" s="85"/>
      <c r="D6" s="85"/>
      <c r="E6" s="85"/>
      <c r="F6" s="85"/>
      <c r="G6" s="85"/>
      <c r="H6" s="85"/>
      <c r="I6" s="17"/>
      <c r="L6" s="15" t="s">
        <v>172</v>
      </c>
      <c r="M6" s="15" t="s">
        <v>210</v>
      </c>
      <c r="N6" s="18">
        <v>2288.52</v>
      </c>
    </row>
    <row r="7" spans="1:14" x14ac:dyDescent="0.45">
      <c r="B7" s="85"/>
      <c r="C7" s="85"/>
      <c r="D7" s="85"/>
      <c r="E7" s="85"/>
      <c r="F7" s="85"/>
      <c r="G7" s="85"/>
      <c r="H7" s="85"/>
      <c r="I7" s="17"/>
      <c r="L7" s="15" t="s">
        <v>187</v>
      </c>
      <c r="M7" s="15" t="s">
        <v>214</v>
      </c>
      <c r="N7" s="18">
        <v>2120</v>
      </c>
    </row>
    <row r="8" spans="1:14" x14ac:dyDescent="0.45">
      <c r="B8" s="85"/>
      <c r="C8" s="85"/>
      <c r="D8" s="85"/>
      <c r="E8" s="85"/>
      <c r="F8" s="85"/>
      <c r="G8" s="85"/>
      <c r="H8" s="85"/>
      <c r="I8" s="17"/>
      <c r="K8" s="19"/>
      <c r="L8" s="15" t="s">
        <v>168</v>
      </c>
      <c r="M8" s="15" t="s">
        <v>209</v>
      </c>
      <c r="N8" s="18">
        <v>1717.96</v>
      </c>
    </row>
    <row r="9" spans="1:14" x14ac:dyDescent="0.45">
      <c r="B9" s="85"/>
      <c r="C9" s="85"/>
      <c r="D9" s="85"/>
      <c r="E9" s="85"/>
      <c r="F9" s="85"/>
      <c r="G9" s="85"/>
      <c r="H9" s="85"/>
      <c r="I9" s="17"/>
      <c r="L9" s="15" t="s">
        <v>156</v>
      </c>
      <c r="M9" s="15" t="s">
        <v>214</v>
      </c>
      <c r="N9" s="18">
        <v>1496.53</v>
      </c>
    </row>
    <row r="10" spans="1:14" x14ac:dyDescent="0.45">
      <c r="B10" s="85"/>
      <c r="C10" s="85"/>
      <c r="D10" s="85"/>
      <c r="E10" s="85"/>
      <c r="F10" s="85"/>
      <c r="G10" s="85"/>
      <c r="H10" s="85"/>
      <c r="I10" s="17"/>
      <c r="L10" s="15" t="s">
        <v>111</v>
      </c>
      <c r="M10" s="15" t="s">
        <v>214</v>
      </c>
      <c r="N10" s="18">
        <v>1457.85</v>
      </c>
    </row>
    <row r="11" spans="1:14" x14ac:dyDescent="0.45">
      <c r="B11" s="85"/>
      <c r="C11" s="85"/>
      <c r="D11" s="85"/>
      <c r="E11" s="85"/>
      <c r="F11" s="85"/>
      <c r="G11" s="85"/>
      <c r="H11" s="85"/>
      <c r="I11" s="17"/>
      <c r="L11" s="15" t="s">
        <v>168</v>
      </c>
      <c r="M11" s="15" t="s">
        <v>214</v>
      </c>
      <c r="N11" s="18">
        <v>1318.3</v>
      </c>
    </row>
    <row r="12" spans="1:14" x14ac:dyDescent="0.45">
      <c r="B12" s="85"/>
      <c r="C12" s="85"/>
      <c r="D12" s="85"/>
      <c r="E12" s="85"/>
      <c r="F12" s="85"/>
      <c r="G12" s="85"/>
      <c r="H12" s="85"/>
      <c r="I12" s="17"/>
      <c r="L12" s="15" t="s">
        <v>101</v>
      </c>
      <c r="M12" s="15" t="s">
        <v>210</v>
      </c>
      <c r="N12" s="18">
        <v>1261.67</v>
      </c>
    </row>
    <row r="13" spans="1:14" x14ac:dyDescent="0.45">
      <c r="B13" s="85"/>
      <c r="C13" s="85"/>
      <c r="D13" s="85"/>
      <c r="E13" s="85"/>
      <c r="F13" s="85"/>
      <c r="G13" s="85"/>
      <c r="H13" s="85"/>
      <c r="I13" s="17"/>
      <c r="L13" s="15" t="s">
        <v>111</v>
      </c>
      <c r="M13" s="15" t="s">
        <v>211</v>
      </c>
      <c r="N13" s="18">
        <v>1222.03</v>
      </c>
    </row>
    <row r="14" spans="1:14" x14ac:dyDescent="0.45">
      <c r="B14" s="85"/>
      <c r="C14" s="85"/>
      <c r="D14" s="85"/>
      <c r="E14" s="85"/>
      <c r="F14" s="85"/>
      <c r="G14" s="85"/>
      <c r="H14" s="85"/>
      <c r="I14" s="17"/>
      <c r="L14" s="15" t="s">
        <v>111</v>
      </c>
      <c r="M14" s="15" t="s">
        <v>213</v>
      </c>
      <c r="N14" s="18">
        <v>1210.6400000000001</v>
      </c>
    </row>
    <row r="15" spans="1:14" x14ac:dyDescent="0.45">
      <c r="B15" s="85"/>
      <c r="C15" s="85"/>
      <c r="D15" s="85"/>
      <c r="E15" s="85"/>
      <c r="F15" s="85"/>
      <c r="G15" s="85"/>
      <c r="H15" s="85"/>
      <c r="I15" s="17"/>
      <c r="L15" s="15" t="s">
        <v>111</v>
      </c>
      <c r="M15" s="15" t="s">
        <v>210</v>
      </c>
      <c r="N15" s="18">
        <v>1202.4000000000001</v>
      </c>
    </row>
    <row r="16" spans="1:14" x14ac:dyDescent="0.45">
      <c r="B16" s="85"/>
      <c r="C16" s="85"/>
      <c r="D16" s="85"/>
      <c r="E16" s="85"/>
      <c r="F16" s="85"/>
      <c r="G16" s="85"/>
      <c r="H16" s="85"/>
      <c r="I16" s="17"/>
      <c r="L16" s="15" t="s">
        <v>101</v>
      </c>
      <c r="M16" s="15" t="s">
        <v>209</v>
      </c>
      <c r="N16" s="18">
        <v>1186.69</v>
      </c>
    </row>
    <row r="17" spans="2:14" x14ac:dyDescent="0.45">
      <c r="B17" s="85"/>
      <c r="C17" s="85"/>
      <c r="D17" s="85"/>
      <c r="E17" s="85"/>
      <c r="F17" s="85"/>
      <c r="G17" s="85"/>
      <c r="H17" s="85"/>
      <c r="I17" s="17"/>
      <c r="L17" s="15" t="s">
        <v>111</v>
      </c>
      <c r="M17" s="15" t="s">
        <v>209</v>
      </c>
      <c r="N17" s="18">
        <v>1165.8599999999999</v>
      </c>
    </row>
    <row r="18" spans="2:14" x14ac:dyDescent="0.45">
      <c r="B18" s="85"/>
      <c r="C18" s="85"/>
      <c r="D18" s="85"/>
      <c r="E18" s="85"/>
      <c r="F18" s="85"/>
      <c r="G18" s="85"/>
      <c r="H18" s="85"/>
      <c r="I18" s="17"/>
      <c r="L18" s="15" t="s">
        <v>147</v>
      </c>
      <c r="M18" s="15" t="s">
        <v>214</v>
      </c>
      <c r="N18" s="18">
        <v>1138.22</v>
      </c>
    </row>
    <row r="19" spans="2:14" x14ac:dyDescent="0.45">
      <c r="B19" s="85"/>
      <c r="C19" s="85"/>
      <c r="D19" s="85"/>
      <c r="E19" s="85"/>
      <c r="F19" s="85"/>
      <c r="G19" s="85"/>
      <c r="H19" s="85"/>
      <c r="I19" s="17"/>
      <c r="L19" s="15" t="s">
        <v>111</v>
      </c>
      <c r="M19" s="15" t="s">
        <v>212</v>
      </c>
      <c r="N19" s="18">
        <v>1127.8699999999999</v>
      </c>
    </row>
    <row r="20" spans="2:14" x14ac:dyDescent="0.45">
      <c r="B20" s="85"/>
      <c r="C20" s="85"/>
      <c r="D20" s="85"/>
      <c r="E20" s="85"/>
      <c r="F20" s="85"/>
      <c r="G20" s="85"/>
      <c r="H20" s="85"/>
      <c r="I20" s="17"/>
      <c r="L20" s="15" t="s">
        <v>148</v>
      </c>
      <c r="M20" s="15" t="s">
        <v>209</v>
      </c>
      <c r="N20" s="18">
        <v>1127.6099999999999</v>
      </c>
    </row>
    <row r="21" spans="2:14" x14ac:dyDescent="0.45">
      <c r="B21" s="85"/>
      <c r="C21" s="85"/>
      <c r="D21" s="85"/>
      <c r="E21" s="85"/>
      <c r="F21" s="85"/>
      <c r="G21" s="85"/>
      <c r="H21" s="85"/>
      <c r="I21" s="17"/>
      <c r="L21" s="15" t="s">
        <v>174</v>
      </c>
      <c r="M21" s="15" t="s">
        <v>211</v>
      </c>
      <c r="N21" s="18">
        <v>1082.5</v>
      </c>
    </row>
    <row r="22" spans="2:14" x14ac:dyDescent="0.45">
      <c r="B22" s="85"/>
      <c r="C22" s="85"/>
      <c r="D22" s="85"/>
      <c r="E22" s="85"/>
      <c r="F22" s="85"/>
      <c r="G22" s="85"/>
      <c r="H22" s="85"/>
      <c r="I22" s="17"/>
      <c r="L22" s="15" t="s">
        <v>99</v>
      </c>
      <c r="M22" s="15" t="s">
        <v>209</v>
      </c>
      <c r="N22" s="18">
        <v>1071.26</v>
      </c>
    </row>
    <row r="23" spans="2:14" ht="14.25" customHeight="1" x14ac:dyDescent="0.45">
      <c r="B23" s="85"/>
      <c r="C23" s="85"/>
      <c r="D23" s="85"/>
      <c r="E23" s="85"/>
      <c r="F23" s="85"/>
      <c r="G23" s="85"/>
      <c r="H23" s="85"/>
      <c r="I23" s="17"/>
      <c r="L23" s="15" t="s">
        <v>172</v>
      </c>
      <c r="M23" s="15" t="s">
        <v>211</v>
      </c>
      <c r="N23" s="18">
        <v>1069.77</v>
      </c>
    </row>
    <row r="24" spans="2:14" x14ac:dyDescent="0.45">
      <c r="B24" s="85"/>
      <c r="C24" s="85"/>
      <c r="D24" s="85"/>
      <c r="E24" s="85"/>
      <c r="F24" s="85"/>
      <c r="G24" s="85"/>
      <c r="H24" s="85"/>
      <c r="I24" s="17"/>
      <c r="L24" s="15" t="s">
        <v>111</v>
      </c>
      <c r="M24" s="15" t="s">
        <v>216</v>
      </c>
      <c r="N24" s="18">
        <v>1015.82</v>
      </c>
    </row>
    <row r="25" spans="2:14" x14ac:dyDescent="0.45">
      <c r="B25" s="85"/>
      <c r="C25" s="85"/>
      <c r="D25" s="85"/>
      <c r="E25" s="85"/>
      <c r="F25" s="85"/>
      <c r="G25" s="85"/>
      <c r="H25" s="85"/>
      <c r="L25" s="15" t="s">
        <v>124</v>
      </c>
      <c r="M25" s="15" t="s">
        <v>209</v>
      </c>
      <c r="N25" s="18">
        <v>1005.23</v>
      </c>
    </row>
    <row r="26" spans="2:14" ht="14.25" customHeight="1" x14ac:dyDescent="0.45">
      <c r="B26" s="85"/>
      <c r="C26" s="85"/>
      <c r="D26" s="85"/>
      <c r="E26" s="85"/>
      <c r="F26" s="85"/>
      <c r="G26" s="85"/>
      <c r="H26" s="85"/>
      <c r="L26" s="15" t="s">
        <v>99</v>
      </c>
      <c r="M26" s="15" t="s">
        <v>211</v>
      </c>
      <c r="N26" s="18">
        <v>992.82</v>
      </c>
    </row>
    <row r="27" spans="2:14" x14ac:dyDescent="0.45">
      <c r="B27" s="85"/>
      <c r="C27" s="85"/>
      <c r="D27" s="85"/>
      <c r="E27" s="85"/>
      <c r="F27" s="85"/>
      <c r="G27" s="85"/>
      <c r="H27" s="85"/>
      <c r="L27" s="15" t="s">
        <v>150</v>
      </c>
      <c r="M27" s="15" t="s">
        <v>211</v>
      </c>
      <c r="N27" s="18">
        <v>986.71</v>
      </c>
    </row>
    <row r="28" spans="2:14" x14ac:dyDescent="0.45">
      <c r="L28" s="15" t="s">
        <v>187</v>
      </c>
      <c r="M28" s="15" t="s">
        <v>210</v>
      </c>
      <c r="N28" s="18">
        <v>980.99</v>
      </c>
    </row>
    <row r="29" spans="2:14" x14ac:dyDescent="0.45">
      <c r="B29" s="76" t="s">
        <v>602</v>
      </c>
      <c r="C29" s="77"/>
      <c r="D29" s="77"/>
      <c r="E29" s="77"/>
      <c r="F29" s="77"/>
      <c r="G29" s="77"/>
      <c r="H29" s="78"/>
      <c r="L29" s="15" t="s">
        <v>148</v>
      </c>
      <c r="M29" s="15" t="s">
        <v>211</v>
      </c>
      <c r="N29" s="18">
        <v>955.72</v>
      </c>
    </row>
    <row r="30" spans="2:14" x14ac:dyDescent="0.45">
      <c r="B30" s="79"/>
      <c r="C30" s="80"/>
      <c r="D30" s="80"/>
      <c r="E30" s="80"/>
      <c r="F30" s="80"/>
      <c r="G30" s="80"/>
      <c r="H30" s="81"/>
      <c r="L30" s="15" t="s">
        <v>148</v>
      </c>
      <c r="M30" s="15" t="s">
        <v>210</v>
      </c>
      <c r="N30" s="18">
        <v>941.7</v>
      </c>
    </row>
    <row r="31" spans="2:14" x14ac:dyDescent="0.45">
      <c r="B31" s="79"/>
      <c r="C31" s="80"/>
      <c r="D31" s="80"/>
      <c r="E31" s="80"/>
      <c r="F31" s="80"/>
      <c r="G31" s="80"/>
      <c r="H31" s="81"/>
      <c r="L31" s="15" t="s">
        <v>174</v>
      </c>
      <c r="M31" s="15" t="s">
        <v>212</v>
      </c>
      <c r="N31" s="18">
        <v>934.95</v>
      </c>
    </row>
    <row r="32" spans="2:14" x14ac:dyDescent="0.45">
      <c r="B32" s="79"/>
      <c r="C32" s="80"/>
      <c r="D32" s="80"/>
      <c r="E32" s="80"/>
      <c r="F32" s="80"/>
      <c r="G32" s="80"/>
      <c r="H32" s="81"/>
      <c r="L32" s="15" t="s">
        <v>99</v>
      </c>
      <c r="M32" s="15" t="s">
        <v>210</v>
      </c>
      <c r="N32" s="18">
        <v>932.86</v>
      </c>
    </row>
    <row r="33" spans="2:14" x14ac:dyDescent="0.45">
      <c r="B33" s="79"/>
      <c r="C33" s="80"/>
      <c r="D33" s="80"/>
      <c r="E33" s="80"/>
      <c r="F33" s="80"/>
      <c r="G33" s="80"/>
      <c r="H33" s="81"/>
      <c r="L33" s="15" t="s">
        <v>196</v>
      </c>
      <c r="M33" s="15" t="s">
        <v>209</v>
      </c>
      <c r="N33" s="18">
        <v>918.67</v>
      </c>
    </row>
    <row r="34" spans="2:14" x14ac:dyDescent="0.45">
      <c r="B34" s="79"/>
      <c r="C34" s="80"/>
      <c r="D34" s="80"/>
      <c r="E34" s="80"/>
      <c r="F34" s="80"/>
      <c r="G34" s="80"/>
      <c r="H34" s="81"/>
      <c r="L34" s="15" t="s">
        <v>147</v>
      </c>
      <c r="M34" s="15" t="s">
        <v>211</v>
      </c>
      <c r="N34" s="18">
        <v>901.01</v>
      </c>
    </row>
    <row r="35" spans="2:14" x14ac:dyDescent="0.45">
      <c r="B35" s="79"/>
      <c r="C35" s="80"/>
      <c r="D35" s="80"/>
      <c r="E35" s="80"/>
      <c r="F35" s="80"/>
      <c r="G35" s="80"/>
      <c r="H35" s="81"/>
      <c r="L35" s="15" t="s">
        <v>111</v>
      </c>
      <c r="M35" s="15" t="s">
        <v>215</v>
      </c>
      <c r="N35" s="18">
        <v>848.93</v>
      </c>
    </row>
    <row r="36" spans="2:14" x14ac:dyDescent="0.45">
      <c r="B36" s="79"/>
      <c r="C36" s="80"/>
      <c r="D36" s="80"/>
      <c r="E36" s="80"/>
      <c r="F36" s="80"/>
      <c r="G36" s="80"/>
      <c r="H36" s="81"/>
      <c r="L36" s="15" t="s">
        <v>99</v>
      </c>
      <c r="M36" s="15" t="s">
        <v>214</v>
      </c>
      <c r="N36" s="18">
        <v>842.8</v>
      </c>
    </row>
    <row r="37" spans="2:14" x14ac:dyDescent="0.45">
      <c r="B37" s="79"/>
      <c r="C37" s="80"/>
      <c r="D37" s="80"/>
      <c r="E37" s="80"/>
      <c r="F37" s="80"/>
      <c r="G37" s="80"/>
      <c r="H37" s="81"/>
      <c r="L37" s="15" t="s">
        <v>101</v>
      </c>
      <c r="M37" s="15" t="s">
        <v>211</v>
      </c>
      <c r="N37" s="18">
        <v>842.27</v>
      </c>
    </row>
    <row r="38" spans="2:14" x14ac:dyDescent="0.45">
      <c r="B38" s="79"/>
      <c r="C38" s="80"/>
      <c r="D38" s="80"/>
      <c r="E38" s="80"/>
      <c r="F38" s="80"/>
      <c r="G38" s="80"/>
      <c r="H38" s="81"/>
      <c r="L38" s="15" t="s">
        <v>139</v>
      </c>
      <c r="M38" s="15" t="s">
        <v>210</v>
      </c>
      <c r="N38" s="18">
        <v>839.33</v>
      </c>
    </row>
    <row r="39" spans="2:14" x14ac:dyDescent="0.45">
      <c r="B39" s="79"/>
      <c r="C39" s="80"/>
      <c r="D39" s="80"/>
      <c r="E39" s="80"/>
      <c r="F39" s="80"/>
      <c r="G39" s="80"/>
      <c r="H39" s="81"/>
      <c r="L39" s="15" t="s">
        <v>99</v>
      </c>
      <c r="M39" s="15" t="s">
        <v>212</v>
      </c>
      <c r="N39" s="18">
        <v>815.42</v>
      </c>
    </row>
    <row r="40" spans="2:14" x14ac:dyDescent="0.45">
      <c r="B40" s="79"/>
      <c r="C40" s="80"/>
      <c r="D40" s="80"/>
      <c r="E40" s="80"/>
      <c r="F40" s="80"/>
      <c r="G40" s="80"/>
      <c r="H40" s="81"/>
      <c r="L40" s="15" t="s">
        <v>174</v>
      </c>
      <c r="M40" s="15" t="s">
        <v>214</v>
      </c>
      <c r="N40" s="18">
        <v>805.8</v>
      </c>
    </row>
    <row r="41" spans="2:14" x14ac:dyDescent="0.45">
      <c r="B41" s="79"/>
      <c r="C41" s="80"/>
      <c r="D41" s="80"/>
      <c r="E41" s="80"/>
      <c r="F41" s="80"/>
      <c r="G41" s="80"/>
      <c r="H41" s="81"/>
      <c r="L41" s="15" t="s">
        <v>156</v>
      </c>
      <c r="M41" s="15" t="s">
        <v>213</v>
      </c>
      <c r="N41" s="18">
        <v>799</v>
      </c>
    </row>
    <row r="42" spans="2:14" x14ac:dyDescent="0.45">
      <c r="B42" s="82"/>
      <c r="C42" s="83"/>
      <c r="D42" s="83"/>
      <c r="E42" s="83"/>
      <c r="F42" s="83"/>
      <c r="G42" s="83"/>
      <c r="H42" s="84"/>
      <c r="L42" s="15" t="s">
        <v>134</v>
      </c>
      <c r="M42" s="15" t="s">
        <v>214</v>
      </c>
      <c r="N42" s="18">
        <v>798.06</v>
      </c>
    </row>
    <row r="43" spans="2:14" x14ac:dyDescent="0.45">
      <c r="L43" s="15" t="s">
        <v>168</v>
      </c>
      <c r="M43" s="15" t="s">
        <v>210</v>
      </c>
      <c r="N43" s="18">
        <v>790.62</v>
      </c>
    </row>
    <row r="44" spans="2:14" x14ac:dyDescent="0.45">
      <c r="B44" s="75" t="s">
        <v>231</v>
      </c>
      <c r="C44" s="75"/>
      <c r="D44" s="75"/>
      <c r="E44" s="75"/>
      <c r="F44" s="75"/>
      <c r="G44" s="75"/>
      <c r="H44" s="75"/>
      <c r="L44" s="15" t="s">
        <v>150</v>
      </c>
      <c r="M44" s="15" t="s">
        <v>214</v>
      </c>
      <c r="N44" s="18">
        <v>789.07</v>
      </c>
    </row>
    <row r="45" spans="2:14" x14ac:dyDescent="0.45">
      <c r="B45" s="75"/>
      <c r="C45" s="75"/>
      <c r="D45" s="75"/>
      <c r="E45" s="75"/>
      <c r="F45" s="75"/>
      <c r="G45" s="75"/>
      <c r="H45" s="75"/>
      <c r="L45" s="15" t="s">
        <v>196</v>
      </c>
      <c r="M45" s="15" t="s">
        <v>211</v>
      </c>
      <c r="N45" s="18">
        <v>786</v>
      </c>
    </row>
    <row r="46" spans="2:14" x14ac:dyDescent="0.45">
      <c r="B46" s="75"/>
      <c r="C46" s="75"/>
      <c r="D46" s="75"/>
      <c r="E46" s="75"/>
      <c r="F46" s="75"/>
      <c r="G46" s="75"/>
      <c r="H46" s="75"/>
      <c r="L46" s="15" t="s">
        <v>156</v>
      </c>
      <c r="M46" s="15" t="s">
        <v>210</v>
      </c>
      <c r="N46" s="18">
        <v>765.66</v>
      </c>
    </row>
    <row r="47" spans="2:14" x14ac:dyDescent="0.45">
      <c r="B47" s="75"/>
      <c r="C47" s="75"/>
      <c r="D47" s="75"/>
      <c r="E47" s="75"/>
      <c r="F47" s="75"/>
      <c r="G47" s="75"/>
      <c r="H47" s="75"/>
      <c r="L47" s="15" t="s">
        <v>134</v>
      </c>
      <c r="M47" s="15" t="s">
        <v>210</v>
      </c>
      <c r="N47" s="18">
        <v>704.71</v>
      </c>
    </row>
    <row r="48" spans="2:14" x14ac:dyDescent="0.45">
      <c r="B48" s="75"/>
      <c r="C48" s="75"/>
      <c r="D48" s="75"/>
      <c r="E48" s="75"/>
      <c r="F48" s="75"/>
      <c r="G48" s="75"/>
      <c r="H48" s="75"/>
      <c r="L48" s="15" t="s">
        <v>148</v>
      </c>
      <c r="M48" s="15" t="s">
        <v>214</v>
      </c>
      <c r="N48" s="18">
        <v>704</v>
      </c>
    </row>
    <row r="49" spans="2:14" x14ac:dyDescent="0.45">
      <c r="B49" s="75"/>
      <c r="C49" s="75"/>
      <c r="D49" s="75"/>
      <c r="E49" s="75"/>
      <c r="F49" s="75"/>
      <c r="G49" s="75"/>
      <c r="H49" s="75"/>
      <c r="L49" s="15" t="s">
        <v>147</v>
      </c>
      <c r="M49" s="15" t="s">
        <v>216</v>
      </c>
      <c r="N49" s="18">
        <v>695.52</v>
      </c>
    </row>
    <row r="50" spans="2:14" x14ac:dyDescent="0.45">
      <c r="B50" s="75"/>
      <c r="C50" s="75"/>
      <c r="D50" s="75"/>
      <c r="E50" s="75"/>
      <c r="F50" s="75"/>
      <c r="G50" s="75"/>
      <c r="H50" s="75"/>
      <c r="L50" s="15" t="s">
        <v>150</v>
      </c>
      <c r="M50" s="15" t="s">
        <v>210</v>
      </c>
      <c r="N50" s="18">
        <v>695.2</v>
      </c>
    </row>
    <row r="51" spans="2:14" x14ac:dyDescent="0.45">
      <c r="B51" s="75"/>
      <c r="C51" s="75"/>
      <c r="D51" s="75"/>
      <c r="E51" s="75"/>
      <c r="F51" s="75"/>
      <c r="G51" s="75"/>
      <c r="H51" s="75"/>
      <c r="L51" s="15" t="s">
        <v>124</v>
      </c>
      <c r="M51" s="15" t="s">
        <v>214</v>
      </c>
      <c r="N51" s="18">
        <v>694.75</v>
      </c>
    </row>
    <row r="52" spans="2:14" x14ac:dyDescent="0.45">
      <c r="B52" s="75"/>
      <c r="C52" s="75"/>
      <c r="D52" s="75"/>
      <c r="E52" s="75"/>
      <c r="F52" s="75"/>
      <c r="G52" s="75"/>
      <c r="H52" s="75"/>
      <c r="L52" s="15" t="s">
        <v>172</v>
      </c>
      <c r="M52" s="15" t="s">
        <v>213</v>
      </c>
      <c r="N52" s="18">
        <v>694.66</v>
      </c>
    </row>
    <row r="53" spans="2:14" x14ac:dyDescent="0.45">
      <c r="B53" s="75"/>
      <c r="C53" s="75"/>
      <c r="D53" s="75"/>
      <c r="E53" s="75"/>
      <c r="F53" s="75"/>
      <c r="G53" s="75"/>
      <c r="H53" s="75"/>
      <c r="L53" s="15" t="s">
        <v>101</v>
      </c>
      <c r="M53" s="15" t="s">
        <v>216</v>
      </c>
      <c r="N53" s="18">
        <v>691.56</v>
      </c>
    </row>
    <row r="54" spans="2:14" x14ac:dyDescent="0.45">
      <c r="B54" s="75"/>
      <c r="C54" s="75"/>
      <c r="D54" s="75"/>
      <c r="E54" s="75"/>
      <c r="F54" s="75"/>
      <c r="G54" s="75"/>
      <c r="H54" s="75"/>
      <c r="L54" s="15" t="s">
        <v>147</v>
      </c>
      <c r="M54" s="15" t="s">
        <v>215</v>
      </c>
      <c r="N54" s="18">
        <v>689.92</v>
      </c>
    </row>
    <row r="55" spans="2:14" x14ac:dyDescent="0.45">
      <c r="B55" s="75"/>
      <c r="C55" s="75"/>
      <c r="D55" s="75"/>
      <c r="E55" s="75"/>
      <c r="F55" s="75"/>
      <c r="G55" s="75"/>
      <c r="H55" s="75"/>
      <c r="L55" s="15" t="s">
        <v>172</v>
      </c>
      <c r="M55" s="15" t="s">
        <v>216</v>
      </c>
      <c r="N55" s="18">
        <v>684.77</v>
      </c>
    </row>
    <row r="56" spans="2:14" x14ac:dyDescent="0.45">
      <c r="B56" s="75"/>
      <c r="C56" s="75"/>
      <c r="D56" s="75"/>
      <c r="E56" s="75"/>
      <c r="F56" s="75"/>
      <c r="G56" s="75"/>
      <c r="H56" s="75"/>
      <c r="L56" s="15" t="s">
        <v>174</v>
      </c>
      <c r="M56" s="15" t="s">
        <v>209</v>
      </c>
      <c r="N56" s="18">
        <v>678.58</v>
      </c>
    </row>
    <row r="57" spans="2:14" x14ac:dyDescent="0.45">
      <c r="B57" s="75"/>
      <c r="C57" s="75"/>
      <c r="D57" s="75"/>
      <c r="E57" s="75"/>
      <c r="F57" s="75"/>
      <c r="G57" s="75"/>
      <c r="H57" s="75"/>
      <c r="L57" s="15" t="s">
        <v>101</v>
      </c>
      <c r="M57" s="15" t="s">
        <v>212</v>
      </c>
      <c r="N57" s="18">
        <v>672.5</v>
      </c>
    </row>
    <row r="58" spans="2:14" x14ac:dyDescent="0.45">
      <c r="B58" s="75"/>
      <c r="C58" s="75"/>
      <c r="D58" s="75"/>
      <c r="E58" s="75"/>
      <c r="F58" s="75"/>
      <c r="G58" s="75"/>
      <c r="H58" s="75"/>
      <c r="L58" s="15" t="s">
        <v>182</v>
      </c>
      <c r="M58" s="15" t="s">
        <v>210</v>
      </c>
      <c r="N58" s="18">
        <v>669.1</v>
      </c>
    </row>
    <row r="59" spans="2:14" x14ac:dyDescent="0.45">
      <c r="B59" s="75"/>
      <c r="C59" s="75"/>
      <c r="D59" s="75"/>
      <c r="E59" s="75"/>
      <c r="F59" s="75"/>
      <c r="G59" s="75"/>
      <c r="H59" s="75"/>
      <c r="L59" s="15" t="s">
        <v>168</v>
      </c>
      <c r="M59" s="15" t="s">
        <v>211</v>
      </c>
      <c r="N59" s="18">
        <v>661.07</v>
      </c>
    </row>
    <row r="60" spans="2:14" x14ac:dyDescent="0.45">
      <c r="B60" s="75"/>
      <c r="C60" s="75"/>
      <c r="D60" s="75"/>
      <c r="E60" s="75"/>
      <c r="F60" s="75"/>
      <c r="G60" s="75"/>
      <c r="H60" s="75"/>
      <c r="L60" s="15" t="s">
        <v>182</v>
      </c>
      <c r="M60" s="15" t="s">
        <v>214</v>
      </c>
      <c r="N60" s="18">
        <v>648.72</v>
      </c>
    </row>
    <row r="61" spans="2:14" x14ac:dyDescent="0.45">
      <c r="B61" s="75"/>
      <c r="C61" s="75"/>
      <c r="D61" s="75"/>
      <c r="E61" s="75"/>
      <c r="F61" s="75"/>
      <c r="G61" s="75"/>
      <c r="H61" s="75"/>
      <c r="L61" s="15" t="s">
        <v>101</v>
      </c>
      <c r="M61" s="15" t="s">
        <v>213</v>
      </c>
      <c r="N61" s="18">
        <v>643.02</v>
      </c>
    </row>
    <row r="62" spans="2:14" x14ac:dyDescent="0.45">
      <c r="B62" s="75"/>
      <c r="C62" s="75"/>
      <c r="D62" s="75"/>
      <c r="E62" s="75"/>
      <c r="F62" s="75"/>
      <c r="G62" s="75"/>
      <c r="H62" s="75"/>
      <c r="L62" s="15" t="s">
        <v>182</v>
      </c>
      <c r="M62" s="15" t="s">
        <v>215</v>
      </c>
      <c r="N62" s="18">
        <v>632.4</v>
      </c>
    </row>
    <row r="63" spans="2:14" x14ac:dyDescent="0.45">
      <c r="B63" s="75"/>
      <c r="C63" s="75"/>
      <c r="D63" s="75"/>
      <c r="E63" s="75"/>
      <c r="F63" s="75"/>
      <c r="G63" s="75"/>
      <c r="H63" s="75"/>
      <c r="L63" s="15" t="s">
        <v>167</v>
      </c>
      <c r="M63" s="15" t="s">
        <v>214</v>
      </c>
      <c r="N63" s="18">
        <v>629.44000000000005</v>
      </c>
    </row>
    <row r="64" spans="2:14" x14ac:dyDescent="0.45">
      <c r="B64" s="75"/>
      <c r="C64" s="75"/>
      <c r="D64" s="75"/>
      <c r="E64" s="75"/>
      <c r="F64" s="75"/>
      <c r="G64" s="75"/>
      <c r="H64" s="75"/>
      <c r="L64" s="15" t="s">
        <v>170</v>
      </c>
      <c r="M64" s="15" t="s">
        <v>211</v>
      </c>
      <c r="N64" s="18">
        <v>617.57000000000005</v>
      </c>
    </row>
    <row r="65" spans="1:14" x14ac:dyDescent="0.45">
      <c r="B65" s="75"/>
      <c r="C65" s="75"/>
      <c r="D65" s="75"/>
      <c r="E65" s="75"/>
      <c r="F65" s="75"/>
      <c r="G65" s="75"/>
      <c r="H65" s="75"/>
      <c r="L65" s="15" t="s">
        <v>134</v>
      </c>
      <c r="M65" s="15" t="s">
        <v>211</v>
      </c>
      <c r="N65" s="18">
        <v>615.58000000000004</v>
      </c>
    </row>
    <row r="66" spans="1:14" x14ac:dyDescent="0.45">
      <c r="L66" s="15" t="s">
        <v>101</v>
      </c>
      <c r="M66" s="15" t="s">
        <v>214</v>
      </c>
      <c r="N66" s="18">
        <v>613.52</v>
      </c>
    </row>
    <row r="67" spans="1:14" x14ac:dyDescent="0.45">
      <c r="L67" s="15" t="s">
        <v>99</v>
      </c>
      <c r="M67" s="15" t="s">
        <v>213</v>
      </c>
      <c r="N67" s="18">
        <v>593.03</v>
      </c>
    </row>
    <row r="68" spans="1:14" x14ac:dyDescent="0.45">
      <c r="A68" s="22"/>
      <c r="C68" s="22"/>
      <c r="D68" s="22"/>
      <c r="E68" s="22"/>
      <c r="L68" s="15" t="s">
        <v>156</v>
      </c>
      <c r="M68" s="15" t="s">
        <v>216</v>
      </c>
      <c r="N68" s="18">
        <v>589.74</v>
      </c>
    </row>
    <row r="69" spans="1:14" ht="15.75" x14ac:dyDescent="0.45">
      <c r="B69" s="23" t="s">
        <v>227</v>
      </c>
      <c r="C69" s="24"/>
      <c r="D69" s="24"/>
      <c r="E69" s="24"/>
      <c r="F69" s="25" t="s">
        <v>229</v>
      </c>
      <c r="G69" s="26"/>
      <c r="H69" s="24"/>
      <c r="I69" s="24"/>
      <c r="J69" s="24"/>
      <c r="L69" s="15" t="s">
        <v>148</v>
      </c>
      <c r="M69" s="15" t="s">
        <v>212</v>
      </c>
      <c r="N69" s="18">
        <v>589.5</v>
      </c>
    </row>
    <row r="70" spans="1:14" x14ac:dyDescent="0.45">
      <c r="L70" s="15" t="s">
        <v>139</v>
      </c>
      <c r="M70" s="15" t="s">
        <v>214</v>
      </c>
      <c r="N70" s="18">
        <v>589.11</v>
      </c>
    </row>
    <row r="71" spans="1:14" x14ac:dyDescent="0.45">
      <c r="B71" s="20" t="s">
        <v>223</v>
      </c>
      <c r="C71" t="s">
        <v>228</v>
      </c>
      <c r="F71" s="20" t="s">
        <v>223</v>
      </c>
      <c r="G71" t="s">
        <v>230</v>
      </c>
      <c r="L71" s="15" t="s">
        <v>124</v>
      </c>
      <c r="M71" s="15" t="s">
        <v>210</v>
      </c>
      <c r="N71" s="18">
        <v>581.78</v>
      </c>
    </row>
    <row r="72" spans="1:14" x14ac:dyDescent="0.45">
      <c r="B72" s="21" t="s">
        <v>111</v>
      </c>
      <c r="C72" s="1">
        <v>9251.4</v>
      </c>
      <c r="F72" s="21" t="s">
        <v>210</v>
      </c>
      <c r="G72" s="1">
        <v>19033.109999999997</v>
      </c>
      <c r="L72" s="15" t="s">
        <v>156</v>
      </c>
      <c r="M72" s="15" t="s">
        <v>211</v>
      </c>
      <c r="N72" s="18">
        <v>579.9</v>
      </c>
    </row>
    <row r="73" spans="1:14" x14ac:dyDescent="0.45">
      <c r="B73" s="21" t="s">
        <v>147</v>
      </c>
      <c r="C73" s="1">
        <v>8996.59</v>
      </c>
      <c r="F73" s="21" t="s">
        <v>214</v>
      </c>
      <c r="G73" s="1">
        <v>16564.88</v>
      </c>
      <c r="L73" s="15" t="s">
        <v>167</v>
      </c>
      <c r="M73" s="15" t="s">
        <v>210</v>
      </c>
      <c r="N73" s="18">
        <v>565.78</v>
      </c>
    </row>
    <row r="74" spans="1:14" x14ac:dyDescent="0.45">
      <c r="B74" s="21" t="s">
        <v>101</v>
      </c>
      <c r="C74" s="1">
        <v>6470.9300000000012</v>
      </c>
      <c r="F74" s="21" t="s">
        <v>211</v>
      </c>
      <c r="G74" s="1">
        <v>14382.74</v>
      </c>
      <c r="L74" s="15" t="s">
        <v>124</v>
      </c>
      <c r="M74" s="15" t="s">
        <v>211</v>
      </c>
      <c r="N74" s="18">
        <v>560.02</v>
      </c>
    </row>
    <row r="75" spans="1:14" x14ac:dyDescent="0.45">
      <c r="B75" s="21" t="s">
        <v>172</v>
      </c>
      <c r="C75" s="1">
        <v>6430.5199999999995</v>
      </c>
      <c r="F75" s="21" t="s">
        <v>209</v>
      </c>
      <c r="G75" s="1">
        <v>12957.960000000003</v>
      </c>
      <c r="L75" s="15" t="s">
        <v>101</v>
      </c>
      <c r="M75" s="15" t="s">
        <v>215</v>
      </c>
      <c r="N75" s="18">
        <v>559.70000000000005</v>
      </c>
    </row>
    <row r="76" spans="1:14" x14ac:dyDescent="0.45">
      <c r="B76" s="21" t="s">
        <v>99</v>
      </c>
      <c r="C76" s="1">
        <v>6324.34</v>
      </c>
      <c r="F76" s="21" t="s">
        <v>216</v>
      </c>
      <c r="G76" s="1">
        <v>10120.839999999998</v>
      </c>
      <c r="L76" s="15" t="s">
        <v>147</v>
      </c>
      <c r="M76" s="15" t="s">
        <v>212</v>
      </c>
      <c r="N76" s="18">
        <v>558.79</v>
      </c>
    </row>
    <row r="77" spans="1:14" x14ac:dyDescent="0.45">
      <c r="B77" s="21" t="s">
        <v>168</v>
      </c>
      <c r="C77" s="1">
        <v>5920.6399999999994</v>
      </c>
      <c r="F77" s="21" t="s">
        <v>212</v>
      </c>
      <c r="G77" s="1">
        <v>9964.93</v>
      </c>
      <c r="L77" s="15" t="s">
        <v>99</v>
      </c>
      <c r="M77" s="15" t="s">
        <v>216</v>
      </c>
      <c r="N77" s="18">
        <v>557.88</v>
      </c>
    </row>
    <row r="78" spans="1:14" x14ac:dyDescent="0.45">
      <c r="B78" s="21" t="s">
        <v>148</v>
      </c>
      <c r="C78" s="1">
        <v>5890.81</v>
      </c>
      <c r="F78" s="21" t="s">
        <v>213</v>
      </c>
      <c r="G78" s="1">
        <v>9158.119999999999</v>
      </c>
      <c r="L78" s="15" t="s">
        <v>170</v>
      </c>
      <c r="M78" s="15" t="s">
        <v>210</v>
      </c>
      <c r="N78" s="18">
        <v>556.79999999999995</v>
      </c>
    </row>
    <row r="79" spans="1:14" x14ac:dyDescent="0.45">
      <c r="B79" s="21" t="s">
        <v>156</v>
      </c>
      <c r="C79" s="1">
        <v>5692.1799999999985</v>
      </c>
      <c r="F79" s="21" t="s">
        <v>215</v>
      </c>
      <c r="G79" s="1">
        <v>8346.7899999999991</v>
      </c>
      <c r="L79" s="15" t="s">
        <v>148</v>
      </c>
      <c r="M79" s="15" t="s">
        <v>213</v>
      </c>
      <c r="N79" s="18">
        <v>555.76</v>
      </c>
    </row>
    <row r="80" spans="1:14" x14ac:dyDescent="0.45">
      <c r="B80" s="21" t="s">
        <v>174</v>
      </c>
      <c r="C80" s="1">
        <v>5231.0899999999992</v>
      </c>
      <c r="L80" s="15" t="s">
        <v>134</v>
      </c>
      <c r="M80" s="15" t="s">
        <v>212</v>
      </c>
      <c r="N80" s="18">
        <v>552.05999999999995</v>
      </c>
    </row>
    <row r="81" spans="2:14" x14ac:dyDescent="0.45">
      <c r="B81" s="21" t="s">
        <v>187</v>
      </c>
      <c r="C81" s="1">
        <v>4626.0499999999993</v>
      </c>
      <c r="L81" s="15" t="s">
        <v>134</v>
      </c>
      <c r="M81" s="15" t="s">
        <v>216</v>
      </c>
      <c r="N81" s="18">
        <v>551.99</v>
      </c>
    </row>
    <row r="82" spans="2:14" x14ac:dyDescent="0.45">
      <c r="B82" s="21" t="s">
        <v>124</v>
      </c>
      <c r="C82" s="1">
        <v>4549.07</v>
      </c>
      <c r="L82" s="15" t="s">
        <v>182</v>
      </c>
      <c r="M82" s="15" t="s">
        <v>213</v>
      </c>
      <c r="N82" s="18">
        <v>541.1</v>
      </c>
    </row>
    <row r="83" spans="2:14" x14ac:dyDescent="0.45">
      <c r="B83" s="21" t="s">
        <v>150</v>
      </c>
      <c r="C83" s="1">
        <v>4341.1500000000005</v>
      </c>
      <c r="L83" s="15" t="s">
        <v>139</v>
      </c>
      <c r="M83" s="15" t="s">
        <v>216</v>
      </c>
      <c r="N83" s="18">
        <v>540.57000000000005</v>
      </c>
    </row>
    <row r="84" spans="2:14" x14ac:dyDescent="0.45">
      <c r="B84" s="21" t="s">
        <v>139</v>
      </c>
      <c r="C84" s="1">
        <v>4121.8200000000006</v>
      </c>
      <c r="L84" s="15" t="s">
        <v>148</v>
      </c>
      <c r="M84" s="15" t="s">
        <v>215</v>
      </c>
      <c r="N84" s="18">
        <v>540.51</v>
      </c>
    </row>
    <row r="85" spans="2:14" x14ac:dyDescent="0.45">
      <c r="B85" s="21" t="s">
        <v>134</v>
      </c>
      <c r="C85" s="1">
        <v>4112.45</v>
      </c>
      <c r="L85" s="15" t="s">
        <v>174</v>
      </c>
      <c r="M85" s="15" t="s">
        <v>210</v>
      </c>
      <c r="N85" s="18">
        <v>534.62</v>
      </c>
    </row>
    <row r="86" spans="2:14" x14ac:dyDescent="0.45">
      <c r="B86" s="21" t="s">
        <v>182</v>
      </c>
      <c r="C86" s="1">
        <v>3751.3300000000004</v>
      </c>
      <c r="L86" s="15" t="s">
        <v>172</v>
      </c>
      <c r="M86" s="15" t="s">
        <v>214</v>
      </c>
      <c r="N86" s="18">
        <v>533.12</v>
      </c>
    </row>
    <row r="87" spans="2:14" x14ac:dyDescent="0.45">
      <c r="B87" s="21" t="s">
        <v>167</v>
      </c>
      <c r="C87" s="1">
        <v>2950.6300000000006</v>
      </c>
      <c r="L87" s="15" t="s">
        <v>167</v>
      </c>
      <c r="M87" s="15" t="s">
        <v>209</v>
      </c>
      <c r="N87" s="18">
        <v>532.92999999999995</v>
      </c>
    </row>
    <row r="88" spans="2:14" x14ac:dyDescent="0.45">
      <c r="B88" s="21" t="s">
        <v>170</v>
      </c>
      <c r="C88" s="1">
        <v>2886.86</v>
      </c>
      <c r="L88" s="15" t="s">
        <v>156</v>
      </c>
      <c r="M88" s="15" t="s">
        <v>209</v>
      </c>
      <c r="N88" s="18">
        <v>528.87</v>
      </c>
    </row>
    <row r="89" spans="2:14" x14ac:dyDescent="0.45">
      <c r="B89" s="21" t="s">
        <v>196</v>
      </c>
      <c r="C89" s="1">
        <v>2844.1400000000003</v>
      </c>
      <c r="L89" s="15" t="s">
        <v>182</v>
      </c>
      <c r="M89" s="15" t="s">
        <v>216</v>
      </c>
      <c r="N89" s="18">
        <v>526.9</v>
      </c>
    </row>
    <row r="90" spans="2:14" x14ac:dyDescent="0.45">
      <c r="B90" s="21" t="s">
        <v>183</v>
      </c>
      <c r="C90" s="1">
        <v>2632.33</v>
      </c>
      <c r="L90" s="15" t="s">
        <v>99</v>
      </c>
      <c r="M90" s="15" t="s">
        <v>215</v>
      </c>
      <c r="N90" s="18">
        <v>518.27</v>
      </c>
    </row>
    <row r="91" spans="2:14" x14ac:dyDescent="0.45">
      <c r="B91" s="21" t="s">
        <v>194</v>
      </c>
      <c r="C91" s="1">
        <v>1855.5199999999998</v>
      </c>
      <c r="L91" s="15" t="s">
        <v>156</v>
      </c>
      <c r="M91" s="15" t="s">
        <v>212</v>
      </c>
      <c r="N91" s="18">
        <v>516.96</v>
      </c>
    </row>
    <row r="92" spans="2:14" x14ac:dyDescent="0.45">
      <c r="B92" s="21" t="s">
        <v>195</v>
      </c>
      <c r="C92" s="1">
        <v>1649.52</v>
      </c>
      <c r="L92" s="15" t="s">
        <v>172</v>
      </c>
      <c r="M92" s="15" t="s">
        <v>212</v>
      </c>
      <c r="N92" s="18">
        <v>511.24</v>
      </c>
    </row>
    <row r="93" spans="2:14" x14ac:dyDescent="0.45">
      <c r="L93" s="15" t="s">
        <v>139</v>
      </c>
      <c r="M93" s="15" t="s">
        <v>215</v>
      </c>
      <c r="N93" s="18">
        <v>505.51</v>
      </c>
    </row>
    <row r="94" spans="2:14" x14ac:dyDescent="0.45">
      <c r="L94" s="15" t="s">
        <v>183</v>
      </c>
      <c r="M94" s="15" t="s">
        <v>211</v>
      </c>
      <c r="N94" s="18">
        <v>499.39</v>
      </c>
    </row>
    <row r="95" spans="2:14" x14ac:dyDescent="0.45">
      <c r="L95" s="15" t="s">
        <v>170</v>
      </c>
      <c r="M95" s="15" t="s">
        <v>213</v>
      </c>
      <c r="N95" s="18">
        <v>495.4</v>
      </c>
    </row>
    <row r="96" spans="2:14" x14ac:dyDescent="0.45">
      <c r="L96" s="15" t="s">
        <v>139</v>
      </c>
      <c r="M96" s="15" t="s">
        <v>212</v>
      </c>
      <c r="N96" s="18">
        <v>492.93</v>
      </c>
    </row>
    <row r="97" spans="12:14" x14ac:dyDescent="0.45">
      <c r="L97" s="15" t="s">
        <v>174</v>
      </c>
      <c r="M97" s="15" t="s">
        <v>216</v>
      </c>
      <c r="N97" s="18">
        <v>490.96</v>
      </c>
    </row>
    <row r="98" spans="12:14" x14ac:dyDescent="0.45">
      <c r="L98" s="15" t="s">
        <v>124</v>
      </c>
      <c r="M98" s="15" t="s">
        <v>216</v>
      </c>
      <c r="N98" s="18">
        <v>486.12</v>
      </c>
    </row>
    <row r="99" spans="12:14" x14ac:dyDescent="0.45">
      <c r="L99" s="15" t="s">
        <v>150</v>
      </c>
      <c r="M99" s="15" t="s">
        <v>212</v>
      </c>
      <c r="N99" s="18">
        <v>484.17</v>
      </c>
    </row>
    <row r="100" spans="12:14" x14ac:dyDescent="0.45">
      <c r="L100" s="15" t="s">
        <v>168</v>
      </c>
      <c r="M100" s="15" t="s">
        <v>215</v>
      </c>
      <c r="N100" s="18">
        <v>482.16</v>
      </c>
    </row>
    <row r="101" spans="12:14" x14ac:dyDescent="0.45">
      <c r="L101" s="15" t="s">
        <v>147</v>
      </c>
      <c r="M101" s="15" t="s">
        <v>213</v>
      </c>
      <c r="N101" s="18">
        <v>480.8</v>
      </c>
    </row>
    <row r="102" spans="12:14" x14ac:dyDescent="0.45">
      <c r="L102" s="15" t="s">
        <v>168</v>
      </c>
      <c r="M102" s="15" t="s">
        <v>216</v>
      </c>
      <c r="N102" s="18">
        <v>480.57</v>
      </c>
    </row>
    <row r="103" spans="12:14" x14ac:dyDescent="0.45">
      <c r="L103" s="15" t="s">
        <v>148</v>
      </c>
      <c r="M103" s="15" t="s">
        <v>216</v>
      </c>
      <c r="N103" s="18">
        <v>476.01</v>
      </c>
    </row>
    <row r="104" spans="12:14" x14ac:dyDescent="0.45">
      <c r="L104" s="15" t="s">
        <v>174</v>
      </c>
      <c r="M104" s="15" t="s">
        <v>213</v>
      </c>
      <c r="N104" s="18">
        <v>460.86</v>
      </c>
    </row>
    <row r="105" spans="12:14" x14ac:dyDescent="0.45">
      <c r="L105" s="15" t="s">
        <v>183</v>
      </c>
      <c r="M105" s="15" t="s">
        <v>214</v>
      </c>
      <c r="N105" s="18">
        <v>437.36</v>
      </c>
    </row>
    <row r="106" spans="12:14" x14ac:dyDescent="0.45">
      <c r="L106" s="15" t="s">
        <v>124</v>
      </c>
      <c r="M106" s="15" t="s">
        <v>213</v>
      </c>
      <c r="N106" s="18">
        <v>437.25</v>
      </c>
    </row>
    <row r="107" spans="12:14" x14ac:dyDescent="0.45">
      <c r="L107" s="15" t="s">
        <v>139</v>
      </c>
      <c r="M107" s="15" t="s">
        <v>211</v>
      </c>
      <c r="N107" s="18">
        <v>421.92</v>
      </c>
    </row>
    <row r="108" spans="12:14" x14ac:dyDescent="0.45">
      <c r="L108" s="15" t="s">
        <v>156</v>
      </c>
      <c r="M108" s="15" t="s">
        <v>215</v>
      </c>
      <c r="N108" s="18">
        <v>415.52</v>
      </c>
    </row>
    <row r="109" spans="12:14" x14ac:dyDescent="0.45">
      <c r="L109" s="15" t="s">
        <v>139</v>
      </c>
      <c r="M109" s="15" t="s">
        <v>209</v>
      </c>
      <c r="N109" s="18">
        <v>406.17</v>
      </c>
    </row>
    <row r="110" spans="12:14" x14ac:dyDescent="0.45">
      <c r="L110" s="15" t="s">
        <v>150</v>
      </c>
      <c r="M110" s="15" t="s">
        <v>213</v>
      </c>
      <c r="N110" s="18">
        <v>405.33</v>
      </c>
    </row>
    <row r="111" spans="12:14" x14ac:dyDescent="0.45">
      <c r="L111" s="15" t="s">
        <v>195</v>
      </c>
      <c r="M111" s="15" t="s">
        <v>211</v>
      </c>
      <c r="N111" s="18">
        <v>405</v>
      </c>
    </row>
    <row r="112" spans="12:14" x14ac:dyDescent="0.45">
      <c r="L112" s="15" t="s">
        <v>124</v>
      </c>
      <c r="M112" s="15" t="s">
        <v>215</v>
      </c>
      <c r="N112" s="18">
        <v>402.72</v>
      </c>
    </row>
    <row r="113" spans="12:14" x14ac:dyDescent="0.45">
      <c r="L113" s="15" t="s">
        <v>150</v>
      </c>
      <c r="M113" s="15" t="s">
        <v>215</v>
      </c>
      <c r="N113" s="18">
        <v>397.7</v>
      </c>
    </row>
    <row r="114" spans="12:14" x14ac:dyDescent="0.45">
      <c r="L114" s="15" t="s">
        <v>194</v>
      </c>
      <c r="M114" s="15" t="s">
        <v>213</v>
      </c>
      <c r="N114" s="18">
        <v>390</v>
      </c>
    </row>
    <row r="115" spans="12:14" x14ac:dyDescent="0.45">
      <c r="L115" s="15" t="s">
        <v>195</v>
      </c>
      <c r="M115" s="15" t="s">
        <v>212</v>
      </c>
      <c r="N115" s="18">
        <v>389.55</v>
      </c>
    </row>
    <row r="116" spans="12:14" x14ac:dyDescent="0.45">
      <c r="L116" s="15" t="s">
        <v>124</v>
      </c>
      <c r="M116" s="15" t="s">
        <v>212</v>
      </c>
      <c r="N116" s="18">
        <v>381.2</v>
      </c>
    </row>
    <row r="117" spans="12:14" x14ac:dyDescent="0.45">
      <c r="L117" s="15" t="s">
        <v>170</v>
      </c>
      <c r="M117" s="15" t="s">
        <v>216</v>
      </c>
      <c r="N117" s="18">
        <v>374.6</v>
      </c>
    </row>
    <row r="118" spans="12:14" x14ac:dyDescent="0.45">
      <c r="L118" s="15" t="s">
        <v>168</v>
      </c>
      <c r="M118" s="15" t="s">
        <v>212</v>
      </c>
      <c r="N118" s="18">
        <v>370.21</v>
      </c>
    </row>
    <row r="119" spans="12:14" x14ac:dyDescent="0.45">
      <c r="L119" s="15" t="s">
        <v>183</v>
      </c>
      <c r="M119" s="15" t="s">
        <v>210</v>
      </c>
      <c r="N119" s="18">
        <v>352.17</v>
      </c>
    </row>
    <row r="120" spans="12:14" x14ac:dyDescent="0.45">
      <c r="L120" s="15" t="s">
        <v>147</v>
      </c>
      <c r="M120" s="15" t="s">
        <v>209</v>
      </c>
      <c r="N120" s="18">
        <v>349.48</v>
      </c>
    </row>
    <row r="121" spans="12:14" x14ac:dyDescent="0.45">
      <c r="L121" s="15" t="s">
        <v>183</v>
      </c>
      <c r="M121" s="15" t="s">
        <v>213</v>
      </c>
      <c r="N121" s="18">
        <v>348.7</v>
      </c>
    </row>
    <row r="122" spans="12:14" x14ac:dyDescent="0.45">
      <c r="L122" s="15" t="s">
        <v>172</v>
      </c>
      <c r="M122" s="15" t="s">
        <v>215</v>
      </c>
      <c r="N122" s="18">
        <v>341.34</v>
      </c>
    </row>
    <row r="123" spans="12:14" x14ac:dyDescent="0.45">
      <c r="L123" s="15" t="s">
        <v>150</v>
      </c>
      <c r="M123" s="15" t="s">
        <v>209</v>
      </c>
      <c r="N123" s="18">
        <v>338.59</v>
      </c>
    </row>
    <row r="124" spans="12:14" x14ac:dyDescent="0.45">
      <c r="L124" s="15" t="s">
        <v>187</v>
      </c>
      <c r="M124" s="15" t="s">
        <v>216</v>
      </c>
      <c r="N124" s="18">
        <v>337.69</v>
      </c>
    </row>
    <row r="125" spans="12:14" x14ac:dyDescent="0.45">
      <c r="L125" s="15" t="s">
        <v>167</v>
      </c>
      <c r="M125" s="15" t="s">
        <v>211</v>
      </c>
      <c r="N125" s="18">
        <v>337.28</v>
      </c>
    </row>
    <row r="126" spans="12:14" x14ac:dyDescent="0.45">
      <c r="L126" s="15" t="s">
        <v>183</v>
      </c>
      <c r="M126" s="15" t="s">
        <v>212</v>
      </c>
      <c r="N126" s="18">
        <v>334.26</v>
      </c>
    </row>
    <row r="127" spans="12:14" x14ac:dyDescent="0.45">
      <c r="L127" s="15" t="s">
        <v>182</v>
      </c>
      <c r="M127" s="15" t="s">
        <v>211</v>
      </c>
      <c r="N127" s="18">
        <v>332.6</v>
      </c>
    </row>
    <row r="128" spans="12:14" x14ac:dyDescent="0.45">
      <c r="L128" s="15" t="s">
        <v>139</v>
      </c>
      <c r="M128" s="15" t="s">
        <v>213</v>
      </c>
      <c r="N128" s="18">
        <v>326.27999999999997</v>
      </c>
    </row>
    <row r="129" spans="12:14" x14ac:dyDescent="0.45">
      <c r="L129" s="15" t="s">
        <v>187</v>
      </c>
      <c r="M129" s="15" t="s">
        <v>211</v>
      </c>
      <c r="N129" s="18">
        <v>323</v>
      </c>
    </row>
    <row r="130" spans="12:14" x14ac:dyDescent="0.45">
      <c r="L130" s="15" t="s">
        <v>195</v>
      </c>
      <c r="M130" s="15" t="s">
        <v>216</v>
      </c>
      <c r="N130" s="18">
        <v>313.5</v>
      </c>
    </row>
    <row r="131" spans="12:14" x14ac:dyDescent="0.45">
      <c r="L131" s="15" t="s">
        <v>196</v>
      </c>
      <c r="M131" s="15" t="s">
        <v>215</v>
      </c>
      <c r="N131" s="18">
        <v>312.2</v>
      </c>
    </row>
    <row r="132" spans="12:14" x14ac:dyDescent="0.45">
      <c r="L132" s="15" t="s">
        <v>172</v>
      </c>
      <c r="M132" s="15" t="s">
        <v>209</v>
      </c>
      <c r="N132" s="18">
        <v>307.10000000000002</v>
      </c>
    </row>
    <row r="133" spans="12:14" x14ac:dyDescent="0.45">
      <c r="L133" s="15" t="s">
        <v>134</v>
      </c>
      <c r="M133" s="15" t="s">
        <v>209</v>
      </c>
      <c r="N133" s="18">
        <v>303.17</v>
      </c>
    </row>
    <row r="134" spans="12:14" x14ac:dyDescent="0.45">
      <c r="L134" s="15" t="s">
        <v>194</v>
      </c>
      <c r="M134" s="15" t="s">
        <v>216</v>
      </c>
      <c r="N134" s="18">
        <v>302.33</v>
      </c>
    </row>
    <row r="135" spans="12:14" x14ac:dyDescent="0.45">
      <c r="L135" s="15" t="s">
        <v>194</v>
      </c>
      <c r="M135" s="15" t="s">
        <v>209</v>
      </c>
      <c r="N135" s="18">
        <v>299.67</v>
      </c>
    </row>
    <row r="136" spans="12:14" x14ac:dyDescent="0.45">
      <c r="L136" s="15" t="s">
        <v>134</v>
      </c>
      <c r="M136" s="15" t="s">
        <v>215</v>
      </c>
      <c r="N136" s="18">
        <v>299.5</v>
      </c>
    </row>
    <row r="137" spans="12:14" x14ac:dyDescent="0.45">
      <c r="L137" s="15" t="s">
        <v>196</v>
      </c>
      <c r="M137" s="15" t="s">
        <v>214</v>
      </c>
      <c r="N137" s="18">
        <v>289.2</v>
      </c>
    </row>
    <row r="138" spans="12:14" x14ac:dyDescent="0.45">
      <c r="L138" s="15" t="s">
        <v>134</v>
      </c>
      <c r="M138" s="15" t="s">
        <v>213</v>
      </c>
      <c r="N138" s="18">
        <v>287.38</v>
      </c>
    </row>
    <row r="139" spans="12:14" x14ac:dyDescent="0.45">
      <c r="L139" s="15" t="s">
        <v>194</v>
      </c>
      <c r="M139" s="15" t="s">
        <v>214</v>
      </c>
      <c r="N139" s="18">
        <v>284.75</v>
      </c>
    </row>
    <row r="140" spans="12:14" x14ac:dyDescent="0.45">
      <c r="L140" s="15" t="s">
        <v>183</v>
      </c>
      <c r="M140" s="15" t="s">
        <v>216</v>
      </c>
      <c r="N140" s="18">
        <v>278.83999999999997</v>
      </c>
    </row>
    <row r="141" spans="12:14" x14ac:dyDescent="0.45">
      <c r="L141" s="15" t="s">
        <v>167</v>
      </c>
      <c r="M141" s="15" t="s">
        <v>212</v>
      </c>
      <c r="N141" s="18">
        <v>271.10000000000002</v>
      </c>
    </row>
    <row r="142" spans="12:14" x14ac:dyDescent="0.45">
      <c r="L142" s="15" t="s">
        <v>194</v>
      </c>
      <c r="M142" s="15" t="s">
        <v>212</v>
      </c>
      <c r="N142" s="18">
        <v>266.89</v>
      </c>
    </row>
    <row r="143" spans="12:14" x14ac:dyDescent="0.45">
      <c r="L143" s="15" t="s">
        <v>187</v>
      </c>
      <c r="M143" s="15" t="s">
        <v>213</v>
      </c>
      <c r="N143" s="18">
        <v>251.72</v>
      </c>
    </row>
    <row r="144" spans="12:14" x14ac:dyDescent="0.45">
      <c r="L144" s="15" t="s">
        <v>167</v>
      </c>
      <c r="M144" s="15" t="s">
        <v>216</v>
      </c>
      <c r="N144" s="18">
        <v>247.09</v>
      </c>
    </row>
    <row r="145" spans="12:14" x14ac:dyDescent="0.45">
      <c r="L145" s="15" t="s">
        <v>150</v>
      </c>
      <c r="M145" s="15" t="s">
        <v>216</v>
      </c>
      <c r="N145" s="18">
        <v>244.38</v>
      </c>
    </row>
    <row r="146" spans="12:14" x14ac:dyDescent="0.45">
      <c r="L146" s="15" t="s">
        <v>174</v>
      </c>
      <c r="M146" s="15" t="s">
        <v>215</v>
      </c>
      <c r="N146" s="18">
        <v>242.82</v>
      </c>
    </row>
    <row r="147" spans="12:14" x14ac:dyDescent="0.45">
      <c r="L147" s="15" t="s">
        <v>170</v>
      </c>
      <c r="M147" s="15" t="s">
        <v>209</v>
      </c>
      <c r="N147" s="18">
        <v>242.49</v>
      </c>
    </row>
    <row r="148" spans="12:14" x14ac:dyDescent="0.45">
      <c r="L148" s="15" t="s">
        <v>196</v>
      </c>
      <c r="M148" s="15" t="s">
        <v>216</v>
      </c>
      <c r="N148" s="18">
        <v>234</v>
      </c>
    </row>
    <row r="149" spans="12:14" x14ac:dyDescent="0.45">
      <c r="L149" s="15" t="s">
        <v>167</v>
      </c>
      <c r="M149" s="15" t="s">
        <v>215</v>
      </c>
      <c r="N149" s="18">
        <v>229.57</v>
      </c>
    </row>
    <row r="150" spans="12:14" x14ac:dyDescent="0.45">
      <c r="L150" s="15" t="s">
        <v>187</v>
      </c>
      <c r="M150" s="15" t="s">
        <v>215</v>
      </c>
      <c r="N150" s="18">
        <v>224.72</v>
      </c>
    </row>
    <row r="151" spans="12:14" x14ac:dyDescent="0.45">
      <c r="L151" s="15" t="s">
        <v>170</v>
      </c>
      <c r="M151" s="15" t="s">
        <v>214</v>
      </c>
      <c r="N151" s="18">
        <v>221.28</v>
      </c>
    </row>
    <row r="152" spans="12:14" x14ac:dyDescent="0.45">
      <c r="L152" s="15" t="s">
        <v>183</v>
      </c>
      <c r="M152" s="15" t="s">
        <v>215</v>
      </c>
      <c r="N152" s="18">
        <v>215.12</v>
      </c>
    </row>
    <row r="153" spans="12:14" x14ac:dyDescent="0.45">
      <c r="L153" s="15" t="s">
        <v>182</v>
      </c>
      <c r="M153" s="15" t="s">
        <v>209</v>
      </c>
      <c r="N153" s="18">
        <v>209.28</v>
      </c>
    </row>
    <row r="154" spans="12:14" x14ac:dyDescent="0.45">
      <c r="L154" s="15" t="s">
        <v>170</v>
      </c>
      <c r="M154" s="15" t="s">
        <v>215</v>
      </c>
      <c r="N154" s="18">
        <v>207.88</v>
      </c>
    </row>
    <row r="155" spans="12:14" x14ac:dyDescent="0.45">
      <c r="L155" s="15" t="s">
        <v>195</v>
      </c>
      <c r="M155" s="15" t="s">
        <v>209</v>
      </c>
      <c r="N155" s="18">
        <v>207.12</v>
      </c>
    </row>
    <row r="156" spans="12:14" x14ac:dyDescent="0.45">
      <c r="L156" s="15" t="s">
        <v>187</v>
      </c>
      <c r="M156" s="15" t="s">
        <v>209</v>
      </c>
      <c r="N156" s="18">
        <v>194.74</v>
      </c>
    </row>
    <row r="157" spans="12:14" x14ac:dyDescent="0.45">
      <c r="L157" s="15" t="s">
        <v>187</v>
      </c>
      <c r="M157" s="15" t="s">
        <v>212</v>
      </c>
      <c r="N157" s="18">
        <v>193.19</v>
      </c>
    </row>
    <row r="158" spans="12:14" x14ac:dyDescent="0.45">
      <c r="L158" s="15" t="s">
        <v>182</v>
      </c>
      <c r="M158" s="15" t="s">
        <v>212</v>
      </c>
      <c r="N158" s="18">
        <v>191.23</v>
      </c>
    </row>
    <row r="159" spans="12:14" x14ac:dyDescent="0.45">
      <c r="L159" s="15" t="s">
        <v>194</v>
      </c>
      <c r="M159" s="15" t="s">
        <v>211</v>
      </c>
      <c r="N159" s="18">
        <v>190.58</v>
      </c>
    </row>
    <row r="160" spans="12:14" x14ac:dyDescent="0.45">
      <c r="L160" s="15" t="s">
        <v>170</v>
      </c>
      <c r="M160" s="15" t="s">
        <v>212</v>
      </c>
      <c r="N160" s="18">
        <v>170.84</v>
      </c>
    </row>
    <row r="161" spans="12:14" x14ac:dyDescent="0.45">
      <c r="L161" s="15" t="s">
        <v>183</v>
      </c>
      <c r="M161" s="15" t="s">
        <v>209</v>
      </c>
      <c r="N161" s="18">
        <v>166.49</v>
      </c>
    </row>
    <row r="162" spans="12:14" x14ac:dyDescent="0.45">
      <c r="L162" s="15" t="s">
        <v>196</v>
      </c>
      <c r="M162" s="15" t="s">
        <v>210</v>
      </c>
      <c r="N162" s="18">
        <v>164</v>
      </c>
    </row>
    <row r="163" spans="12:14" x14ac:dyDescent="0.45">
      <c r="L163" s="15" t="s">
        <v>195</v>
      </c>
      <c r="M163" s="15" t="s">
        <v>215</v>
      </c>
      <c r="N163" s="18">
        <v>159</v>
      </c>
    </row>
    <row r="164" spans="12:14" x14ac:dyDescent="0.45">
      <c r="L164" s="15" t="s">
        <v>195</v>
      </c>
      <c r="M164" s="15" t="s">
        <v>214</v>
      </c>
      <c r="N164" s="18">
        <v>153</v>
      </c>
    </row>
    <row r="165" spans="12:14" x14ac:dyDescent="0.45">
      <c r="L165" s="15" t="s">
        <v>196</v>
      </c>
      <c r="M165" s="15" t="s">
        <v>212</v>
      </c>
      <c r="N165" s="18">
        <v>140.07</v>
      </c>
    </row>
    <row r="166" spans="12:14" x14ac:dyDescent="0.45">
      <c r="L166" s="15" t="s">
        <v>167</v>
      </c>
      <c r="M166" s="15" t="s">
        <v>213</v>
      </c>
      <c r="N166" s="18">
        <v>137.44</v>
      </c>
    </row>
    <row r="167" spans="12:14" x14ac:dyDescent="0.45">
      <c r="L167" s="15" t="s">
        <v>194</v>
      </c>
      <c r="M167" s="15" t="s">
        <v>215</v>
      </c>
      <c r="N167" s="18">
        <v>121.3</v>
      </c>
    </row>
    <row r="168" spans="12:14" x14ac:dyDescent="0.45">
      <c r="L168" s="15" t="s">
        <v>168</v>
      </c>
      <c r="M168" s="15" t="s">
        <v>213</v>
      </c>
      <c r="N168" s="18">
        <v>99.75</v>
      </c>
    </row>
    <row r="169" spans="12:14" x14ac:dyDescent="0.45">
      <c r="L169" s="15" t="s">
        <v>195</v>
      </c>
      <c r="M169" s="15" t="s">
        <v>210</v>
      </c>
      <c r="N169" s="18">
        <v>22.35</v>
      </c>
    </row>
  </sheetData>
  <mergeCells count="3">
    <mergeCell ref="B44:H65"/>
    <mergeCell ref="B29:H42"/>
    <mergeCell ref="B4:H27"/>
  </mergeCells>
  <conditionalFormatting sqref="A8:A23 B29">
    <cfRule type="expression" dxfId="12" priority="10">
      <formula>A9:D9&lt;&gt;""</formula>
    </cfRule>
  </conditionalFormatting>
  <conditionalFormatting sqref="A3:D3 A4:B4 A5:A11">
    <cfRule type="expression" dxfId="11" priority="9">
      <formula>$A4</formula>
    </cfRule>
  </conditionalFormatting>
  <conditionalFormatting pivot="1" sqref="C72:C92">
    <cfRule type="colorScale" priority="4">
      <colorScale>
        <cfvo type="min"/>
        <cfvo type="percentile" val="50"/>
        <cfvo type="max"/>
        <color rgb="FFF8696B"/>
        <color rgb="FFFFEB84"/>
        <color rgb="FF63BE7B"/>
      </colorScale>
    </cfRule>
  </conditionalFormatting>
  <conditionalFormatting pivot="1" sqref="G72:G79">
    <cfRule type="colorScale" priority="3">
      <colorScale>
        <cfvo type="min"/>
        <cfvo type="percentile" val="50"/>
        <cfvo type="max"/>
        <color rgb="FFF8696B"/>
        <color rgb="FFFFEB84"/>
        <color rgb="FF63BE7B"/>
      </colorScale>
    </cfRule>
  </conditionalFormatting>
  <conditionalFormatting pivot="1" sqref="C72:C92">
    <cfRule type="iconSet" priority="2">
      <iconSet iconSet="4Arrows">
        <cfvo type="percent" val="0"/>
        <cfvo type="percent" val="25"/>
        <cfvo type="percent" val="50"/>
        <cfvo type="percent" val="75"/>
      </iconSet>
    </cfRule>
  </conditionalFormatting>
  <conditionalFormatting pivot="1" sqref="G72:G79">
    <cfRule type="iconSet" priority="1">
      <iconSet iconSet="4Arrows">
        <cfvo type="percent" val="0"/>
        <cfvo type="percent" val="25"/>
        <cfvo type="percent" val="50"/>
        <cfvo type="percent" val="75"/>
      </iconSet>
    </cfRule>
  </conditionalFormatting>
  <pageMargins left="0.7" right="0.7" top="0.75" bottom="0.75" header="0.3" footer="0.3"/>
  <picture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3FAB-EDE8-48FE-87C0-046C3E676E5B}">
  <sheetPr>
    <tabColor rgb="FFFF9900"/>
  </sheetPr>
  <dimension ref="A2:L93"/>
  <sheetViews>
    <sheetView showGridLines="0" topLeftCell="A37" workbookViewId="0">
      <selection activeCell="H20" sqref="H20"/>
    </sheetView>
  </sheetViews>
  <sheetFormatPr defaultRowHeight="14.25" x14ac:dyDescent="0.45"/>
  <cols>
    <col min="2" max="2" width="18.53125" customWidth="1"/>
    <col min="3" max="3" width="10.33203125" customWidth="1"/>
    <col min="10" max="11" width="14.73046875" customWidth="1"/>
    <col min="12" max="12" width="20.73046875" customWidth="1"/>
    <col min="14" max="15" width="14.73046875" bestFit="1" customWidth="1"/>
    <col min="16" max="16" width="20.73046875" bestFit="1" customWidth="1"/>
  </cols>
  <sheetData>
    <row r="2" spans="1:12" x14ac:dyDescent="0.45">
      <c r="A2" s="13" t="s">
        <v>232</v>
      </c>
      <c r="B2" s="13"/>
      <c r="C2" s="13"/>
      <c r="D2" s="13"/>
      <c r="E2" s="13"/>
      <c r="F2" s="13"/>
      <c r="G2" s="13"/>
      <c r="H2" s="13"/>
      <c r="I2" s="13"/>
      <c r="J2" s="13"/>
      <c r="K2" s="13"/>
    </row>
    <row r="4" spans="1:12" ht="14.25" customHeight="1" x14ac:dyDescent="0.45">
      <c r="B4" s="74" t="s">
        <v>235</v>
      </c>
      <c r="C4" s="74"/>
      <c r="D4" s="74"/>
      <c r="E4" s="74"/>
      <c r="F4" s="74"/>
      <c r="J4" s="12" t="s">
        <v>2</v>
      </c>
      <c r="K4" s="12" t="s">
        <v>233</v>
      </c>
      <c r="L4" s="12" t="s">
        <v>234</v>
      </c>
    </row>
    <row r="5" spans="1:12" x14ac:dyDescent="0.45">
      <c r="B5" s="74"/>
      <c r="C5" s="74"/>
      <c r="D5" s="74"/>
      <c r="E5" s="74"/>
      <c r="F5" s="74"/>
      <c r="J5" s="15" t="s">
        <v>3</v>
      </c>
      <c r="K5" s="30">
        <v>31</v>
      </c>
      <c r="L5" s="15" t="str">
        <f>IF(Table6[[#This Row],[OrderCount]]&lt;=2, "Low Frequency", IF(Table6[[#This Row],[OrderCount]]&lt;=5, "Mid Frequency", "High Frequency"))</f>
        <v>High Frequency</v>
      </c>
    </row>
    <row r="6" spans="1:12" x14ac:dyDescent="0.45">
      <c r="B6" s="74"/>
      <c r="C6" s="74"/>
      <c r="D6" s="74"/>
      <c r="E6" s="74"/>
      <c r="F6" s="74"/>
      <c r="J6" s="15" t="s">
        <v>4</v>
      </c>
      <c r="K6" s="30">
        <v>30</v>
      </c>
      <c r="L6" s="15" t="str">
        <f>IF(Table6[[#This Row],[OrderCount]]&lt;=2, "Low Frequency", IF(Table6[[#This Row],[OrderCount]]&lt;=5, "Mid Frequency", "High Frequency"))</f>
        <v>High Frequency</v>
      </c>
    </row>
    <row r="7" spans="1:12" x14ac:dyDescent="0.45">
      <c r="B7" s="74"/>
      <c r="C7" s="74"/>
      <c r="D7" s="74"/>
      <c r="E7" s="74"/>
      <c r="F7" s="74"/>
      <c r="J7" s="15" t="s">
        <v>5</v>
      </c>
      <c r="K7" s="30">
        <v>28</v>
      </c>
      <c r="L7" s="15" t="str">
        <f>IF(Table6[[#This Row],[OrderCount]]&lt;=2, "Low Frequency", IF(Table6[[#This Row],[OrderCount]]&lt;=5, "Mid Frequency", "High Frequency"))</f>
        <v>High Frequency</v>
      </c>
    </row>
    <row r="8" spans="1:12" x14ac:dyDescent="0.45">
      <c r="B8" s="74"/>
      <c r="C8" s="74"/>
      <c r="D8" s="74"/>
      <c r="E8" s="74"/>
      <c r="F8" s="74"/>
      <c r="J8" s="15" t="s">
        <v>11</v>
      </c>
      <c r="K8" s="30">
        <v>19</v>
      </c>
      <c r="L8" s="15" t="str">
        <f>IF(Table6[[#This Row],[OrderCount]]&lt;=2, "Low Frequency", IF(Table6[[#This Row],[OrderCount]]&lt;=5, "Mid Frequency", "High Frequency"))</f>
        <v>High Frequency</v>
      </c>
    </row>
    <row r="9" spans="1:12" x14ac:dyDescent="0.45">
      <c r="B9" s="74"/>
      <c r="C9" s="74"/>
      <c r="D9" s="74"/>
      <c r="E9" s="74"/>
      <c r="F9" s="74"/>
      <c r="J9" s="15" t="s">
        <v>7</v>
      </c>
      <c r="K9" s="30">
        <v>19</v>
      </c>
      <c r="L9" s="15" t="str">
        <f>IF(Table6[[#This Row],[OrderCount]]&lt;=2, "Low Frequency", IF(Table6[[#This Row],[OrderCount]]&lt;=5, "Mid Frequency", "High Frequency"))</f>
        <v>High Frequency</v>
      </c>
    </row>
    <row r="10" spans="1:12" x14ac:dyDescent="0.45">
      <c r="B10" s="74"/>
      <c r="C10" s="74"/>
      <c r="D10" s="74"/>
      <c r="E10" s="74"/>
      <c r="F10" s="74"/>
      <c r="J10" s="15" t="s">
        <v>8</v>
      </c>
      <c r="K10" s="30">
        <v>18</v>
      </c>
      <c r="L10" s="15" t="str">
        <f>IF(Table6[[#This Row],[OrderCount]]&lt;=2, "Low Frequency", IF(Table6[[#This Row],[OrderCount]]&lt;=5, "Mid Frequency", "High Frequency"))</f>
        <v>High Frequency</v>
      </c>
    </row>
    <row r="11" spans="1:12" x14ac:dyDescent="0.45">
      <c r="B11" s="74"/>
      <c r="C11" s="74"/>
      <c r="D11" s="74"/>
      <c r="E11" s="74"/>
      <c r="F11" s="74"/>
      <c r="J11" s="15" t="s">
        <v>10</v>
      </c>
      <c r="K11" s="30">
        <v>18</v>
      </c>
      <c r="L11" s="15" t="str">
        <f>IF(Table6[[#This Row],[OrderCount]]&lt;=2, "Low Frequency", IF(Table6[[#This Row],[OrderCount]]&lt;=5, "Mid Frequency", "High Frequency"))</f>
        <v>High Frequency</v>
      </c>
    </row>
    <row r="12" spans="1:12" x14ac:dyDescent="0.45">
      <c r="B12" s="74"/>
      <c r="C12" s="74"/>
      <c r="D12" s="74"/>
      <c r="E12" s="74"/>
      <c r="F12" s="74"/>
      <c r="J12" s="15" t="s">
        <v>6</v>
      </c>
      <c r="K12" s="30">
        <v>18</v>
      </c>
      <c r="L12" s="15" t="str">
        <f>IF(Table6[[#This Row],[OrderCount]]&lt;=2, "Low Frequency", IF(Table6[[#This Row],[OrderCount]]&lt;=5, "Mid Frequency", "High Frequency"))</f>
        <v>High Frequency</v>
      </c>
    </row>
    <row r="13" spans="1:12" x14ac:dyDescent="0.45">
      <c r="J13" s="15" t="s">
        <v>12</v>
      </c>
      <c r="K13" s="30">
        <v>17</v>
      </c>
      <c r="L13" s="15" t="str">
        <f>IF(Table6[[#This Row],[OrderCount]]&lt;=2, "Low Frequency", IF(Table6[[#This Row],[OrderCount]]&lt;=5, "Mid Frequency", "High Frequency"))</f>
        <v>High Frequency</v>
      </c>
    </row>
    <row r="14" spans="1:12" ht="14.25" customHeight="1" x14ac:dyDescent="0.45">
      <c r="B14" s="86" t="s">
        <v>603</v>
      </c>
      <c r="C14" s="86"/>
      <c r="D14" s="86"/>
      <c r="E14" s="86"/>
      <c r="F14" s="86"/>
      <c r="G14" s="16"/>
      <c r="J14" s="15" t="s">
        <v>9</v>
      </c>
      <c r="K14" s="30">
        <v>15</v>
      </c>
      <c r="L14" s="15" t="str">
        <f>IF(Table6[[#This Row],[OrderCount]]&lt;=2, "Low Frequency", IF(Table6[[#This Row],[OrderCount]]&lt;=5, "Mid Frequency", "High Frequency"))</f>
        <v>High Frequency</v>
      </c>
    </row>
    <row r="15" spans="1:12" x14ac:dyDescent="0.45">
      <c r="B15" s="86"/>
      <c r="C15" s="86"/>
      <c r="D15" s="86"/>
      <c r="E15" s="86"/>
      <c r="F15" s="86"/>
      <c r="G15" s="16"/>
      <c r="J15" s="15" t="s">
        <v>17</v>
      </c>
      <c r="K15" s="30">
        <v>15</v>
      </c>
      <c r="L15" s="15" t="str">
        <f>IF(Table6[[#This Row],[OrderCount]]&lt;=2, "Low Frequency", IF(Table6[[#This Row],[OrderCount]]&lt;=5, "Mid Frequency", "High Frequency"))</f>
        <v>High Frequency</v>
      </c>
    </row>
    <row r="16" spans="1:12" x14ac:dyDescent="0.45">
      <c r="B16" s="86"/>
      <c r="C16" s="86"/>
      <c r="D16" s="86"/>
      <c r="E16" s="86"/>
      <c r="F16" s="86"/>
      <c r="G16" s="16"/>
      <c r="J16" s="15" t="s">
        <v>18</v>
      </c>
      <c r="K16" s="30">
        <v>15</v>
      </c>
      <c r="L16" s="15" t="str">
        <f>IF(Table6[[#This Row],[OrderCount]]&lt;=2, "Low Frequency", IF(Table6[[#This Row],[OrderCount]]&lt;=5, "Mid Frequency", "High Frequency"))</f>
        <v>High Frequency</v>
      </c>
    </row>
    <row r="17" spans="2:12" x14ac:dyDescent="0.45">
      <c r="B17" s="86"/>
      <c r="C17" s="86"/>
      <c r="D17" s="86"/>
      <c r="E17" s="86"/>
      <c r="F17" s="86"/>
      <c r="G17" s="16"/>
      <c r="J17" s="15" t="s">
        <v>20</v>
      </c>
      <c r="K17" s="30">
        <v>14</v>
      </c>
      <c r="L17" s="15" t="str">
        <f>IF(Table6[[#This Row],[OrderCount]]&lt;=2, "Low Frequency", IF(Table6[[#This Row],[OrderCount]]&lt;=5, "Mid Frequency", "High Frequency"))</f>
        <v>High Frequency</v>
      </c>
    </row>
    <row r="18" spans="2:12" x14ac:dyDescent="0.45">
      <c r="B18" s="86"/>
      <c r="C18" s="86"/>
      <c r="D18" s="86"/>
      <c r="E18" s="86"/>
      <c r="F18" s="86"/>
      <c r="G18" s="16"/>
      <c r="J18" s="15" t="s">
        <v>22</v>
      </c>
      <c r="K18" s="30">
        <v>14</v>
      </c>
      <c r="L18" s="15" t="str">
        <f>IF(Table6[[#This Row],[OrderCount]]&lt;=2, "Low Frequency", IF(Table6[[#This Row],[OrderCount]]&lt;=5, "Mid Frequency", "High Frequency"))</f>
        <v>High Frequency</v>
      </c>
    </row>
    <row r="19" spans="2:12" x14ac:dyDescent="0.45">
      <c r="B19" s="86"/>
      <c r="C19" s="86"/>
      <c r="D19" s="86"/>
      <c r="E19" s="86"/>
      <c r="F19" s="86"/>
      <c r="G19" s="16"/>
      <c r="J19" s="15" t="s">
        <v>16</v>
      </c>
      <c r="K19" s="30">
        <v>14</v>
      </c>
      <c r="L19" s="15" t="str">
        <f>IF(Table6[[#This Row],[OrderCount]]&lt;=2, "Low Frequency", IF(Table6[[#This Row],[OrderCount]]&lt;=5, "Mid Frequency", "High Frequency"))</f>
        <v>High Frequency</v>
      </c>
    </row>
    <row r="20" spans="2:12" x14ac:dyDescent="0.45">
      <c r="B20" s="86"/>
      <c r="C20" s="86"/>
      <c r="D20" s="86"/>
      <c r="E20" s="86"/>
      <c r="F20" s="86"/>
      <c r="G20" s="16"/>
      <c r="J20" s="15" t="s">
        <v>25</v>
      </c>
      <c r="K20" s="30">
        <v>14</v>
      </c>
      <c r="L20" s="15" t="str">
        <f>IF(Table6[[#This Row],[OrderCount]]&lt;=2, "Low Frequency", IF(Table6[[#This Row],[OrderCount]]&lt;=5, "Mid Frequency", "High Frequency"))</f>
        <v>High Frequency</v>
      </c>
    </row>
    <row r="21" spans="2:12" x14ac:dyDescent="0.45">
      <c r="B21" s="86"/>
      <c r="C21" s="86"/>
      <c r="D21" s="86"/>
      <c r="E21" s="86"/>
      <c r="F21" s="86"/>
      <c r="G21" s="16"/>
      <c r="J21" s="15" t="s">
        <v>21</v>
      </c>
      <c r="K21" s="30">
        <v>14</v>
      </c>
      <c r="L21" s="15" t="str">
        <f>IF(Table6[[#This Row],[OrderCount]]&lt;=2, "Low Frequency", IF(Table6[[#This Row],[OrderCount]]&lt;=5, "Mid Frequency", "High Frequency"))</f>
        <v>High Frequency</v>
      </c>
    </row>
    <row r="22" spans="2:12" x14ac:dyDescent="0.45">
      <c r="B22" s="86"/>
      <c r="C22" s="86"/>
      <c r="D22" s="86"/>
      <c r="E22" s="86"/>
      <c r="F22" s="86"/>
      <c r="G22" s="16"/>
      <c r="J22" s="15" t="s">
        <v>13</v>
      </c>
      <c r="K22" s="30">
        <v>14</v>
      </c>
      <c r="L22" s="15" t="str">
        <f>IF(Table6[[#This Row],[OrderCount]]&lt;=2, "Low Frequency", IF(Table6[[#This Row],[OrderCount]]&lt;=5, "Mid Frequency", "High Frequency"))</f>
        <v>High Frequency</v>
      </c>
    </row>
    <row r="23" spans="2:12" x14ac:dyDescent="0.45">
      <c r="B23" s="86"/>
      <c r="C23" s="86"/>
      <c r="D23" s="86"/>
      <c r="E23" s="86"/>
      <c r="F23" s="86"/>
      <c r="G23" s="16"/>
      <c r="J23" s="15" t="s">
        <v>26</v>
      </c>
      <c r="K23" s="30">
        <v>13</v>
      </c>
      <c r="L23" s="15" t="str">
        <f>IF(Table6[[#This Row],[OrderCount]]&lt;=2, "Low Frequency", IF(Table6[[#This Row],[OrderCount]]&lt;=5, "Mid Frequency", "High Frequency"))</f>
        <v>High Frequency</v>
      </c>
    </row>
    <row r="24" spans="2:12" x14ac:dyDescent="0.45">
      <c r="B24" s="86"/>
      <c r="C24" s="86"/>
      <c r="D24" s="86"/>
      <c r="E24" s="86"/>
      <c r="F24" s="86"/>
      <c r="J24" s="15" t="s">
        <v>23</v>
      </c>
      <c r="K24" s="30">
        <v>13</v>
      </c>
      <c r="L24" s="15" t="str">
        <f>IF(Table6[[#This Row],[OrderCount]]&lt;=2, "Low Frequency", IF(Table6[[#This Row],[OrderCount]]&lt;=5, "Mid Frequency", "High Frequency"))</f>
        <v>High Frequency</v>
      </c>
    </row>
    <row r="25" spans="2:12" x14ac:dyDescent="0.45">
      <c r="B25" s="86"/>
      <c r="C25" s="86"/>
      <c r="D25" s="86"/>
      <c r="E25" s="86"/>
      <c r="F25" s="86"/>
      <c r="J25" s="15" t="s">
        <v>14</v>
      </c>
      <c r="K25" s="30">
        <v>13</v>
      </c>
      <c r="L25" s="15" t="str">
        <f>IF(Table6[[#This Row],[OrderCount]]&lt;=2, "Low Frequency", IF(Table6[[#This Row],[OrderCount]]&lt;=5, "Mid Frequency", "High Frequency"))</f>
        <v>High Frequency</v>
      </c>
    </row>
    <row r="26" spans="2:12" x14ac:dyDescent="0.45">
      <c r="B26" s="86"/>
      <c r="C26" s="86"/>
      <c r="D26" s="86"/>
      <c r="E26" s="86"/>
      <c r="F26" s="86"/>
      <c r="J26" s="15" t="s">
        <v>19</v>
      </c>
      <c r="K26" s="30">
        <v>12</v>
      </c>
      <c r="L26" s="15" t="str">
        <f>IF(Table6[[#This Row],[OrderCount]]&lt;=2, "Low Frequency", IF(Table6[[#This Row],[OrderCount]]&lt;=5, "Mid Frequency", "High Frequency"))</f>
        <v>High Frequency</v>
      </c>
    </row>
    <row r="27" spans="2:12" x14ac:dyDescent="0.45">
      <c r="B27" s="86"/>
      <c r="C27" s="86"/>
      <c r="D27" s="86"/>
      <c r="E27" s="86"/>
      <c r="F27" s="86"/>
      <c r="J27" s="15" t="s">
        <v>41</v>
      </c>
      <c r="K27" s="30">
        <v>12</v>
      </c>
      <c r="L27" s="15" t="str">
        <f>IF(Table6[[#This Row],[OrderCount]]&lt;=2, "Low Frequency", IF(Table6[[#This Row],[OrderCount]]&lt;=5, "Mid Frequency", "High Frequency"))</f>
        <v>High Frequency</v>
      </c>
    </row>
    <row r="28" spans="2:12" x14ac:dyDescent="0.45">
      <c r="B28" s="16"/>
      <c r="C28" s="16"/>
      <c r="D28" s="16"/>
      <c r="E28" s="16"/>
      <c r="F28" s="16"/>
      <c r="J28" s="15" t="s">
        <v>15</v>
      </c>
      <c r="K28" s="30">
        <v>12</v>
      </c>
      <c r="L28" s="15" t="str">
        <f>IF(Table6[[#This Row],[OrderCount]]&lt;=2, "Low Frequency", IF(Table6[[#This Row],[OrderCount]]&lt;=5, "Mid Frequency", "High Frequency"))</f>
        <v>High Frequency</v>
      </c>
    </row>
    <row r="29" spans="2:12" x14ac:dyDescent="0.45">
      <c r="B29" s="75" t="s">
        <v>239</v>
      </c>
      <c r="C29" s="75"/>
      <c r="D29" s="75"/>
      <c r="E29" s="75"/>
      <c r="F29" s="75"/>
      <c r="J29" s="15" t="s">
        <v>31</v>
      </c>
      <c r="K29" s="30">
        <v>11</v>
      </c>
      <c r="L29" s="15" t="str">
        <f>IF(Table6[[#This Row],[OrderCount]]&lt;=2, "Low Frequency", IF(Table6[[#This Row],[OrderCount]]&lt;=5, "Mid Frequency", "High Frequency"))</f>
        <v>High Frequency</v>
      </c>
    </row>
    <row r="30" spans="2:12" x14ac:dyDescent="0.45">
      <c r="B30" s="75"/>
      <c r="C30" s="75"/>
      <c r="D30" s="75"/>
      <c r="E30" s="75"/>
      <c r="F30" s="75"/>
      <c r="J30" s="15" t="s">
        <v>40</v>
      </c>
      <c r="K30" s="30">
        <v>11</v>
      </c>
      <c r="L30" s="15" t="str">
        <f>IF(Table6[[#This Row],[OrderCount]]&lt;=2, "Low Frequency", IF(Table6[[#This Row],[OrderCount]]&lt;=5, "Mid Frequency", "High Frequency"))</f>
        <v>High Frequency</v>
      </c>
    </row>
    <row r="31" spans="2:12" x14ac:dyDescent="0.45">
      <c r="B31" s="75"/>
      <c r="C31" s="75"/>
      <c r="D31" s="75"/>
      <c r="E31" s="75"/>
      <c r="F31" s="75"/>
      <c r="J31" s="15" t="s">
        <v>30</v>
      </c>
      <c r="K31" s="30">
        <v>11</v>
      </c>
      <c r="L31" s="15" t="str">
        <f>IF(Table6[[#This Row],[OrderCount]]&lt;=2, "Low Frequency", IF(Table6[[#This Row],[OrderCount]]&lt;=5, "Mid Frequency", "High Frequency"))</f>
        <v>High Frequency</v>
      </c>
    </row>
    <row r="32" spans="2:12" x14ac:dyDescent="0.45">
      <c r="B32" s="75"/>
      <c r="C32" s="75"/>
      <c r="D32" s="75"/>
      <c r="E32" s="75"/>
      <c r="F32" s="75"/>
      <c r="J32" s="15" t="s">
        <v>24</v>
      </c>
      <c r="K32" s="30">
        <v>11</v>
      </c>
      <c r="L32" s="15" t="str">
        <f>IF(Table6[[#This Row],[OrderCount]]&lt;=2, "Low Frequency", IF(Table6[[#This Row],[OrderCount]]&lt;=5, "Mid Frequency", "High Frequency"))</f>
        <v>High Frequency</v>
      </c>
    </row>
    <row r="33" spans="2:12" x14ac:dyDescent="0.45">
      <c r="B33" s="75"/>
      <c r="C33" s="75"/>
      <c r="D33" s="75"/>
      <c r="E33" s="75"/>
      <c r="F33" s="75"/>
      <c r="J33" s="15" t="s">
        <v>42</v>
      </c>
      <c r="K33" s="30">
        <v>10</v>
      </c>
      <c r="L33" s="15" t="str">
        <f>IF(Table6[[#This Row],[OrderCount]]&lt;=2, "Low Frequency", IF(Table6[[#This Row],[OrderCount]]&lt;=5, "Mid Frequency", "High Frequency"))</f>
        <v>High Frequency</v>
      </c>
    </row>
    <row r="34" spans="2:12" x14ac:dyDescent="0.45">
      <c r="B34" s="75"/>
      <c r="C34" s="75"/>
      <c r="D34" s="75"/>
      <c r="E34" s="75"/>
      <c r="F34" s="75"/>
      <c r="J34" s="15" t="s">
        <v>34</v>
      </c>
      <c r="K34" s="30">
        <v>10</v>
      </c>
      <c r="L34" s="15" t="str">
        <f>IF(Table6[[#This Row],[OrderCount]]&lt;=2, "Low Frequency", IF(Table6[[#This Row],[OrderCount]]&lt;=5, "Mid Frequency", "High Frequency"))</f>
        <v>High Frequency</v>
      </c>
    </row>
    <row r="35" spans="2:12" x14ac:dyDescent="0.45">
      <c r="B35" s="75"/>
      <c r="C35" s="75"/>
      <c r="D35" s="75"/>
      <c r="E35" s="75"/>
      <c r="F35" s="75"/>
      <c r="J35" s="15" t="s">
        <v>38</v>
      </c>
      <c r="K35" s="30">
        <v>10</v>
      </c>
      <c r="L35" s="15" t="str">
        <f>IF(Table6[[#This Row],[OrderCount]]&lt;=2, "Low Frequency", IF(Table6[[#This Row],[OrderCount]]&lt;=5, "Mid Frequency", "High Frequency"))</f>
        <v>High Frequency</v>
      </c>
    </row>
    <row r="36" spans="2:12" x14ac:dyDescent="0.45">
      <c r="B36" s="75"/>
      <c r="C36" s="75"/>
      <c r="D36" s="75"/>
      <c r="E36" s="75"/>
      <c r="F36" s="75"/>
      <c r="J36" s="15" t="s">
        <v>45</v>
      </c>
      <c r="K36" s="30">
        <v>10</v>
      </c>
      <c r="L36" s="15" t="str">
        <f>IF(Table6[[#This Row],[OrderCount]]&lt;=2, "Low Frequency", IF(Table6[[#This Row],[OrderCount]]&lt;=5, "Mid Frequency", "High Frequency"))</f>
        <v>High Frequency</v>
      </c>
    </row>
    <row r="37" spans="2:12" x14ac:dyDescent="0.45">
      <c r="B37" s="75"/>
      <c r="C37" s="75"/>
      <c r="D37" s="75"/>
      <c r="E37" s="75"/>
      <c r="F37" s="75"/>
      <c r="J37" s="15" t="s">
        <v>37</v>
      </c>
      <c r="K37" s="30">
        <v>10</v>
      </c>
      <c r="L37" s="15" t="str">
        <f>IF(Table6[[#This Row],[OrderCount]]&lt;=2, "Low Frequency", IF(Table6[[#This Row],[OrderCount]]&lt;=5, "Mid Frequency", "High Frequency"))</f>
        <v>High Frequency</v>
      </c>
    </row>
    <row r="38" spans="2:12" x14ac:dyDescent="0.45">
      <c r="B38" s="75"/>
      <c r="C38" s="75"/>
      <c r="D38" s="75"/>
      <c r="E38" s="75"/>
      <c r="F38" s="75"/>
      <c r="J38" s="15" t="s">
        <v>29</v>
      </c>
      <c r="K38" s="30">
        <v>10</v>
      </c>
      <c r="L38" s="15" t="str">
        <f>IF(Table6[[#This Row],[OrderCount]]&lt;=2, "Low Frequency", IF(Table6[[#This Row],[OrderCount]]&lt;=5, "Mid Frequency", "High Frequency"))</f>
        <v>High Frequency</v>
      </c>
    </row>
    <row r="39" spans="2:12" x14ac:dyDescent="0.45">
      <c r="B39" s="75"/>
      <c r="C39" s="75"/>
      <c r="D39" s="75"/>
      <c r="E39" s="75"/>
      <c r="F39" s="75"/>
      <c r="J39" s="15" t="s">
        <v>39</v>
      </c>
      <c r="K39" s="30">
        <v>10</v>
      </c>
      <c r="L39" s="15" t="str">
        <f>IF(Table6[[#This Row],[OrderCount]]&lt;=2, "Low Frequency", IF(Table6[[#This Row],[OrderCount]]&lt;=5, "Mid Frequency", "High Frequency"))</f>
        <v>High Frequency</v>
      </c>
    </row>
    <row r="40" spans="2:12" x14ac:dyDescent="0.45">
      <c r="J40" s="15" t="s">
        <v>27</v>
      </c>
      <c r="K40" s="30">
        <v>10</v>
      </c>
      <c r="L40" s="15" t="str">
        <f>IF(Table6[[#This Row],[OrderCount]]&lt;=2, "Low Frequency", IF(Table6[[#This Row],[OrderCount]]&lt;=5, "Mid Frequency", "High Frequency"))</f>
        <v>High Frequency</v>
      </c>
    </row>
    <row r="41" spans="2:12" x14ac:dyDescent="0.45">
      <c r="B41" s="20" t="s">
        <v>234</v>
      </c>
      <c r="C41" t="s">
        <v>204</v>
      </c>
      <c r="J41" s="15" t="s">
        <v>28</v>
      </c>
      <c r="K41" s="30">
        <v>10</v>
      </c>
      <c r="L41" s="15" t="str">
        <f>IF(Table6[[#This Row],[OrderCount]]&lt;=2, "Low Frequency", IF(Table6[[#This Row],[OrderCount]]&lt;=5, "Mid Frequency", "High Frequency"))</f>
        <v>High Frequency</v>
      </c>
    </row>
    <row r="42" spans="2:12" x14ac:dyDescent="0.45">
      <c r="B42" s="21" t="s">
        <v>236</v>
      </c>
      <c r="C42" s="27">
        <v>730</v>
      </c>
      <c r="J42" s="15" t="s">
        <v>35</v>
      </c>
      <c r="K42" s="30">
        <v>10</v>
      </c>
      <c r="L42" s="15" t="str">
        <f>IF(Table6[[#This Row],[OrderCount]]&lt;=2, "Low Frequency", IF(Table6[[#This Row],[OrderCount]]&lt;=5, "Mid Frequency", "High Frequency"))</f>
        <v>High Frequency</v>
      </c>
    </row>
    <row r="43" spans="2:12" x14ac:dyDescent="0.45">
      <c r="B43" s="21" t="s">
        <v>238</v>
      </c>
      <c r="C43" s="27">
        <v>95</v>
      </c>
      <c r="J43" s="15" t="s">
        <v>33</v>
      </c>
      <c r="K43" s="30">
        <v>10</v>
      </c>
      <c r="L43" s="15" t="str">
        <f>IF(Table6[[#This Row],[OrderCount]]&lt;=2, "Low Frequency", IF(Table6[[#This Row],[OrderCount]]&lt;=5, "Mid Frequency", "High Frequency"))</f>
        <v>High Frequency</v>
      </c>
    </row>
    <row r="44" spans="2:12" x14ac:dyDescent="0.45">
      <c r="B44" s="21" t="s">
        <v>237</v>
      </c>
      <c r="C44" s="27">
        <v>5</v>
      </c>
      <c r="J44" s="15" t="s">
        <v>50</v>
      </c>
      <c r="K44" s="30">
        <v>9</v>
      </c>
      <c r="L44" s="15" t="str">
        <f>IF(Table6[[#This Row],[OrderCount]]&lt;=2, "Low Frequency", IF(Table6[[#This Row],[OrderCount]]&lt;=5, "Mid Frequency", "High Frequency"))</f>
        <v>High Frequency</v>
      </c>
    </row>
    <row r="45" spans="2:12" x14ac:dyDescent="0.45">
      <c r="J45" s="15" t="s">
        <v>36</v>
      </c>
      <c r="K45" s="30">
        <v>9</v>
      </c>
      <c r="L45" s="15" t="str">
        <f>IF(Table6[[#This Row],[OrderCount]]&lt;=2, "Low Frequency", IF(Table6[[#This Row],[OrderCount]]&lt;=5, "Mid Frequency", "High Frequency"))</f>
        <v>High Frequency</v>
      </c>
    </row>
    <row r="46" spans="2:12" x14ac:dyDescent="0.45">
      <c r="J46" s="15" t="s">
        <v>32</v>
      </c>
      <c r="K46" s="30">
        <v>9</v>
      </c>
      <c r="L46" s="15" t="str">
        <f>IF(Table6[[#This Row],[OrderCount]]&lt;=2, "Low Frequency", IF(Table6[[#This Row],[OrderCount]]&lt;=5, "Mid Frequency", "High Frequency"))</f>
        <v>High Frequency</v>
      </c>
    </row>
    <row r="47" spans="2:12" x14ac:dyDescent="0.45">
      <c r="J47" s="15" t="s">
        <v>46</v>
      </c>
      <c r="K47" s="30">
        <v>9</v>
      </c>
      <c r="L47" s="15" t="str">
        <f>IF(Table6[[#This Row],[OrderCount]]&lt;=2, "Low Frequency", IF(Table6[[#This Row],[OrderCount]]&lt;=5, "Mid Frequency", "High Frequency"))</f>
        <v>High Frequency</v>
      </c>
    </row>
    <row r="48" spans="2:12" x14ac:dyDescent="0.45">
      <c r="J48" s="15" t="s">
        <v>48</v>
      </c>
      <c r="K48" s="30">
        <v>9</v>
      </c>
      <c r="L48" s="15" t="str">
        <f>IF(Table6[[#This Row],[OrderCount]]&lt;=2, "Low Frequency", IF(Table6[[#This Row],[OrderCount]]&lt;=5, "Mid Frequency", "High Frequency"))</f>
        <v>High Frequency</v>
      </c>
    </row>
    <row r="49" spans="10:12" x14ac:dyDescent="0.45">
      <c r="J49" s="15" t="s">
        <v>43</v>
      </c>
      <c r="K49" s="30">
        <v>8</v>
      </c>
      <c r="L49" s="15" t="str">
        <f>IF(Table6[[#This Row],[OrderCount]]&lt;=2, "Low Frequency", IF(Table6[[#This Row],[OrderCount]]&lt;=5, "Mid Frequency", "High Frequency"))</f>
        <v>High Frequency</v>
      </c>
    </row>
    <row r="50" spans="10:12" x14ac:dyDescent="0.45">
      <c r="J50" s="15" t="s">
        <v>44</v>
      </c>
      <c r="K50" s="30">
        <v>8</v>
      </c>
      <c r="L50" s="15" t="str">
        <f>IF(Table6[[#This Row],[OrderCount]]&lt;=2, "Low Frequency", IF(Table6[[#This Row],[OrderCount]]&lt;=5, "Mid Frequency", "High Frequency"))</f>
        <v>High Frequency</v>
      </c>
    </row>
    <row r="51" spans="10:12" x14ac:dyDescent="0.45">
      <c r="J51" s="15" t="s">
        <v>47</v>
      </c>
      <c r="K51" s="30">
        <v>8</v>
      </c>
      <c r="L51" s="15" t="str">
        <f>IF(Table6[[#This Row],[OrderCount]]&lt;=2, "Low Frequency", IF(Table6[[#This Row],[OrderCount]]&lt;=5, "Mid Frequency", "High Frequency"))</f>
        <v>High Frequency</v>
      </c>
    </row>
    <row r="52" spans="10:12" x14ac:dyDescent="0.45">
      <c r="J52" s="15" t="s">
        <v>60</v>
      </c>
      <c r="K52" s="30">
        <v>8</v>
      </c>
      <c r="L52" s="15" t="str">
        <f>IF(Table6[[#This Row],[OrderCount]]&lt;=2, "Low Frequency", IF(Table6[[#This Row],[OrderCount]]&lt;=5, "Mid Frequency", "High Frequency"))</f>
        <v>High Frequency</v>
      </c>
    </row>
    <row r="53" spans="10:12" x14ac:dyDescent="0.45">
      <c r="J53" s="15" t="s">
        <v>53</v>
      </c>
      <c r="K53" s="30">
        <v>7</v>
      </c>
      <c r="L53" s="15" t="str">
        <f>IF(Table6[[#This Row],[OrderCount]]&lt;=2, "Low Frequency", IF(Table6[[#This Row],[OrderCount]]&lt;=5, "Mid Frequency", "High Frequency"))</f>
        <v>High Frequency</v>
      </c>
    </row>
    <row r="54" spans="10:12" x14ac:dyDescent="0.45">
      <c r="J54" s="15" t="s">
        <v>61</v>
      </c>
      <c r="K54" s="30">
        <v>7</v>
      </c>
      <c r="L54" s="15" t="str">
        <f>IF(Table6[[#This Row],[OrderCount]]&lt;=2, "Low Frequency", IF(Table6[[#This Row],[OrderCount]]&lt;=5, "Mid Frequency", "High Frequency"))</f>
        <v>High Frequency</v>
      </c>
    </row>
    <row r="55" spans="10:12" x14ac:dyDescent="0.45">
      <c r="J55" s="15" t="s">
        <v>49</v>
      </c>
      <c r="K55" s="30">
        <v>7</v>
      </c>
      <c r="L55" s="15" t="str">
        <f>IF(Table6[[#This Row],[OrderCount]]&lt;=2, "Low Frequency", IF(Table6[[#This Row],[OrderCount]]&lt;=5, "Mid Frequency", "High Frequency"))</f>
        <v>High Frequency</v>
      </c>
    </row>
    <row r="56" spans="10:12" x14ac:dyDescent="0.45">
      <c r="J56" s="15" t="s">
        <v>51</v>
      </c>
      <c r="K56" s="30">
        <v>7</v>
      </c>
      <c r="L56" s="15" t="str">
        <f>IF(Table6[[#This Row],[OrderCount]]&lt;=2, "Low Frequency", IF(Table6[[#This Row],[OrderCount]]&lt;=5, "Mid Frequency", "High Frequency"))</f>
        <v>High Frequency</v>
      </c>
    </row>
    <row r="57" spans="10:12" x14ac:dyDescent="0.45">
      <c r="J57" s="15" t="s">
        <v>57</v>
      </c>
      <c r="K57" s="30">
        <v>7</v>
      </c>
      <c r="L57" s="15" t="str">
        <f>IF(Table6[[#This Row],[OrderCount]]&lt;=2, "Low Frequency", IF(Table6[[#This Row],[OrderCount]]&lt;=5, "Mid Frequency", "High Frequency"))</f>
        <v>High Frequency</v>
      </c>
    </row>
    <row r="58" spans="10:12" x14ac:dyDescent="0.45">
      <c r="J58" s="15" t="s">
        <v>52</v>
      </c>
      <c r="K58" s="30">
        <v>7</v>
      </c>
      <c r="L58" s="15" t="str">
        <f>IF(Table6[[#This Row],[OrderCount]]&lt;=2, "Low Frequency", IF(Table6[[#This Row],[OrderCount]]&lt;=5, "Mid Frequency", "High Frequency"))</f>
        <v>High Frequency</v>
      </c>
    </row>
    <row r="59" spans="10:12" x14ac:dyDescent="0.45">
      <c r="J59" s="15" t="s">
        <v>54</v>
      </c>
      <c r="K59" s="30">
        <v>7</v>
      </c>
      <c r="L59" s="15" t="str">
        <f>IF(Table6[[#This Row],[OrderCount]]&lt;=2, "Low Frequency", IF(Table6[[#This Row],[OrderCount]]&lt;=5, "Mid Frequency", "High Frequency"))</f>
        <v>High Frequency</v>
      </c>
    </row>
    <row r="60" spans="10:12" x14ac:dyDescent="0.45">
      <c r="J60" s="15" t="s">
        <v>64</v>
      </c>
      <c r="K60" s="30">
        <v>6</v>
      </c>
      <c r="L60" s="15" t="str">
        <f>IF(Table6[[#This Row],[OrderCount]]&lt;=2, "Low Frequency", IF(Table6[[#This Row],[OrderCount]]&lt;=5, "Mid Frequency", "High Frequency"))</f>
        <v>High Frequency</v>
      </c>
    </row>
    <row r="61" spans="10:12" x14ac:dyDescent="0.45">
      <c r="J61" s="15" t="s">
        <v>69</v>
      </c>
      <c r="K61" s="30">
        <v>6</v>
      </c>
      <c r="L61" s="15" t="str">
        <f>IF(Table6[[#This Row],[OrderCount]]&lt;=2, "Low Frequency", IF(Table6[[#This Row],[OrderCount]]&lt;=5, "Mid Frequency", "High Frequency"))</f>
        <v>High Frequency</v>
      </c>
    </row>
    <row r="62" spans="10:12" x14ac:dyDescent="0.45">
      <c r="J62" s="15" t="s">
        <v>72</v>
      </c>
      <c r="K62" s="30">
        <v>6</v>
      </c>
      <c r="L62" s="15" t="str">
        <f>IF(Table6[[#This Row],[OrderCount]]&lt;=2, "Low Frequency", IF(Table6[[#This Row],[OrderCount]]&lt;=5, "Mid Frequency", "High Frequency"))</f>
        <v>High Frequency</v>
      </c>
    </row>
    <row r="63" spans="10:12" x14ac:dyDescent="0.45">
      <c r="J63" s="15" t="s">
        <v>70</v>
      </c>
      <c r="K63" s="30">
        <v>6</v>
      </c>
      <c r="L63" s="15" t="str">
        <f>IF(Table6[[#This Row],[OrderCount]]&lt;=2, "Low Frequency", IF(Table6[[#This Row],[OrderCount]]&lt;=5, "Mid Frequency", "High Frequency"))</f>
        <v>High Frequency</v>
      </c>
    </row>
    <row r="64" spans="10:12" x14ac:dyDescent="0.45">
      <c r="J64" s="15" t="s">
        <v>62</v>
      </c>
      <c r="K64" s="30">
        <v>6</v>
      </c>
      <c r="L64" s="15" t="str">
        <f>IF(Table6[[#This Row],[OrderCount]]&lt;=2, "Low Frequency", IF(Table6[[#This Row],[OrderCount]]&lt;=5, "Mid Frequency", "High Frequency"))</f>
        <v>High Frequency</v>
      </c>
    </row>
    <row r="65" spans="10:12" x14ac:dyDescent="0.45">
      <c r="J65" s="15" t="s">
        <v>56</v>
      </c>
      <c r="K65" s="30">
        <v>6</v>
      </c>
      <c r="L65" s="15" t="str">
        <f>IF(Table6[[#This Row],[OrderCount]]&lt;=2, "Low Frequency", IF(Table6[[#This Row],[OrderCount]]&lt;=5, "Mid Frequency", "High Frequency"))</f>
        <v>High Frequency</v>
      </c>
    </row>
    <row r="66" spans="10:12" x14ac:dyDescent="0.45">
      <c r="J66" s="15" t="s">
        <v>58</v>
      </c>
      <c r="K66" s="30">
        <v>6</v>
      </c>
      <c r="L66" s="15" t="str">
        <f>IF(Table6[[#This Row],[OrderCount]]&lt;=2, "Low Frequency", IF(Table6[[#This Row],[OrderCount]]&lt;=5, "Mid Frequency", "High Frequency"))</f>
        <v>High Frequency</v>
      </c>
    </row>
    <row r="67" spans="10:12" x14ac:dyDescent="0.45">
      <c r="J67" s="15" t="s">
        <v>63</v>
      </c>
      <c r="K67" s="30">
        <v>6</v>
      </c>
      <c r="L67" s="15" t="str">
        <f>IF(Table6[[#This Row],[OrderCount]]&lt;=2, "Low Frequency", IF(Table6[[#This Row],[OrderCount]]&lt;=5, "Mid Frequency", "High Frequency"))</f>
        <v>High Frequency</v>
      </c>
    </row>
    <row r="68" spans="10:12" x14ac:dyDescent="0.45">
      <c r="J68" s="15" t="s">
        <v>73</v>
      </c>
      <c r="K68" s="30">
        <v>5</v>
      </c>
      <c r="L68" s="15" t="str">
        <f>IF(Table6[[#This Row],[OrderCount]]&lt;=2, "Low Frequency", IF(Table6[[#This Row],[OrderCount]]&lt;=5, "Mid Frequency", "High Frequency"))</f>
        <v>Mid Frequency</v>
      </c>
    </row>
    <row r="69" spans="10:12" x14ac:dyDescent="0.45">
      <c r="J69" s="15" t="s">
        <v>55</v>
      </c>
      <c r="K69" s="30">
        <v>5</v>
      </c>
      <c r="L69" s="15" t="str">
        <f>IF(Table6[[#This Row],[OrderCount]]&lt;=2, "Low Frequency", IF(Table6[[#This Row],[OrderCount]]&lt;=5, "Mid Frequency", "High Frequency"))</f>
        <v>Mid Frequency</v>
      </c>
    </row>
    <row r="70" spans="10:12" x14ac:dyDescent="0.45">
      <c r="J70" s="15" t="s">
        <v>81</v>
      </c>
      <c r="K70" s="30">
        <v>5</v>
      </c>
      <c r="L70" s="15" t="str">
        <f>IF(Table6[[#This Row],[OrderCount]]&lt;=2, "Low Frequency", IF(Table6[[#This Row],[OrderCount]]&lt;=5, "Mid Frequency", "High Frequency"))</f>
        <v>Mid Frequency</v>
      </c>
    </row>
    <row r="71" spans="10:12" x14ac:dyDescent="0.45">
      <c r="J71" s="15" t="s">
        <v>77</v>
      </c>
      <c r="K71" s="30">
        <v>5</v>
      </c>
      <c r="L71" s="15" t="str">
        <f>IF(Table6[[#This Row],[OrderCount]]&lt;=2, "Low Frequency", IF(Table6[[#This Row],[OrderCount]]&lt;=5, "Mid Frequency", "High Frequency"))</f>
        <v>Mid Frequency</v>
      </c>
    </row>
    <row r="72" spans="10:12" x14ac:dyDescent="0.45">
      <c r="J72" s="15" t="s">
        <v>68</v>
      </c>
      <c r="K72" s="30">
        <v>5</v>
      </c>
      <c r="L72" s="15" t="str">
        <f>IF(Table6[[#This Row],[OrderCount]]&lt;=2, "Low Frequency", IF(Table6[[#This Row],[OrderCount]]&lt;=5, "Mid Frequency", "High Frequency"))</f>
        <v>Mid Frequency</v>
      </c>
    </row>
    <row r="73" spans="10:12" x14ac:dyDescent="0.45">
      <c r="J73" s="15" t="s">
        <v>66</v>
      </c>
      <c r="K73" s="30">
        <v>5</v>
      </c>
      <c r="L73" s="15" t="str">
        <f>IF(Table6[[#This Row],[OrderCount]]&lt;=2, "Low Frequency", IF(Table6[[#This Row],[OrderCount]]&lt;=5, "Mid Frequency", "High Frequency"))</f>
        <v>Mid Frequency</v>
      </c>
    </row>
    <row r="74" spans="10:12" x14ac:dyDescent="0.45">
      <c r="J74" s="15" t="s">
        <v>74</v>
      </c>
      <c r="K74" s="30">
        <v>5</v>
      </c>
      <c r="L74" s="15" t="str">
        <f>IF(Table6[[#This Row],[OrderCount]]&lt;=2, "Low Frequency", IF(Table6[[#This Row],[OrderCount]]&lt;=5, "Mid Frequency", "High Frequency"))</f>
        <v>Mid Frequency</v>
      </c>
    </row>
    <row r="75" spans="10:12" x14ac:dyDescent="0.45">
      <c r="J75" s="15" t="s">
        <v>65</v>
      </c>
      <c r="K75" s="30">
        <v>5</v>
      </c>
      <c r="L75" s="15" t="str">
        <f>IF(Table6[[#This Row],[OrderCount]]&lt;=2, "Low Frequency", IF(Table6[[#This Row],[OrderCount]]&lt;=5, "Mid Frequency", "High Frequency"))</f>
        <v>Mid Frequency</v>
      </c>
    </row>
    <row r="76" spans="10:12" x14ac:dyDescent="0.45">
      <c r="J76" s="15" t="s">
        <v>59</v>
      </c>
      <c r="K76" s="30">
        <v>5</v>
      </c>
      <c r="L76" s="15" t="str">
        <f>IF(Table6[[#This Row],[OrderCount]]&lt;=2, "Low Frequency", IF(Table6[[#This Row],[OrderCount]]&lt;=5, "Mid Frequency", "High Frequency"))</f>
        <v>Mid Frequency</v>
      </c>
    </row>
    <row r="77" spans="10:12" x14ac:dyDescent="0.45">
      <c r="J77" s="15" t="s">
        <v>71</v>
      </c>
      <c r="K77" s="30">
        <v>5</v>
      </c>
      <c r="L77" s="15" t="str">
        <f>IF(Table6[[#This Row],[OrderCount]]&lt;=2, "Low Frequency", IF(Table6[[#This Row],[OrderCount]]&lt;=5, "Mid Frequency", "High Frequency"))</f>
        <v>Mid Frequency</v>
      </c>
    </row>
    <row r="78" spans="10:12" x14ac:dyDescent="0.45">
      <c r="J78" s="15" t="s">
        <v>76</v>
      </c>
      <c r="K78" s="30">
        <v>4</v>
      </c>
      <c r="L78" s="15" t="str">
        <f>IF(Table6[[#This Row],[OrderCount]]&lt;=2, "Low Frequency", IF(Table6[[#This Row],[OrderCount]]&lt;=5, "Mid Frequency", "High Frequency"))</f>
        <v>Mid Frequency</v>
      </c>
    </row>
    <row r="79" spans="10:12" x14ac:dyDescent="0.45">
      <c r="J79" s="15" t="s">
        <v>78</v>
      </c>
      <c r="K79" s="30">
        <v>4</v>
      </c>
      <c r="L79" s="15" t="str">
        <f>IF(Table6[[#This Row],[OrderCount]]&lt;=2, "Low Frequency", IF(Table6[[#This Row],[OrderCount]]&lt;=5, "Mid Frequency", "High Frequency"))</f>
        <v>Mid Frequency</v>
      </c>
    </row>
    <row r="80" spans="10:12" x14ac:dyDescent="0.45">
      <c r="J80" s="15" t="s">
        <v>67</v>
      </c>
      <c r="K80" s="30">
        <v>4</v>
      </c>
      <c r="L80" s="15" t="str">
        <f>IF(Table6[[#This Row],[OrderCount]]&lt;=2, "Low Frequency", IF(Table6[[#This Row],[OrderCount]]&lt;=5, "Mid Frequency", "High Frequency"))</f>
        <v>Mid Frequency</v>
      </c>
    </row>
    <row r="81" spans="10:12" x14ac:dyDescent="0.45">
      <c r="J81" s="15" t="s">
        <v>75</v>
      </c>
      <c r="K81" s="30">
        <v>4</v>
      </c>
      <c r="L81" s="15" t="str">
        <f>IF(Table6[[#This Row],[OrderCount]]&lt;=2, "Low Frequency", IF(Table6[[#This Row],[OrderCount]]&lt;=5, "Mid Frequency", "High Frequency"))</f>
        <v>Mid Frequency</v>
      </c>
    </row>
    <row r="82" spans="10:12" x14ac:dyDescent="0.45">
      <c r="J82" s="15" t="s">
        <v>87</v>
      </c>
      <c r="K82" s="30">
        <v>4</v>
      </c>
      <c r="L82" s="15" t="str">
        <f>IF(Table6[[#This Row],[OrderCount]]&lt;=2, "Low Frequency", IF(Table6[[#This Row],[OrderCount]]&lt;=5, "Mid Frequency", "High Frequency"))</f>
        <v>Mid Frequency</v>
      </c>
    </row>
    <row r="83" spans="10:12" x14ac:dyDescent="0.45">
      <c r="J83" s="15" t="s">
        <v>84</v>
      </c>
      <c r="K83" s="30">
        <v>4</v>
      </c>
      <c r="L83" s="15" t="str">
        <f>IF(Table6[[#This Row],[OrderCount]]&lt;=2, "Low Frequency", IF(Table6[[#This Row],[OrderCount]]&lt;=5, "Mid Frequency", "High Frequency"))</f>
        <v>Mid Frequency</v>
      </c>
    </row>
    <row r="84" spans="10:12" x14ac:dyDescent="0.45">
      <c r="J84" s="15" t="s">
        <v>85</v>
      </c>
      <c r="K84" s="30">
        <v>3</v>
      </c>
      <c r="L84" s="15" t="str">
        <f>IF(Table6[[#This Row],[OrderCount]]&lt;=2, "Low Frequency", IF(Table6[[#This Row],[OrderCount]]&lt;=5, "Mid Frequency", "High Frequency"))</f>
        <v>Mid Frequency</v>
      </c>
    </row>
    <row r="85" spans="10:12" x14ac:dyDescent="0.45">
      <c r="J85" s="15" t="s">
        <v>83</v>
      </c>
      <c r="K85" s="30">
        <v>3</v>
      </c>
      <c r="L85" s="15" t="str">
        <f>IF(Table6[[#This Row],[OrderCount]]&lt;=2, "Low Frequency", IF(Table6[[#This Row],[OrderCount]]&lt;=5, "Mid Frequency", "High Frequency"))</f>
        <v>Mid Frequency</v>
      </c>
    </row>
    <row r="86" spans="10:12" x14ac:dyDescent="0.45">
      <c r="J86" s="15" t="s">
        <v>86</v>
      </c>
      <c r="K86" s="30">
        <v>3</v>
      </c>
      <c r="L86" s="15" t="str">
        <f>IF(Table6[[#This Row],[OrderCount]]&lt;=2, "Low Frequency", IF(Table6[[#This Row],[OrderCount]]&lt;=5, "Mid Frequency", "High Frequency"))</f>
        <v>Mid Frequency</v>
      </c>
    </row>
    <row r="87" spans="10:12" x14ac:dyDescent="0.45">
      <c r="J87" s="15" t="s">
        <v>80</v>
      </c>
      <c r="K87" s="30">
        <v>3</v>
      </c>
      <c r="L87" s="15" t="str">
        <f>IF(Table6[[#This Row],[OrderCount]]&lt;=2, "Low Frequency", IF(Table6[[#This Row],[OrderCount]]&lt;=5, "Mid Frequency", "High Frequency"))</f>
        <v>Mid Frequency</v>
      </c>
    </row>
    <row r="88" spans="10:12" x14ac:dyDescent="0.45">
      <c r="J88" s="15" t="s">
        <v>88</v>
      </c>
      <c r="K88" s="30">
        <v>3</v>
      </c>
      <c r="L88" s="15" t="str">
        <f>IF(Table6[[#This Row],[OrderCount]]&lt;=2, "Low Frequency", IF(Table6[[#This Row],[OrderCount]]&lt;=5, "Mid Frequency", "High Frequency"))</f>
        <v>Mid Frequency</v>
      </c>
    </row>
    <row r="89" spans="10:12" x14ac:dyDescent="0.45">
      <c r="J89" s="15" t="s">
        <v>82</v>
      </c>
      <c r="K89" s="30">
        <v>3</v>
      </c>
      <c r="L89" s="15" t="str">
        <f>IF(Table6[[#This Row],[OrderCount]]&lt;=2, "Low Frequency", IF(Table6[[#This Row],[OrderCount]]&lt;=5, "Mid Frequency", "High Frequency"))</f>
        <v>Mid Frequency</v>
      </c>
    </row>
    <row r="90" spans="10:12" x14ac:dyDescent="0.45">
      <c r="J90" s="15" t="s">
        <v>79</v>
      </c>
      <c r="K90" s="30">
        <v>3</v>
      </c>
      <c r="L90" s="15" t="str">
        <f>IF(Table6[[#This Row],[OrderCount]]&lt;=2, "Low Frequency", IF(Table6[[#This Row],[OrderCount]]&lt;=5, "Mid Frequency", "High Frequency"))</f>
        <v>Mid Frequency</v>
      </c>
    </row>
    <row r="91" spans="10:12" x14ac:dyDescent="0.45">
      <c r="J91" s="15" t="s">
        <v>89</v>
      </c>
      <c r="K91" s="30">
        <v>2</v>
      </c>
      <c r="L91" s="15" t="str">
        <f>IF(Table6[[#This Row],[OrderCount]]&lt;=2, "Low Frequency", IF(Table6[[#This Row],[OrderCount]]&lt;=5, "Mid Frequency", "High Frequency"))</f>
        <v>Low Frequency</v>
      </c>
    </row>
    <row r="92" spans="10:12" x14ac:dyDescent="0.45">
      <c r="J92" s="15" t="s">
        <v>91</v>
      </c>
      <c r="K92" s="30">
        <v>2</v>
      </c>
      <c r="L92" s="15" t="str">
        <f>IF(Table6[[#This Row],[OrderCount]]&lt;=2, "Low Frequency", IF(Table6[[#This Row],[OrderCount]]&lt;=5, "Mid Frequency", "High Frequency"))</f>
        <v>Low Frequency</v>
      </c>
    </row>
    <row r="93" spans="10:12" x14ac:dyDescent="0.45">
      <c r="J93" s="15" t="s">
        <v>90</v>
      </c>
      <c r="K93" s="30">
        <v>1</v>
      </c>
      <c r="L93" s="15" t="str">
        <f>IF(Table6[[#This Row],[OrderCount]]&lt;=2, "Low Frequency", IF(Table6[[#This Row],[OrderCount]]&lt;=5, "Mid Frequency", "High Frequency"))</f>
        <v>Low Frequency</v>
      </c>
    </row>
  </sheetData>
  <mergeCells count="3">
    <mergeCell ref="B29:F39"/>
    <mergeCell ref="B14:F27"/>
    <mergeCell ref="B4:F12"/>
  </mergeCells>
  <conditionalFormatting pivot="1" sqref="C42:C44">
    <cfRule type="iconSet" priority="1">
      <iconSet>
        <cfvo type="percent" val="0"/>
        <cfvo type="percent" val="33"/>
        <cfvo type="percent" val="67"/>
      </iconSet>
    </cfRule>
  </conditionalFormatting>
  <pageMargins left="0.7" right="0.7" top="0.75" bottom="0.75" header="0.3" footer="0.3"/>
  <picture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F853-1E23-4F55-988B-48F362FF1DA7}">
  <sheetPr>
    <tabColor rgb="FF9933FF"/>
  </sheetPr>
  <dimension ref="A1:T64"/>
  <sheetViews>
    <sheetView showGridLines="0" zoomScale="79" zoomScaleNormal="79" workbookViewId="0">
      <selection activeCell="N15" sqref="N15"/>
    </sheetView>
  </sheetViews>
  <sheetFormatPr defaultRowHeight="14.25" x14ac:dyDescent="0.45"/>
  <cols>
    <col min="11" max="11" width="14.9296875" customWidth="1"/>
    <col min="13" max="13" width="13.1328125" customWidth="1"/>
    <col min="14" max="14" width="19.73046875" customWidth="1"/>
    <col min="17" max="17" width="12.3984375" customWidth="1"/>
    <col min="18" max="18" width="19.46484375" customWidth="1"/>
    <col min="19" max="19" width="18.796875" customWidth="1"/>
    <col min="20" max="20" width="19.73046875" customWidth="1"/>
    <col min="22" max="22" width="19" customWidth="1"/>
    <col min="23" max="24" width="22.3984375" customWidth="1"/>
    <col min="25" max="25" width="16.19921875" customWidth="1"/>
  </cols>
  <sheetData>
    <row r="1" spans="1:20" x14ac:dyDescent="0.45">
      <c r="A1" s="6" t="s">
        <v>240</v>
      </c>
      <c r="B1" s="6"/>
      <c r="C1" s="6"/>
      <c r="D1" s="6"/>
      <c r="E1" s="6"/>
      <c r="F1" s="6"/>
      <c r="G1" s="6"/>
      <c r="H1" s="6"/>
      <c r="I1" s="6"/>
      <c r="J1" s="6"/>
      <c r="K1" s="6"/>
      <c r="L1" s="6"/>
      <c r="M1" s="6"/>
      <c r="N1" s="6"/>
      <c r="O1" s="6"/>
    </row>
    <row r="3" spans="1:20" ht="14.25" customHeight="1" x14ac:dyDescent="0.45">
      <c r="B3" s="87" t="s">
        <v>241</v>
      </c>
      <c r="C3" s="87"/>
      <c r="D3" s="87"/>
      <c r="E3" s="87"/>
      <c r="F3" s="87"/>
      <c r="G3" s="87"/>
      <c r="H3" s="87"/>
    </row>
    <row r="4" spans="1:20" x14ac:dyDescent="0.45">
      <c r="B4" s="87"/>
      <c r="C4" s="87"/>
      <c r="D4" s="87"/>
      <c r="E4" s="87"/>
      <c r="F4" s="87"/>
      <c r="G4" s="87"/>
      <c r="H4" s="87"/>
      <c r="K4" s="12" t="s">
        <v>273</v>
      </c>
      <c r="L4" s="12" t="s">
        <v>274</v>
      </c>
      <c r="M4" s="12" t="s">
        <v>275</v>
      </c>
      <c r="N4" s="12" t="s">
        <v>276</v>
      </c>
      <c r="O4" s="12" t="s">
        <v>277</v>
      </c>
      <c r="P4" s="12" t="s">
        <v>278</v>
      </c>
      <c r="Q4" s="12" t="s">
        <v>279</v>
      </c>
      <c r="R4" s="12" t="s">
        <v>281</v>
      </c>
      <c r="S4" s="12" t="s">
        <v>280</v>
      </c>
      <c r="T4" s="12" t="s">
        <v>294</v>
      </c>
    </row>
    <row r="5" spans="1:20" x14ac:dyDescent="0.45">
      <c r="B5" s="87"/>
      <c r="C5" s="87"/>
      <c r="D5" s="87"/>
      <c r="E5" s="87"/>
      <c r="F5" s="87"/>
      <c r="G5" s="87"/>
      <c r="H5" s="87"/>
      <c r="K5" s="15">
        <v>1</v>
      </c>
      <c r="L5" s="15" t="s">
        <v>242</v>
      </c>
      <c r="M5" s="15" t="s">
        <v>243</v>
      </c>
      <c r="N5" s="15" t="s">
        <v>244</v>
      </c>
      <c r="O5" s="28" t="s">
        <v>245</v>
      </c>
      <c r="P5" s="15">
        <v>123</v>
      </c>
      <c r="Q5" s="18">
        <v>192107.604370677</v>
      </c>
      <c r="R5" s="29" t="s">
        <v>283</v>
      </c>
      <c r="S5" s="12" t="s">
        <v>290</v>
      </c>
      <c r="T5" s="12">
        <f>IF(Table7[[#This Row],[SatisfactionLevel]]="High", 5, IF(Table7[[#This Row],[SatisfactionLevel]]= "Medium", 3, 1))</f>
        <v>5</v>
      </c>
    </row>
    <row r="6" spans="1:20" x14ac:dyDescent="0.45">
      <c r="B6" s="87"/>
      <c r="C6" s="87"/>
      <c r="D6" s="87"/>
      <c r="E6" s="87"/>
      <c r="F6" s="87"/>
      <c r="G6" s="87"/>
      <c r="H6" s="87"/>
      <c r="K6" s="15">
        <v>2</v>
      </c>
      <c r="L6" s="15" t="s">
        <v>246</v>
      </c>
      <c r="M6" s="15" t="s">
        <v>247</v>
      </c>
      <c r="N6" s="15" t="s">
        <v>248</v>
      </c>
      <c r="O6" s="28" t="s">
        <v>249</v>
      </c>
      <c r="P6" s="15">
        <v>96</v>
      </c>
      <c r="Q6" s="18">
        <v>166537.75483498201</v>
      </c>
      <c r="R6" s="29" t="s">
        <v>282</v>
      </c>
      <c r="S6" s="12" t="s">
        <v>290</v>
      </c>
      <c r="T6" s="12">
        <f>IF(Table7[[#This Row],[SatisfactionLevel]]="High", 5, IF(Table7[[#This Row],[SatisfactionLevel]]= "Medium", 3, 1))</f>
        <v>5</v>
      </c>
    </row>
    <row r="7" spans="1:20" x14ac:dyDescent="0.45">
      <c r="B7" s="87"/>
      <c r="C7" s="87"/>
      <c r="D7" s="87"/>
      <c r="E7" s="87"/>
      <c r="F7" s="87"/>
      <c r="G7" s="87"/>
      <c r="H7" s="87"/>
      <c r="K7" s="15">
        <v>3</v>
      </c>
      <c r="L7" s="15" t="s">
        <v>250</v>
      </c>
      <c r="M7" s="15" t="s">
        <v>251</v>
      </c>
      <c r="N7" s="15" t="s">
        <v>244</v>
      </c>
      <c r="O7" s="28" t="s">
        <v>252</v>
      </c>
      <c r="P7" s="15">
        <v>127</v>
      </c>
      <c r="Q7" s="18">
        <v>202812.842851377</v>
      </c>
      <c r="R7" s="29" t="s">
        <v>284</v>
      </c>
      <c r="S7" s="12" t="s">
        <v>291</v>
      </c>
      <c r="T7" s="12">
        <f>IF(Table7[[#This Row],[SatisfactionLevel]]="High", 5, IF(Table7[[#This Row],[SatisfactionLevel]]= "Medium", 3, 1))</f>
        <v>3</v>
      </c>
    </row>
    <row r="8" spans="1:20" x14ac:dyDescent="0.45">
      <c r="B8" s="87"/>
      <c r="C8" s="87"/>
      <c r="D8" s="87"/>
      <c r="E8" s="87"/>
      <c r="F8" s="87"/>
      <c r="G8" s="87"/>
      <c r="H8" s="87"/>
      <c r="K8" s="15">
        <v>4</v>
      </c>
      <c r="L8" s="15" t="s">
        <v>253</v>
      </c>
      <c r="M8" s="15" t="s">
        <v>254</v>
      </c>
      <c r="N8" s="15" t="s">
        <v>244</v>
      </c>
      <c r="O8" s="28" t="s">
        <v>255</v>
      </c>
      <c r="P8" s="15">
        <v>156</v>
      </c>
      <c r="Q8" s="18">
        <v>232890.84573612799</v>
      </c>
      <c r="R8" s="29" t="s">
        <v>285</v>
      </c>
      <c r="S8" s="12" t="s">
        <v>291</v>
      </c>
      <c r="T8" s="12">
        <f>IF(Table7[[#This Row],[SatisfactionLevel]]="High", 5, IF(Table7[[#This Row],[SatisfactionLevel]]= "Medium", 3, 1))</f>
        <v>3</v>
      </c>
    </row>
    <row r="9" spans="1:20" x14ac:dyDescent="0.45">
      <c r="B9" s="87"/>
      <c r="C9" s="87"/>
      <c r="D9" s="87"/>
      <c r="E9" s="87"/>
      <c r="F9" s="87"/>
      <c r="G9" s="87"/>
      <c r="H9" s="87"/>
      <c r="K9" s="15">
        <v>5</v>
      </c>
      <c r="L9" s="15" t="s">
        <v>256</v>
      </c>
      <c r="M9" s="15" t="s">
        <v>257</v>
      </c>
      <c r="N9" s="15" t="s">
        <v>258</v>
      </c>
      <c r="O9" s="28" t="s">
        <v>259</v>
      </c>
      <c r="P9" s="15">
        <v>42</v>
      </c>
      <c r="Q9" s="18">
        <v>68792.282437479997</v>
      </c>
      <c r="R9" s="29" t="s">
        <v>299</v>
      </c>
      <c r="S9" s="12" t="s">
        <v>291</v>
      </c>
      <c r="T9" s="12">
        <f>IF(Table7[[#This Row],[SatisfactionLevel]]="High", 5, IF(Table7[[#This Row],[SatisfactionLevel]]= "Medium", 3, 1))</f>
        <v>3</v>
      </c>
    </row>
    <row r="10" spans="1:20" x14ac:dyDescent="0.45">
      <c r="B10" s="87"/>
      <c r="C10" s="87"/>
      <c r="D10" s="87"/>
      <c r="E10" s="87"/>
      <c r="F10" s="87"/>
      <c r="G10" s="87"/>
      <c r="H10" s="87"/>
      <c r="K10" s="15">
        <v>6</v>
      </c>
      <c r="L10" s="15" t="s">
        <v>260</v>
      </c>
      <c r="M10" s="15" t="s">
        <v>261</v>
      </c>
      <c r="N10" s="15" t="s">
        <v>244</v>
      </c>
      <c r="O10" s="28" t="s">
        <v>262</v>
      </c>
      <c r="P10" s="15">
        <v>67</v>
      </c>
      <c r="Q10" s="18">
        <v>73913.129433085196</v>
      </c>
      <c r="R10" s="29" t="s">
        <v>286</v>
      </c>
      <c r="S10" s="12" t="s">
        <v>290</v>
      </c>
      <c r="T10" s="12">
        <f>IF(Table7[[#This Row],[SatisfactionLevel]]="High", 5, IF(Table7[[#This Row],[SatisfactionLevel]]= "Medium", 3, 1))</f>
        <v>5</v>
      </c>
    </row>
    <row r="11" spans="1:20" x14ac:dyDescent="0.45">
      <c r="B11" s="87"/>
      <c r="C11" s="87"/>
      <c r="D11" s="87"/>
      <c r="E11" s="87"/>
      <c r="F11" s="87"/>
      <c r="G11" s="87"/>
      <c r="H11" s="87"/>
      <c r="K11" s="15">
        <v>7</v>
      </c>
      <c r="L11" s="15" t="s">
        <v>263</v>
      </c>
      <c r="M11" s="15" t="s">
        <v>264</v>
      </c>
      <c r="N11" s="15" t="s">
        <v>244</v>
      </c>
      <c r="O11" s="28" t="s">
        <v>265</v>
      </c>
      <c r="P11" s="15">
        <v>72</v>
      </c>
      <c r="Q11" s="18">
        <v>124568.23481442399</v>
      </c>
      <c r="R11" s="29" t="s">
        <v>287</v>
      </c>
      <c r="S11" s="12" t="s">
        <v>291</v>
      </c>
      <c r="T11" s="12">
        <f>IF(Table7[[#This Row],[SatisfactionLevel]]="High", 5, IF(Table7[[#This Row],[SatisfactionLevel]]= "Medium", 3, 1))</f>
        <v>3</v>
      </c>
    </row>
    <row r="12" spans="1:20" x14ac:dyDescent="0.45">
      <c r="B12" s="87"/>
      <c r="C12" s="87"/>
      <c r="D12" s="87"/>
      <c r="E12" s="87"/>
      <c r="F12" s="87"/>
      <c r="G12" s="87"/>
      <c r="H12" s="87"/>
      <c r="K12" s="15">
        <v>8</v>
      </c>
      <c r="L12" s="15" t="s">
        <v>266</v>
      </c>
      <c r="M12" s="15" t="s">
        <v>267</v>
      </c>
      <c r="N12" s="15" t="s">
        <v>268</v>
      </c>
      <c r="O12" s="28" t="s">
        <v>269</v>
      </c>
      <c r="P12" s="15">
        <v>104</v>
      </c>
      <c r="Q12" s="18">
        <v>126862.27740648401</v>
      </c>
      <c r="R12" s="29" t="s">
        <v>288</v>
      </c>
      <c r="S12" s="12" t="s">
        <v>292</v>
      </c>
      <c r="T12" s="12">
        <f>IF(Table7[[#This Row],[SatisfactionLevel]]="High", 5, IF(Table7[[#This Row],[SatisfactionLevel]]= "Medium", 3, 1))</f>
        <v>1</v>
      </c>
    </row>
    <row r="13" spans="1:20" x14ac:dyDescent="0.45">
      <c r="B13" s="87"/>
      <c r="C13" s="87"/>
      <c r="D13" s="87"/>
      <c r="E13" s="87"/>
      <c r="F13" s="87"/>
      <c r="G13" s="87"/>
      <c r="H13" s="87"/>
      <c r="K13" s="15">
        <v>9</v>
      </c>
      <c r="L13" s="15" t="s">
        <v>270</v>
      </c>
      <c r="M13" s="15" t="s">
        <v>271</v>
      </c>
      <c r="N13" s="15" t="s">
        <v>244</v>
      </c>
      <c r="O13" s="28" t="s">
        <v>272</v>
      </c>
      <c r="P13" s="15">
        <v>43</v>
      </c>
      <c r="Q13" s="18">
        <v>77308.066402529497</v>
      </c>
      <c r="R13" s="29" t="s">
        <v>289</v>
      </c>
      <c r="S13" s="12" t="s">
        <v>291</v>
      </c>
      <c r="T13" s="12">
        <f>IF(Table7[[#This Row],[SatisfactionLevel]]="High", 5, IF(Table7[[#This Row],[SatisfactionLevel]]= "Medium", 3, 1))</f>
        <v>3</v>
      </c>
    </row>
    <row r="14" spans="1:20" x14ac:dyDescent="0.45">
      <c r="B14" s="87"/>
      <c r="C14" s="87"/>
      <c r="D14" s="87"/>
      <c r="E14" s="87"/>
      <c r="F14" s="87"/>
      <c r="G14" s="87"/>
      <c r="H14" s="87"/>
    </row>
    <row r="15" spans="1:20" x14ac:dyDescent="0.45">
      <c r="B15" s="87"/>
      <c r="C15" s="87"/>
      <c r="D15" s="87"/>
      <c r="E15" s="87"/>
      <c r="F15" s="87"/>
      <c r="G15" s="87"/>
      <c r="H15" s="87"/>
    </row>
    <row r="16" spans="1:20" x14ac:dyDescent="0.45">
      <c r="B16" s="87"/>
      <c r="C16" s="87"/>
      <c r="D16" s="87"/>
      <c r="E16" s="87"/>
      <c r="F16" s="87"/>
      <c r="G16" s="87"/>
      <c r="H16" s="87"/>
    </row>
    <row r="17" spans="2:20" x14ac:dyDescent="0.45">
      <c r="B17" s="87"/>
      <c r="C17" s="87"/>
      <c r="D17" s="87"/>
      <c r="E17" s="87"/>
      <c r="F17" s="87"/>
      <c r="G17" s="87"/>
      <c r="H17" s="87"/>
    </row>
    <row r="18" spans="2:20" x14ac:dyDescent="0.45">
      <c r="B18" s="87"/>
      <c r="C18" s="87"/>
      <c r="D18" s="87"/>
      <c r="E18" s="87"/>
      <c r="F18" s="87"/>
      <c r="G18" s="87"/>
      <c r="H18" s="87"/>
      <c r="K18" s="108" t="s">
        <v>295</v>
      </c>
      <c r="L18" s="108"/>
      <c r="M18" s="108"/>
      <c r="N18" s="108"/>
      <c r="O18" s="108"/>
      <c r="P18" s="108"/>
      <c r="Q18" s="108"/>
      <c r="R18" s="108"/>
      <c r="S18" s="108"/>
      <c r="T18" s="108"/>
    </row>
    <row r="19" spans="2:20" x14ac:dyDescent="0.45">
      <c r="B19" s="87"/>
      <c r="C19" s="87"/>
      <c r="D19" s="87"/>
      <c r="E19" s="87"/>
      <c r="F19" s="87"/>
      <c r="G19" s="87"/>
      <c r="H19" s="87"/>
    </row>
    <row r="21" spans="2:20" ht="14.25" customHeight="1" x14ac:dyDescent="0.45">
      <c r="B21" s="86" t="s">
        <v>604</v>
      </c>
      <c r="C21" s="86"/>
      <c r="D21" s="86"/>
      <c r="E21" s="86"/>
      <c r="F21" s="86"/>
      <c r="G21" s="86"/>
      <c r="H21" s="86"/>
    </row>
    <row r="22" spans="2:20" x14ac:dyDescent="0.45">
      <c r="B22" s="86"/>
      <c r="C22" s="86"/>
      <c r="D22" s="86"/>
      <c r="E22" s="86"/>
      <c r="F22" s="86"/>
      <c r="G22" s="86"/>
      <c r="H22" s="86"/>
    </row>
    <row r="23" spans="2:20" x14ac:dyDescent="0.45">
      <c r="B23" s="86"/>
      <c r="C23" s="86"/>
      <c r="D23" s="86"/>
      <c r="E23" s="86"/>
      <c r="F23" s="86"/>
      <c r="G23" s="86"/>
      <c r="H23" s="86"/>
    </row>
    <row r="24" spans="2:20" x14ac:dyDescent="0.45">
      <c r="B24" s="86"/>
      <c r="C24" s="86"/>
      <c r="D24" s="86"/>
      <c r="E24" s="86"/>
      <c r="F24" s="86"/>
      <c r="G24" s="86"/>
      <c r="H24" s="86"/>
    </row>
    <row r="25" spans="2:20" x14ac:dyDescent="0.45">
      <c r="B25" s="86"/>
      <c r="C25" s="86"/>
      <c r="D25" s="86"/>
      <c r="E25" s="86"/>
      <c r="F25" s="86"/>
      <c r="G25" s="86"/>
      <c r="H25" s="86"/>
    </row>
    <row r="26" spans="2:20" x14ac:dyDescent="0.45">
      <c r="B26" s="86"/>
      <c r="C26" s="86"/>
      <c r="D26" s="86"/>
      <c r="E26" s="86"/>
      <c r="F26" s="86"/>
      <c r="G26" s="86"/>
      <c r="H26" s="86"/>
    </row>
    <row r="27" spans="2:20" x14ac:dyDescent="0.45">
      <c r="B27" s="86"/>
      <c r="C27" s="86"/>
      <c r="D27" s="86"/>
      <c r="E27" s="86"/>
      <c r="F27" s="86"/>
      <c r="G27" s="86"/>
      <c r="H27" s="86"/>
    </row>
    <row r="28" spans="2:20" x14ac:dyDescent="0.45">
      <c r="B28" s="86"/>
      <c r="C28" s="86"/>
      <c r="D28" s="86"/>
      <c r="E28" s="86"/>
      <c r="F28" s="86"/>
      <c r="G28" s="86"/>
      <c r="H28" s="86"/>
    </row>
    <row r="29" spans="2:20" x14ac:dyDescent="0.45">
      <c r="B29" s="86"/>
      <c r="C29" s="86"/>
      <c r="D29" s="86"/>
      <c r="E29" s="86"/>
      <c r="F29" s="86"/>
      <c r="G29" s="86"/>
      <c r="H29" s="86"/>
    </row>
    <row r="30" spans="2:20" x14ac:dyDescent="0.45">
      <c r="B30" s="86"/>
      <c r="C30" s="86"/>
      <c r="D30" s="86"/>
      <c r="E30" s="86"/>
      <c r="F30" s="86"/>
      <c r="G30" s="86"/>
      <c r="H30" s="86"/>
    </row>
    <row r="31" spans="2:20" x14ac:dyDescent="0.45">
      <c r="B31" s="86"/>
      <c r="C31" s="86"/>
      <c r="D31" s="86"/>
      <c r="E31" s="86"/>
      <c r="F31" s="86"/>
      <c r="G31" s="86"/>
      <c r="H31" s="86"/>
    </row>
    <row r="32" spans="2:20" x14ac:dyDescent="0.45">
      <c r="B32" s="86"/>
      <c r="C32" s="86"/>
      <c r="D32" s="86"/>
      <c r="E32" s="86"/>
      <c r="F32" s="86"/>
      <c r="G32" s="86"/>
      <c r="H32" s="86"/>
    </row>
    <row r="33" spans="2:8" x14ac:dyDescent="0.45">
      <c r="B33" s="86"/>
      <c r="C33" s="86"/>
      <c r="D33" s="86"/>
      <c r="E33" s="86"/>
      <c r="F33" s="86"/>
      <c r="G33" s="86"/>
      <c r="H33" s="86"/>
    </row>
    <row r="34" spans="2:8" x14ac:dyDescent="0.45">
      <c r="B34" s="86"/>
      <c r="C34" s="86"/>
      <c r="D34" s="86"/>
      <c r="E34" s="86"/>
      <c r="F34" s="86"/>
      <c r="G34" s="86"/>
      <c r="H34" s="86"/>
    </row>
    <row r="35" spans="2:8" x14ac:dyDescent="0.45">
      <c r="B35" s="86"/>
      <c r="C35" s="86"/>
      <c r="D35" s="86"/>
      <c r="E35" s="86"/>
      <c r="F35" s="86"/>
      <c r="G35" s="86"/>
      <c r="H35" s="86"/>
    </row>
    <row r="36" spans="2:8" x14ac:dyDescent="0.45">
      <c r="B36" s="86"/>
      <c r="C36" s="86"/>
      <c r="D36" s="86"/>
      <c r="E36" s="86"/>
      <c r="F36" s="86"/>
      <c r="G36" s="86"/>
      <c r="H36" s="86"/>
    </row>
    <row r="37" spans="2:8" x14ac:dyDescent="0.45">
      <c r="B37" s="86"/>
      <c r="C37" s="86"/>
      <c r="D37" s="86"/>
      <c r="E37" s="86"/>
      <c r="F37" s="86"/>
      <c r="G37" s="86"/>
      <c r="H37" s="86"/>
    </row>
    <row r="38" spans="2:8" x14ac:dyDescent="0.45">
      <c r="B38" s="86"/>
      <c r="C38" s="86"/>
      <c r="D38" s="86"/>
      <c r="E38" s="86"/>
      <c r="F38" s="86"/>
      <c r="G38" s="86"/>
      <c r="H38" s="86"/>
    </row>
    <row r="39" spans="2:8" x14ac:dyDescent="0.45">
      <c r="B39" s="86"/>
      <c r="C39" s="86"/>
      <c r="D39" s="86"/>
      <c r="E39" s="86"/>
      <c r="F39" s="86"/>
      <c r="G39" s="86"/>
      <c r="H39" s="86"/>
    </row>
    <row r="40" spans="2:8" x14ac:dyDescent="0.45">
      <c r="B40" s="86"/>
      <c r="C40" s="86"/>
      <c r="D40" s="86"/>
      <c r="E40" s="86"/>
      <c r="F40" s="86"/>
      <c r="G40" s="86"/>
      <c r="H40" s="86"/>
    </row>
    <row r="41" spans="2:8" x14ac:dyDescent="0.45">
      <c r="B41" s="86"/>
      <c r="C41" s="86"/>
      <c r="D41" s="86"/>
      <c r="E41" s="86"/>
      <c r="F41" s="86"/>
      <c r="G41" s="86"/>
      <c r="H41" s="86"/>
    </row>
    <row r="42" spans="2:8" x14ac:dyDescent="0.45">
      <c r="B42" s="86"/>
      <c r="C42" s="86"/>
      <c r="D42" s="86"/>
      <c r="E42" s="86"/>
      <c r="F42" s="86"/>
      <c r="G42" s="86"/>
      <c r="H42" s="86"/>
    </row>
    <row r="43" spans="2:8" x14ac:dyDescent="0.45">
      <c r="B43" s="86"/>
      <c r="C43" s="86"/>
      <c r="D43" s="86"/>
      <c r="E43" s="86"/>
      <c r="F43" s="86"/>
      <c r="G43" s="86"/>
      <c r="H43" s="86"/>
    </row>
    <row r="44" spans="2:8" x14ac:dyDescent="0.45">
      <c r="B44" s="86"/>
      <c r="C44" s="86"/>
      <c r="D44" s="86"/>
      <c r="E44" s="86"/>
      <c r="F44" s="86"/>
      <c r="G44" s="86"/>
      <c r="H44" s="86"/>
    </row>
    <row r="45" spans="2:8" x14ac:dyDescent="0.45">
      <c r="B45" s="86"/>
      <c r="C45" s="86"/>
      <c r="D45" s="86"/>
      <c r="E45" s="86"/>
      <c r="F45" s="86"/>
      <c r="G45" s="86"/>
      <c r="H45" s="86"/>
    </row>
    <row r="46" spans="2:8" x14ac:dyDescent="0.45">
      <c r="B46" s="86"/>
      <c r="C46" s="86"/>
      <c r="D46" s="86"/>
      <c r="E46" s="86"/>
      <c r="F46" s="86"/>
      <c r="G46" s="86"/>
      <c r="H46" s="86"/>
    </row>
    <row r="47" spans="2:8" x14ac:dyDescent="0.45">
      <c r="B47" s="86"/>
      <c r="C47" s="86"/>
      <c r="D47" s="86"/>
      <c r="E47" s="86"/>
      <c r="F47" s="86"/>
      <c r="G47" s="86"/>
      <c r="H47" s="86"/>
    </row>
    <row r="49" spans="2:8" ht="14.25" customHeight="1" x14ac:dyDescent="0.45">
      <c r="B49" s="75" t="s">
        <v>293</v>
      </c>
      <c r="C49" s="75"/>
      <c r="D49" s="75"/>
      <c r="E49" s="75"/>
      <c r="F49" s="75"/>
      <c r="G49" s="75"/>
      <c r="H49" s="75"/>
    </row>
    <row r="50" spans="2:8" x14ac:dyDescent="0.45">
      <c r="B50" s="75"/>
      <c r="C50" s="75"/>
      <c r="D50" s="75"/>
      <c r="E50" s="75"/>
      <c r="F50" s="75"/>
      <c r="G50" s="75"/>
      <c r="H50" s="75"/>
    </row>
    <row r="51" spans="2:8" x14ac:dyDescent="0.45">
      <c r="B51" s="75"/>
      <c r="C51" s="75"/>
      <c r="D51" s="75"/>
      <c r="E51" s="75"/>
      <c r="F51" s="75"/>
      <c r="G51" s="75"/>
      <c r="H51" s="75"/>
    </row>
    <row r="52" spans="2:8" x14ac:dyDescent="0.45">
      <c r="B52" s="75"/>
      <c r="C52" s="75"/>
      <c r="D52" s="75"/>
      <c r="E52" s="75"/>
      <c r="F52" s="75"/>
      <c r="G52" s="75"/>
      <c r="H52" s="75"/>
    </row>
    <row r="53" spans="2:8" x14ac:dyDescent="0.45">
      <c r="B53" s="75"/>
      <c r="C53" s="75"/>
      <c r="D53" s="75"/>
      <c r="E53" s="75"/>
      <c r="F53" s="75"/>
      <c r="G53" s="75"/>
      <c r="H53" s="75"/>
    </row>
    <row r="54" spans="2:8" x14ac:dyDescent="0.45">
      <c r="B54" s="75"/>
      <c r="C54" s="75"/>
      <c r="D54" s="75"/>
      <c r="E54" s="75"/>
      <c r="F54" s="75"/>
      <c r="G54" s="75"/>
      <c r="H54" s="75"/>
    </row>
    <row r="55" spans="2:8" x14ac:dyDescent="0.45">
      <c r="B55" s="75"/>
      <c r="C55" s="75"/>
      <c r="D55" s="75"/>
      <c r="E55" s="75"/>
      <c r="F55" s="75"/>
      <c r="G55" s="75"/>
      <c r="H55" s="75"/>
    </row>
    <row r="56" spans="2:8" x14ac:dyDescent="0.45">
      <c r="B56" s="75"/>
      <c r="C56" s="75"/>
      <c r="D56" s="75"/>
      <c r="E56" s="75"/>
      <c r="F56" s="75"/>
      <c r="G56" s="75"/>
      <c r="H56" s="75"/>
    </row>
    <row r="57" spans="2:8" x14ac:dyDescent="0.45">
      <c r="B57" s="75"/>
      <c r="C57" s="75"/>
      <c r="D57" s="75"/>
      <c r="E57" s="75"/>
      <c r="F57" s="75"/>
      <c r="G57" s="75"/>
      <c r="H57" s="75"/>
    </row>
    <row r="58" spans="2:8" x14ac:dyDescent="0.45">
      <c r="B58" s="75"/>
      <c r="C58" s="75"/>
      <c r="D58" s="75"/>
      <c r="E58" s="75"/>
      <c r="F58" s="75"/>
      <c r="G58" s="75"/>
      <c r="H58" s="75"/>
    </row>
    <row r="59" spans="2:8" x14ac:dyDescent="0.45">
      <c r="B59" s="75"/>
      <c r="C59" s="75"/>
      <c r="D59" s="75"/>
      <c r="E59" s="75"/>
      <c r="F59" s="75"/>
      <c r="G59" s="75"/>
      <c r="H59" s="75"/>
    </row>
    <row r="60" spans="2:8" x14ac:dyDescent="0.45">
      <c r="B60" s="75"/>
      <c r="C60" s="75"/>
      <c r="D60" s="75"/>
      <c r="E60" s="75"/>
      <c r="F60" s="75"/>
      <c r="G60" s="75"/>
      <c r="H60" s="75"/>
    </row>
    <row r="61" spans="2:8" x14ac:dyDescent="0.45">
      <c r="B61" s="75"/>
      <c r="C61" s="75"/>
      <c r="D61" s="75"/>
      <c r="E61" s="75"/>
      <c r="F61" s="75"/>
      <c r="G61" s="75"/>
      <c r="H61" s="75"/>
    </row>
    <row r="62" spans="2:8" x14ac:dyDescent="0.45">
      <c r="B62" s="75"/>
      <c r="C62" s="75"/>
      <c r="D62" s="75"/>
      <c r="E62" s="75"/>
      <c r="F62" s="75"/>
      <c r="G62" s="75"/>
      <c r="H62" s="75"/>
    </row>
    <row r="63" spans="2:8" x14ac:dyDescent="0.45">
      <c r="B63" s="75"/>
      <c r="C63" s="75"/>
      <c r="D63" s="75"/>
      <c r="E63" s="75"/>
      <c r="F63" s="75"/>
      <c r="G63" s="75"/>
      <c r="H63" s="75"/>
    </row>
    <row r="64" spans="2:8" x14ac:dyDescent="0.45">
      <c r="B64" s="75"/>
      <c r="C64" s="75"/>
      <c r="D64" s="75"/>
      <c r="E64" s="75"/>
      <c r="F64" s="75"/>
      <c r="G64" s="75"/>
      <c r="H64" s="75"/>
    </row>
  </sheetData>
  <mergeCells count="3">
    <mergeCell ref="B3:H19"/>
    <mergeCell ref="B21:H47"/>
    <mergeCell ref="B49:H64"/>
  </mergeCells>
  <phoneticPr fontId="19" type="noConversion"/>
  <pageMargins left="0.7" right="0.7" top="0.75" bottom="0.75" header="0.3" footer="0.3"/>
  <drawing r:id="rId1"/>
  <picture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22D9-0AB6-4C33-89D3-1082E5993BD2}">
  <sheetPr>
    <tabColor rgb="FFD60093"/>
  </sheetPr>
  <dimension ref="A2:R38"/>
  <sheetViews>
    <sheetView showGridLines="0" topLeftCell="A10" workbookViewId="0">
      <selection activeCell="J15" sqref="J15"/>
    </sheetView>
  </sheetViews>
  <sheetFormatPr defaultRowHeight="14.25" x14ac:dyDescent="0.45"/>
  <cols>
    <col min="1" max="1" width="11.33203125" customWidth="1"/>
    <col min="12" max="12" width="15.9296875" customWidth="1"/>
    <col min="13" max="13" width="19.73046875" customWidth="1"/>
    <col min="14" max="14" width="18.1328125" customWidth="1"/>
    <col min="15" max="15" width="20.73046875" customWidth="1"/>
    <col min="16" max="16" width="18.1328125" customWidth="1"/>
    <col min="17" max="17" width="16" customWidth="1"/>
    <col min="18" max="18" width="18.1328125" customWidth="1"/>
  </cols>
  <sheetData>
    <row r="2" spans="1:18" x14ac:dyDescent="0.45">
      <c r="A2" s="47"/>
      <c r="B2" s="47" t="s">
        <v>296</v>
      </c>
      <c r="C2" s="47"/>
      <c r="D2" s="47"/>
      <c r="E2" s="47"/>
      <c r="F2" s="47"/>
      <c r="G2" s="47"/>
      <c r="H2" s="47"/>
      <c r="I2" s="47"/>
      <c r="J2" s="47"/>
      <c r="K2" s="47"/>
      <c r="L2" s="47"/>
      <c r="M2" s="47"/>
      <c r="N2" s="47"/>
      <c r="O2" s="47"/>
      <c r="P2" s="47"/>
      <c r="Q2" s="47"/>
      <c r="R2" s="47"/>
    </row>
    <row r="4" spans="1:18" ht="14.25" customHeight="1" x14ac:dyDescent="0.45">
      <c r="B4" s="91" t="s">
        <v>574</v>
      </c>
      <c r="C4" s="92"/>
      <c r="D4" s="92"/>
      <c r="E4" s="92"/>
      <c r="F4" s="92"/>
      <c r="G4" s="92"/>
      <c r="H4" s="93"/>
      <c r="L4" t="s">
        <v>273</v>
      </c>
      <c r="M4" t="s">
        <v>275</v>
      </c>
      <c r="N4" t="s">
        <v>274</v>
      </c>
      <c r="O4" t="s">
        <v>575</v>
      </c>
      <c r="P4" t="s">
        <v>277</v>
      </c>
      <c r="Q4" t="s">
        <v>576</v>
      </c>
      <c r="R4" t="s">
        <v>577</v>
      </c>
    </row>
    <row r="5" spans="1:18" x14ac:dyDescent="0.45">
      <c r="B5" s="94"/>
      <c r="C5" s="95"/>
      <c r="D5" s="95"/>
      <c r="E5" s="95"/>
      <c r="F5" s="95"/>
      <c r="G5" s="95"/>
      <c r="H5" s="96"/>
      <c r="L5" s="32">
        <v>1</v>
      </c>
      <c r="M5" s="32" t="s">
        <v>243</v>
      </c>
      <c r="N5" s="32" t="s">
        <v>242</v>
      </c>
      <c r="O5" s="32" t="s">
        <v>244</v>
      </c>
      <c r="P5" s="33" t="s">
        <v>245</v>
      </c>
      <c r="Q5" s="34" t="s">
        <v>578</v>
      </c>
      <c r="R5" s="32" t="s">
        <v>587</v>
      </c>
    </row>
    <row r="6" spans="1:18" x14ac:dyDescent="0.45">
      <c r="B6" s="94"/>
      <c r="C6" s="95"/>
      <c r="D6" s="95"/>
      <c r="E6" s="95"/>
      <c r="F6" s="95"/>
      <c r="G6" s="95"/>
      <c r="H6" s="96"/>
      <c r="L6" s="32">
        <v>2</v>
      </c>
      <c r="M6" s="32" t="s">
        <v>247</v>
      </c>
      <c r="N6" s="32" t="s">
        <v>246</v>
      </c>
      <c r="O6" s="32" t="s">
        <v>248</v>
      </c>
      <c r="P6" s="33" t="s">
        <v>249</v>
      </c>
      <c r="Q6" s="34" t="s">
        <v>579</v>
      </c>
      <c r="R6" s="32" t="s">
        <v>588</v>
      </c>
    </row>
    <row r="7" spans="1:18" x14ac:dyDescent="0.45">
      <c r="B7" s="94"/>
      <c r="C7" s="95"/>
      <c r="D7" s="95"/>
      <c r="E7" s="95"/>
      <c r="F7" s="95"/>
      <c r="G7" s="95"/>
      <c r="H7" s="96"/>
      <c r="L7" s="32">
        <v>3</v>
      </c>
      <c r="M7" s="32" t="s">
        <v>251</v>
      </c>
      <c r="N7" s="32" t="s">
        <v>250</v>
      </c>
      <c r="O7" s="32" t="s">
        <v>244</v>
      </c>
      <c r="P7" s="33" t="s">
        <v>252</v>
      </c>
      <c r="Q7" s="34" t="s">
        <v>580</v>
      </c>
      <c r="R7" s="32" t="s">
        <v>589</v>
      </c>
    </row>
    <row r="8" spans="1:18" x14ac:dyDescent="0.45">
      <c r="B8" s="94"/>
      <c r="C8" s="95"/>
      <c r="D8" s="95"/>
      <c r="E8" s="95"/>
      <c r="F8" s="95"/>
      <c r="G8" s="95"/>
      <c r="H8" s="96"/>
      <c r="L8" s="32">
        <v>4</v>
      </c>
      <c r="M8" s="32" t="s">
        <v>254</v>
      </c>
      <c r="N8" s="32" t="s">
        <v>253</v>
      </c>
      <c r="O8" s="32" t="s">
        <v>244</v>
      </c>
      <c r="P8" s="33" t="s">
        <v>255</v>
      </c>
      <c r="Q8" s="34" t="s">
        <v>581</v>
      </c>
      <c r="R8" s="32" t="s">
        <v>590</v>
      </c>
    </row>
    <row r="9" spans="1:18" x14ac:dyDescent="0.45">
      <c r="B9" s="94"/>
      <c r="C9" s="95"/>
      <c r="D9" s="95"/>
      <c r="E9" s="95"/>
      <c r="F9" s="95"/>
      <c r="G9" s="95"/>
      <c r="H9" s="96"/>
      <c r="L9" s="32">
        <v>5</v>
      </c>
      <c r="M9" s="32" t="s">
        <v>257</v>
      </c>
      <c r="N9" s="32" t="s">
        <v>256</v>
      </c>
      <c r="O9" s="32" t="s">
        <v>258</v>
      </c>
      <c r="P9" s="33" t="s">
        <v>259</v>
      </c>
      <c r="Q9" s="34" t="s">
        <v>582</v>
      </c>
      <c r="R9" s="32" t="s">
        <v>587</v>
      </c>
    </row>
    <row r="10" spans="1:18" x14ac:dyDescent="0.45">
      <c r="B10" s="94"/>
      <c r="C10" s="95"/>
      <c r="D10" s="95"/>
      <c r="E10" s="95"/>
      <c r="F10" s="95"/>
      <c r="G10" s="95"/>
      <c r="H10" s="96"/>
      <c r="L10" s="32">
        <v>6</v>
      </c>
      <c r="M10" s="32" t="s">
        <v>261</v>
      </c>
      <c r="N10" s="32" t="s">
        <v>260</v>
      </c>
      <c r="O10" s="32" t="s">
        <v>244</v>
      </c>
      <c r="P10" s="33" t="s">
        <v>262</v>
      </c>
      <c r="Q10" s="34" t="s">
        <v>583</v>
      </c>
      <c r="R10" s="32" t="s">
        <v>590</v>
      </c>
    </row>
    <row r="11" spans="1:18" x14ac:dyDescent="0.45">
      <c r="B11" s="94"/>
      <c r="C11" s="95"/>
      <c r="D11" s="95"/>
      <c r="E11" s="95"/>
      <c r="F11" s="95"/>
      <c r="G11" s="95"/>
      <c r="H11" s="96"/>
      <c r="L11" s="32">
        <v>7</v>
      </c>
      <c r="M11" s="32" t="s">
        <v>264</v>
      </c>
      <c r="N11" s="32" t="s">
        <v>263</v>
      </c>
      <c r="O11" s="32" t="s">
        <v>244</v>
      </c>
      <c r="P11" s="33" t="s">
        <v>265</v>
      </c>
      <c r="Q11" s="34" t="s">
        <v>584</v>
      </c>
      <c r="R11" s="32" t="s">
        <v>587</v>
      </c>
    </row>
    <row r="12" spans="1:18" x14ac:dyDescent="0.45">
      <c r="B12" s="97"/>
      <c r="C12" s="98"/>
      <c r="D12" s="98"/>
      <c r="E12" s="98"/>
      <c r="F12" s="98"/>
      <c r="G12" s="98"/>
      <c r="H12" s="99"/>
      <c r="L12" s="32">
        <v>8</v>
      </c>
      <c r="M12" s="32" t="s">
        <v>267</v>
      </c>
      <c r="N12" s="32" t="s">
        <v>266</v>
      </c>
      <c r="O12" s="32" t="s">
        <v>268</v>
      </c>
      <c r="P12" s="33" t="s">
        <v>269</v>
      </c>
      <c r="Q12" s="34" t="s">
        <v>585</v>
      </c>
      <c r="R12" s="32" t="s">
        <v>587</v>
      </c>
    </row>
    <row r="13" spans="1:18" x14ac:dyDescent="0.45">
      <c r="L13" s="32">
        <v>9</v>
      </c>
      <c r="M13" s="32" t="s">
        <v>271</v>
      </c>
      <c r="N13" s="32" t="s">
        <v>270</v>
      </c>
      <c r="O13" s="32" t="s">
        <v>244</v>
      </c>
      <c r="P13" s="33" t="s">
        <v>272</v>
      </c>
      <c r="Q13" s="34" t="s">
        <v>586</v>
      </c>
      <c r="R13" s="32" t="s">
        <v>587</v>
      </c>
    </row>
    <row r="14" spans="1:18" x14ac:dyDescent="0.45">
      <c r="B14" s="105" t="s">
        <v>598</v>
      </c>
      <c r="C14" s="105"/>
      <c r="D14" s="105"/>
      <c r="E14" s="105"/>
      <c r="F14" s="105"/>
      <c r="G14" s="105"/>
      <c r="H14" s="105"/>
      <c r="L14" s="32"/>
      <c r="M14" s="32"/>
      <c r="N14" s="32"/>
      <c r="O14" s="32"/>
      <c r="P14" s="32"/>
    </row>
    <row r="15" spans="1:18" x14ac:dyDescent="0.45">
      <c r="B15" s="105"/>
      <c r="C15" s="105"/>
      <c r="D15" s="105"/>
      <c r="E15" s="105"/>
      <c r="F15" s="105"/>
      <c r="G15" s="105"/>
      <c r="H15" s="105"/>
    </row>
    <row r="16" spans="1:18" x14ac:dyDescent="0.45">
      <c r="B16" s="105"/>
      <c r="C16" s="105"/>
      <c r="D16" s="105"/>
      <c r="E16" s="105"/>
      <c r="F16" s="105"/>
      <c r="G16" s="105"/>
      <c r="H16" s="105"/>
    </row>
    <row r="17" spans="2:15" x14ac:dyDescent="0.45">
      <c r="B17" s="105"/>
      <c r="C17" s="105"/>
      <c r="D17" s="105"/>
      <c r="E17" s="105"/>
      <c r="F17" s="105"/>
      <c r="G17" s="105"/>
      <c r="H17" s="105"/>
      <c r="M17" s="100" t="s">
        <v>339</v>
      </c>
      <c r="N17" s="36" t="s">
        <v>591</v>
      </c>
      <c r="O17" s="36" t="s">
        <v>592</v>
      </c>
    </row>
    <row r="18" spans="2:15" x14ac:dyDescent="0.45">
      <c r="B18" s="105"/>
      <c r="C18" s="105"/>
      <c r="D18" s="105"/>
      <c r="E18" s="105"/>
      <c r="F18" s="105"/>
      <c r="G18" s="105"/>
      <c r="H18" s="105"/>
      <c r="M18" s="90" t="str">
        <f>CONCATENATE(N5," ",M5)</f>
        <v>Nancy Davolio</v>
      </c>
      <c r="N18" s="32" t="s">
        <v>244</v>
      </c>
      <c r="O18" s="32" t="s">
        <v>593</v>
      </c>
    </row>
    <row r="19" spans="2:15" x14ac:dyDescent="0.45">
      <c r="B19" s="105"/>
      <c r="C19" s="105"/>
      <c r="D19" s="105"/>
      <c r="E19" s="105"/>
      <c r="F19" s="105"/>
      <c r="G19" s="105"/>
      <c r="H19" s="105"/>
      <c r="M19" s="90" t="str">
        <f>CONCATENATE(N6," ",M6)</f>
        <v>Andrew Fuller</v>
      </c>
      <c r="N19" s="32" t="s">
        <v>248</v>
      </c>
      <c r="O19" s="101" t="s">
        <v>594</v>
      </c>
    </row>
    <row r="20" spans="2:15" x14ac:dyDescent="0.45">
      <c r="B20" s="105"/>
      <c r="C20" s="105"/>
      <c r="D20" s="105"/>
      <c r="E20" s="105"/>
      <c r="F20" s="105"/>
      <c r="G20" s="105"/>
      <c r="H20" s="105"/>
      <c r="M20" s="90" t="str">
        <f>CONCATENATE(N7," ",M7)</f>
        <v>Janet Leverling</v>
      </c>
      <c r="N20" s="32" t="s">
        <v>244</v>
      </c>
      <c r="O20" s="102" t="s">
        <v>589</v>
      </c>
    </row>
    <row r="21" spans="2:15" x14ac:dyDescent="0.45">
      <c r="B21" s="105"/>
      <c r="C21" s="105"/>
      <c r="D21" s="105"/>
      <c r="E21" s="105"/>
      <c r="F21" s="105"/>
      <c r="G21" s="105"/>
      <c r="H21" s="105"/>
      <c r="M21" s="90" t="str">
        <f>CONCATENATE(N8," ",M8)</f>
        <v>Margaret Peacock</v>
      </c>
      <c r="N21" s="32" t="s">
        <v>244</v>
      </c>
      <c r="O21" s="104" t="s">
        <v>596</v>
      </c>
    </row>
    <row r="22" spans="2:15" x14ac:dyDescent="0.45">
      <c r="B22" s="105"/>
      <c r="C22" s="105"/>
      <c r="D22" s="105"/>
      <c r="E22" s="105"/>
      <c r="F22" s="105"/>
      <c r="G22" s="105"/>
      <c r="H22" s="105"/>
      <c r="M22" s="90" t="str">
        <f>CONCATENATE(N9," ",M9)</f>
        <v>Steven Buchanan</v>
      </c>
      <c r="N22" t="s">
        <v>258</v>
      </c>
      <c r="O22" s="32" t="s">
        <v>593</v>
      </c>
    </row>
    <row r="23" spans="2:15" x14ac:dyDescent="0.45">
      <c r="B23" s="105"/>
      <c r="C23" s="105"/>
      <c r="D23" s="105"/>
      <c r="E23" s="105"/>
      <c r="F23" s="105"/>
      <c r="G23" s="105"/>
      <c r="H23" s="105"/>
      <c r="M23" s="90" t="str">
        <f>CONCATENATE(N10," ",M10)</f>
        <v>Michael Suyama</v>
      </c>
      <c r="N23" t="s">
        <v>244</v>
      </c>
      <c r="O23" s="32" t="s">
        <v>593</v>
      </c>
    </row>
    <row r="24" spans="2:15" x14ac:dyDescent="0.45">
      <c r="B24" s="105"/>
      <c r="C24" s="105"/>
      <c r="D24" s="105"/>
      <c r="E24" s="105"/>
      <c r="F24" s="105"/>
      <c r="G24" s="105"/>
      <c r="H24" s="105"/>
      <c r="M24" s="90" t="str">
        <f>CONCATENATE(N11," ",M11)</f>
        <v>Robert King</v>
      </c>
      <c r="N24" t="s">
        <v>244</v>
      </c>
      <c r="O24" s="103" t="s">
        <v>595</v>
      </c>
    </row>
    <row r="25" spans="2:15" x14ac:dyDescent="0.45">
      <c r="B25" s="105"/>
      <c r="C25" s="105"/>
      <c r="D25" s="105"/>
      <c r="E25" s="105"/>
      <c r="F25" s="105"/>
      <c r="G25" s="105"/>
      <c r="H25" s="105"/>
      <c r="M25" s="90" t="str">
        <f>CONCATENATE(N12," ",M12)</f>
        <v>Laura Callahan</v>
      </c>
      <c r="N25" t="s">
        <v>268</v>
      </c>
      <c r="O25" s="32" t="s">
        <v>593</v>
      </c>
    </row>
    <row r="26" spans="2:15" x14ac:dyDescent="0.45">
      <c r="M26" s="90" t="str">
        <f>CONCATENATE(N13," ",M13)</f>
        <v>Anne Dodsworth</v>
      </c>
      <c r="N26" t="s">
        <v>244</v>
      </c>
      <c r="O26" s="32" t="s">
        <v>593</v>
      </c>
    </row>
    <row r="27" spans="2:15" x14ac:dyDescent="0.45">
      <c r="B27" s="55" t="s">
        <v>597</v>
      </c>
      <c r="C27" s="55"/>
      <c r="D27" s="55"/>
      <c r="E27" s="55"/>
      <c r="F27" s="55"/>
      <c r="G27" s="55"/>
      <c r="H27" s="55"/>
    </row>
    <row r="28" spans="2:15" x14ac:dyDescent="0.45">
      <c r="B28" s="55"/>
      <c r="C28" s="55"/>
      <c r="D28" s="55"/>
      <c r="E28" s="55"/>
      <c r="F28" s="55"/>
      <c r="G28" s="55"/>
      <c r="H28" s="55"/>
    </row>
    <row r="29" spans="2:15" x14ac:dyDescent="0.45">
      <c r="B29" s="55"/>
      <c r="C29" s="55"/>
      <c r="D29" s="55"/>
      <c r="E29" s="55"/>
      <c r="F29" s="55"/>
      <c r="G29" s="55"/>
      <c r="H29" s="55"/>
    </row>
    <row r="30" spans="2:15" x14ac:dyDescent="0.45">
      <c r="B30" s="55"/>
      <c r="C30" s="55"/>
      <c r="D30" s="55"/>
      <c r="E30" s="55"/>
      <c r="F30" s="55"/>
      <c r="G30" s="55"/>
      <c r="H30" s="55"/>
    </row>
    <row r="31" spans="2:15" x14ac:dyDescent="0.45">
      <c r="B31" s="55"/>
      <c r="C31" s="55"/>
      <c r="D31" s="55"/>
      <c r="E31" s="55"/>
      <c r="F31" s="55"/>
      <c r="G31" s="55"/>
      <c r="H31" s="55"/>
    </row>
    <row r="32" spans="2:15" x14ac:dyDescent="0.45">
      <c r="B32" s="55"/>
      <c r="C32" s="55"/>
      <c r="D32" s="55"/>
      <c r="E32" s="55"/>
      <c r="F32" s="55"/>
      <c r="G32" s="55"/>
      <c r="H32" s="55"/>
    </row>
    <row r="33" spans="2:8" x14ac:dyDescent="0.45">
      <c r="B33" s="55"/>
      <c r="C33" s="55"/>
      <c r="D33" s="55"/>
      <c r="E33" s="55"/>
      <c r="F33" s="55"/>
      <c r="G33" s="55"/>
      <c r="H33" s="55"/>
    </row>
    <row r="34" spans="2:8" x14ac:dyDescent="0.45">
      <c r="B34" s="55"/>
      <c r="C34" s="55"/>
      <c r="D34" s="55"/>
      <c r="E34" s="55"/>
      <c r="F34" s="55"/>
      <c r="G34" s="55"/>
      <c r="H34" s="55"/>
    </row>
    <row r="35" spans="2:8" x14ac:dyDescent="0.45">
      <c r="B35" s="55"/>
      <c r="C35" s="55"/>
      <c r="D35" s="55"/>
      <c r="E35" s="55"/>
      <c r="F35" s="55"/>
      <c r="G35" s="55"/>
      <c r="H35" s="55"/>
    </row>
    <row r="36" spans="2:8" x14ac:dyDescent="0.45">
      <c r="B36" s="55"/>
      <c r="C36" s="55"/>
      <c r="D36" s="55"/>
      <c r="E36" s="55"/>
      <c r="F36" s="55"/>
      <c r="G36" s="55"/>
      <c r="H36" s="55"/>
    </row>
    <row r="37" spans="2:8" x14ac:dyDescent="0.45">
      <c r="B37" s="55"/>
      <c r="C37" s="55"/>
      <c r="D37" s="55"/>
      <c r="E37" s="55"/>
      <c r="F37" s="55"/>
      <c r="G37" s="55"/>
      <c r="H37" s="55"/>
    </row>
    <row r="38" spans="2:8" x14ac:dyDescent="0.45">
      <c r="B38" s="55"/>
      <c r="C38" s="55"/>
      <c r="D38" s="55"/>
      <c r="E38" s="55"/>
      <c r="F38" s="55"/>
      <c r="G38" s="55"/>
      <c r="H38" s="55"/>
    </row>
  </sheetData>
  <mergeCells count="3">
    <mergeCell ref="B14:H25"/>
    <mergeCell ref="B27:H38"/>
    <mergeCell ref="B4:H12"/>
  </mergeCells>
  <conditionalFormatting sqref="O18:O26">
    <cfRule type="cellIs" dxfId="8" priority="1" operator="equal">
      <formula>"no Movement"</formula>
    </cfRule>
  </conditionalFormatting>
  <pageMargins left="0.7" right="0.7" top="0.75" bottom="0.75" header="0.3" footer="0.3"/>
  <picture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9C203-F382-4A27-86BF-B88DACB0B85C}">
  <sheetPr>
    <tabColor rgb="FFFF0000"/>
  </sheetPr>
  <dimension ref="B2:T35"/>
  <sheetViews>
    <sheetView showGridLines="0" topLeftCell="A7" zoomScaleNormal="100" workbookViewId="0">
      <selection activeCell="H17" sqref="H17"/>
    </sheetView>
  </sheetViews>
  <sheetFormatPr defaultRowHeight="14.25" x14ac:dyDescent="0.45"/>
  <cols>
    <col min="1" max="2" width="9.86328125" customWidth="1"/>
    <col min="3" max="3" width="11.6640625" customWidth="1"/>
    <col min="11" max="11" width="12.3984375" customWidth="1"/>
    <col min="12" max="12" width="15.9296875" customWidth="1"/>
    <col min="13" max="13" width="14.1328125" customWidth="1"/>
    <col min="14" max="14" width="19" customWidth="1"/>
    <col min="15" max="15" width="19.265625" customWidth="1"/>
    <col min="16" max="16" width="19" customWidth="1"/>
    <col min="17" max="17" width="21.1328125" customWidth="1"/>
    <col min="18" max="18" width="20.6640625" customWidth="1"/>
    <col min="19" max="19" width="8.1328125" customWidth="1"/>
    <col min="20" max="20" width="14.796875" customWidth="1"/>
    <col min="21" max="21" width="7.1328125" customWidth="1"/>
    <col min="22" max="22" width="14.796875" customWidth="1"/>
  </cols>
  <sheetData>
    <row r="2" spans="2:20" x14ac:dyDescent="0.45">
      <c r="B2" s="42" t="s">
        <v>297</v>
      </c>
      <c r="C2" s="42"/>
      <c r="D2" s="42"/>
      <c r="E2" s="42"/>
      <c r="F2" s="42"/>
      <c r="G2" s="42"/>
      <c r="H2" s="42"/>
      <c r="I2" s="42"/>
      <c r="J2" s="42"/>
      <c r="K2" s="42"/>
      <c r="L2" s="42"/>
      <c r="M2" s="42"/>
      <c r="N2" s="6"/>
      <c r="O2" s="6"/>
      <c r="P2" s="31"/>
    </row>
    <row r="4" spans="2:20" x14ac:dyDescent="0.45">
      <c r="C4" s="87" t="s">
        <v>298</v>
      </c>
      <c r="D4" s="87"/>
      <c r="E4" s="87"/>
      <c r="F4" s="87"/>
      <c r="I4" t="s">
        <v>273</v>
      </c>
      <c r="J4" t="s">
        <v>274</v>
      </c>
      <c r="K4" t="s">
        <v>275</v>
      </c>
      <c r="L4" t="s">
        <v>276</v>
      </c>
      <c r="M4" t="s">
        <v>277</v>
      </c>
      <c r="N4" t="s">
        <v>281</v>
      </c>
      <c r="O4" s="36" t="s">
        <v>309</v>
      </c>
      <c r="P4" s="36" t="s">
        <v>310</v>
      </c>
      <c r="Q4" s="36" t="s">
        <v>311</v>
      </c>
      <c r="R4" s="36" t="s">
        <v>312</v>
      </c>
      <c r="S4" s="36" t="s">
        <v>313</v>
      </c>
      <c r="T4" s="36" t="s">
        <v>314</v>
      </c>
    </row>
    <row r="5" spans="2:20" x14ac:dyDescent="0.45">
      <c r="C5" s="87"/>
      <c r="D5" s="87"/>
      <c r="E5" s="87"/>
      <c r="F5" s="87"/>
      <c r="I5" s="32">
        <v>1</v>
      </c>
      <c r="J5" s="32" t="s">
        <v>242</v>
      </c>
      <c r="K5" s="32" t="s">
        <v>243</v>
      </c>
      <c r="L5" s="32" t="s">
        <v>244</v>
      </c>
      <c r="M5" s="33" t="s">
        <v>245</v>
      </c>
      <c r="N5" s="34" t="s">
        <v>300</v>
      </c>
      <c r="O5" s="33" t="s">
        <v>315</v>
      </c>
      <c r="P5" s="33" t="s">
        <v>316</v>
      </c>
      <c r="Q5" s="33"/>
      <c r="R5" s="33" t="s">
        <v>317</v>
      </c>
      <c r="S5" s="33"/>
      <c r="T5" s="32"/>
    </row>
    <row r="6" spans="2:20" x14ac:dyDescent="0.45">
      <c r="C6" s="87"/>
      <c r="D6" s="87"/>
      <c r="E6" s="87"/>
      <c r="F6" s="87"/>
      <c r="I6" s="32">
        <v>2</v>
      </c>
      <c r="J6" s="32" t="s">
        <v>246</v>
      </c>
      <c r="K6" s="32" t="s">
        <v>247</v>
      </c>
      <c r="L6" s="32" t="s">
        <v>248</v>
      </c>
      <c r="M6" s="33" t="s">
        <v>249</v>
      </c>
      <c r="N6" s="34" t="s">
        <v>301</v>
      </c>
      <c r="O6" s="33" t="s">
        <v>318</v>
      </c>
      <c r="P6" s="33"/>
      <c r="Q6" s="33" t="s">
        <v>319</v>
      </c>
      <c r="R6" s="33"/>
      <c r="S6" s="33" t="s">
        <v>320</v>
      </c>
      <c r="T6" s="32"/>
    </row>
    <row r="7" spans="2:20" x14ac:dyDescent="0.45">
      <c r="C7" s="87"/>
      <c r="D7" s="87"/>
      <c r="E7" s="87"/>
      <c r="F7" s="87"/>
      <c r="I7" s="32">
        <v>3</v>
      </c>
      <c r="J7" s="32" t="s">
        <v>250</v>
      </c>
      <c r="K7" s="32" t="s">
        <v>251</v>
      </c>
      <c r="L7" s="32" t="s">
        <v>244</v>
      </c>
      <c r="M7" s="33" t="s">
        <v>252</v>
      </c>
      <c r="N7" s="34" t="s">
        <v>302</v>
      </c>
      <c r="O7" s="33" t="s">
        <v>321</v>
      </c>
      <c r="P7" s="33" t="s">
        <v>322</v>
      </c>
      <c r="Q7" s="33"/>
      <c r="R7" s="33"/>
      <c r="S7" s="33" t="s">
        <v>323</v>
      </c>
      <c r="T7" s="32"/>
    </row>
    <row r="8" spans="2:20" x14ac:dyDescent="0.45">
      <c r="C8" s="87"/>
      <c r="D8" s="87"/>
      <c r="E8" s="87"/>
      <c r="F8" s="87"/>
      <c r="I8" s="32">
        <v>4</v>
      </c>
      <c r="J8" s="32" t="s">
        <v>253</v>
      </c>
      <c r="K8" s="32" t="s">
        <v>254</v>
      </c>
      <c r="L8" s="32" t="s">
        <v>244</v>
      </c>
      <c r="M8" s="33" t="s">
        <v>255</v>
      </c>
      <c r="N8" s="34" t="s">
        <v>303</v>
      </c>
      <c r="O8" s="33" t="s">
        <v>324</v>
      </c>
      <c r="P8" s="33"/>
      <c r="Q8" s="33"/>
      <c r="R8" s="33"/>
      <c r="S8" s="33"/>
      <c r="T8" s="32" t="s">
        <v>325</v>
      </c>
    </row>
    <row r="9" spans="2:20" x14ac:dyDescent="0.45">
      <c r="C9" s="87"/>
      <c r="D9" s="87"/>
      <c r="E9" s="87"/>
      <c r="F9" s="87"/>
      <c r="I9" s="32">
        <v>5</v>
      </c>
      <c r="J9" s="32" t="s">
        <v>256</v>
      </c>
      <c r="K9" s="32" t="s">
        <v>257</v>
      </c>
      <c r="L9" s="32" t="s">
        <v>258</v>
      </c>
      <c r="M9" s="33" t="s">
        <v>259</v>
      </c>
      <c r="N9" s="34" t="s">
        <v>304</v>
      </c>
      <c r="O9" s="33" t="s">
        <v>326</v>
      </c>
      <c r="P9" s="33" t="s">
        <v>327</v>
      </c>
      <c r="Q9" s="33"/>
      <c r="R9" s="33"/>
      <c r="S9" s="33" t="s">
        <v>328</v>
      </c>
      <c r="T9" s="32"/>
    </row>
    <row r="10" spans="2:20" x14ac:dyDescent="0.45">
      <c r="C10" s="87"/>
      <c r="D10" s="87"/>
      <c r="E10" s="87"/>
      <c r="F10" s="87"/>
      <c r="I10" s="32">
        <v>6</v>
      </c>
      <c r="J10" s="32" t="s">
        <v>260</v>
      </c>
      <c r="K10" s="32" t="s">
        <v>261</v>
      </c>
      <c r="L10" s="32" t="s">
        <v>244</v>
      </c>
      <c r="M10" s="33" t="s">
        <v>262</v>
      </c>
      <c r="N10" s="34" t="s">
        <v>305</v>
      </c>
      <c r="O10" s="33" t="s">
        <v>329</v>
      </c>
      <c r="P10" s="33"/>
      <c r="Q10" s="33" t="s">
        <v>330</v>
      </c>
      <c r="R10" s="33" t="s">
        <v>331</v>
      </c>
      <c r="S10" s="33"/>
      <c r="T10" s="32"/>
    </row>
    <row r="11" spans="2:20" x14ac:dyDescent="0.45">
      <c r="C11" s="87"/>
      <c r="D11" s="87"/>
      <c r="E11" s="87"/>
      <c r="F11" s="87"/>
      <c r="I11" s="32">
        <v>7</v>
      </c>
      <c r="J11" s="32" t="s">
        <v>263</v>
      </c>
      <c r="K11" s="32" t="s">
        <v>264</v>
      </c>
      <c r="L11" s="32" t="s">
        <v>244</v>
      </c>
      <c r="M11" s="33" t="s">
        <v>265</v>
      </c>
      <c r="N11" s="34" t="s">
        <v>306</v>
      </c>
      <c r="O11" s="33" t="s">
        <v>332</v>
      </c>
      <c r="P11" s="33"/>
      <c r="Q11" s="33"/>
      <c r="R11" s="33" t="s">
        <v>333</v>
      </c>
      <c r="S11" s="33" t="s">
        <v>328</v>
      </c>
      <c r="T11" s="33" t="s">
        <v>334</v>
      </c>
    </row>
    <row r="12" spans="2:20" x14ac:dyDescent="0.45">
      <c r="I12" s="32">
        <v>8</v>
      </c>
      <c r="J12" s="32" t="s">
        <v>266</v>
      </c>
      <c r="K12" s="32" t="s">
        <v>267</v>
      </c>
      <c r="L12" s="32" t="s">
        <v>268</v>
      </c>
      <c r="M12" s="33" t="s">
        <v>269</v>
      </c>
      <c r="N12" s="34" t="s">
        <v>307</v>
      </c>
      <c r="O12" s="33" t="s">
        <v>315</v>
      </c>
      <c r="P12" s="33" t="s">
        <v>335</v>
      </c>
      <c r="Q12" s="33" t="s">
        <v>336</v>
      </c>
      <c r="R12" s="33"/>
      <c r="S12" s="33"/>
      <c r="T12" s="32"/>
    </row>
    <row r="13" spans="2:20" x14ac:dyDescent="0.45">
      <c r="C13" s="73" t="s">
        <v>352</v>
      </c>
      <c r="D13" s="73"/>
      <c r="E13" s="73"/>
      <c r="F13" s="73"/>
      <c r="I13" s="32">
        <v>9</v>
      </c>
      <c r="J13" s="32" t="s">
        <v>270</v>
      </c>
      <c r="K13" s="32" t="s">
        <v>271</v>
      </c>
      <c r="L13" s="32" t="s">
        <v>244</v>
      </c>
      <c r="M13" s="33" t="s">
        <v>272</v>
      </c>
      <c r="N13" s="34" t="s">
        <v>308</v>
      </c>
      <c r="O13" s="33" t="s">
        <v>337</v>
      </c>
      <c r="P13" s="33"/>
      <c r="Q13" s="33" t="s">
        <v>338</v>
      </c>
      <c r="R13" s="33"/>
      <c r="S13" s="33"/>
      <c r="T13" s="32"/>
    </row>
    <row r="14" spans="2:20" x14ac:dyDescent="0.45">
      <c r="C14" s="73"/>
      <c r="D14" s="73"/>
      <c r="E14" s="73"/>
      <c r="F14" s="73"/>
    </row>
    <row r="15" spans="2:20" x14ac:dyDescent="0.45">
      <c r="C15" s="73"/>
      <c r="D15" s="73"/>
      <c r="E15" s="73"/>
      <c r="F15" s="73"/>
    </row>
    <row r="16" spans="2:20" x14ac:dyDescent="0.45">
      <c r="C16" s="73"/>
      <c r="D16" s="73"/>
      <c r="E16" s="73"/>
      <c r="F16" s="73"/>
    </row>
    <row r="17" spans="3:15" ht="28.5" x14ac:dyDescent="0.45">
      <c r="C17" s="73"/>
      <c r="D17" s="73"/>
      <c r="E17" s="73"/>
      <c r="F17" s="73"/>
      <c r="I17" s="35" t="s">
        <v>339</v>
      </c>
      <c r="J17" s="35" t="s">
        <v>340</v>
      </c>
      <c r="K17" s="35" t="s">
        <v>341</v>
      </c>
      <c r="L17" s="35" t="s">
        <v>342</v>
      </c>
      <c r="M17" s="35" t="s">
        <v>343</v>
      </c>
      <c r="N17" s="35" t="s">
        <v>344</v>
      </c>
      <c r="O17" s="35" t="s">
        <v>346</v>
      </c>
    </row>
    <row r="18" spans="3:15" x14ac:dyDescent="0.45">
      <c r="C18" s="73"/>
      <c r="D18" s="73"/>
      <c r="E18" s="73"/>
      <c r="F18" s="73"/>
      <c r="I18" s="9" t="s">
        <v>345</v>
      </c>
      <c r="J18" s="9">
        <v>1</v>
      </c>
      <c r="K18" s="9">
        <v>1</v>
      </c>
      <c r="L18" s="9">
        <v>0</v>
      </c>
      <c r="M18" s="9">
        <v>0</v>
      </c>
      <c r="N18" s="9">
        <v>0</v>
      </c>
      <c r="O18" s="12" t="s">
        <v>347</v>
      </c>
    </row>
    <row r="19" spans="3:15" x14ac:dyDescent="0.45">
      <c r="C19" s="73"/>
      <c r="D19" s="73"/>
      <c r="E19" s="73"/>
      <c r="F19" s="73"/>
      <c r="I19" s="9" t="s">
        <v>246</v>
      </c>
      <c r="J19" s="9">
        <v>2</v>
      </c>
      <c r="K19" s="9">
        <v>0</v>
      </c>
      <c r="L19" s="9">
        <v>3</v>
      </c>
      <c r="M19" s="9">
        <v>2</v>
      </c>
      <c r="N19" s="9">
        <v>0</v>
      </c>
      <c r="O19" s="12" t="s">
        <v>348</v>
      </c>
    </row>
    <row r="20" spans="3:15" x14ac:dyDescent="0.45">
      <c r="C20" s="73"/>
      <c r="D20" s="73"/>
      <c r="E20" s="73"/>
      <c r="F20" s="73"/>
      <c r="I20" s="9" t="s">
        <v>250</v>
      </c>
      <c r="J20" s="9">
        <v>1</v>
      </c>
      <c r="K20" s="9">
        <v>1</v>
      </c>
      <c r="L20" s="9">
        <v>0</v>
      </c>
      <c r="M20" s="9">
        <v>2</v>
      </c>
      <c r="N20" s="9">
        <v>0</v>
      </c>
      <c r="O20" s="8" t="s">
        <v>349</v>
      </c>
    </row>
    <row r="21" spans="3:15" x14ac:dyDescent="0.45">
      <c r="C21" s="73"/>
      <c r="D21" s="73"/>
      <c r="E21" s="73"/>
      <c r="F21" s="73"/>
      <c r="I21" s="9" t="s">
        <v>253</v>
      </c>
      <c r="J21" s="9">
        <v>2</v>
      </c>
      <c r="K21" s="9">
        <v>0</v>
      </c>
      <c r="L21" s="9">
        <v>0</v>
      </c>
      <c r="M21" s="9">
        <v>0</v>
      </c>
      <c r="N21" s="9">
        <v>1</v>
      </c>
      <c r="O21" s="12" t="s">
        <v>350</v>
      </c>
    </row>
    <row r="22" spans="3:15" x14ac:dyDescent="0.45">
      <c r="C22" s="73"/>
      <c r="D22" s="73"/>
      <c r="E22" s="73"/>
      <c r="F22" s="73"/>
      <c r="I22" s="9" t="s">
        <v>256</v>
      </c>
      <c r="J22" s="9">
        <v>1</v>
      </c>
      <c r="K22" s="9">
        <v>1</v>
      </c>
      <c r="L22" s="9">
        <v>0</v>
      </c>
      <c r="M22" s="9">
        <v>2</v>
      </c>
      <c r="N22" s="9">
        <v>0</v>
      </c>
      <c r="O22" s="12" t="s">
        <v>347</v>
      </c>
    </row>
    <row r="23" spans="3:15" x14ac:dyDescent="0.45">
      <c r="C23" s="73"/>
      <c r="D23" s="73"/>
      <c r="E23" s="73"/>
      <c r="F23" s="73"/>
      <c r="I23" s="9" t="s">
        <v>260</v>
      </c>
      <c r="J23" s="9">
        <v>2</v>
      </c>
      <c r="K23" s="9">
        <v>2</v>
      </c>
      <c r="L23" s="9">
        <v>3</v>
      </c>
      <c r="M23" s="9">
        <v>0</v>
      </c>
      <c r="N23" s="9">
        <v>0</v>
      </c>
      <c r="O23" s="12" t="s">
        <v>348</v>
      </c>
    </row>
    <row r="24" spans="3:15" x14ac:dyDescent="0.45">
      <c r="C24" s="73"/>
      <c r="D24" s="73"/>
      <c r="E24" s="73"/>
      <c r="F24" s="73"/>
      <c r="I24" s="9" t="s">
        <v>263</v>
      </c>
      <c r="J24" s="9">
        <v>1</v>
      </c>
      <c r="K24" s="9">
        <v>1</v>
      </c>
      <c r="L24" s="9">
        <v>0</v>
      </c>
      <c r="M24" s="9">
        <v>2</v>
      </c>
      <c r="N24" s="9">
        <v>2</v>
      </c>
      <c r="O24" s="12" t="s">
        <v>347</v>
      </c>
    </row>
    <row r="25" spans="3:15" x14ac:dyDescent="0.45">
      <c r="I25" s="9" t="s">
        <v>266</v>
      </c>
      <c r="J25" s="9">
        <v>1</v>
      </c>
      <c r="K25" s="9">
        <v>1</v>
      </c>
      <c r="L25" s="9">
        <v>2</v>
      </c>
      <c r="M25" s="9">
        <v>0</v>
      </c>
      <c r="N25" s="9">
        <v>0</v>
      </c>
      <c r="O25" s="12" t="s">
        <v>348</v>
      </c>
    </row>
    <row r="26" spans="3:15" x14ac:dyDescent="0.45">
      <c r="C26" s="55" t="s">
        <v>351</v>
      </c>
      <c r="D26" s="55"/>
      <c r="E26" s="55"/>
      <c r="F26" s="55"/>
      <c r="I26" s="9" t="s">
        <v>270</v>
      </c>
      <c r="J26" s="9">
        <v>1</v>
      </c>
      <c r="K26" s="9">
        <v>0</v>
      </c>
      <c r="L26" s="9">
        <v>2</v>
      </c>
      <c r="M26" s="9">
        <v>0</v>
      </c>
      <c r="N26" s="9">
        <v>0</v>
      </c>
      <c r="O26" s="12" t="s">
        <v>348</v>
      </c>
    </row>
    <row r="27" spans="3:15" x14ac:dyDescent="0.45">
      <c r="C27" s="55"/>
      <c r="D27" s="55"/>
      <c r="E27" s="55"/>
      <c r="F27" s="55"/>
    </row>
    <row r="28" spans="3:15" x14ac:dyDescent="0.45">
      <c r="C28" s="55"/>
      <c r="D28" s="55"/>
      <c r="E28" s="55"/>
      <c r="F28" s="55"/>
    </row>
    <row r="29" spans="3:15" x14ac:dyDescent="0.45">
      <c r="C29" s="55"/>
      <c r="D29" s="55"/>
      <c r="E29" s="55"/>
      <c r="F29" s="55"/>
    </row>
    <row r="30" spans="3:15" x14ac:dyDescent="0.45">
      <c r="C30" s="55"/>
      <c r="D30" s="55"/>
      <c r="E30" s="55"/>
      <c r="F30" s="55"/>
    </row>
    <row r="31" spans="3:15" x14ac:dyDescent="0.45">
      <c r="C31" s="55"/>
      <c r="D31" s="55"/>
      <c r="E31" s="55"/>
      <c r="F31" s="55"/>
    </row>
    <row r="32" spans="3:15" x14ac:dyDescent="0.45">
      <c r="C32" s="55"/>
      <c r="D32" s="55"/>
      <c r="E32" s="55"/>
      <c r="F32" s="55"/>
    </row>
    <row r="33" spans="3:6" x14ac:dyDescent="0.45">
      <c r="C33" s="55"/>
      <c r="D33" s="55"/>
      <c r="E33" s="55"/>
      <c r="F33" s="55"/>
    </row>
    <row r="34" spans="3:6" x14ac:dyDescent="0.45">
      <c r="C34" s="55"/>
      <c r="D34" s="55"/>
      <c r="E34" s="55"/>
      <c r="F34" s="55"/>
    </row>
    <row r="35" spans="3:6" x14ac:dyDescent="0.45">
      <c r="C35" s="55"/>
      <c r="D35" s="55"/>
      <c r="E35" s="55"/>
      <c r="F35" s="55"/>
    </row>
  </sheetData>
  <mergeCells count="3">
    <mergeCell ref="C4:F11"/>
    <mergeCell ref="C13:F24"/>
    <mergeCell ref="C26:F35"/>
  </mergeCells>
  <phoneticPr fontId="19" type="noConversion"/>
  <conditionalFormatting sqref="I18:N26">
    <cfRule type="colorScale" priority="1">
      <colorScale>
        <cfvo type="min"/>
        <cfvo type="percentile" val="50"/>
        <cfvo type="max"/>
        <color rgb="FFF8696B"/>
        <color rgb="FFFFEB84"/>
        <color rgb="FF63BE7B"/>
      </colorScale>
    </cfRule>
    <cfRule type="colorScale" priority="2">
      <colorScale>
        <cfvo type="min"/>
        <cfvo type="max"/>
        <color theme="5" tint="0.39997558519241921"/>
        <color theme="7" tint="0.59999389629810485"/>
      </colorScale>
    </cfRule>
    <cfRule type="colorScale" priority="4">
      <colorScale>
        <cfvo type="min"/>
        <cfvo type="max"/>
        <color rgb="FFFCFCFF"/>
        <color rgb="FF63BE7B"/>
      </colorScale>
    </cfRule>
  </conditionalFormatting>
  <pageMargins left="0.7" right="0.7" top="0.75" bottom="0.75" header="0.3" footer="0.3"/>
  <drawing r:id="rId1"/>
  <picture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d e 7 a 4 a - e c 0 c - 4 2 d d - 9 7 4 3 - 0 b 4 e c a 4 0 a 2 1 6 "   x m l n s = " h t t p : / / s c h e m a s . m i c r o s o f t . c o m / D a t a M a s h u p " > A A A A A K U D A A B Q S w M E F A A C A A g A M m 2 0 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D J t 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b b R a S E k 8 z Z 4 A A A D j A A A A E w A c A E Z v c m 1 1 b G F z L 1 N l Y 3 R p b 2 4 x L m 0 g o h g A K K A U A A A A A A A A A A A A A A A A A A A A A A A A A A A A j Y 6 x C s I w F E X 3 Q P 4 h 1 K W F U n C 1 O I j V H 6 j i E g h p + 6 C h r 3 m S l 2 D 9 e 0 t d H L 3 L h T u c c x n 6 6 M i r 9 t v 7 W g o p e L Q B B r X L L k s P a F q L w O b k L b 7 Z s W k s j x 3 Z M J g b z E + 0 E d S C v G T q q B C i F G p N S y n 0 s C 4 b o X p Q m D q i K b 8 6 h O p M P o K P n G f n g 7 4 z B N Z z C h Z 1 Q y + P Z A f W f 4 q r T V y U y i f E U s W Q o J D C + d 8 T 9 Q d Q S w E C L Q A U A A I A C A A y b b R a 3 I c Z U 6 U A A A D 2 A A A A E g A A A A A A A A A A A A A A A A A A A A A A Q 2 9 u Z m l n L 1 B h Y 2 t h Z 2 U u e G 1 s U E s B A i 0 A F A A C A A g A M m 2 0 W g / K 6 a u k A A A A 6 Q A A A B M A A A A A A A A A A A A A A A A A 8 Q A A A F t D b 2 5 0 Z W 5 0 X 1 R 5 c G V z X S 5 4 b W x Q S w E C L Q A U A A I A C A A y b b R a S E k 8 z Z 4 A A A D j A A A A E w A A A A A A A A A A A A A A A A D i A Q A A R m 9 y b X V s Y X M v U 2 V j d G l v b j E u b V B L B Q Y A A A A A A w A D A M I A A A D N 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C g A A A A A A A G 4 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F 9 T Y W x l c 1 9 B b m F s e X N p c 1 9 E Y X N o Y m 9 h c m R f V G V t c G x h d G U l M j B 4 b H N 4 P C 9 J d G V t U G F 0 a D 4 8 L 0 l 0 Z W 1 M b 2 N h d G l v b j 4 8 U 3 R h Y m x l R W 5 0 c m l l c z 4 8 R W 5 0 c n k g V H l w Z T 0 i S X N Q c m l 2 Y X R l I i B W Y W x 1 Z T 0 i b D A i I C 8 + P E V u d H J 5 I F R 5 c G U 9 I l F 1 Z X J 5 S U Q i I F Z h b H V l P S J z Z m E 5 Z D g 0 M W Q t M 2 E 4 Z S 0 0 N D k y L W J h N D A t M z M 5 Z W Y 3 Z T B j M D J 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U t M D U t M j B U M D g 6 M T A 6 M T Y u N j c 0 M D c 5 N 1 o i I C 8 + P E V u d H J 5 I F R 5 c G U 9 I k Z p b G x D b 2 x 1 b W 5 U e X B l c y I g V m F s d W U 9 I n N C Z 1 l H Q V E 9 P S I g L z 4 8 R W 5 0 c n k g V H l w Z T 0 i R m l s b E N v b H V t b k 5 h b W V z I i B W Y W x 1 Z T 0 i c 1 s m c X V v d D t O Y W 1 l J n F 1 b 3 Q 7 L C Z x d W 9 0 O 0 l 0 Z W 0 m c X V v d D s s J n F 1 b 3 Q 7 S 2 l u Z C Z x d W 9 0 O y w m c X V v d D t I a W R k 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e G N l b F 9 T Y W x l c 1 9 B b m F s e X N p c 1 9 E Y X N o Y m 9 h c m R f V G V t c G x h d G U g e G x z e C 9 B d X R v U m V t b 3 Z l Z E N v b H V t b n M x L n t O Y W 1 l L D B 9 J n F 1 b 3 Q 7 L C Z x d W 9 0 O 1 N l Y 3 R p b 2 4 x L 0 V 4 Y 2 V s X 1 N h b G V z X 0 F u Y W x 5 c 2 l z X 0 R h c 2 h i b 2 F y Z F 9 U Z W 1 w b G F 0 Z S B 4 b H N 4 L 0 F 1 d G 9 S Z W 1 v d m V k Q 2 9 s d W 1 u c z E u e 0 l 0 Z W 0 s M X 0 m c X V v d D s s J n F 1 b 3 Q 7 U 2 V j d G l v b j E v R X h j Z W x f U 2 F s Z X N f Q W 5 h b H l z a X N f R G F z a G J v Y X J k X 1 R l b X B s Y X R l I H h s c 3 g v Q X V 0 b 1 J l b W 9 2 Z W R D b 2 x 1 b W 5 z M S 5 7 S 2 l u Z C w y f S Z x d W 9 0 O y w m c X V v d D t T Z W N 0 a W 9 u M S 9 F e G N l b F 9 T Y W x l c 1 9 B b m F s e X N p c 1 9 E Y X N o Y m 9 h c m R f V G V t c G x h d G U g e G x z e C 9 B d X R v U m V t b 3 Z l Z E N v b H V t b n M x L n t I a W R k Z W 4 s M 3 0 m c X V v d D t d L C Z x d W 9 0 O 0 N v b H V t b k N v d W 5 0 J n F 1 b 3 Q 7 O j Q s J n F 1 b 3 Q 7 S 2 V 5 Q 2 9 s d W 1 u T m F t Z X M m c X V v d D s 6 W 1 0 s J n F 1 b 3 Q 7 Q 2 9 s d W 1 u S W R l b n R p d G l l c y Z x d W 9 0 O z p b J n F 1 b 3 Q 7 U 2 V j d G l v b j E v R X h j Z W x f U 2 F s Z X N f Q W 5 h b H l z a X N f R G F z a G J v Y X J k X 1 R l b X B s Y X R l I H h s c 3 g v Q X V 0 b 1 J l b W 9 2 Z W R D b 2 x 1 b W 5 z M S 5 7 T m F t Z S w w f S Z x d W 9 0 O y w m c X V v d D t T Z W N 0 a W 9 u M S 9 F e G N l b F 9 T Y W x l c 1 9 B b m F s e X N p c 1 9 E Y X N o Y m 9 h c m R f V G V t c G x h d G U g e G x z e C 9 B d X R v U m V t b 3 Z l Z E N v b H V t b n M x L n t J d G V t L D F 9 J n F 1 b 3 Q 7 L C Z x d W 9 0 O 1 N l Y 3 R p b 2 4 x L 0 V 4 Y 2 V s X 1 N h b G V z X 0 F u Y W x 5 c 2 l z X 0 R h c 2 h i b 2 F y Z F 9 U Z W 1 w b G F 0 Z S B 4 b H N 4 L 0 F 1 d G 9 S Z W 1 v d m V k Q 2 9 s d W 1 u c z E u e 0 t p b m Q s M n 0 m c X V v d D s s J n F 1 b 3 Q 7 U 2 V j d G l v b j E v R X h j Z W x f U 2 F s Z X N f Q W 5 h b H l z a X N f R G F z a G J v Y X J k X 1 R l b X B s Y X R l I H h s c 3 g v Q X V 0 b 1 J l b W 9 2 Z W R D b 2 x 1 b W 5 z M S 5 7 S G l k Z G V u L D N 9 J n F 1 b 3 Q 7 X S w m c X V v d D t S Z W x h d G l v b n N o a X B J b m Z v J n F 1 b 3 Q 7 O l t d f S I g L z 4 8 L 1 N 0 Y W J s Z U V u d H J p Z X M + P C 9 J d G V t P j x J d G V t P j x J d G V t T G 9 j Y X R p b 2 4 + P E l 0 Z W 1 U e X B l P k Z v c m 1 1 b G E 8 L 0 l 0 Z W 1 U e X B l P j x J d G V t U G F 0 a D 5 T Z W N 0 a W 9 u M S 9 F e G N l b F 9 T Y W x l c 1 9 B b m F s e X N p c 1 9 E Y X N o Y m 9 h c m R f V G V t c G x h d G U l M j B 4 b H N 4 L 1 N v d X J j Z T w v S X R l b V B h d G g + P C 9 J d G V t T G 9 j Y X R p b 2 4 + P F N 0 Y W J s Z U V u d H J p Z X M g L z 4 8 L 0 l 0 Z W 0 + P C 9 J d G V t c z 4 8 L 0 x v Y 2 F s U G F j a 2 F n Z U 1 l d G F k Y X R h R m l s Z T 4 W A A A A U E s F B g A A A A A A A A A A A A A A A A A A A A A A A C Y B A A A B A A A A 0 I y d 3 w E V 0 R G M e g D A T 8 K X 6 w E A A A C 4 y 0 q I r m 1 E R 7 O / / e p y q P j 1 A A A A A A I A A A A A A B B m A A A A A Q A A I A A A A O T d J x d V S K y H X s x J r W h d L B Q h M d h j s g 6 C I O Q w l w N 1 1 b / N A A A A A A 6 A A A A A A g A A I A A A A G J + J L O F X i O T x 9 L 4 h 4 / Z d l E X E D i 7 w G x U k F q r 0 C Z u W a 8 7 U A A A A G F P Q K s z K M + i / H t A L w r C 3 B J 9 u y q i Y A d 3 / g D 1 M J n K d V m c Y t A e Y h I M F N S E H Z I P E W 4 k 3 u 3 q e j z l E J b B 6 P O I b b 1 Q b 7 4 O B N o b A 4 / N t B x N L 6 h 2 i 3 O 1 Q A A A A E Y X U T c a 5 B W s p N d i D B U E e o 0 H C 7 W m f E D r q J I o A d 2 B y 9 m 1 Q n K z 2 E X T X p R J k 5 W I t 6 b c d 2 + e Z t P X y d Q a w i O Z 0 K Q e k w o = < / D a t a M a s h u p > 
</file>

<file path=customXml/itemProps1.xml><?xml version="1.0" encoding="utf-8"?>
<ds:datastoreItem xmlns:ds="http://schemas.openxmlformats.org/officeDocument/2006/customXml" ds:itemID="{CD2068DD-3662-4BB7-81FE-16FA425D3A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Customer Retention</vt:lpstr>
      <vt:lpstr>Customer Preference ~ Country</vt:lpstr>
      <vt:lpstr>Customer Behaviour Insights</vt:lpstr>
      <vt:lpstr>TotalRevenue by Category or SKU</vt:lpstr>
      <vt:lpstr>r' check bw OS &amp; CD or Category</vt:lpstr>
      <vt:lpstr>OrderFrequency~Cust.Segment</vt:lpstr>
      <vt:lpstr>r' check bw Employee SS vs KPIs</vt:lpstr>
      <vt:lpstr>Emp.Turnover~VariousJobRoles</vt:lpstr>
      <vt:lpstr>EmployeeSkill Clusters</vt:lpstr>
      <vt:lpstr>r' check bw Pd.A &amp; SalesMetrics</vt:lpstr>
      <vt:lpstr>Product Buying Trend</vt:lpstr>
      <vt:lpstr>ProductSalesDistribution</vt:lpstr>
      <vt:lpstr>Supplier Attributes vs Perform.</vt:lpstr>
      <vt:lpstr>Sup.Perform. ~ p.Category</vt:lpstr>
      <vt:lpstr>Supplier Pricing Structure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 Krishna</dc:creator>
  <cp:lastModifiedBy>Murali Krishna</cp:lastModifiedBy>
  <dcterms:created xsi:type="dcterms:W3CDTF">2025-05-03T06:09:05Z</dcterms:created>
  <dcterms:modified xsi:type="dcterms:W3CDTF">2025-05-20T17:04:39Z</dcterms:modified>
</cp:coreProperties>
</file>