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.pc1\Desktop\"/>
    </mc:Choice>
  </mc:AlternateContent>
  <xr:revisionPtr revIDLastSave="0" documentId="13_ncr:1_{8EF128E2-3D09-439C-A060-1D8F35BC5957}" xr6:coauthVersionLast="47" xr6:coauthVersionMax="47" xr10:uidLastSave="{00000000-0000-0000-0000-000000000000}"/>
  <bookViews>
    <workbookView xWindow="-120" yWindow="-120" windowWidth="29040" windowHeight="15840" activeTab="2" xr2:uid="{31119094-DE8D-4C5F-ADFC-55676F69F8B3}"/>
  </bookViews>
  <sheets>
    <sheet name="Sayfa1" sheetId="1" r:id="rId1"/>
    <sheet name="Grafik1" sheetId="6" r:id="rId2"/>
    <sheet name="Sayfa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9" i="5" l="1"/>
  <c r="O12" i="5" a="1"/>
  <c r="O12" i="5" s="1"/>
  <c r="P3" i="5" a="1"/>
  <c r="P3" i="5" s="1"/>
  <c r="K24" i="5"/>
  <c r="K19" i="5"/>
  <c r="L12" i="5"/>
  <c r="L14" i="5"/>
  <c r="L13" i="5"/>
  <c r="L3" i="5"/>
  <c r="L7" i="5"/>
  <c r="L6" i="5"/>
  <c r="L5" i="5"/>
  <c r="L4" i="5"/>
  <c r="G2" i="1"/>
  <c r="G3" i="1"/>
  <c r="G4" i="1"/>
  <c r="G5" i="1"/>
  <c r="G6" i="1"/>
  <c r="G7" i="1"/>
  <c r="G8" i="1"/>
  <c r="G9" i="1"/>
  <c r="G10" i="1"/>
  <c r="G11" i="1"/>
  <c r="F3" i="1"/>
  <c r="F4" i="1"/>
  <c r="F5" i="1"/>
  <c r="F6" i="1"/>
  <c r="F7" i="1"/>
  <c r="F8" i="1"/>
  <c r="F9" i="1"/>
  <c r="F10" i="1"/>
  <c r="F11" i="1"/>
  <c r="F2" i="1"/>
  <c r="D3" i="1"/>
  <c r="D4" i="1"/>
  <c r="D5" i="1"/>
  <c r="D6" i="1"/>
  <c r="D7" i="1"/>
  <c r="D8" i="1"/>
  <c r="D9" i="1"/>
  <c r="D10" i="1"/>
  <c r="D11" i="1"/>
  <c r="D2" i="1"/>
  <c r="A3" i="1"/>
  <c r="A4" i="1"/>
  <c r="A5" i="1"/>
  <c r="A6" i="1"/>
  <c r="A7" i="1"/>
  <c r="A8" i="1"/>
  <c r="A9" i="1"/>
  <c r="A10" i="1"/>
  <c r="A11" i="1"/>
  <c r="A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<sst xmlns="http://schemas.openxmlformats.org/spreadsheetml/2006/main" count="103" uniqueCount="33">
  <si>
    <t xml:space="preserve">sicil no </t>
  </si>
  <si>
    <t>ad-soyad</t>
  </si>
  <si>
    <t>il</t>
  </si>
  <si>
    <t>yaş</t>
  </si>
  <si>
    <t>çalışma tipi</t>
  </si>
  <si>
    <t xml:space="preserve">tecrübe </t>
  </si>
  <si>
    <t xml:space="preserve">maaş </t>
  </si>
  <si>
    <t>departman</t>
  </si>
  <si>
    <t>konya</t>
  </si>
  <si>
    <t>ankara</t>
  </si>
  <si>
    <t>istanbul</t>
  </si>
  <si>
    <t>izmir</t>
  </si>
  <si>
    <t>bursa</t>
  </si>
  <si>
    <t>tam zamanlı</t>
  </si>
  <si>
    <t>yarı zamanlı</t>
  </si>
  <si>
    <t>tam zamamnlı</t>
  </si>
  <si>
    <t>stayer</t>
  </si>
  <si>
    <t>mali işler</t>
  </si>
  <si>
    <t>arge</t>
  </si>
  <si>
    <t>satış</t>
  </si>
  <si>
    <t>halkla ilişkiler</t>
  </si>
  <si>
    <t>tasarım</t>
  </si>
  <si>
    <t>Eğer Say</t>
  </si>
  <si>
    <t>e topla</t>
  </si>
  <si>
    <t xml:space="preserve">tam zaman </t>
  </si>
  <si>
    <t>yarı zaman</t>
  </si>
  <si>
    <t>stajyer</t>
  </si>
  <si>
    <t>eğer ortalama</t>
  </si>
  <si>
    <t>çok eğer say</t>
  </si>
  <si>
    <t>çok e topla</t>
  </si>
  <si>
    <t xml:space="preserve">maaş toplamı </t>
  </si>
  <si>
    <t>çokğerortalama</t>
  </si>
  <si>
    <t xml:space="preserve">veseç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</si>
</sst>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2345584"/>
        <c:axId val="2002353488"/>
      </c:barChart>
      <c:catAx>
        <c:axId val="2002345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02353488"/>
        <c:crosses val="autoZero"/>
        <c:auto val="1"/>
        <c:lblAlgn val="ctr"/>
        <c:lblOffset val="100"/>
        <c:noMultiLvlLbl val="0"/>
      </c:catAx>
      <c:valAx>
        <c:axId val="200235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0234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9D77F0D-4DBF-4928-B8F4-992DF417F859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14BCDDDE-9947-BA1F-A8BD-21C521770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E561-9D13-419A-8DD9-0BA2D3F8E4DC}">
  <dimension ref="A1:J11"/>
  <sheetViews>
    <sheetView zoomScale="145" zoomScaleNormal="145" workbookViewId="0">
      <selection activeCell="I13" sqref="A1:I13"/>
    </sheetView>
  </sheetViews>
  <sheetFormatPr defaultRowHeight="15" x14ac:dyDescent="0.25"/>
  <cols>
    <col min="1" max="1" width="9.5703125" bestFit="1" customWidth="1"/>
    <col min="5" max="5" width="13.42578125" bestFit="1" customWidth="1"/>
    <col min="8" max="8" width="13.42578125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0" x14ac:dyDescent="0.25">
      <c r="A2">
        <f ca="1">RANDBETWEEN(2000000,30000000)</f>
        <v>25103523</v>
      </c>
      <c r="C2" t="s">
        <v>8</v>
      </c>
      <c r="D2">
        <f ca="1">RANDBETWEEN(20,50)</f>
        <v>49</v>
      </c>
      <c r="E2" t="s">
        <v>14</v>
      </c>
      <c r="F2">
        <f ca="1">RANDBETWEEN(1,25)</f>
        <v>2</v>
      </c>
      <c r="G2">
        <f ca="1">RANDBETWEEN(5000,15000)</f>
        <v>8252</v>
      </c>
      <c r="H2" t="s">
        <v>17</v>
      </c>
    </row>
    <row r="3" spans="1:10" x14ac:dyDescent="0.25">
      <c r="A3">
        <f t="shared" ref="A3:A11" ca="1" si="0">RANDBETWEEN(2000000,30000000)</f>
        <v>11803822</v>
      </c>
      <c r="C3" t="s">
        <v>9</v>
      </c>
      <c r="D3">
        <f t="shared" ref="D3:D11" ca="1" si="1">RANDBETWEEN(20,50)</f>
        <v>21</v>
      </c>
      <c r="E3" t="s">
        <v>15</v>
      </c>
      <c r="F3">
        <f t="shared" ref="F3:F11" ca="1" si="2">RANDBETWEEN(1,25)</f>
        <v>12</v>
      </c>
      <c r="G3">
        <f t="shared" ref="G3:G11" ca="1" si="3">RANDBETWEEN(5000,15000)</f>
        <v>9672</v>
      </c>
      <c r="H3" t="s">
        <v>18</v>
      </c>
    </row>
    <row r="4" spans="1:10" x14ac:dyDescent="0.25">
      <c r="A4">
        <f t="shared" ca="1" si="0"/>
        <v>5030501</v>
      </c>
      <c r="C4" t="s">
        <v>10</v>
      </c>
      <c r="D4">
        <f t="shared" ca="1" si="1"/>
        <v>38</v>
      </c>
      <c r="E4" t="s">
        <v>16</v>
      </c>
      <c r="F4">
        <f t="shared" ca="1" si="2"/>
        <v>18</v>
      </c>
      <c r="G4">
        <f t="shared" ca="1" si="3"/>
        <v>5147</v>
      </c>
      <c r="H4" t="s">
        <v>19</v>
      </c>
    </row>
    <row r="5" spans="1:10" x14ac:dyDescent="0.25">
      <c r="A5">
        <f t="shared" ca="1" si="0"/>
        <v>19979146</v>
      </c>
      <c r="C5" t="s">
        <v>11</v>
      </c>
      <c r="D5">
        <f t="shared" ca="1" si="1"/>
        <v>20</v>
      </c>
      <c r="E5" t="s">
        <v>14</v>
      </c>
      <c r="F5">
        <f t="shared" ca="1" si="2"/>
        <v>11</v>
      </c>
      <c r="G5">
        <f t="shared" ca="1" si="3"/>
        <v>7462</v>
      </c>
      <c r="H5" t="s">
        <v>20</v>
      </c>
    </row>
    <row r="6" spans="1:10" x14ac:dyDescent="0.25">
      <c r="A6">
        <f t="shared" ca="1" si="0"/>
        <v>15124029</v>
      </c>
      <c r="C6" t="s">
        <v>12</v>
      </c>
      <c r="D6">
        <f t="shared" ca="1" si="1"/>
        <v>31</v>
      </c>
      <c r="E6" t="s">
        <v>15</v>
      </c>
      <c r="F6">
        <f t="shared" ca="1" si="2"/>
        <v>4</v>
      </c>
      <c r="G6">
        <f t="shared" ca="1" si="3"/>
        <v>13387</v>
      </c>
      <c r="H6" t="s">
        <v>21</v>
      </c>
    </row>
    <row r="7" spans="1:10" x14ac:dyDescent="0.25">
      <c r="A7">
        <f t="shared" ca="1" si="0"/>
        <v>24243612</v>
      </c>
      <c r="C7" t="s">
        <v>8</v>
      </c>
      <c r="D7">
        <f t="shared" ca="1" si="1"/>
        <v>26</v>
      </c>
      <c r="E7" t="s">
        <v>16</v>
      </c>
      <c r="F7">
        <f t="shared" ca="1" si="2"/>
        <v>5</v>
      </c>
      <c r="G7">
        <f t="shared" ca="1" si="3"/>
        <v>14692</v>
      </c>
      <c r="H7" t="s">
        <v>17</v>
      </c>
      <c r="J7" s="1"/>
    </row>
    <row r="8" spans="1:10" x14ac:dyDescent="0.25">
      <c r="A8">
        <f t="shared" ca="1" si="0"/>
        <v>16038785</v>
      </c>
      <c r="C8" t="s">
        <v>9</v>
      </c>
      <c r="D8">
        <f t="shared" ca="1" si="1"/>
        <v>39</v>
      </c>
      <c r="E8" t="s">
        <v>14</v>
      </c>
      <c r="F8">
        <f t="shared" ca="1" si="2"/>
        <v>9</v>
      </c>
      <c r="G8">
        <f t="shared" ca="1" si="3"/>
        <v>11302</v>
      </c>
      <c r="H8" t="s">
        <v>18</v>
      </c>
    </row>
    <row r="9" spans="1:10" x14ac:dyDescent="0.25">
      <c r="A9">
        <f t="shared" ca="1" si="0"/>
        <v>13131055</v>
      </c>
      <c r="C9" t="s">
        <v>10</v>
      </c>
      <c r="D9">
        <f t="shared" ca="1" si="1"/>
        <v>24</v>
      </c>
      <c r="E9" t="s">
        <v>15</v>
      </c>
      <c r="F9">
        <f t="shared" ca="1" si="2"/>
        <v>10</v>
      </c>
      <c r="G9">
        <f t="shared" ca="1" si="3"/>
        <v>12711</v>
      </c>
      <c r="H9" t="s">
        <v>19</v>
      </c>
    </row>
    <row r="10" spans="1:10" x14ac:dyDescent="0.25">
      <c r="A10">
        <f t="shared" ca="1" si="0"/>
        <v>3536854</v>
      </c>
      <c r="C10" t="s">
        <v>11</v>
      </c>
      <c r="D10">
        <f t="shared" ca="1" si="1"/>
        <v>20</v>
      </c>
      <c r="E10" t="s">
        <v>16</v>
      </c>
      <c r="F10">
        <f t="shared" ca="1" si="2"/>
        <v>4</v>
      </c>
      <c r="G10">
        <f t="shared" ca="1" si="3"/>
        <v>9191</v>
      </c>
      <c r="H10" t="s">
        <v>20</v>
      </c>
    </row>
    <row r="11" spans="1:10" x14ac:dyDescent="0.25">
      <c r="A11">
        <f t="shared" ca="1" si="0"/>
        <v>10401663</v>
      </c>
      <c r="C11" t="s">
        <v>12</v>
      </c>
      <c r="D11">
        <f t="shared" ca="1" si="1"/>
        <v>27</v>
      </c>
      <c r="E11" t="s">
        <v>14</v>
      </c>
      <c r="F11">
        <f t="shared" ca="1" si="2"/>
        <v>13</v>
      </c>
      <c r="G11">
        <f t="shared" ca="1" si="3"/>
        <v>10826</v>
      </c>
      <c r="H11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DC661-70A4-4CAE-AEDB-649999FB3E0F}">
  <dimension ref="A1:W29"/>
  <sheetViews>
    <sheetView tabSelected="1" zoomScale="115" zoomScaleNormal="115" workbookViewId="0">
      <selection activeCell="O10" sqref="O10"/>
    </sheetView>
  </sheetViews>
  <sheetFormatPr defaultRowHeight="15" x14ac:dyDescent="0.25"/>
  <cols>
    <col min="1" max="1" width="9.42578125" bestFit="1" customWidth="1"/>
    <col min="5" max="5" width="13.42578125" bestFit="1" customWidth="1"/>
    <col min="8" max="8" width="13.42578125" bestFit="1" customWidth="1"/>
    <col min="10" max="10" width="11" bestFit="1" customWidth="1"/>
    <col min="11" max="11" width="13.42578125" bestFit="1" customWidth="1"/>
    <col min="15" max="15" width="13.28515625" bestFit="1" customWidth="1"/>
    <col min="19" max="19" width="10.8554687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</row>
    <row r="2" spans="1:16" x14ac:dyDescent="0.25">
      <c r="A2">
        <v>17642375</v>
      </c>
      <c r="C2" t="s">
        <v>8</v>
      </c>
      <c r="D2">
        <v>42</v>
      </c>
      <c r="E2" t="s">
        <v>14</v>
      </c>
      <c r="F2">
        <v>4</v>
      </c>
      <c r="G2">
        <v>10538</v>
      </c>
      <c r="H2" t="s">
        <v>17</v>
      </c>
      <c r="K2" s="4" t="s">
        <v>22</v>
      </c>
      <c r="O2" s="4" t="s">
        <v>29</v>
      </c>
    </row>
    <row r="3" spans="1:16" x14ac:dyDescent="0.25">
      <c r="A3">
        <v>6980861</v>
      </c>
      <c r="C3" t="s">
        <v>9</v>
      </c>
      <c r="D3">
        <v>24</v>
      </c>
      <c r="E3" t="s">
        <v>15</v>
      </c>
      <c r="F3">
        <v>10</v>
      </c>
      <c r="G3">
        <v>12674</v>
      </c>
      <c r="H3" t="s">
        <v>18</v>
      </c>
      <c r="K3" t="s">
        <v>8</v>
      </c>
      <c r="L3">
        <f>COUNTIF(C:C,C2)</f>
        <v>2</v>
      </c>
      <c r="O3" t="s">
        <v>30</v>
      </c>
      <c r="P3" t="e" cm="1" vm="1">
        <f t="array" aca="1" ref="P3" ca="1">SUMIFS(G:G,H2,E:E:E3)</f>
        <v>#VALUE!</v>
      </c>
    </row>
    <row r="4" spans="1:16" x14ac:dyDescent="0.25">
      <c r="A4">
        <v>18133510</v>
      </c>
      <c r="C4" t="s">
        <v>10</v>
      </c>
      <c r="D4">
        <v>25</v>
      </c>
      <c r="E4" t="s">
        <v>16</v>
      </c>
      <c r="F4">
        <v>14</v>
      </c>
      <c r="G4">
        <v>8160</v>
      </c>
      <c r="H4" t="s">
        <v>19</v>
      </c>
      <c r="K4" t="s">
        <v>9</v>
      </c>
      <c r="L4">
        <f>COUNTIF(C:C,C3)</f>
        <v>3</v>
      </c>
    </row>
    <row r="5" spans="1:16" x14ac:dyDescent="0.25">
      <c r="A5">
        <v>24312660</v>
      </c>
      <c r="C5" t="s">
        <v>10</v>
      </c>
      <c r="D5">
        <v>21</v>
      </c>
      <c r="E5" t="s">
        <v>14</v>
      </c>
      <c r="F5">
        <v>18</v>
      </c>
      <c r="G5">
        <v>8028</v>
      </c>
      <c r="H5" t="s">
        <v>20</v>
      </c>
      <c r="K5" t="s">
        <v>11</v>
      </c>
      <c r="L5">
        <f>COUNTIF(C:C,C10)</f>
        <v>1</v>
      </c>
    </row>
    <row r="6" spans="1:16" x14ac:dyDescent="0.25">
      <c r="A6">
        <v>9534149</v>
      </c>
      <c r="C6" t="s">
        <v>12</v>
      </c>
      <c r="D6">
        <v>34</v>
      </c>
      <c r="E6" t="s">
        <v>15</v>
      </c>
      <c r="F6">
        <v>25</v>
      </c>
      <c r="G6">
        <v>10995</v>
      </c>
      <c r="H6" t="s">
        <v>21</v>
      </c>
      <c r="K6" t="s">
        <v>12</v>
      </c>
      <c r="L6">
        <f>COUNTIF(C:C,C6)</f>
        <v>1</v>
      </c>
    </row>
    <row r="7" spans="1:16" x14ac:dyDescent="0.25">
      <c r="A7">
        <v>13061054</v>
      </c>
      <c r="C7" t="s">
        <v>8</v>
      </c>
      <c r="D7">
        <v>24</v>
      </c>
      <c r="E7" t="s">
        <v>16</v>
      </c>
      <c r="F7">
        <v>11</v>
      </c>
      <c r="G7">
        <v>9932</v>
      </c>
      <c r="H7" t="s">
        <v>17</v>
      </c>
      <c r="K7" t="s">
        <v>10</v>
      </c>
      <c r="L7">
        <f>COUNTIF(C:C,C4)</f>
        <v>3</v>
      </c>
    </row>
    <row r="8" spans="1:16" x14ac:dyDescent="0.25">
      <c r="A8">
        <v>22937229</v>
      </c>
      <c r="C8" t="s">
        <v>9</v>
      </c>
      <c r="D8">
        <v>35</v>
      </c>
      <c r="E8" t="s">
        <v>14</v>
      </c>
      <c r="F8">
        <v>10</v>
      </c>
      <c r="G8">
        <v>13979</v>
      </c>
      <c r="H8" t="s">
        <v>18</v>
      </c>
    </row>
    <row r="9" spans="1:16" x14ac:dyDescent="0.25">
      <c r="A9">
        <v>8309644</v>
      </c>
      <c r="C9" t="s">
        <v>10</v>
      </c>
      <c r="D9">
        <v>23</v>
      </c>
      <c r="E9" t="s">
        <v>15</v>
      </c>
      <c r="F9">
        <v>5</v>
      </c>
      <c r="G9">
        <v>12176</v>
      </c>
      <c r="H9" t="s">
        <v>19</v>
      </c>
    </row>
    <row r="10" spans="1:16" x14ac:dyDescent="0.25">
      <c r="A10">
        <v>22120441</v>
      </c>
      <c r="C10" t="s">
        <v>11</v>
      </c>
      <c r="D10">
        <v>39</v>
      </c>
      <c r="E10" t="s">
        <v>16</v>
      </c>
      <c r="F10">
        <v>24</v>
      </c>
      <c r="G10">
        <v>5748</v>
      </c>
      <c r="H10" t="s">
        <v>20</v>
      </c>
      <c r="K10" s="4" t="s">
        <v>23</v>
      </c>
      <c r="O10" s="4" t="s">
        <v>31</v>
      </c>
    </row>
    <row r="11" spans="1:16" x14ac:dyDescent="0.25">
      <c r="A11">
        <v>14068888</v>
      </c>
      <c r="C11" t="s">
        <v>9</v>
      </c>
      <c r="D11">
        <v>24</v>
      </c>
      <c r="E11" t="s">
        <v>14</v>
      </c>
      <c r="F11">
        <v>6</v>
      </c>
      <c r="G11">
        <v>6179</v>
      </c>
      <c r="H11" t="s">
        <v>21</v>
      </c>
    </row>
    <row r="12" spans="1:16" x14ac:dyDescent="0.25">
      <c r="K12" t="s">
        <v>24</v>
      </c>
      <c r="L12">
        <f>SUMIF(E:E,E3,G:G)</f>
        <v>35845</v>
      </c>
      <c r="O12" t="e" cm="1">
        <f t="array" ref="O12">AVERAGEIFS(D:D,E3,F:F.10)</f>
        <v>#VALUE!</v>
      </c>
    </row>
    <row r="13" spans="1:16" x14ac:dyDescent="0.25">
      <c r="K13" t="s">
        <v>25</v>
      </c>
      <c r="L13">
        <f>SUMIF(E:E,E2,G:G)</f>
        <v>38724</v>
      </c>
    </row>
    <row r="14" spans="1:16" x14ac:dyDescent="0.25">
      <c r="K14" t="s">
        <v>26</v>
      </c>
      <c r="L14">
        <f>SUMIF(E:E,E4,G:G)</f>
        <v>23840</v>
      </c>
    </row>
    <row r="17" spans="10:23" x14ac:dyDescent="0.25">
      <c r="K17" s="4" t="s">
        <v>27</v>
      </c>
    </row>
    <row r="19" spans="10:23" x14ac:dyDescent="0.25">
      <c r="J19" t="s">
        <v>13</v>
      </c>
      <c r="K19">
        <f>AVERAGEIF(E:E,E6,D:D)</f>
        <v>27</v>
      </c>
    </row>
    <row r="22" spans="10:23" x14ac:dyDescent="0.25">
      <c r="K22" s="4" t="s">
        <v>28</v>
      </c>
    </row>
    <row r="23" spans="10:23" x14ac:dyDescent="0.25">
      <c r="O23" s="3" t="s">
        <v>0</v>
      </c>
      <c r="P23" s="3" t="s">
        <v>1</v>
      </c>
      <c r="Q23" s="3" t="s">
        <v>2</v>
      </c>
      <c r="R23" s="3" t="s">
        <v>3</v>
      </c>
      <c r="S23" s="3" t="s">
        <v>4</v>
      </c>
      <c r="T23" s="3" t="s">
        <v>5</v>
      </c>
      <c r="U23" s="3" t="s">
        <v>6</v>
      </c>
      <c r="V23" s="3" t="s">
        <v>7</v>
      </c>
      <c r="W23" s="3"/>
    </row>
    <row r="24" spans="10:23" x14ac:dyDescent="0.25">
      <c r="J24" t="s">
        <v>13</v>
      </c>
      <c r="K24">
        <f>COUNTIFS(E:E,E3,D:D,"&gt;20",H:H,H3)</f>
        <v>1</v>
      </c>
      <c r="S24" t="s">
        <v>15</v>
      </c>
    </row>
    <row r="27" spans="10:23" x14ac:dyDescent="0.25">
      <c r="N27" s="4" t="s">
        <v>32</v>
      </c>
    </row>
    <row r="29" spans="10:23" x14ac:dyDescent="0.25">
      <c r="N29" t="e">
        <f>DSUM(A1:I11,G1,O23:W23)</f>
        <v>#VALUE!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674248EEB29B5D4199EBE779B10D35EB" ma:contentTypeVersion="2" ma:contentTypeDescription="Yeni belge oluşturun." ma:contentTypeScope="" ma:versionID="3b02850b80ffade454adb859a60a1852">
  <xsd:schema xmlns:xsd="http://www.w3.org/2001/XMLSchema" xmlns:xs="http://www.w3.org/2001/XMLSchema" xmlns:p="http://schemas.microsoft.com/office/2006/metadata/properties" xmlns:ns3="75e54363-145b-411f-bea2-3fe55c4feb6c" targetNamespace="http://schemas.microsoft.com/office/2006/metadata/properties" ma:root="true" ma:fieldsID="7a508ab7fba3643b741c69024b431516" ns3:_="">
    <xsd:import namespace="75e54363-145b-411f-bea2-3fe55c4feb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54363-145b-411f-bea2-3fe55c4feb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AF5652-7299-44FA-8727-C88A8B479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e54363-145b-411f-bea2-3fe55c4feb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03F12C-CBE9-470F-B91D-7939DFB115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5DCC5C-CDBF-4F0B-A887-8A04E157C824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75e54363-145b-411f-bea2-3fe55c4feb6c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Grafikler</vt:lpstr>
      </vt:variant>
      <vt:variant>
        <vt:i4>1</vt:i4>
      </vt:variant>
    </vt:vector>
  </HeadingPairs>
  <TitlesOfParts>
    <vt:vector size="3" baseType="lpstr">
      <vt:lpstr>Sayfa1</vt:lpstr>
      <vt:lpstr>Sayfa2</vt:lpstr>
      <vt:lpstr>Grafik1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lab.pc1</dc:creator>
  <cp:lastModifiedBy>lab.pc1</cp:lastModifiedBy>
  <dcterms:created xsi:type="dcterms:W3CDTF">2022-12-12T06:26:28Z</dcterms:created>
  <dcterms:modified xsi:type="dcterms:W3CDTF">2022-12-12T08:05:29Z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0x010100674248EEB29B5D4199EBE779B10D35EB</vt:lpwstr>
  </property>
</Properties>
</file>