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LearningSeleniumAndPython\"/>
    </mc:Choice>
  </mc:AlternateContent>
  <xr:revisionPtr revIDLastSave="0" documentId="13_ncr:1_{BF6C40FC-5B14-4E3A-AE5C-F8610FE78F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Sheet1!$A$1:$F$127</definedName>
    <definedName name="TabelaModelo">Planilha1!$A$1:$H$127</definedName>
  </definedNames>
  <calcPr calcId="191029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2" i="1"/>
  <c r="F2" i="1" s="1"/>
</calcChain>
</file>

<file path=xl/sharedStrings.xml><?xml version="1.0" encoding="utf-8"?>
<sst xmlns="http://schemas.openxmlformats.org/spreadsheetml/2006/main" count="645" uniqueCount="285">
  <si>
    <t>Item</t>
  </si>
  <si>
    <t>Descrição</t>
  </si>
  <si>
    <t>Marca</t>
  </si>
  <si>
    <t>Registro</t>
  </si>
  <si>
    <t>ACETATO DE DEXAMETASONA METADEX</t>
  </si>
  <si>
    <t>ACETATO DE MEDROXIPROGESTERONA SUSPENSAO INJETAVEL 150 MG/ML</t>
  </si>
  <si>
    <t>ÁCIDO ACETILSALICÍLICO SALICETIL</t>
  </si>
  <si>
    <t>ÁCIDO FÓLICO FOLONIN</t>
  </si>
  <si>
    <t>VALPROATO DE SÓDIO ÁCIDO VALPRÓICO</t>
  </si>
  <si>
    <t>ALBENDAZOL ALBEL</t>
  </si>
  <si>
    <t>ALENDRONATO SODIO 70 MG COMPRIMIDO</t>
  </si>
  <si>
    <t>ALOPURINOL ALOPURINOL</t>
  </si>
  <si>
    <t>AMOXICILINA AMOXICILINA</t>
  </si>
  <si>
    <t>AMOXILINA + CLAVULANATO DE POTASSIO 50+12,5 MG/ML PO PARA SUSPENSAO ORAL</t>
  </si>
  <si>
    <t>AMOXILINA + CLAVULANATO DE POTASSIO 500+125 MG COMPRIMIDO</t>
  </si>
  <si>
    <t>AMOXILINA 500MG CAPSULA</t>
  </si>
  <si>
    <t>ANLODIPINO BESILATO 10 MG COMPRIMIDO</t>
  </si>
  <si>
    <t>ATENOLOL ATENOPRESS</t>
  </si>
  <si>
    <t>AZITROMICINA DI-HIDRATADA AZITROMICINA</t>
  </si>
  <si>
    <t>AZITROMICINA DI-HIDRATADA AZITROMICINA DIIDRATADA</t>
  </si>
  <si>
    <t>BENZOILMETRONIDAZOL FLAGIMAX</t>
  </si>
  <si>
    <t>BESILATO DE ANLODIPINO AMLODIL</t>
  </si>
  <si>
    <t>CAPTOPRIL CAPOX</t>
  </si>
  <si>
    <t>CARBAMAZEPINA TEGRETOL</t>
  </si>
  <si>
    <t>CARBAMAZEPINA CARBAMAZEPINA</t>
  </si>
  <si>
    <t>CARBONATO DE CALCIO 500MG</t>
  </si>
  <si>
    <t>CARBONATO DE LÍTIO BILYT</t>
  </si>
  <si>
    <t>CARVEDILOL ICTUS</t>
  </si>
  <si>
    <t>CEFALEXINA 500 MG COMPRIMIDO</t>
  </si>
  <si>
    <t>CEFALEXINA MONOIDRATADA CEFALEXINA</t>
  </si>
  <si>
    <t>CETOCONAZOL CETOCONAZOL</t>
  </si>
  <si>
    <t>CIPROFLOXACINO CLORIDRATO 500 MG COMPRIMIDO</t>
  </si>
  <si>
    <t>CLARITROMICINA CLARITROMICINA</t>
  </si>
  <si>
    <t>DIPROPIONATO DE BECLOMETASONA CLENIL</t>
  </si>
  <si>
    <t>CLONAZEPAM ZILEPAM</t>
  </si>
  <si>
    <t>CLORETO DE SÓDIO NASOJET 3H</t>
  </si>
  <si>
    <t>CLORIDRATO DE AMIODARONA AMIORON</t>
  </si>
  <si>
    <t>CLORIDRATO DE AMITRIPTILINA CLORIDRATO DE AMITRIPTILINA</t>
  </si>
  <si>
    <t>CLORIDRATO DE CLOMIPRAMINA CLORIDRATO DE CLOMIPRAMINA</t>
  </si>
  <si>
    <t>CLORIDRATO DE CLORPROMAZINA AMPLICTIL</t>
  </si>
  <si>
    <t>CLORIDRATO DE HIDRALAZINA APRESOLINA</t>
  </si>
  <si>
    <t>CLORIDRATO DE IMIPRAMINA IMIPRA</t>
  </si>
  <si>
    <t>CLORIDRATO DE PROPRANOLOL PROPRANOLOM</t>
  </si>
  <si>
    <t>CLORIDRATO DE VERAPAMIL CLORIDRATO DE VERAPAMIL</t>
  </si>
  <si>
    <t>DEXAMETASONA MAXIDEX</t>
  </si>
  <si>
    <t>DEXCLORFENIRAMINA MALEATO 0,4 MG/ML SOLUCAO ORAL</t>
  </si>
  <si>
    <t>DEXCLORFENIRAMINA MALEATO 2MG</t>
  </si>
  <si>
    <t>DIAZEPAM DIAZEPAM</t>
  </si>
  <si>
    <t>DIAZEPAM 5 MG</t>
  </si>
  <si>
    <t>DIGOXINA DIGOXINA</t>
  </si>
  <si>
    <t>DINITRATO DE ISOSSORBIDA 5MG SUBLINGUAL</t>
  </si>
  <si>
    <t>DIPIRONA SODICA 500 MG COMPRIMIDO</t>
  </si>
  <si>
    <t>DIPIRONA SODICA 500MG/ML FRASCO 20ML</t>
  </si>
  <si>
    <t>DOXAZOSINA 2MG</t>
  </si>
  <si>
    <t>DOXAZOSINA MESILATO 4MG</t>
  </si>
  <si>
    <t>ENALAPRIL MALEATO 10 MG COMPRIMIDO</t>
  </si>
  <si>
    <t>ENALAPRIL MALEATO 20 MG</t>
  </si>
  <si>
    <t>ENALAPRIL MALEATO 5 MG COMPRIMIDO</t>
  </si>
  <si>
    <t>ESPIRONOCTONA 25 MG</t>
  </si>
  <si>
    <t>ESTRIOL STELE</t>
  </si>
  <si>
    <t>FENITOÍNA FENITOÍNA</t>
  </si>
  <si>
    <t>FENOBARBITAL FENOBARBITAL</t>
  </si>
  <si>
    <t>FENOBARBITAL GARDENAL</t>
  </si>
  <si>
    <t>FLUCONAZOL FLUCONID</t>
  </si>
  <si>
    <t>FLUOXETINA CLORIDRATO 20 MG CAPSULA</t>
  </si>
  <si>
    <t>PREDNISOLONA ZASTAT</t>
  </si>
  <si>
    <t>FUROSEMIDA DIUREMIDA</t>
  </si>
  <si>
    <t>GLIBENCLAMIDA GLICONIL</t>
  </si>
  <si>
    <t>GLICLAZIDA DICAZID MR</t>
  </si>
  <si>
    <t>GLICOSIMETROS (MEDIDOR DE GLICOSE)</t>
  </si>
  <si>
    <t>HALOPERIDOL 1MG</t>
  </si>
  <si>
    <t>HALOPERIDOL 5 MG COMPRIMIDO</t>
  </si>
  <si>
    <t>HIDROCLOROTIAZIDA HIDROFLUX</t>
  </si>
  <si>
    <t>HIDROCORTISONA ACETATO 10MG/G CREME DERMATOLOGICO</t>
  </si>
  <si>
    <t>IBUPROFENO IBUPROFENO</t>
  </si>
  <si>
    <t>IBUPROFENO ALGY-FLANDERIL</t>
  </si>
  <si>
    <t>ISOSSORBIDA MONONITRATO 20 MG COMPRIMIDO</t>
  </si>
  <si>
    <t>ISOSSORBIDA MONONITRATO 40 MG</t>
  </si>
  <si>
    <t>ITRACONAZOL ITRACONAZOL</t>
  </si>
  <si>
    <t>IVERMECTINA IVERMECTINA</t>
  </si>
  <si>
    <t>LEVOTIROXINA SÓDICA EUTHYROX</t>
  </si>
  <si>
    <t>LORATADINA 1 MG/ML XAROPE</t>
  </si>
  <si>
    <t>LORATADINA LORITIL</t>
  </si>
  <si>
    <t>LOSARTANA POTÁSSICA LOSARTANA POTÁSSICA</t>
  </si>
  <si>
    <t>MALEATO ÁCIDO DE TIMOLOL MALEATO DE TIMOLOL</t>
  </si>
  <si>
    <t>METFORMINA CLORIDRATO  850 MG COMPRIMIDO</t>
  </si>
  <si>
    <t>METFORMINA CLORIDRATO 500 MG COMPRIMIDO</t>
  </si>
  <si>
    <t>METILDOPA METILDOPA</t>
  </si>
  <si>
    <t>METOCLOPRAMIDA CLORIDRATO 10 MG COMPRIMIDO</t>
  </si>
  <si>
    <t>METOCLOPRAMIDA CLORIDRATO 4 MG/ML SOLUCAO ORAL</t>
  </si>
  <si>
    <t>METOPROLOL SUCCINATO 100 MCG COMPRIMIDO REVESTIDO DE LIBERACAO CONTROLADA</t>
  </si>
  <si>
    <t>METOPROLOL SUCCINATO 50 MG COMPRIMIDO REVESTIDO DE LIBERACAO CONTROLADA</t>
  </si>
  <si>
    <t>METRONIDAZOL METRONIDAZOL</t>
  </si>
  <si>
    <t>METRONIDAZOL 400 MG</t>
  </si>
  <si>
    <t>MICONAZOL NITRATO 20 MG/G CREME VAGINAL</t>
  </si>
  <si>
    <t>NITRATO DE MICONAZOL 20 MG CREME DERMATOLOGICO - EMBALAGEM 28 GRAMAS</t>
  </si>
  <si>
    <t>NITROFURANTOÍNA NITROFEN</t>
  </si>
  <si>
    <t>ENANTATO DE NORETISTERONA;VALERATO DE ESTRADIOL ENANTATO DE NORETISTERONA + VALERATO DE ESTRADIOL</t>
  </si>
  <si>
    <t>NORTRIPTILINA CLORIDRATO 25 MG</t>
  </si>
  <si>
    <t>NORTRIPTILINA CLORIDRATO 50 MG CAPSULA</t>
  </si>
  <si>
    <t>OMEPRAZOL OMENAX</t>
  </si>
  <si>
    <t>PARACETAMOL TYLALGIN</t>
  </si>
  <si>
    <t>PARACETAMOL PARAMOL</t>
  </si>
  <si>
    <t>PREDNISONA FLAMAPE</t>
  </si>
  <si>
    <t>PREDNISONA PREDNISONA</t>
  </si>
  <si>
    <t>LEVODORA + CLORIDRATO DE BENZERAZIDA 100/25 MG BD</t>
  </si>
  <si>
    <t>LEVODORA + CORIDRATO DE BENZERAZIDA 200MG/50 MG</t>
  </si>
  <si>
    <t>SINVASTATINA SINVASTATINA</t>
  </si>
  <si>
    <t>SINVASTATINA LIPISTATINA</t>
  </si>
  <si>
    <t>SULFADIAZINA DE PRATA SULFADIAZINA DE PRATA</t>
  </si>
  <si>
    <t>SULFAMETOXAZOL + TRIMETROPRIMA 40 + 8 MG/ML SUSPENSAO ORAL</t>
  </si>
  <si>
    <t>SULFAMETOXAZOL SULFAMETOXAZOL + TRIMETOPRIMA</t>
  </si>
  <si>
    <t>SULFATO DE SALBUTAMOL AEROFRIN</t>
  </si>
  <si>
    <t>SULFATO FERROSO 125 MG/ML GOTAS</t>
  </si>
  <si>
    <t xml:space="preserve">FITA PARA TESTES DE GLICEMIA COMPATIVEL PARA O APARELHO ACCU-CHEK ACTIVE </t>
  </si>
  <si>
    <t>VARFARINA SÓDICA VARFARINA SÓDICA</t>
  </si>
  <si>
    <t>LABORATÓRIOS OSÓRIO DE MORAES LTDA</t>
  </si>
  <si>
    <t>EMS S/A</t>
  </si>
  <si>
    <t>BRASTERAPICA INDUSTRIA FARMACEUTICA EIRELI</t>
  </si>
  <si>
    <t>GEOLAB INDÚSTRIA FARMACÊUTICA S/A</t>
  </si>
  <si>
    <t>BIOLAB SANUS FARMACÊUTICA LTDA</t>
  </si>
  <si>
    <t>CELLERA FARMACÊUTICA S.A.</t>
  </si>
  <si>
    <t>SANDOZ DO BRASIL INDÚSTRIA FARMACÊUTICA LTDA</t>
  </si>
  <si>
    <t>EUROFARMA LABORATÓRIOS S.A.</t>
  </si>
  <si>
    <t>BRAINFARMA INDÚSTRIA QUÍMICA E FARMACÊUTICA S.A</t>
  </si>
  <si>
    <t>VITAMEDIC INDUSTRIA FARMACEUTICA LTDA</t>
  </si>
  <si>
    <t>PHARLAB INDÚSTRIA FARMACÊUTICA S.A.</t>
  </si>
  <si>
    <t>BELFAR LTDA</t>
  </si>
  <si>
    <t>NOVARTIS BIOCIENCIAS S.A</t>
  </si>
  <si>
    <t>GERMED FARMACEUTICA LTDA</t>
  </si>
  <si>
    <t>Nutivit/Imec</t>
  </si>
  <si>
    <t>NOVA QUIMICA FARMACÊUTICA S/A</t>
  </si>
  <si>
    <t>NATIVITA IND. COM. LTDA</t>
  </si>
  <si>
    <t>CHIESI FARMACÊUTICA LTDA</t>
  </si>
  <si>
    <t>NATULAB LABORATÓRIO S.A</t>
  </si>
  <si>
    <t>SANOFI MEDLEY FARMACÊUTICA LTDA</t>
  </si>
  <si>
    <t>CRISTÁLIA PRODUTOS QUÍMICOS FARMACÊUTICOS LTDA</t>
  </si>
  <si>
    <t>AIRELA INDÚSTRIA FARMACÊUTICA LTDA</t>
  </si>
  <si>
    <t>LABORATÓRIO TEUTO BRASILEIRO S/A</t>
  </si>
  <si>
    <t>MEDQUIMICA INDUSTRIA FARMACEUTICA LTDA</t>
  </si>
  <si>
    <t>ACHÉ LABORATÓRIOS FARMACÊUTICOS S.A</t>
  </si>
  <si>
    <t>On Call Plus</t>
  </si>
  <si>
    <t>LEGRAND PHARMA INDÚSTRIA FARMACÊUTICA LTDA</t>
  </si>
  <si>
    <t>MERCK S/A</t>
  </si>
  <si>
    <t>MULTILAB INDÚSTRIA E COMÉRCIO DE PRODUTOS FARMACÊUTICOS LTDA</t>
  </si>
  <si>
    <t>CIFARMA CIENTÍFICA FARMACÊUTICA LTDA</t>
  </si>
  <si>
    <t>RANBAXY FARMACÊUTICA LTDA</t>
  </si>
  <si>
    <t>LABORATÓRIO GLOBO SA</t>
  </si>
  <si>
    <t>PRODUTOS ROCHE QUÍMICOS E FARMACÊUTICOS S.A.</t>
  </si>
  <si>
    <t>PHARMASCIENCE INDUSTRIA FARMACEUTICA S.A</t>
  </si>
  <si>
    <t>Arte Nativa</t>
  </si>
  <si>
    <t>UNIÃO QUÍMICA FARMACÊUTICA NACIONAL S/A</t>
  </si>
  <si>
    <t>ITEM</t>
  </si>
  <si>
    <t>DESCRIÇÃO</t>
  </si>
  <si>
    <t>UND</t>
  </si>
  <si>
    <t>QTD</t>
  </si>
  <si>
    <t>MARCA</t>
  </si>
  <si>
    <t>VALOR UNITÁRIO</t>
  </si>
  <si>
    <t>VALOR TOTAL</t>
  </si>
  <si>
    <t>REGISTRO</t>
  </si>
  <si>
    <t>ACETATO DE DEXAMETASONA CREME 1MG//G TUBO 10 G</t>
  </si>
  <si>
    <t>TB</t>
  </si>
  <si>
    <t>Osório de Moraes</t>
  </si>
  <si>
    <t>AM</t>
  </si>
  <si>
    <t>EMS</t>
  </si>
  <si>
    <t>ACIDO ACETILSALICILICO 100 MG COMPRIMIDO</t>
  </si>
  <si>
    <t>CP</t>
  </si>
  <si>
    <t>Brasterápica</t>
  </si>
  <si>
    <t>ACIDO FOLICO 5MG</t>
  </si>
  <si>
    <t>Geolab</t>
  </si>
  <si>
    <t>ACIDO VALPROICO 250MG</t>
  </si>
  <si>
    <t>Biolab</t>
  </si>
  <si>
    <t>ACIDO VALPROICO 500 MG</t>
  </si>
  <si>
    <t>ALBENDAZOL 40 MG/ML SUSPENSAO ORAL   - FRASCO COM 10 ML  - FRASCO COM 10 ML</t>
  </si>
  <si>
    <t>UN</t>
  </si>
  <si>
    <t>ALBENDAZOL 400 MG COMPRIMIDO MASTIGAVEL</t>
  </si>
  <si>
    <t>Cellera</t>
  </si>
  <si>
    <t>ALOPURINOL 100 MG</t>
  </si>
  <si>
    <t>Sandoz</t>
  </si>
  <si>
    <t>ALOPURINOL 300 MG COMPRIMIDO</t>
  </si>
  <si>
    <t>AMOXICILINA 250MG/5ML SUSPENSAO ORAL 150ML</t>
  </si>
  <si>
    <t>FR</t>
  </si>
  <si>
    <t>Eurofarma</t>
  </si>
  <si>
    <t>Brainfarma</t>
  </si>
  <si>
    <t>Vitamedic</t>
  </si>
  <si>
    <t>ATENOLOL 50MG</t>
  </si>
  <si>
    <t>AZITROMICINA 40 MG/ML (600 MG) PO PARA SUSPENSAO ORAL</t>
  </si>
  <si>
    <t>Pharlab</t>
  </si>
  <si>
    <t>AZITROMICINA DI-HIDRATADA 500MG</t>
  </si>
  <si>
    <t>BENZOILMETRONIDAZOL 40MG/ML SUSPENSAO ORAL</t>
  </si>
  <si>
    <t>Belfar</t>
  </si>
  <si>
    <t>BESILATO DE ANLODIPINO  5MG</t>
  </si>
  <si>
    <t>CAPTOPRIL 25 MG COMPRIMIDO</t>
  </si>
  <si>
    <t>CARBAMAZEPINA 20 MG/ML SUSPENSAO ORAL</t>
  </si>
  <si>
    <t>Novartis</t>
  </si>
  <si>
    <t>CARBAMAZEPINA 200 MG</t>
  </si>
  <si>
    <t>Germed</t>
  </si>
  <si>
    <t>RDC: 27, DE 6 DE AGOSTO DE 2010</t>
  </si>
  <si>
    <t>CARBONATO DE LITIO 300MG</t>
  </si>
  <si>
    <t>CARVEDILOL 12,5 MG COMPRIMIDO</t>
  </si>
  <si>
    <t>CARVEDILOL 25 MG COMPRIMIDO</t>
  </si>
  <si>
    <t>CARVEDILOL 3,125 MG COMPRIMIDO</t>
  </si>
  <si>
    <t>CARVEDILOL 6,25 MG COMPRIMIDO</t>
  </si>
  <si>
    <t>Nova Química</t>
  </si>
  <si>
    <t>CEFALEXINA SUSPENSAO ORAL 250MG/5ML 100ML</t>
  </si>
  <si>
    <t>CETOCONAZOL 20MG/ML SHAMPOO</t>
  </si>
  <si>
    <t>Nativita</t>
  </si>
  <si>
    <t>CLARITROMICINA 500MG COMPRIMIDO</t>
  </si>
  <si>
    <t>DIPROPIONATO DE BECLOMETASONA 200MCG SPRAY 200 DOSES 10ML</t>
  </si>
  <si>
    <t>Chiesi</t>
  </si>
  <si>
    <t>DIPROPIONATO DE BECLOMETASONA 50MCG SPRAY 200 DOSES 10ML</t>
  </si>
  <si>
    <t>DIPROPIONATO DE BECLOMETASONA 250 MCG/DOSE SOL AER CT TB AL + DISPOSITIVO ORAL X 200 DOSES</t>
  </si>
  <si>
    <t>CLONAZEPAM 2,5MG/ML</t>
  </si>
  <si>
    <t>CLORETO DE SODIO 9 MG/ML SOLUCAO NASAL (NASOJET)</t>
  </si>
  <si>
    <t>Natulab</t>
  </si>
  <si>
    <t>CLORIDRATO DE AMIODARONA 200MG</t>
  </si>
  <si>
    <t>CLORIDRATO DE AMITRIPTILINA 25 MG CAIXA COM 30</t>
  </si>
  <si>
    <t>CX</t>
  </si>
  <si>
    <t>CLORIDRATO DE CLOMIPRAMINA 25 MG</t>
  </si>
  <si>
    <t>CLORIDRATO DE CLORPROMAZINA 100MG</t>
  </si>
  <si>
    <t>Sanofi</t>
  </si>
  <si>
    <t>CLORIDRATO DE CLORPROMAZINA 25MG</t>
  </si>
  <si>
    <t>CLORIDRATO DE CLORPROMAZINA 40MG/ML SOL OR CT FR VD GOTAS X 20ML 4%</t>
  </si>
  <si>
    <t>CLORIDRATO DE HIDRALAZINA 25MG</t>
  </si>
  <si>
    <t>CLORIDRATO DE IMIPRAMINA 25 MG</t>
  </si>
  <si>
    <t>Cristália</t>
  </si>
  <si>
    <t>CLORIDRATO DE PROPRANOLOL 40MG</t>
  </si>
  <si>
    <t>CLORIDRATO DE VERAPAMIL 80MG</t>
  </si>
  <si>
    <t>DEXAMETASONA 1 MG/ML (0,1%) SUSPENSAO OFTALMICA</t>
  </si>
  <si>
    <t>DIAZEPAM 10 MG</t>
  </si>
  <si>
    <t>DIGOXINA 0,25 MG</t>
  </si>
  <si>
    <t>Airela</t>
  </si>
  <si>
    <t>ESTRIOL 1MG/G CREME VAGINAL</t>
  </si>
  <si>
    <t>BN</t>
  </si>
  <si>
    <t>FENITOINA SODICA 100 MG COMPRIMIDO</t>
  </si>
  <si>
    <t>Teuto</t>
  </si>
  <si>
    <t>FENOBARBITAL 100MG</t>
  </si>
  <si>
    <t>FENOBARBITAL SODICO 40 MG/ML SOLUCAO ORAL</t>
  </si>
  <si>
    <t>FLUCONAZOL 150 MG - CAPSULA</t>
  </si>
  <si>
    <t>CA</t>
  </si>
  <si>
    <t>Medquímica</t>
  </si>
  <si>
    <t>FOSFATO DE SODIO DE PREDNISOLONA 3MG/ML XAROPE</t>
  </si>
  <si>
    <t>Aché</t>
  </si>
  <si>
    <t>FUROSEMIDA 40 MG COMPRIMIDO</t>
  </si>
  <si>
    <t>GLIBENCLAMIDA 5 MG COMPRIMIDO</t>
  </si>
  <si>
    <t>GLICLAZIDA 30 MG</t>
  </si>
  <si>
    <t>GLICLAZIDA 60MG COMPRIMIDO DE LIBERACAO PROLONGADA</t>
  </si>
  <si>
    <t>HIDROCLOROTIAZIDA 25 MG COMPRIMIDO</t>
  </si>
  <si>
    <t>IBUPROFENO 50MG/ML</t>
  </si>
  <si>
    <t>IBUPROFENO 600 MG COMPRIMIDO</t>
  </si>
  <si>
    <t>ITRACONAZOL 100MG</t>
  </si>
  <si>
    <t>Legrand</t>
  </si>
  <si>
    <t>IVERMECTINA 6MG</t>
  </si>
  <si>
    <t>LEVOTIROXINA SODICA 100 MCG</t>
  </si>
  <si>
    <t>Merck</t>
  </si>
  <si>
    <t>LEVOTIROXINA SODICA 25 MCG COMPRIMIDO</t>
  </si>
  <si>
    <t>LEVOTIROXINA SODICA 50 MCG COMPRIMIDO</t>
  </si>
  <si>
    <t>LORATADINA 10MG</t>
  </si>
  <si>
    <t>LOSARTANA POTASSICA 50MG</t>
  </si>
  <si>
    <t>MALEATO DE TIMOLOL 5MG/ML 0,5%</t>
  </si>
  <si>
    <t>METILDOPA 250 MG COMPRIMIDO</t>
  </si>
  <si>
    <t>METRONIDAZOL 250 MG COMPRIMIDO</t>
  </si>
  <si>
    <t>Multilab</t>
  </si>
  <si>
    <t>RDC n° 576, DE 11 DE NOVEMBRO DE 2021</t>
  </si>
  <si>
    <t>NITROFURANTOINA 100 MG CAPSULA</t>
  </si>
  <si>
    <t>ENANTATO DE NORETISTERONA + VALERATO DE ESTRADIOL 50 + 5 MG/ML SOLUÇÃO INJETÁVEL C/ 1 AMPOLA 1 ML</t>
  </si>
  <si>
    <t>Cifarma</t>
  </si>
  <si>
    <t>Ranbaxy</t>
  </si>
  <si>
    <t>OMEPRAZOL 20MG</t>
  </si>
  <si>
    <t>PARACETAMOL 200 MG/ML SOLUCAO ORAL</t>
  </si>
  <si>
    <t>PARACETAMOL 500 MG COMPRIMIDO</t>
  </si>
  <si>
    <t>PREDNISONA 20 MG COMPRIMIDO</t>
  </si>
  <si>
    <t>Globo</t>
  </si>
  <si>
    <t>PREDNISONA 5 MG COMPRIMIDO</t>
  </si>
  <si>
    <t>Roche</t>
  </si>
  <si>
    <t>SINVASTATINA 10MG</t>
  </si>
  <si>
    <t>SINVASTATINA 20 MG</t>
  </si>
  <si>
    <t>SINVASTATINA 40 MG</t>
  </si>
  <si>
    <t>SULFADIAZINA DE PRATA 10 MG/G CREME</t>
  </si>
  <si>
    <t>SULFAMETOXAZOL + TRIMETROPRIMA 400 + 80 MG COMPRIMIDO</t>
  </si>
  <si>
    <t>SULFATO DE SALBUTAMOL 100MCG AEROSOL ORAL</t>
  </si>
  <si>
    <t>Pharmascience</t>
  </si>
  <si>
    <t>RDC n° 240, DE 26 DE JULHO DE 2018</t>
  </si>
  <si>
    <t>VARFARINA SODICA 5 MG COMPRIMIDO</t>
  </si>
  <si>
    <t>União 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</si>
</sst>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27"/>
  <sheetViews>
    <sheetView tabSelected="1" workbookViewId="0">
      <selection activeCell="H59" sqref="H59"/>
    </sheetView>
  </sheetViews>
  <sheetFormatPr defaultRowHeight="15" x14ac:dyDescent="0.25"/>
  <cols>
    <col min="4" max="4" width="15.28515625" style="2" bestFit="1" customWidth="1"/>
    <col min="5" max="5" width="10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idden="1" x14ac:dyDescent="0.25">
      <c r="A2">
        <v>1</v>
      </c>
      <c r="B2" t="s">
        <v>4</v>
      </c>
      <c r="C2" t="s">
        <v>116</v>
      </c>
      <c r="D2" s="2">
        <v>105040038</v>
      </c>
      <c r="E2">
        <f>VLOOKUP(A2,TabelaModelo,8,FALSE)</f>
        <v>105040038</v>
      </c>
      <c r="F2" t="b">
        <f>D2=E2</f>
        <v>1</v>
      </c>
    </row>
    <row r="3" spans="1:6" hidden="1" x14ac:dyDescent="0.25">
      <c r="A3">
        <v>2</v>
      </c>
      <c r="B3" t="s">
        <v>5</v>
      </c>
      <c r="C3" t="s">
        <v>117</v>
      </c>
      <c r="D3" s="2">
        <v>105830220</v>
      </c>
      <c r="E3">
        <f>VLOOKUP(A3,TabelaModelo,8,FALSE)</f>
        <v>105830220</v>
      </c>
      <c r="F3" t="b">
        <f t="shared" ref="F3:F66" si="0">D3=E3</f>
        <v>1</v>
      </c>
    </row>
    <row r="4" spans="1:6" hidden="1" x14ac:dyDescent="0.25">
      <c r="A4">
        <v>3</v>
      </c>
      <c r="B4" t="s">
        <v>6</v>
      </c>
      <c r="C4" t="s">
        <v>118</v>
      </c>
      <c r="D4" s="2">
        <v>100380043</v>
      </c>
      <c r="E4">
        <f>VLOOKUP(A4,TabelaModelo,8,FALSE)</f>
        <v>100380043</v>
      </c>
      <c r="F4" t="b">
        <f t="shared" si="0"/>
        <v>1</v>
      </c>
    </row>
    <row r="5" spans="1:6" hidden="1" x14ac:dyDescent="0.25">
      <c r="A5">
        <v>4</v>
      </c>
      <c r="B5" t="s">
        <v>7</v>
      </c>
      <c r="C5" t="s">
        <v>119</v>
      </c>
      <c r="D5" s="2">
        <v>154230142</v>
      </c>
      <c r="E5">
        <f>VLOOKUP(A5,TabelaModelo,8,FALSE)</f>
        <v>154230142</v>
      </c>
      <c r="F5" t="b">
        <f t="shared" si="0"/>
        <v>1</v>
      </c>
    </row>
    <row r="6" spans="1:6" hidden="1" x14ac:dyDescent="0.25">
      <c r="A6">
        <v>5</v>
      </c>
      <c r="B6" t="s">
        <v>8</v>
      </c>
      <c r="C6" t="s">
        <v>120</v>
      </c>
      <c r="D6" s="2">
        <v>109740258</v>
      </c>
      <c r="E6">
        <f>VLOOKUP(A6,TabelaModelo,8,FALSE)</f>
        <v>109740258</v>
      </c>
      <c r="F6" t="b">
        <f t="shared" si="0"/>
        <v>1</v>
      </c>
    </row>
    <row r="7" spans="1:6" hidden="1" x14ac:dyDescent="0.25">
      <c r="A7">
        <v>6</v>
      </c>
      <c r="B7" t="s">
        <v>8</v>
      </c>
      <c r="C7" t="s">
        <v>120</v>
      </c>
      <c r="D7" s="2">
        <v>109740258</v>
      </c>
      <c r="E7">
        <f>VLOOKUP(A7,TabelaModelo,8,FALSE)</f>
        <v>109740258</v>
      </c>
      <c r="F7" t="b">
        <f t="shared" si="0"/>
        <v>1</v>
      </c>
    </row>
    <row r="8" spans="1:6" hidden="1" x14ac:dyDescent="0.25">
      <c r="A8">
        <v>7</v>
      </c>
      <c r="B8" t="s">
        <v>9</v>
      </c>
      <c r="C8" t="s">
        <v>119</v>
      </c>
      <c r="D8" s="2">
        <v>154230044</v>
      </c>
      <c r="E8">
        <f>VLOOKUP(A8,TabelaModelo,8,FALSE)</f>
        <v>154230044</v>
      </c>
      <c r="F8" t="b">
        <f t="shared" si="0"/>
        <v>1</v>
      </c>
    </row>
    <row r="9" spans="1:6" x14ac:dyDescent="0.25">
      <c r="A9">
        <v>8</v>
      </c>
      <c r="B9" t="s">
        <v>9</v>
      </c>
      <c r="C9" t="s">
        <v>119</v>
      </c>
      <c r="D9" s="2">
        <v>154230044</v>
      </c>
      <c r="E9">
        <f>VLOOKUP(A9,TabelaModelo,8,FALSE)</f>
        <v>154230329</v>
      </c>
      <c r="F9" t="b">
        <f t="shared" si="0"/>
        <v>0</v>
      </c>
    </row>
    <row r="10" spans="1:6" hidden="1" x14ac:dyDescent="0.25">
      <c r="A10">
        <v>9</v>
      </c>
      <c r="B10" t="s">
        <v>10</v>
      </c>
      <c r="C10" t="s">
        <v>121</v>
      </c>
      <c r="D10" s="2">
        <v>104400205</v>
      </c>
      <c r="E10">
        <f>VLOOKUP(A10,TabelaModelo,8,FALSE)</f>
        <v>104400205</v>
      </c>
      <c r="F10" t="b">
        <f t="shared" si="0"/>
        <v>1</v>
      </c>
    </row>
    <row r="11" spans="1:6" hidden="1" x14ac:dyDescent="0.25">
      <c r="A11">
        <v>10</v>
      </c>
      <c r="B11" t="s">
        <v>11</v>
      </c>
      <c r="C11" t="s">
        <v>122</v>
      </c>
      <c r="D11" s="2">
        <v>100470614</v>
      </c>
      <c r="E11">
        <f>VLOOKUP(A11,TabelaModelo,8,FALSE)</f>
        <v>100470614</v>
      </c>
      <c r="F11" t="b">
        <f t="shared" si="0"/>
        <v>1</v>
      </c>
    </row>
    <row r="12" spans="1:6" hidden="1" x14ac:dyDescent="0.25">
      <c r="A12">
        <v>11</v>
      </c>
      <c r="B12" t="s">
        <v>11</v>
      </c>
      <c r="C12" t="s">
        <v>122</v>
      </c>
      <c r="D12" s="2">
        <v>100470614</v>
      </c>
      <c r="E12">
        <f>VLOOKUP(A12,TabelaModelo,8,FALSE)</f>
        <v>100470614</v>
      </c>
      <c r="F12" t="b">
        <f t="shared" si="0"/>
        <v>1</v>
      </c>
    </row>
    <row r="13" spans="1:6" hidden="1" x14ac:dyDescent="0.25">
      <c r="A13">
        <v>12</v>
      </c>
      <c r="B13" t="s">
        <v>12</v>
      </c>
      <c r="C13" t="s">
        <v>123</v>
      </c>
      <c r="D13" s="2">
        <v>100430727</v>
      </c>
      <c r="E13">
        <f>VLOOKUP(A13,TabelaModelo,8,FALSE)</f>
        <v>100430727</v>
      </c>
      <c r="F13" t="b">
        <f t="shared" si="0"/>
        <v>1</v>
      </c>
    </row>
    <row r="14" spans="1:6" hidden="1" x14ac:dyDescent="0.25">
      <c r="A14">
        <v>13</v>
      </c>
      <c r="B14" t="s">
        <v>13</v>
      </c>
      <c r="C14" t="s">
        <v>117</v>
      </c>
      <c r="D14" s="2">
        <v>102350528</v>
      </c>
      <c r="E14">
        <f>VLOOKUP(A14,TabelaModelo,8,FALSE)</f>
        <v>102350528</v>
      </c>
      <c r="F14" t="b">
        <f t="shared" si="0"/>
        <v>1</v>
      </c>
    </row>
    <row r="15" spans="1:6" hidden="1" x14ac:dyDescent="0.25">
      <c r="A15">
        <v>14</v>
      </c>
      <c r="B15" t="s">
        <v>14</v>
      </c>
      <c r="C15" t="s">
        <v>117</v>
      </c>
      <c r="D15" s="2">
        <v>102350532</v>
      </c>
      <c r="E15">
        <f>VLOOKUP(A15,TabelaModelo,8,FALSE)</f>
        <v>102350532</v>
      </c>
      <c r="F15" t="b">
        <f t="shared" si="0"/>
        <v>1</v>
      </c>
    </row>
    <row r="16" spans="1:6" hidden="1" x14ac:dyDescent="0.25">
      <c r="A16">
        <v>15</v>
      </c>
      <c r="B16" t="s">
        <v>15</v>
      </c>
      <c r="C16" t="s">
        <v>124</v>
      </c>
      <c r="D16" s="2">
        <v>155840141</v>
      </c>
      <c r="E16">
        <f>VLOOKUP(A16,TabelaModelo,8,FALSE)</f>
        <v>155840141</v>
      </c>
      <c r="F16" t="b">
        <f t="shared" si="0"/>
        <v>1</v>
      </c>
    </row>
    <row r="17" spans="1:6" x14ac:dyDescent="0.25">
      <c r="A17">
        <v>16</v>
      </c>
      <c r="B17" t="s">
        <v>16</v>
      </c>
      <c r="C17" t="s">
        <v>125</v>
      </c>
      <c r="D17" s="2">
        <v>103920187</v>
      </c>
      <c r="E17">
        <f>VLOOKUP(A17,TabelaModelo,8,FALSE)</f>
        <v>103920150</v>
      </c>
      <c r="F17" t="b">
        <f t="shared" si="0"/>
        <v>0</v>
      </c>
    </row>
    <row r="18" spans="1:6" hidden="1" x14ac:dyDescent="0.25">
      <c r="A18">
        <v>17</v>
      </c>
      <c r="B18" t="s">
        <v>17</v>
      </c>
      <c r="C18" t="s">
        <v>122</v>
      </c>
      <c r="D18" s="2">
        <v>100470363</v>
      </c>
      <c r="E18">
        <f>VLOOKUP(A18,TabelaModelo,8,FALSE)</f>
        <v>100470363</v>
      </c>
      <c r="F18" t="b">
        <f t="shared" si="0"/>
        <v>1</v>
      </c>
    </row>
    <row r="19" spans="1:6" hidden="1" x14ac:dyDescent="0.25">
      <c r="A19">
        <v>18</v>
      </c>
      <c r="B19" t="s">
        <v>18</v>
      </c>
      <c r="C19" t="s">
        <v>126</v>
      </c>
      <c r="D19" s="2">
        <v>141070610</v>
      </c>
      <c r="E19">
        <f>VLOOKUP(A19,TabelaModelo,8,FALSE)</f>
        <v>141070610</v>
      </c>
      <c r="F19" t="b">
        <f t="shared" si="0"/>
        <v>1</v>
      </c>
    </row>
    <row r="20" spans="1:6" hidden="1" x14ac:dyDescent="0.25">
      <c r="A20">
        <v>19</v>
      </c>
      <c r="B20" t="s">
        <v>19</v>
      </c>
      <c r="C20" t="s">
        <v>119</v>
      </c>
      <c r="D20" s="2">
        <v>154230167</v>
      </c>
      <c r="E20">
        <f>VLOOKUP(A20,TabelaModelo,8,FALSE)</f>
        <v>154230167</v>
      </c>
      <c r="F20" t="b">
        <f t="shared" si="0"/>
        <v>1</v>
      </c>
    </row>
    <row r="21" spans="1:6" hidden="1" x14ac:dyDescent="0.25">
      <c r="A21">
        <v>20</v>
      </c>
      <c r="B21" t="s">
        <v>20</v>
      </c>
      <c r="C21" t="s">
        <v>127</v>
      </c>
      <c r="D21" s="2">
        <v>105710154</v>
      </c>
      <c r="E21">
        <f>VLOOKUP(A21,TabelaModelo,8,FALSE)</f>
        <v>105710154</v>
      </c>
      <c r="F21" t="b">
        <f t="shared" si="0"/>
        <v>1</v>
      </c>
    </row>
    <row r="22" spans="1:6" hidden="1" x14ac:dyDescent="0.25">
      <c r="A22">
        <v>21</v>
      </c>
      <c r="B22" t="s">
        <v>21</v>
      </c>
      <c r="C22" t="s">
        <v>125</v>
      </c>
      <c r="D22" s="2">
        <v>103920150</v>
      </c>
      <c r="E22">
        <f>VLOOKUP(A22,TabelaModelo,8,FALSE)</f>
        <v>103920150</v>
      </c>
      <c r="F22" t="b">
        <f t="shared" si="0"/>
        <v>1</v>
      </c>
    </row>
    <row r="23" spans="1:6" hidden="1" x14ac:dyDescent="0.25">
      <c r="A23">
        <v>22</v>
      </c>
      <c r="B23" t="s">
        <v>22</v>
      </c>
      <c r="C23" t="s">
        <v>119</v>
      </c>
      <c r="D23" s="2">
        <v>154230001</v>
      </c>
      <c r="E23">
        <f>VLOOKUP(A23,TabelaModelo,8,FALSE)</f>
        <v>154230001</v>
      </c>
      <c r="F23" t="b">
        <f t="shared" si="0"/>
        <v>1</v>
      </c>
    </row>
    <row r="24" spans="1:6" hidden="1" x14ac:dyDescent="0.25">
      <c r="A24">
        <v>23</v>
      </c>
      <c r="B24" t="s">
        <v>23</v>
      </c>
      <c r="C24" t="s">
        <v>128</v>
      </c>
      <c r="D24" s="2">
        <v>100680085</v>
      </c>
      <c r="E24">
        <f>VLOOKUP(A24,TabelaModelo,8,FALSE)</f>
        <v>100680085</v>
      </c>
      <c r="F24" t="b">
        <f t="shared" si="0"/>
        <v>1</v>
      </c>
    </row>
    <row r="25" spans="1:6" hidden="1" x14ac:dyDescent="0.25">
      <c r="A25">
        <v>24</v>
      </c>
      <c r="B25" t="s">
        <v>24</v>
      </c>
      <c r="C25" t="s">
        <v>129</v>
      </c>
      <c r="D25" s="2">
        <v>105830847</v>
      </c>
      <c r="E25">
        <f>VLOOKUP(A25,TabelaModelo,8,FALSE)</f>
        <v>105830847</v>
      </c>
      <c r="F25" t="b">
        <f t="shared" si="0"/>
        <v>1</v>
      </c>
    </row>
    <row r="26" spans="1:6" x14ac:dyDescent="0.25">
      <c r="A26">
        <v>26</v>
      </c>
      <c r="B26" t="s">
        <v>25</v>
      </c>
      <c r="C26" t="s">
        <v>130</v>
      </c>
      <c r="D26" s="2" t="e">
        <v>#VALUE!</v>
      </c>
      <c r="E26" t="str">
        <f>VLOOKUP(A26,TabelaModelo,8,FALSE)</f>
        <v>RDC: 27, DE 6 DE AGOSTO DE 2010</v>
      </c>
      <c r="F26" t="e">
        <f t="shared" si="0"/>
        <v>#VALUE!</v>
      </c>
    </row>
    <row r="27" spans="1:6" hidden="1" x14ac:dyDescent="0.25">
      <c r="A27">
        <v>27</v>
      </c>
      <c r="B27" t="s">
        <v>26</v>
      </c>
      <c r="C27" t="s">
        <v>120</v>
      </c>
      <c r="D27" s="2">
        <v>109740309</v>
      </c>
      <c r="E27">
        <f>VLOOKUP(A27,TabelaModelo,8,FALSE)</f>
        <v>109740309</v>
      </c>
      <c r="F27" t="b">
        <f t="shared" si="0"/>
        <v>1</v>
      </c>
    </row>
    <row r="28" spans="1:6" hidden="1" x14ac:dyDescent="0.25">
      <c r="A28">
        <v>28</v>
      </c>
      <c r="B28" t="s">
        <v>27</v>
      </c>
      <c r="C28" t="s">
        <v>120</v>
      </c>
      <c r="D28" s="2">
        <v>109740322</v>
      </c>
      <c r="E28">
        <f>VLOOKUP(A28,TabelaModelo,8,FALSE)</f>
        <v>109740322</v>
      </c>
      <c r="F28" t="b">
        <f t="shared" si="0"/>
        <v>1</v>
      </c>
    </row>
    <row r="29" spans="1:6" hidden="1" x14ac:dyDescent="0.25">
      <c r="A29">
        <v>29</v>
      </c>
      <c r="B29" t="s">
        <v>27</v>
      </c>
      <c r="C29" t="s">
        <v>120</v>
      </c>
      <c r="D29" s="2">
        <v>109740322</v>
      </c>
      <c r="E29">
        <f>VLOOKUP(A29,TabelaModelo,8,FALSE)</f>
        <v>109740322</v>
      </c>
      <c r="F29" t="b">
        <f t="shared" si="0"/>
        <v>1</v>
      </c>
    </row>
    <row r="30" spans="1:6" hidden="1" x14ac:dyDescent="0.25">
      <c r="A30">
        <v>30</v>
      </c>
      <c r="B30" t="s">
        <v>27</v>
      </c>
      <c r="C30" t="s">
        <v>120</v>
      </c>
      <c r="D30" s="2">
        <v>109740322</v>
      </c>
      <c r="E30">
        <f>VLOOKUP(A30,TabelaModelo,8,FALSE)</f>
        <v>109740322</v>
      </c>
      <c r="F30" t="b">
        <f t="shared" si="0"/>
        <v>1</v>
      </c>
    </row>
    <row r="31" spans="1:6" hidden="1" x14ac:dyDescent="0.25">
      <c r="A31">
        <v>31</v>
      </c>
      <c r="B31" t="s">
        <v>27</v>
      </c>
      <c r="C31" t="s">
        <v>120</v>
      </c>
      <c r="D31" s="2">
        <v>109740322</v>
      </c>
      <c r="E31">
        <f>VLOOKUP(A31,TabelaModelo,8,FALSE)</f>
        <v>109740322</v>
      </c>
      <c r="F31" t="b">
        <f t="shared" si="0"/>
        <v>1</v>
      </c>
    </row>
    <row r="32" spans="1:6" hidden="1" x14ac:dyDescent="0.25">
      <c r="A32">
        <v>32</v>
      </c>
      <c r="B32" t="s">
        <v>28</v>
      </c>
      <c r="C32" t="s">
        <v>131</v>
      </c>
      <c r="D32" s="2">
        <v>126750233</v>
      </c>
      <c r="E32">
        <f>VLOOKUP(A32,TabelaModelo,8,FALSE)</f>
        <v>126750233</v>
      </c>
      <c r="F32" t="b">
        <f t="shared" si="0"/>
        <v>1</v>
      </c>
    </row>
    <row r="33" spans="1:6" x14ac:dyDescent="0.25">
      <c r="A33">
        <v>33</v>
      </c>
      <c r="B33" t="s">
        <v>29</v>
      </c>
      <c r="C33" t="s">
        <v>124</v>
      </c>
      <c r="D33" s="2">
        <v>155840056</v>
      </c>
      <c r="E33">
        <f>VLOOKUP(A33,TabelaModelo,8,FALSE)</f>
        <v>155840294</v>
      </c>
      <c r="F33" t="b">
        <f t="shared" si="0"/>
        <v>0</v>
      </c>
    </row>
    <row r="34" spans="1:6" hidden="1" x14ac:dyDescent="0.25">
      <c r="A34">
        <v>34</v>
      </c>
      <c r="B34" t="s">
        <v>30</v>
      </c>
      <c r="C34" t="s">
        <v>132</v>
      </c>
      <c r="D34" s="2">
        <v>147610020</v>
      </c>
      <c r="E34">
        <f>VLOOKUP(A34,TabelaModelo,8,FALSE)</f>
        <v>147610020</v>
      </c>
      <c r="F34" t="b">
        <f t="shared" si="0"/>
        <v>1</v>
      </c>
    </row>
    <row r="35" spans="1:6" x14ac:dyDescent="0.25">
      <c r="A35">
        <v>36</v>
      </c>
      <c r="B35" t="s">
        <v>31</v>
      </c>
      <c r="C35" t="s">
        <v>131</v>
      </c>
      <c r="D35" s="2">
        <v>102350779</v>
      </c>
      <c r="E35">
        <f>VLOOKUP(A35,TabelaModelo,8,FALSE)</f>
        <v>118190214</v>
      </c>
      <c r="F35" t="b">
        <f t="shared" si="0"/>
        <v>0</v>
      </c>
    </row>
    <row r="36" spans="1:6" hidden="1" x14ac:dyDescent="0.25">
      <c r="A36">
        <v>37</v>
      </c>
      <c r="B36" t="s">
        <v>32</v>
      </c>
      <c r="C36" t="s">
        <v>126</v>
      </c>
      <c r="D36" s="2">
        <v>141070628</v>
      </c>
      <c r="E36">
        <f>VLOOKUP(A36,TabelaModelo,8,FALSE)</f>
        <v>141070628</v>
      </c>
      <c r="F36" t="b">
        <f t="shared" si="0"/>
        <v>1</v>
      </c>
    </row>
    <row r="37" spans="1:6" x14ac:dyDescent="0.25">
      <c r="A37">
        <v>38</v>
      </c>
      <c r="B37" t="s">
        <v>33</v>
      </c>
      <c r="C37" t="s">
        <v>133</v>
      </c>
      <c r="D37" s="2">
        <v>100580104</v>
      </c>
      <c r="E37">
        <f>VLOOKUP(A37,TabelaModelo,8,FALSE)</f>
        <v>100580009</v>
      </c>
      <c r="F37" t="b">
        <f t="shared" si="0"/>
        <v>0</v>
      </c>
    </row>
    <row r="38" spans="1:6" x14ac:dyDescent="0.25">
      <c r="A38">
        <v>39</v>
      </c>
      <c r="B38" t="s">
        <v>33</v>
      </c>
      <c r="C38" t="s">
        <v>133</v>
      </c>
      <c r="D38" s="2">
        <v>100580104</v>
      </c>
      <c r="E38">
        <f>VLOOKUP(A38,TabelaModelo,8,FALSE)</f>
        <v>100580009</v>
      </c>
      <c r="F38" t="b">
        <f t="shared" si="0"/>
        <v>0</v>
      </c>
    </row>
    <row r="39" spans="1:6" x14ac:dyDescent="0.25">
      <c r="A39">
        <v>40</v>
      </c>
      <c r="B39" t="s">
        <v>33</v>
      </c>
      <c r="C39" t="s">
        <v>133</v>
      </c>
      <c r="D39" s="2">
        <v>100580104</v>
      </c>
      <c r="E39">
        <f>VLOOKUP(A39,TabelaModelo,8,FALSE)</f>
        <v>100580009</v>
      </c>
      <c r="F39" t="b">
        <f t="shared" si="0"/>
        <v>0</v>
      </c>
    </row>
    <row r="40" spans="1:6" hidden="1" x14ac:dyDescent="0.25">
      <c r="A40">
        <v>41</v>
      </c>
      <c r="B40" t="s">
        <v>34</v>
      </c>
      <c r="C40" t="s">
        <v>119</v>
      </c>
      <c r="D40" s="2">
        <v>154230175</v>
      </c>
      <c r="E40">
        <f>VLOOKUP(A40,TabelaModelo,8,FALSE)</f>
        <v>154230175</v>
      </c>
      <c r="F40" t="b">
        <f t="shared" si="0"/>
        <v>1</v>
      </c>
    </row>
    <row r="41" spans="1:6" hidden="1" x14ac:dyDescent="0.25">
      <c r="A41">
        <v>42</v>
      </c>
      <c r="B41" t="s">
        <v>35</v>
      </c>
      <c r="C41" t="s">
        <v>134</v>
      </c>
      <c r="D41" s="2">
        <v>138410072</v>
      </c>
      <c r="E41">
        <f>VLOOKUP(A41,TabelaModelo,8,FALSE)</f>
        <v>138410072</v>
      </c>
      <c r="F41" t="b">
        <f t="shared" si="0"/>
        <v>1</v>
      </c>
    </row>
    <row r="42" spans="1:6" hidden="1" x14ac:dyDescent="0.25">
      <c r="A42">
        <v>43</v>
      </c>
      <c r="B42" t="s">
        <v>36</v>
      </c>
      <c r="C42" t="s">
        <v>119</v>
      </c>
      <c r="D42" s="2">
        <v>154230002</v>
      </c>
      <c r="E42">
        <f>VLOOKUP(A42,TabelaModelo,8,FALSE)</f>
        <v>154230002</v>
      </c>
      <c r="F42" t="b">
        <f t="shared" si="0"/>
        <v>1</v>
      </c>
    </row>
    <row r="43" spans="1:6" hidden="1" x14ac:dyDescent="0.25">
      <c r="A43">
        <v>44</v>
      </c>
      <c r="B43" t="s">
        <v>37</v>
      </c>
      <c r="C43" t="s">
        <v>124</v>
      </c>
      <c r="D43" s="2">
        <v>155840067</v>
      </c>
      <c r="E43">
        <f>VLOOKUP(A43,TabelaModelo,8,FALSE)</f>
        <v>155840067</v>
      </c>
      <c r="F43" t="b">
        <f t="shared" si="0"/>
        <v>1</v>
      </c>
    </row>
    <row r="44" spans="1:6" hidden="1" x14ac:dyDescent="0.25">
      <c r="A44">
        <v>46</v>
      </c>
      <c r="B44" t="s">
        <v>38</v>
      </c>
      <c r="C44" t="s">
        <v>129</v>
      </c>
      <c r="D44" s="2">
        <v>105830354</v>
      </c>
      <c r="E44">
        <f>VLOOKUP(A44,TabelaModelo,8,FALSE)</f>
        <v>105830354</v>
      </c>
      <c r="F44" t="b">
        <f t="shared" si="0"/>
        <v>1</v>
      </c>
    </row>
    <row r="45" spans="1:6" hidden="1" x14ac:dyDescent="0.25">
      <c r="A45">
        <v>47</v>
      </c>
      <c r="B45" t="s">
        <v>39</v>
      </c>
      <c r="C45" t="s">
        <v>135</v>
      </c>
      <c r="D45" s="2">
        <v>183260385</v>
      </c>
      <c r="E45">
        <f>VLOOKUP(A45,TabelaModelo,8,FALSE)</f>
        <v>183260385</v>
      </c>
      <c r="F45" t="b">
        <f t="shared" si="0"/>
        <v>1</v>
      </c>
    </row>
    <row r="46" spans="1:6" hidden="1" x14ac:dyDescent="0.25">
      <c r="A46">
        <v>48</v>
      </c>
      <c r="B46" t="s">
        <v>39</v>
      </c>
      <c r="C46" t="s">
        <v>135</v>
      </c>
      <c r="D46" s="2">
        <v>183260385</v>
      </c>
      <c r="E46">
        <f>VLOOKUP(A46,TabelaModelo,8,FALSE)</f>
        <v>183260385</v>
      </c>
      <c r="F46" t="b">
        <f t="shared" si="0"/>
        <v>1</v>
      </c>
    </row>
    <row r="47" spans="1:6" hidden="1" x14ac:dyDescent="0.25">
      <c r="A47">
        <v>49</v>
      </c>
      <c r="B47" t="s">
        <v>39</v>
      </c>
      <c r="C47" t="s">
        <v>135</v>
      </c>
      <c r="D47" s="2">
        <v>183260385</v>
      </c>
      <c r="E47">
        <f>VLOOKUP(A47,TabelaModelo,8,FALSE)</f>
        <v>183260385</v>
      </c>
      <c r="F47" t="b">
        <f t="shared" si="0"/>
        <v>1</v>
      </c>
    </row>
    <row r="48" spans="1:6" hidden="1" x14ac:dyDescent="0.25">
      <c r="A48">
        <v>50</v>
      </c>
      <c r="B48" t="s">
        <v>40</v>
      </c>
      <c r="C48" t="s">
        <v>128</v>
      </c>
      <c r="D48" s="2">
        <v>100680013</v>
      </c>
      <c r="E48">
        <f>VLOOKUP(A48,TabelaModelo,8,FALSE)</f>
        <v>100680013</v>
      </c>
      <c r="F48" t="b">
        <f t="shared" si="0"/>
        <v>1</v>
      </c>
    </row>
    <row r="49" spans="1:6" hidden="1" x14ac:dyDescent="0.25">
      <c r="A49">
        <v>51</v>
      </c>
      <c r="B49" t="s">
        <v>41</v>
      </c>
      <c r="C49" t="s">
        <v>136</v>
      </c>
      <c r="D49" s="2">
        <v>102980023</v>
      </c>
      <c r="E49">
        <f>VLOOKUP(A49,TabelaModelo,8,FALSE)</f>
        <v>102980023</v>
      </c>
      <c r="F49" t="b">
        <f t="shared" si="0"/>
        <v>1</v>
      </c>
    </row>
    <row r="50" spans="1:6" hidden="1" x14ac:dyDescent="0.25">
      <c r="A50">
        <v>52</v>
      </c>
      <c r="B50" t="s">
        <v>42</v>
      </c>
      <c r="C50" t="s">
        <v>116</v>
      </c>
      <c r="D50" s="2">
        <v>105040033</v>
      </c>
      <c r="E50">
        <f>VLOOKUP(A50,TabelaModelo,8,FALSE)</f>
        <v>105040033</v>
      </c>
      <c r="F50" t="b">
        <f t="shared" si="0"/>
        <v>1</v>
      </c>
    </row>
    <row r="51" spans="1:6" hidden="1" x14ac:dyDescent="0.25">
      <c r="A51">
        <v>53</v>
      </c>
      <c r="B51" t="s">
        <v>43</v>
      </c>
      <c r="C51" t="s">
        <v>117</v>
      </c>
      <c r="D51" s="2">
        <v>102350626</v>
      </c>
      <c r="E51">
        <f>VLOOKUP(A51,TabelaModelo,8,FALSE)</f>
        <v>102350626</v>
      </c>
      <c r="F51" t="b">
        <f t="shared" si="0"/>
        <v>1</v>
      </c>
    </row>
    <row r="52" spans="1:6" hidden="1" x14ac:dyDescent="0.25">
      <c r="A52">
        <v>54</v>
      </c>
      <c r="B52" t="s">
        <v>44</v>
      </c>
      <c r="C52" t="s">
        <v>128</v>
      </c>
      <c r="D52" s="2">
        <v>100681097</v>
      </c>
      <c r="E52">
        <f>VLOOKUP(A52,TabelaModelo,8,FALSE)</f>
        <v>100681097</v>
      </c>
      <c r="F52" t="b">
        <f t="shared" si="0"/>
        <v>1</v>
      </c>
    </row>
    <row r="53" spans="1:6" hidden="1" x14ac:dyDescent="0.25">
      <c r="A53">
        <v>55</v>
      </c>
      <c r="B53" t="s">
        <v>45</v>
      </c>
      <c r="C53" t="s">
        <v>119</v>
      </c>
      <c r="D53" s="2">
        <v>154230051</v>
      </c>
      <c r="E53">
        <f>VLOOKUP(A53,TabelaModelo,8,FALSE)</f>
        <v>154230051</v>
      </c>
      <c r="F53" t="b">
        <f t="shared" si="0"/>
        <v>1</v>
      </c>
    </row>
    <row r="54" spans="1:6" x14ac:dyDescent="0.25">
      <c r="A54">
        <v>56</v>
      </c>
      <c r="B54" t="s">
        <v>46</v>
      </c>
      <c r="C54" t="s">
        <v>119</v>
      </c>
      <c r="D54" s="2">
        <v>154230051</v>
      </c>
      <c r="E54">
        <f>VLOOKUP(A54,TabelaModelo,8,FALSE)</f>
        <v>154230012</v>
      </c>
      <c r="F54" t="b">
        <f t="shared" si="0"/>
        <v>0</v>
      </c>
    </row>
    <row r="55" spans="1:6" hidden="1" x14ac:dyDescent="0.25">
      <c r="A55">
        <v>57</v>
      </c>
      <c r="B55" t="s">
        <v>47</v>
      </c>
      <c r="C55" t="s">
        <v>126</v>
      </c>
      <c r="D55" s="2">
        <v>141070086</v>
      </c>
      <c r="E55">
        <f>VLOOKUP(A55,TabelaModelo,8,FALSE)</f>
        <v>141070086</v>
      </c>
      <c r="F55" t="b">
        <f t="shared" si="0"/>
        <v>1</v>
      </c>
    </row>
    <row r="56" spans="1:6" hidden="1" x14ac:dyDescent="0.25">
      <c r="A56">
        <v>58</v>
      </c>
      <c r="B56" t="s">
        <v>48</v>
      </c>
      <c r="C56" t="s">
        <v>129</v>
      </c>
      <c r="D56" s="2">
        <v>167730219</v>
      </c>
      <c r="E56">
        <f>VLOOKUP(A56,TabelaModelo,8,FALSE)</f>
        <v>167730219</v>
      </c>
      <c r="F56" t="b">
        <f t="shared" si="0"/>
        <v>1</v>
      </c>
    </row>
    <row r="57" spans="1:6" hidden="1" x14ac:dyDescent="0.25">
      <c r="A57">
        <v>59</v>
      </c>
      <c r="B57" t="s">
        <v>49</v>
      </c>
      <c r="C57" t="s">
        <v>126</v>
      </c>
      <c r="D57" s="2">
        <v>141070059</v>
      </c>
      <c r="E57">
        <f>VLOOKUP(A57,TabelaModelo,8,FALSE)</f>
        <v>141070059</v>
      </c>
      <c r="F57" t="b">
        <f t="shared" si="0"/>
        <v>1</v>
      </c>
    </row>
    <row r="58" spans="1:6" x14ac:dyDescent="0.25">
      <c r="A58">
        <v>60</v>
      </c>
      <c r="B58" t="s">
        <v>50</v>
      </c>
      <c r="C58" t="s">
        <v>117</v>
      </c>
      <c r="D58" s="2">
        <v>102350530</v>
      </c>
      <c r="E58">
        <f>VLOOKUP(A58,TabelaModelo,8,FALSE)</f>
        <v>135690015</v>
      </c>
      <c r="F58" t="b">
        <f t="shared" si="0"/>
        <v>0</v>
      </c>
    </row>
    <row r="59" spans="1:6" x14ac:dyDescent="0.25">
      <c r="A59">
        <v>61</v>
      </c>
      <c r="B59" t="s">
        <v>51</v>
      </c>
      <c r="C59" t="s">
        <v>125</v>
      </c>
      <c r="D59" s="2">
        <v>103920213</v>
      </c>
      <c r="E59">
        <f>VLOOKUP(A59,TabelaModelo,8,FALSE)</f>
        <v>103920101</v>
      </c>
      <c r="F59" t="b">
        <f t="shared" si="0"/>
        <v>0</v>
      </c>
    </row>
    <row r="60" spans="1:6" hidden="1" x14ac:dyDescent="0.25">
      <c r="A60">
        <v>62</v>
      </c>
      <c r="B60" t="s">
        <v>52</v>
      </c>
      <c r="C60" t="s">
        <v>137</v>
      </c>
      <c r="D60" s="2">
        <v>144930010</v>
      </c>
      <c r="E60">
        <f>VLOOKUP(A60,TabelaModelo,8,FALSE)</f>
        <v>144930010</v>
      </c>
      <c r="F60" t="b">
        <f t="shared" si="0"/>
        <v>1</v>
      </c>
    </row>
    <row r="61" spans="1:6" hidden="1" x14ac:dyDescent="0.25">
      <c r="A61">
        <v>63</v>
      </c>
      <c r="B61" t="s">
        <v>53</v>
      </c>
      <c r="C61" t="s">
        <v>119</v>
      </c>
      <c r="D61" s="2">
        <v>154230285</v>
      </c>
      <c r="E61">
        <f>VLOOKUP(A61,TabelaModelo,8,FALSE)</f>
        <v>154230285</v>
      </c>
      <c r="F61" t="b">
        <f t="shared" si="0"/>
        <v>1</v>
      </c>
    </row>
    <row r="62" spans="1:6" hidden="1" x14ac:dyDescent="0.25">
      <c r="A62">
        <v>64</v>
      </c>
      <c r="B62" t="s">
        <v>54</v>
      </c>
      <c r="C62" t="s">
        <v>123</v>
      </c>
      <c r="D62" s="2">
        <v>100431114</v>
      </c>
      <c r="E62">
        <f>VLOOKUP(A62,TabelaModelo,8,FALSE)</f>
        <v>100431114</v>
      </c>
      <c r="F62" t="b">
        <f t="shared" si="0"/>
        <v>1</v>
      </c>
    </row>
    <row r="63" spans="1:6" hidden="1" x14ac:dyDescent="0.25">
      <c r="A63">
        <v>65</v>
      </c>
      <c r="B63" t="s">
        <v>55</v>
      </c>
      <c r="C63" t="s">
        <v>125</v>
      </c>
      <c r="D63" s="2">
        <v>103920177</v>
      </c>
      <c r="E63">
        <f>VLOOKUP(A63,TabelaModelo,8,FALSE)</f>
        <v>103920177</v>
      </c>
      <c r="F63" t="b">
        <f t="shared" si="0"/>
        <v>1</v>
      </c>
    </row>
    <row r="64" spans="1:6" hidden="1" x14ac:dyDescent="0.25">
      <c r="A64">
        <v>66</v>
      </c>
      <c r="B64" t="s">
        <v>56</v>
      </c>
      <c r="C64" t="s">
        <v>125</v>
      </c>
      <c r="D64" s="2">
        <v>103920177</v>
      </c>
      <c r="E64">
        <f>VLOOKUP(A64,TabelaModelo,8,FALSE)</f>
        <v>103920177</v>
      </c>
      <c r="F64" t="b">
        <f t="shared" si="0"/>
        <v>1</v>
      </c>
    </row>
    <row r="65" spans="1:6" hidden="1" x14ac:dyDescent="0.25">
      <c r="A65">
        <v>67</v>
      </c>
      <c r="B65" t="s">
        <v>57</v>
      </c>
      <c r="C65" t="s">
        <v>127</v>
      </c>
      <c r="D65" s="2">
        <v>105710158</v>
      </c>
      <c r="E65">
        <f>VLOOKUP(A65,TabelaModelo,8,FALSE)</f>
        <v>105710158</v>
      </c>
      <c r="F65" t="b">
        <f t="shared" si="0"/>
        <v>1</v>
      </c>
    </row>
    <row r="66" spans="1:6" hidden="1" x14ac:dyDescent="0.25">
      <c r="A66">
        <v>68</v>
      </c>
      <c r="B66" t="s">
        <v>58</v>
      </c>
      <c r="C66" t="s">
        <v>119</v>
      </c>
      <c r="D66" s="2">
        <v>154230266</v>
      </c>
      <c r="E66">
        <f>VLOOKUP(A66,TabelaModelo,8,FALSE)</f>
        <v>154230266</v>
      </c>
      <c r="F66" t="b">
        <f t="shared" si="0"/>
        <v>1</v>
      </c>
    </row>
    <row r="67" spans="1:6" hidden="1" x14ac:dyDescent="0.25">
      <c r="A67">
        <v>69</v>
      </c>
      <c r="B67" t="s">
        <v>59</v>
      </c>
      <c r="C67" t="s">
        <v>120</v>
      </c>
      <c r="D67" s="2">
        <v>109740237</v>
      </c>
      <c r="E67">
        <f>VLOOKUP(A67,TabelaModelo,8,FALSE)</f>
        <v>109740237</v>
      </c>
      <c r="F67" t="b">
        <f t="shared" ref="F67:F127" si="1">D67=E67</f>
        <v>1</v>
      </c>
    </row>
    <row r="68" spans="1:6" hidden="1" x14ac:dyDescent="0.25">
      <c r="A68">
        <v>70</v>
      </c>
      <c r="B68" t="s">
        <v>60</v>
      </c>
      <c r="C68" t="s">
        <v>138</v>
      </c>
      <c r="D68" s="2">
        <v>103700473</v>
      </c>
      <c r="E68">
        <f>VLOOKUP(A68,TabelaModelo,8,FALSE)</f>
        <v>103700473</v>
      </c>
      <c r="F68" t="b">
        <f t="shared" si="1"/>
        <v>1</v>
      </c>
    </row>
    <row r="69" spans="1:6" hidden="1" x14ac:dyDescent="0.25">
      <c r="A69">
        <v>71</v>
      </c>
      <c r="B69" t="s">
        <v>61</v>
      </c>
      <c r="C69" t="s">
        <v>138</v>
      </c>
      <c r="D69" s="2">
        <v>103700640</v>
      </c>
      <c r="E69">
        <f>VLOOKUP(A69,TabelaModelo,8,FALSE)</f>
        <v>103700640</v>
      </c>
      <c r="F69" t="b">
        <f t="shared" si="1"/>
        <v>1</v>
      </c>
    </row>
    <row r="70" spans="1:6" hidden="1" x14ac:dyDescent="0.25">
      <c r="A70">
        <v>72</v>
      </c>
      <c r="B70" t="s">
        <v>62</v>
      </c>
      <c r="C70" t="s">
        <v>135</v>
      </c>
      <c r="D70" s="2">
        <v>183260323</v>
      </c>
      <c r="E70">
        <f>VLOOKUP(A70,TabelaModelo,8,FALSE)</f>
        <v>183260323</v>
      </c>
      <c r="F70" t="b">
        <f t="shared" si="1"/>
        <v>1</v>
      </c>
    </row>
    <row r="71" spans="1:6" hidden="1" x14ac:dyDescent="0.25">
      <c r="A71">
        <v>73</v>
      </c>
      <c r="B71" t="s">
        <v>63</v>
      </c>
      <c r="C71" t="s">
        <v>125</v>
      </c>
      <c r="D71" s="2">
        <v>103920190</v>
      </c>
      <c r="E71">
        <f>VLOOKUP(A71,TabelaModelo,8,FALSE)</f>
        <v>103920190</v>
      </c>
      <c r="F71" t="b">
        <f t="shared" si="1"/>
        <v>1</v>
      </c>
    </row>
    <row r="72" spans="1:6" hidden="1" x14ac:dyDescent="0.25">
      <c r="A72">
        <v>74</v>
      </c>
      <c r="B72" t="s">
        <v>64</v>
      </c>
      <c r="C72" t="s">
        <v>139</v>
      </c>
      <c r="D72" s="2">
        <v>109170103</v>
      </c>
      <c r="E72">
        <f>VLOOKUP(A72,TabelaModelo,8,FALSE)</f>
        <v>109170103</v>
      </c>
      <c r="F72" t="b">
        <f t="shared" si="1"/>
        <v>1</v>
      </c>
    </row>
    <row r="73" spans="1:6" x14ac:dyDescent="0.25">
      <c r="A73">
        <v>75</v>
      </c>
      <c r="B73" t="s">
        <v>65</v>
      </c>
      <c r="C73" t="s">
        <v>140</v>
      </c>
      <c r="D73" s="2">
        <v>105730560</v>
      </c>
      <c r="E73">
        <f>VLOOKUP(A73,TabelaModelo,8,FALSE)</f>
        <v>105730541</v>
      </c>
      <c r="F73" t="b">
        <f t="shared" si="1"/>
        <v>0</v>
      </c>
    </row>
    <row r="74" spans="1:6" hidden="1" x14ac:dyDescent="0.25">
      <c r="A74">
        <v>77</v>
      </c>
      <c r="B74" t="s">
        <v>66</v>
      </c>
      <c r="C74" t="s">
        <v>119</v>
      </c>
      <c r="D74" s="2">
        <v>154230023</v>
      </c>
      <c r="E74">
        <f>VLOOKUP(A74,TabelaModelo,8,FALSE)</f>
        <v>154230023</v>
      </c>
      <c r="F74" t="b">
        <f t="shared" si="1"/>
        <v>1</v>
      </c>
    </row>
    <row r="75" spans="1:6" hidden="1" x14ac:dyDescent="0.25">
      <c r="A75">
        <v>78</v>
      </c>
      <c r="B75" t="s">
        <v>67</v>
      </c>
      <c r="C75" t="s">
        <v>139</v>
      </c>
      <c r="D75" s="2">
        <v>109170064</v>
      </c>
      <c r="E75">
        <f>VLOOKUP(A75,TabelaModelo,8,FALSE)</f>
        <v>109170064</v>
      </c>
      <c r="F75" t="b">
        <f t="shared" si="1"/>
        <v>1</v>
      </c>
    </row>
    <row r="76" spans="1:6" hidden="1" x14ac:dyDescent="0.25">
      <c r="A76">
        <v>79</v>
      </c>
      <c r="B76" t="s">
        <v>68</v>
      </c>
      <c r="C76" t="s">
        <v>126</v>
      </c>
      <c r="D76" s="2">
        <v>141070117</v>
      </c>
      <c r="E76">
        <f>VLOOKUP(A76,TabelaModelo,8,FALSE)</f>
        <v>141070117</v>
      </c>
      <c r="F76" t="b">
        <f t="shared" si="1"/>
        <v>1</v>
      </c>
    </row>
    <row r="77" spans="1:6" hidden="1" x14ac:dyDescent="0.25">
      <c r="A77">
        <v>80</v>
      </c>
      <c r="B77" t="s">
        <v>68</v>
      </c>
      <c r="C77" t="s">
        <v>126</v>
      </c>
      <c r="D77" s="2">
        <v>141070117</v>
      </c>
      <c r="E77">
        <f>VLOOKUP(A77,TabelaModelo,8,FALSE)</f>
        <v>141070117</v>
      </c>
      <c r="F77" t="b">
        <f t="shared" si="1"/>
        <v>1</v>
      </c>
    </row>
    <row r="78" spans="1:6" x14ac:dyDescent="0.25">
      <c r="A78">
        <v>81</v>
      </c>
      <c r="B78" t="s">
        <v>69</v>
      </c>
      <c r="C78" t="s">
        <v>141</v>
      </c>
      <c r="D78" s="2" t="e">
        <v>#VALUE!</v>
      </c>
      <c r="E78">
        <f>VLOOKUP(A78,TabelaModelo,8,FALSE)</f>
        <v>80011990003</v>
      </c>
      <c r="F78" t="e">
        <f t="shared" si="1"/>
        <v>#VALUE!</v>
      </c>
    </row>
    <row r="79" spans="1:6" hidden="1" x14ac:dyDescent="0.25">
      <c r="A79">
        <v>83</v>
      </c>
      <c r="B79" t="s">
        <v>70</v>
      </c>
      <c r="C79" t="s">
        <v>121</v>
      </c>
      <c r="D79" s="2">
        <v>112360011</v>
      </c>
      <c r="E79">
        <f>VLOOKUP(A79,TabelaModelo,8,FALSE)</f>
        <v>112360011</v>
      </c>
      <c r="F79" t="b">
        <f t="shared" si="1"/>
        <v>1</v>
      </c>
    </row>
    <row r="80" spans="1:6" hidden="1" x14ac:dyDescent="0.25">
      <c r="A80">
        <v>85</v>
      </c>
      <c r="B80" t="s">
        <v>71</v>
      </c>
      <c r="C80" t="s">
        <v>121</v>
      </c>
      <c r="D80" s="2">
        <v>112360011</v>
      </c>
      <c r="E80">
        <f>VLOOKUP(A80,TabelaModelo,8,FALSE)</f>
        <v>112360011</v>
      </c>
      <c r="F80" t="b">
        <f t="shared" si="1"/>
        <v>1</v>
      </c>
    </row>
    <row r="81" spans="1:6" hidden="1" x14ac:dyDescent="0.25">
      <c r="A81">
        <v>86</v>
      </c>
      <c r="B81" t="s">
        <v>72</v>
      </c>
      <c r="C81" t="s">
        <v>139</v>
      </c>
      <c r="D81" s="2">
        <v>109170093</v>
      </c>
      <c r="E81">
        <f>VLOOKUP(A81,TabelaModelo,8,FALSE)</f>
        <v>109170093</v>
      </c>
      <c r="F81" t="b">
        <f t="shared" si="1"/>
        <v>1</v>
      </c>
    </row>
    <row r="82" spans="1:6" hidden="1" x14ac:dyDescent="0.25">
      <c r="A82">
        <v>87</v>
      </c>
      <c r="B82" t="s">
        <v>73</v>
      </c>
      <c r="C82" t="s">
        <v>138</v>
      </c>
      <c r="D82" s="2">
        <v>103700527</v>
      </c>
      <c r="E82">
        <f>VLOOKUP(A82,TabelaModelo,8,FALSE)</f>
        <v>103700527</v>
      </c>
      <c r="F82" t="b">
        <f t="shared" si="1"/>
        <v>1</v>
      </c>
    </row>
    <row r="83" spans="1:6" x14ac:dyDescent="0.25">
      <c r="A83">
        <v>88</v>
      </c>
      <c r="B83" t="s">
        <v>74</v>
      </c>
      <c r="C83" t="s">
        <v>119</v>
      </c>
      <c r="D83" s="2">
        <v>154230227</v>
      </c>
      <c r="E83">
        <f>VLOOKUP(A83,TabelaModelo,8,FALSE)</f>
        <v>154230307</v>
      </c>
      <c r="F83" t="b">
        <f t="shared" si="1"/>
        <v>0</v>
      </c>
    </row>
    <row r="84" spans="1:6" hidden="1" x14ac:dyDescent="0.25">
      <c r="A84">
        <v>89</v>
      </c>
      <c r="B84" t="s">
        <v>75</v>
      </c>
      <c r="C84" t="s">
        <v>125</v>
      </c>
      <c r="D84" s="2">
        <v>103920065</v>
      </c>
      <c r="E84">
        <f>VLOOKUP(A84,TabelaModelo,8,FALSE)</f>
        <v>103920065</v>
      </c>
      <c r="F84" t="b">
        <f t="shared" si="1"/>
        <v>1</v>
      </c>
    </row>
    <row r="85" spans="1:6" hidden="1" x14ac:dyDescent="0.25">
      <c r="A85">
        <v>90</v>
      </c>
      <c r="B85" t="s">
        <v>76</v>
      </c>
      <c r="C85" t="s">
        <v>120</v>
      </c>
      <c r="D85" s="2">
        <v>109740265</v>
      </c>
      <c r="E85">
        <f>VLOOKUP(A85,TabelaModelo,8,FALSE)</f>
        <v>109740265</v>
      </c>
      <c r="F85" t="b">
        <f t="shared" si="1"/>
        <v>1</v>
      </c>
    </row>
    <row r="86" spans="1:6" hidden="1" x14ac:dyDescent="0.25">
      <c r="A86">
        <v>91</v>
      </c>
      <c r="B86" t="s">
        <v>77</v>
      </c>
      <c r="C86" t="s">
        <v>140</v>
      </c>
      <c r="D86" s="2">
        <v>105730581</v>
      </c>
      <c r="E86">
        <f>VLOOKUP(A86,TabelaModelo,8,FALSE)</f>
        <v>105730581</v>
      </c>
      <c r="F86" t="b">
        <f t="shared" si="1"/>
        <v>1</v>
      </c>
    </row>
    <row r="87" spans="1:6" hidden="1" x14ac:dyDescent="0.25">
      <c r="A87">
        <v>92</v>
      </c>
      <c r="B87" t="s">
        <v>78</v>
      </c>
      <c r="C87" t="s">
        <v>142</v>
      </c>
      <c r="D87" s="2">
        <v>167730588</v>
      </c>
      <c r="E87">
        <f>VLOOKUP(A87,TabelaModelo,8,FALSE)</f>
        <v>167730588</v>
      </c>
      <c r="F87" t="b">
        <f t="shared" si="1"/>
        <v>1</v>
      </c>
    </row>
    <row r="88" spans="1:6" hidden="1" x14ac:dyDescent="0.25">
      <c r="A88">
        <v>93</v>
      </c>
      <c r="B88" t="s">
        <v>79</v>
      </c>
      <c r="C88" t="s">
        <v>129</v>
      </c>
      <c r="D88" s="2">
        <v>105830989</v>
      </c>
      <c r="E88">
        <f>VLOOKUP(A88,TabelaModelo,8,FALSE)</f>
        <v>105830989</v>
      </c>
      <c r="F88" t="b">
        <f t="shared" si="1"/>
        <v>1</v>
      </c>
    </row>
    <row r="89" spans="1:6" hidden="1" x14ac:dyDescent="0.25">
      <c r="A89">
        <v>96</v>
      </c>
      <c r="B89" t="s">
        <v>80</v>
      </c>
      <c r="C89" t="s">
        <v>143</v>
      </c>
      <c r="D89" s="2">
        <v>100890202</v>
      </c>
      <c r="E89">
        <f>VLOOKUP(A89,TabelaModelo,8,FALSE)</f>
        <v>100890202</v>
      </c>
      <c r="F89" t="b">
        <f t="shared" si="1"/>
        <v>1</v>
      </c>
    </row>
    <row r="90" spans="1:6" hidden="1" x14ac:dyDescent="0.25">
      <c r="A90">
        <v>97</v>
      </c>
      <c r="B90" t="s">
        <v>80</v>
      </c>
      <c r="C90" t="s">
        <v>143</v>
      </c>
      <c r="D90" s="2">
        <v>100890202</v>
      </c>
      <c r="E90">
        <f>VLOOKUP(A90,TabelaModelo,8,FALSE)</f>
        <v>100890202</v>
      </c>
      <c r="F90" t="b">
        <f t="shared" si="1"/>
        <v>1</v>
      </c>
    </row>
    <row r="91" spans="1:6" hidden="1" x14ac:dyDescent="0.25">
      <c r="A91">
        <v>98</v>
      </c>
      <c r="B91" t="s">
        <v>80</v>
      </c>
      <c r="C91" t="s">
        <v>143</v>
      </c>
      <c r="D91" s="2">
        <v>100890202</v>
      </c>
      <c r="E91">
        <f>VLOOKUP(A91,TabelaModelo,8,FALSE)</f>
        <v>100890202</v>
      </c>
      <c r="F91" t="b">
        <f t="shared" si="1"/>
        <v>1</v>
      </c>
    </row>
    <row r="92" spans="1:6" hidden="1" x14ac:dyDescent="0.25">
      <c r="A92">
        <v>99</v>
      </c>
      <c r="B92" t="s">
        <v>81</v>
      </c>
      <c r="C92" t="s">
        <v>137</v>
      </c>
      <c r="D92" s="2">
        <v>144930068</v>
      </c>
      <c r="E92">
        <f>VLOOKUP(A92,TabelaModelo,8,FALSE)</f>
        <v>144930068</v>
      </c>
      <c r="F92" t="b">
        <f t="shared" si="1"/>
        <v>1</v>
      </c>
    </row>
    <row r="93" spans="1:6" x14ac:dyDescent="0.25">
      <c r="A93">
        <v>100</v>
      </c>
      <c r="B93" t="s">
        <v>82</v>
      </c>
      <c r="C93" t="s">
        <v>119</v>
      </c>
      <c r="D93" s="2">
        <v>154230049</v>
      </c>
      <c r="E93">
        <f>VLOOKUP(A93,TabelaModelo,8,FALSE)</f>
        <v>154230003</v>
      </c>
      <c r="F93" t="b">
        <f t="shared" si="1"/>
        <v>0</v>
      </c>
    </row>
    <row r="94" spans="1:6" hidden="1" x14ac:dyDescent="0.25">
      <c r="A94">
        <v>101</v>
      </c>
      <c r="B94" t="s">
        <v>83</v>
      </c>
      <c r="C94" t="s">
        <v>126</v>
      </c>
      <c r="D94" s="2">
        <v>141070627</v>
      </c>
      <c r="E94">
        <f>VLOOKUP(A94,TabelaModelo,8,FALSE)</f>
        <v>141070627</v>
      </c>
      <c r="F94" t="b">
        <f t="shared" si="1"/>
        <v>1</v>
      </c>
    </row>
    <row r="95" spans="1:6" hidden="1" x14ac:dyDescent="0.25">
      <c r="A95">
        <v>102</v>
      </c>
      <c r="B95" t="s">
        <v>84</v>
      </c>
      <c r="C95" t="s">
        <v>129</v>
      </c>
      <c r="D95" s="2">
        <v>105830876</v>
      </c>
      <c r="E95">
        <f>VLOOKUP(A95,TabelaModelo,8,FALSE)</f>
        <v>105830876</v>
      </c>
      <c r="F95" t="b">
        <f t="shared" si="1"/>
        <v>1</v>
      </c>
    </row>
    <row r="96" spans="1:6" hidden="1" x14ac:dyDescent="0.25">
      <c r="A96">
        <v>103</v>
      </c>
      <c r="B96" t="s">
        <v>85</v>
      </c>
      <c r="C96" t="s">
        <v>119</v>
      </c>
      <c r="D96" s="2">
        <v>154230270</v>
      </c>
      <c r="E96">
        <f>VLOOKUP(A96,TabelaModelo,8,FALSE)</f>
        <v>154230270</v>
      </c>
      <c r="F96" t="b">
        <f t="shared" si="1"/>
        <v>1</v>
      </c>
    </row>
    <row r="97" spans="1:6" hidden="1" x14ac:dyDescent="0.25">
      <c r="A97">
        <v>104</v>
      </c>
      <c r="B97" t="s">
        <v>86</v>
      </c>
      <c r="C97" t="s">
        <v>125</v>
      </c>
      <c r="D97" s="2">
        <v>103920215</v>
      </c>
      <c r="E97">
        <f>VLOOKUP(A97,TabelaModelo,8,FALSE)</f>
        <v>103920215</v>
      </c>
      <c r="F97" t="b">
        <f t="shared" si="1"/>
        <v>1</v>
      </c>
    </row>
    <row r="98" spans="1:6" hidden="1" x14ac:dyDescent="0.25">
      <c r="A98">
        <v>105</v>
      </c>
      <c r="B98" t="s">
        <v>87</v>
      </c>
      <c r="C98" t="s">
        <v>117</v>
      </c>
      <c r="D98" s="2">
        <v>102350564</v>
      </c>
      <c r="E98">
        <f>VLOOKUP(A98,TabelaModelo,8,FALSE)</f>
        <v>102350564</v>
      </c>
      <c r="F98" t="b">
        <f t="shared" si="1"/>
        <v>1</v>
      </c>
    </row>
    <row r="99" spans="1:6" hidden="1" x14ac:dyDescent="0.25">
      <c r="A99">
        <v>106</v>
      </c>
      <c r="B99" t="s">
        <v>88</v>
      </c>
      <c r="C99" t="s">
        <v>127</v>
      </c>
      <c r="D99" s="2">
        <v>105710165</v>
      </c>
      <c r="E99">
        <f>VLOOKUP(A99,TabelaModelo,8,FALSE)</f>
        <v>105710165</v>
      </c>
      <c r="F99" t="b">
        <f t="shared" si="1"/>
        <v>1</v>
      </c>
    </row>
    <row r="100" spans="1:6" hidden="1" x14ac:dyDescent="0.25">
      <c r="A100">
        <v>107</v>
      </c>
      <c r="B100" t="s">
        <v>89</v>
      </c>
      <c r="C100" t="s">
        <v>139</v>
      </c>
      <c r="D100" s="2">
        <v>109170016</v>
      </c>
      <c r="E100">
        <f>VLOOKUP(A100,TabelaModelo,8,FALSE)</f>
        <v>109170016</v>
      </c>
      <c r="F100" t="b">
        <f t="shared" si="1"/>
        <v>1</v>
      </c>
    </row>
    <row r="101" spans="1:6" hidden="1" x14ac:dyDescent="0.25">
      <c r="A101">
        <v>108</v>
      </c>
      <c r="B101" t="s">
        <v>90</v>
      </c>
      <c r="C101" t="s">
        <v>120</v>
      </c>
      <c r="D101" s="2">
        <v>109740350</v>
      </c>
      <c r="E101">
        <f>VLOOKUP(A101,TabelaModelo,8,FALSE)</f>
        <v>109740350</v>
      </c>
      <c r="F101" t="b">
        <f t="shared" si="1"/>
        <v>1</v>
      </c>
    </row>
    <row r="102" spans="1:6" hidden="1" x14ac:dyDescent="0.25">
      <c r="A102">
        <v>110</v>
      </c>
      <c r="B102" t="s">
        <v>91</v>
      </c>
      <c r="C102" t="s">
        <v>120</v>
      </c>
      <c r="D102" s="2">
        <v>109740350</v>
      </c>
      <c r="E102">
        <f>VLOOKUP(A102,TabelaModelo,8,FALSE)</f>
        <v>109740350</v>
      </c>
      <c r="F102" t="b">
        <f t="shared" si="1"/>
        <v>1</v>
      </c>
    </row>
    <row r="103" spans="1:6" x14ac:dyDescent="0.25">
      <c r="A103">
        <v>111</v>
      </c>
      <c r="B103" t="s">
        <v>92</v>
      </c>
      <c r="C103" t="s">
        <v>124</v>
      </c>
      <c r="D103" s="2">
        <v>155840097</v>
      </c>
      <c r="E103">
        <f>VLOOKUP(A103,TabelaModelo,8,FALSE)</f>
        <v>155840308</v>
      </c>
      <c r="F103" t="b">
        <f t="shared" si="1"/>
        <v>0</v>
      </c>
    </row>
    <row r="104" spans="1:6" x14ac:dyDescent="0.25">
      <c r="A104">
        <v>112</v>
      </c>
      <c r="B104" t="s">
        <v>93</v>
      </c>
      <c r="C104" t="s">
        <v>144</v>
      </c>
      <c r="D104" s="2">
        <v>118190327</v>
      </c>
      <c r="E104">
        <f>VLOOKUP(A104,TabelaModelo,8,FALSE)</f>
        <v>167730181</v>
      </c>
      <c r="F104" t="b">
        <f t="shared" si="1"/>
        <v>0</v>
      </c>
    </row>
    <row r="105" spans="1:6" hidden="1" x14ac:dyDescent="0.25">
      <c r="A105">
        <v>113</v>
      </c>
      <c r="B105" t="s">
        <v>94</v>
      </c>
      <c r="C105" t="s">
        <v>127</v>
      </c>
      <c r="D105" s="2">
        <v>105710157</v>
      </c>
      <c r="E105">
        <f>VLOOKUP(A105,TabelaModelo,8,FALSE)</f>
        <v>105710157</v>
      </c>
      <c r="F105" t="b">
        <f t="shared" si="1"/>
        <v>1</v>
      </c>
    </row>
    <row r="106" spans="1:6" x14ac:dyDescent="0.25">
      <c r="A106">
        <v>114</v>
      </c>
      <c r="B106" t="s">
        <v>95</v>
      </c>
      <c r="C106" t="s">
        <v>132</v>
      </c>
      <c r="D106" s="2" t="e">
        <v>#VALUE!</v>
      </c>
      <c r="E106" t="str">
        <f>VLOOKUP(A106,TabelaModelo,8,FALSE)</f>
        <v>RDC n° 576, DE 11 DE NOVEMBRO DE 2021</v>
      </c>
      <c r="F106" t="e">
        <f t="shared" si="1"/>
        <v>#VALUE!</v>
      </c>
    </row>
    <row r="107" spans="1:6" hidden="1" x14ac:dyDescent="0.25">
      <c r="A107">
        <v>115</v>
      </c>
      <c r="B107" t="s">
        <v>96</v>
      </c>
      <c r="C107" t="s">
        <v>138</v>
      </c>
      <c r="D107" s="2">
        <v>103700443</v>
      </c>
      <c r="E107">
        <f>VLOOKUP(A107,TabelaModelo,8,FALSE)</f>
        <v>103700443</v>
      </c>
      <c r="F107" t="b">
        <f t="shared" si="1"/>
        <v>1</v>
      </c>
    </row>
    <row r="108" spans="1:6" hidden="1" x14ac:dyDescent="0.25">
      <c r="A108">
        <v>116</v>
      </c>
      <c r="B108" t="s">
        <v>97</v>
      </c>
      <c r="C108" t="s">
        <v>145</v>
      </c>
      <c r="D108" s="2">
        <v>115600240</v>
      </c>
      <c r="E108">
        <f>VLOOKUP(A108,TabelaModelo,8,FALSE)</f>
        <v>115600240</v>
      </c>
      <c r="F108" t="b">
        <f t="shared" si="1"/>
        <v>1</v>
      </c>
    </row>
    <row r="109" spans="1:6" hidden="1" x14ac:dyDescent="0.25">
      <c r="A109">
        <v>117</v>
      </c>
      <c r="B109" t="s">
        <v>98</v>
      </c>
      <c r="C109" t="s">
        <v>146</v>
      </c>
      <c r="D109" s="2">
        <v>123520191</v>
      </c>
      <c r="E109">
        <f>VLOOKUP(A109,TabelaModelo,8,FALSE)</f>
        <v>123520191</v>
      </c>
      <c r="F109" t="b">
        <f t="shared" si="1"/>
        <v>1</v>
      </c>
    </row>
    <row r="110" spans="1:6" hidden="1" x14ac:dyDescent="0.25">
      <c r="A110">
        <v>118</v>
      </c>
      <c r="B110" t="s">
        <v>99</v>
      </c>
      <c r="C110" t="s">
        <v>146</v>
      </c>
      <c r="D110" s="2">
        <v>123520191</v>
      </c>
      <c r="E110">
        <f>VLOOKUP(A110,TabelaModelo,8,FALSE)</f>
        <v>123520191</v>
      </c>
      <c r="F110" t="b">
        <f t="shared" si="1"/>
        <v>1</v>
      </c>
    </row>
    <row r="111" spans="1:6" hidden="1" x14ac:dyDescent="0.25">
      <c r="A111">
        <v>119</v>
      </c>
      <c r="B111" t="s">
        <v>100</v>
      </c>
      <c r="C111" t="s">
        <v>119</v>
      </c>
      <c r="D111" s="2">
        <v>154230328</v>
      </c>
      <c r="E111">
        <f>VLOOKUP(A111,TabelaModelo,8,FALSE)</f>
        <v>154230328</v>
      </c>
      <c r="F111" t="b">
        <f t="shared" si="1"/>
        <v>1</v>
      </c>
    </row>
    <row r="112" spans="1:6" hidden="1" x14ac:dyDescent="0.25">
      <c r="A112">
        <v>120</v>
      </c>
      <c r="B112" t="s">
        <v>101</v>
      </c>
      <c r="C112" t="s">
        <v>119</v>
      </c>
      <c r="D112" s="2">
        <v>154230050</v>
      </c>
      <c r="E112">
        <f>VLOOKUP(A112,TabelaModelo,8,FALSE)</f>
        <v>154230050</v>
      </c>
      <c r="F112" t="b">
        <f t="shared" si="1"/>
        <v>1</v>
      </c>
    </row>
    <row r="113" spans="1:6" hidden="1" x14ac:dyDescent="0.25">
      <c r="A113">
        <v>121</v>
      </c>
      <c r="B113" t="s">
        <v>102</v>
      </c>
      <c r="C113" t="s">
        <v>127</v>
      </c>
      <c r="D113" s="2">
        <v>105710133</v>
      </c>
      <c r="E113">
        <f>VLOOKUP(A113,TabelaModelo,8,FALSE)</f>
        <v>105710133</v>
      </c>
      <c r="F113" t="b">
        <f t="shared" si="1"/>
        <v>1</v>
      </c>
    </row>
    <row r="114" spans="1:6" hidden="1" x14ac:dyDescent="0.25">
      <c r="A114">
        <v>122</v>
      </c>
      <c r="B114" t="s">
        <v>103</v>
      </c>
      <c r="C114" t="s">
        <v>147</v>
      </c>
      <c r="D114" s="2">
        <v>105350217</v>
      </c>
      <c r="E114">
        <f>VLOOKUP(A114,TabelaModelo,8,FALSE)</f>
        <v>105350217</v>
      </c>
      <c r="F114" t="b">
        <f t="shared" si="1"/>
        <v>1</v>
      </c>
    </row>
    <row r="115" spans="1:6" hidden="1" x14ac:dyDescent="0.25">
      <c r="A115">
        <v>123</v>
      </c>
      <c r="B115" t="s">
        <v>104</v>
      </c>
      <c r="C115" t="s">
        <v>131</v>
      </c>
      <c r="D115" s="2">
        <v>126750238</v>
      </c>
      <c r="E115">
        <f>VLOOKUP(A115,TabelaModelo,8,FALSE)</f>
        <v>126750238</v>
      </c>
      <c r="F115" t="b">
        <f t="shared" si="1"/>
        <v>1</v>
      </c>
    </row>
    <row r="116" spans="1:6" hidden="1" x14ac:dyDescent="0.25">
      <c r="A116">
        <v>124</v>
      </c>
      <c r="B116" t="s">
        <v>105</v>
      </c>
      <c r="C116" t="s">
        <v>148</v>
      </c>
      <c r="D116" s="2">
        <v>101000064</v>
      </c>
      <c r="E116">
        <f>VLOOKUP(A116,TabelaModelo,8,FALSE)</f>
        <v>101000064</v>
      </c>
      <c r="F116" t="b">
        <f t="shared" si="1"/>
        <v>1</v>
      </c>
    </row>
    <row r="117" spans="1:6" hidden="1" x14ac:dyDescent="0.25">
      <c r="A117">
        <v>125</v>
      </c>
      <c r="B117" t="s">
        <v>106</v>
      </c>
      <c r="C117" t="s">
        <v>148</v>
      </c>
      <c r="D117" s="2">
        <v>101000064</v>
      </c>
      <c r="E117">
        <f>VLOOKUP(A117,TabelaModelo,8,FALSE)</f>
        <v>101000064</v>
      </c>
      <c r="F117" t="b">
        <f t="shared" si="1"/>
        <v>1</v>
      </c>
    </row>
    <row r="118" spans="1:6" hidden="1" x14ac:dyDescent="0.25">
      <c r="A118">
        <v>127</v>
      </c>
      <c r="B118" t="s">
        <v>107</v>
      </c>
      <c r="C118" t="s">
        <v>126</v>
      </c>
      <c r="D118" s="2">
        <v>141070108</v>
      </c>
      <c r="E118">
        <f>VLOOKUP(A118,TabelaModelo,8,FALSE)</f>
        <v>141070108</v>
      </c>
      <c r="F118" t="b">
        <f t="shared" si="1"/>
        <v>1</v>
      </c>
    </row>
    <row r="119" spans="1:6" x14ac:dyDescent="0.25">
      <c r="A119">
        <v>128</v>
      </c>
      <c r="B119" t="s">
        <v>108</v>
      </c>
      <c r="C119" t="s">
        <v>131</v>
      </c>
      <c r="D119" s="2">
        <v>126750311</v>
      </c>
      <c r="E119">
        <f>VLOOKUP(A119,TabelaModelo,8,FALSE)</f>
        <v>126750310</v>
      </c>
      <c r="F119" t="b">
        <f t="shared" si="1"/>
        <v>0</v>
      </c>
    </row>
    <row r="120" spans="1:6" hidden="1" x14ac:dyDescent="0.25">
      <c r="A120">
        <v>129</v>
      </c>
      <c r="B120" t="s">
        <v>107</v>
      </c>
      <c r="C120" t="s">
        <v>128</v>
      </c>
      <c r="D120" s="2">
        <v>100681124</v>
      </c>
      <c r="E120">
        <f>VLOOKUP(A120,TabelaModelo,8,FALSE)</f>
        <v>100681124</v>
      </c>
      <c r="F120" t="b">
        <f t="shared" si="1"/>
        <v>1</v>
      </c>
    </row>
    <row r="121" spans="1:6" hidden="1" x14ac:dyDescent="0.25">
      <c r="A121">
        <v>130</v>
      </c>
      <c r="B121" t="s">
        <v>109</v>
      </c>
      <c r="C121" t="s">
        <v>132</v>
      </c>
      <c r="D121" s="2">
        <v>147610023</v>
      </c>
      <c r="E121">
        <f>VLOOKUP(A121,TabelaModelo,8,FALSE)</f>
        <v>147610023</v>
      </c>
      <c r="F121" t="b">
        <f t="shared" si="1"/>
        <v>1</v>
      </c>
    </row>
    <row r="122" spans="1:6" hidden="1" x14ac:dyDescent="0.25">
      <c r="A122">
        <v>131</v>
      </c>
      <c r="B122" t="s">
        <v>110</v>
      </c>
      <c r="C122" t="s">
        <v>117</v>
      </c>
      <c r="D122" s="2">
        <v>102351048</v>
      </c>
      <c r="E122">
        <f>VLOOKUP(A122,TabelaModelo,8,FALSE)</f>
        <v>102351048</v>
      </c>
      <c r="F122" t="b">
        <f t="shared" si="1"/>
        <v>1</v>
      </c>
    </row>
    <row r="123" spans="1:6" hidden="1" x14ac:dyDescent="0.25">
      <c r="A123">
        <v>132</v>
      </c>
      <c r="B123" t="s">
        <v>111</v>
      </c>
      <c r="C123" t="s">
        <v>125</v>
      </c>
      <c r="D123" s="2">
        <v>103920169</v>
      </c>
      <c r="E123">
        <f>VLOOKUP(A123,TabelaModelo,8,FALSE)</f>
        <v>103920169</v>
      </c>
      <c r="F123" t="b">
        <f t="shared" si="1"/>
        <v>1</v>
      </c>
    </row>
    <row r="124" spans="1:6" hidden="1" x14ac:dyDescent="0.25">
      <c r="A124">
        <v>134</v>
      </c>
      <c r="B124" t="s">
        <v>112</v>
      </c>
      <c r="C124" t="s">
        <v>149</v>
      </c>
      <c r="D124" s="2">
        <v>117170009</v>
      </c>
      <c r="E124">
        <f>VLOOKUP(A124,TabelaModelo,8,FALSE)</f>
        <v>117170009</v>
      </c>
      <c r="F124" t="b">
        <f t="shared" si="1"/>
        <v>1</v>
      </c>
    </row>
    <row r="125" spans="1:6" x14ac:dyDescent="0.25">
      <c r="A125">
        <v>135</v>
      </c>
      <c r="B125" t="s">
        <v>113</v>
      </c>
      <c r="C125" t="s">
        <v>150</v>
      </c>
      <c r="D125" s="2" t="e">
        <v>#VALUE!</v>
      </c>
      <c r="E125" t="str">
        <f>VLOOKUP(A125,TabelaModelo,8,FALSE)</f>
        <v>RDC n° 240, DE 26 DE JULHO DE 2018</v>
      </c>
      <c r="F125" t="e">
        <f t="shared" si="1"/>
        <v>#VALUE!</v>
      </c>
    </row>
    <row r="126" spans="1:6" x14ac:dyDescent="0.25">
      <c r="A126">
        <v>137</v>
      </c>
      <c r="B126" t="s">
        <v>114</v>
      </c>
      <c r="C126" t="s">
        <v>141</v>
      </c>
      <c r="D126" s="2" t="e">
        <v>#VALUE!</v>
      </c>
      <c r="E126">
        <f>VLOOKUP(A126,TabelaModelo,8,FALSE)</f>
        <v>80011990002</v>
      </c>
      <c r="F126" t="e">
        <f t="shared" si="1"/>
        <v>#VALUE!</v>
      </c>
    </row>
    <row r="127" spans="1:6" hidden="1" x14ac:dyDescent="0.25">
      <c r="A127">
        <v>138</v>
      </c>
      <c r="B127" t="s">
        <v>115</v>
      </c>
      <c r="C127" t="s">
        <v>151</v>
      </c>
      <c r="D127" s="2">
        <v>104971323</v>
      </c>
      <c r="E127">
        <f>VLOOKUP(A127,TabelaModelo,8,FALSE)</f>
        <v>104971323</v>
      </c>
      <c r="F127" t="b">
        <f t="shared" si="1"/>
        <v>1</v>
      </c>
    </row>
  </sheetData>
  <autoFilter ref="A1:F127" xr:uid="{00000000-0001-0000-0000-000000000000}">
    <filterColumn colId="5">
      <filters>
        <filter val="FALSO"/>
        <filter val="#VALOR!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4801-B96A-4F33-942C-BA58D3969597}">
  <dimension ref="A1:H127"/>
  <sheetViews>
    <sheetView workbookViewId="0">
      <selection activeCell="H10" sqref="H10:H11"/>
    </sheetView>
  </sheetViews>
  <sheetFormatPr defaultRowHeight="15" x14ac:dyDescent="0.25"/>
  <cols>
    <col min="8" max="8" width="37.7109375" bestFit="1" customWidth="1"/>
  </cols>
  <sheetData>
    <row r="1" spans="1:8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1:8" x14ac:dyDescent="0.25">
      <c r="A2">
        <v>1</v>
      </c>
      <c r="B2" t="s">
        <v>160</v>
      </c>
      <c r="C2" t="s">
        <v>161</v>
      </c>
      <c r="D2">
        <v>700</v>
      </c>
      <c r="E2" t="s">
        <v>162</v>
      </c>
      <c r="F2" s="3">
        <v>4.54</v>
      </c>
      <c r="G2" s="3">
        <v>3178</v>
      </c>
      <c r="H2">
        <v>105040038</v>
      </c>
    </row>
    <row r="3" spans="1:8" x14ac:dyDescent="0.25">
      <c r="A3">
        <v>2</v>
      </c>
      <c r="B3" t="s">
        <v>5</v>
      </c>
      <c r="C3" t="s">
        <v>163</v>
      </c>
      <c r="D3">
        <v>100</v>
      </c>
      <c r="E3" t="s">
        <v>164</v>
      </c>
      <c r="F3" s="3">
        <v>47.82</v>
      </c>
      <c r="G3" s="3">
        <v>4782</v>
      </c>
      <c r="H3">
        <v>105830220</v>
      </c>
    </row>
    <row r="4" spans="1:8" x14ac:dyDescent="0.25">
      <c r="A4">
        <v>3</v>
      </c>
      <c r="B4" t="s">
        <v>165</v>
      </c>
      <c r="C4" t="s">
        <v>166</v>
      </c>
      <c r="D4">
        <v>62000</v>
      </c>
      <c r="E4" t="s">
        <v>167</v>
      </c>
      <c r="F4" s="3">
        <v>0.08</v>
      </c>
      <c r="G4" s="3">
        <v>4960</v>
      </c>
      <c r="H4">
        <v>100380043</v>
      </c>
    </row>
    <row r="5" spans="1:8" x14ac:dyDescent="0.25">
      <c r="A5">
        <v>4</v>
      </c>
      <c r="B5" t="s">
        <v>168</v>
      </c>
      <c r="C5" t="s">
        <v>166</v>
      </c>
      <c r="D5">
        <v>10000</v>
      </c>
      <c r="E5" t="s">
        <v>169</v>
      </c>
      <c r="F5" s="3">
        <v>0.28000000000000003</v>
      </c>
      <c r="G5" s="3">
        <v>2800</v>
      </c>
      <c r="H5">
        <v>154230142</v>
      </c>
    </row>
    <row r="6" spans="1:8" x14ac:dyDescent="0.25">
      <c r="A6">
        <v>5</v>
      </c>
      <c r="B6" t="s">
        <v>170</v>
      </c>
      <c r="C6" t="s">
        <v>166</v>
      </c>
      <c r="D6">
        <v>30000</v>
      </c>
      <c r="E6" t="s">
        <v>171</v>
      </c>
      <c r="F6" s="3">
        <v>0.88</v>
      </c>
      <c r="G6" s="3">
        <v>26400</v>
      </c>
      <c r="H6">
        <v>109740258</v>
      </c>
    </row>
    <row r="7" spans="1:8" x14ac:dyDescent="0.25">
      <c r="A7">
        <v>6</v>
      </c>
      <c r="B7" t="s">
        <v>172</v>
      </c>
      <c r="C7" t="s">
        <v>166</v>
      </c>
      <c r="D7">
        <v>2800</v>
      </c>
      <c r="E7" t="s">
        <v>171</v>
      </c>
      <c r="F7" s="3">
        <v>1.32</v>
      </c>
      <c r="G7" s="3">
        <v>3696</v>
      </c>
      <c r="H7">
        <v>109740258</v>
      </c>
    </row>
    <row r="8" spans="1:8" x14ac:dyDescent="0.25">
      <c r="A8">
        <v>7</v>
      </c>
      <c r="B8" t="s">
        <v>173</v>
      </c>
      <c r="C8" t="s">
        <v>174</v>
      </c>
      <c r="D8">
        <v>250</v>
      </c>
      <c r="E8" t="s">
        <v>169</v>
      </c>
      <c r="F8" s="3">
        <v>4.83</v>
      </c>
      <c r="G8" s="3">
        <v>1207.5</v>
      </c>
      <c r="H8">
        <v>154230044</v>
      </c>
    </row>
    <row r="9" spans="1:8" x14ac:dyDescent="0.25">
      <c r="A9">
        <v>8</v>
      </c>
      <c r="B9" t="s">
        <v>175</v>
      </c>
      <c r="C9" t="s">
        <v>166</v>
      </c>
      <c r="D9">
        <v>500</v>
      </c>
      <c r="E9" t="s">
        <v>169</v>
      </c>
      <c r="F9" s="3">
        <v>4.92</v>
      </c>
      <c r="G9" s="3">
        <v>2460</v>
      </c>
      <c r="H9">
        <v>154230329</v>
      </c>
    </row>
    <row r="10" spans="1:8" x14ac:dyDescent="0.25">
      <c r="A10">
        <v>9</v>
      </c>
      <c r="B10" t="s">
        <v>10</v>
      </c>
      <c r="C10" t="s">
        <v>166</v>
      </c>
      <c r="D10">
        <v>5000</v>
      </c>
      <c r="E10" t="s">
        <v>176</v>
      </c>
      <c r="F10" s="3">
        <v>0.94</v>
      </c>
      <c r="G10" s="3">
        <v>4700</v>
      </c>
      <c r="H10">
        <v>104400205</v>
      </c>
    </row>
    <row r="11" spans="1:8" x14ac:dyDescent="0.25">
      <c r="A11">
        <v>10</v>
      </c>
      <c r="B11" t="s">
        <v>177</v>
      </c>
      <c r="C11" t="s">
        <v>166</v>
      </c>
      <c r="D11">
        <v>18000</v>
      </c>
      <c r="E11" t="s">
        <v>178</v>
      </c>
      <c r="F11" s="3">
        <v>0.31</v>
      </c>
      <c r="G11" s="3">
        <v>5580</v>
      </c>
      <c r="H11">
        <v>100470614</v>
      </c>
    </row>
    <row r="12" spans="1:8" x14ac:dyDescent="0.25">
      <c r="A12">
        <v>11</v>
      </c>
      <c r="B12" t="s">
        <v>179</v>
      </c>
      <c r="C12" t="s">
        <v>166</v>
      </c>
      <c r="D12">
        <v>18000</v>
      </c>
      <c r="E12" t="s">
        <v>178</v>
      </c>
      <c r="F12" s="3">
        <v>0.52</v>
      </c>
      <c r="G12" s="3">
        <v>9360</v>
      </c>
      <c r="H12">
        <v>100470614</v>
      </c>
    </row>
    <row r="13" spans="1:8" x14ac:dyDescent="0.25">
      <c r="A13">
        <v>12</v>
      </c>
      <c r="B13" t="s">
        <v>180</v>
      </c>
      <c r="C13" t="s">
        <v>181</v>
      </c>
      <c r="D13">
        <v>500</v>
      </c>
      <c r="E13" t="s">
        <v>182</v>
      </c>
      <c r="F13" s="3">
        <v>29.51</v>
      </c>
      <c r="G13" s="3">
        <v>14755</v>
      </c>
      <c r="H13">
        <v>100430727</v>
      </c>
    </row>
    <row r="14" spans="1:8" x14ac:dyDescent="0.25">
      <c r="A14">
        <v>13</v>
      </c>
      <c r="B14" t="s">
        <v>13</v>
      </c>
      <c r="C14" t="s">
        <v>174</v>
      </c>
      <c r="D14">
        <v>150</v>
      </c>
      <c r="E14" t="s">
        <v>164</v>
      </c>
      <c r="F14" s="3">
        <v>48.16</v>
      </c>
      <c r="G14" s="3">
        <v>7224</v>
      </c>
      <c r="H14">
        <v>102350528</v>
      </c>
    </row>
    <row r="15" spans="1:8" x14ac:dyDescent="0.25">
      <c r="A15">
        <v>14</v>
      </c>
      <c r="B15" t="s">
        <v>14</v>
      </c>
      <c r="C15" t="s">
        <v>174</v>
      </c>
      <c r="D15">
        <v>15000</v>
      </c>
      <c r="E15" t="s">
        <v>164</v>
      </c>
      <c r="F15" s="3">
        <v>5.54</v>
      </c>
      <c r="G15" s="3">
        <v>83100</v>
      </c>
      <c r="H15">
        <v>102350532</v>
      </c>
    </row>
    <row r="16" spans="1:8" x14ac:dyDescent="0.25">
      <c r="A16">
        <v>15</v>
      </c>
      <c r="B16" t="s">
        <v>15</v>
      </c>
      <c r="C16" t="s">
        <v>174</v>
      </c>
      <c r="D16">
        <v>20000</v>
      </c>
      <c r="E16" t="s">
        <v>183</v>
      </c>
      <c r="F16" s="3">
        <v>0.74</v>
      </c>
      <c r="G16" s="3">
        <v>14800</v>
      </c>
      <c r="H16">
        <v>155840141</v>
      </c>
    </row>
    <row r="17" spans="1:8" x14ac:dyDescent="0.25">
      <c r="A17">
        <v>16</v>
      </c>
      <c r="B17" t="s">
        <v>16</v>
      </c>
      <c r="C17" t="s">
        <v>166</v>
      </c>
      <c r="D17">
        <v>22000</v>
      </c>
      <c r="E17" t="s">
        <v>184</v>
      </c>
      <c r="F17" s="3">
        <v>0.38</v>
      </c>
      <c r="G17" s="3">
        <v>8360</v>
      </c>
      <c r="H17">
        <v>103920150</v>
      </c>
    </row>
    <row r="18" spans="1:8" x14ac:dyDescent="0.25">
      <c r="A18">
        <v>17</v>
      </c>
      <c r="B18" t="s">
        <v>185</v>
      </c>
      <c r="C18" t="s">
        <v>166</v>
      </c>
      <c r="D18">
        <v>50000</v>
      </c>
      <c r="E18" t="s">
        <v>178</v>
      </c>
      <c r="F18" s="3">
        <v>0.1</v>
      </c>
      <c r="G18" s="3">
        <v>5000</v>
      </c>
      <c r="H18">
        <v>100470363</v>
      </c>
    </row>
    <row r="19" spans="1:8" x14ac:dyDescent="0.25">
      <c r="A19">
        <v>18</v>
      </c>
      <c r="B19" t="s">
        <v>186</v>
      </c>
      <c r="C19" t="s">
        <v>174</v>
      </c>
      <c r="D19">
        <v>300</v>
      </c>
      <c r="E19" t="s">
        <v>187</v>
      </c>
      <c r="F19" s="3">
        <v>18.829999999999998</v>
      </c>
      <c r="G19" s="3">
        <v>5649</v>
      </c>
      <c r="H19">
        <v>141070610</v>
      </c>
    </row>
    <row r="20" spans="1:8" x14ac:dyDescent="0.25">
      <c r="A20">
        <v>19</v>
      </c>
      <c r="B20" t="s">
        <v>188</v>
      </c>
      <c r="C20" t="s">
        <v>166</v>
      </c>
      <c r="D20">
        <v>8000</v>
      </c>
      <c r="E20" t="s">
        <v>169</v>
      </c>
      <c r="F20" s="3">
        <v>2</v>
      </c>
      <c r="G20" s="3">
        <v>16000</v>
      </c>
      <c r="H20">
        <v>154230167</v>
      </c>
    </row>
    <row r="21" spans="1:8" x14ac:dyDescent="0.25">
      <c r="A21">
        <v>20</v>
      </c>
      <c r="B21" t="s">
        <v>189</v>
      </c>
      <c r="C21" t="s">
        <v>174</v>
      </c>
      <c r="D21">
        <v>100</v>
      </c>
      <c r="E21" t="s">
        <v>190</v>
      </c>
      <c r="F21" s="3">
        <v>12.6</v>
      </c>
      <c r="G21" s="3">
        <v>1260</v>
      </c>
      <c r="H21">
        <v>105710154</v>
      </c>
    </row>
    <row r="22" spans="1:8" x14ac:dyDescent="0.25">
      <c r="A22">
        <v>21</v>
      </c>
      <c r="B22" t="s">
        <v>191</v>
      </c>
      <c r="C22" t="s">
        <v>166</v>
      </c>
      <c r="D22">
        <v>100000</v>
      </c>
      <c r="E22" t="s">
        <v>184</v>
      </c>
      <c r="F22" s="3">
        <v>0.08</v>
      </c>
      <c r="G22" s="3">
        <v>8000</v>
      </c>
      <c r="H22">
        <v>103920150</v>
      </c>
    </row>
    <row r="23" spans="1:8" x14ac:dyDescent="0.25">
      <c r="A23">
        <v>22</v>
      </c>
      <c r="B23" t="s">
        <v>192</v>
      </c>
      <c r="C23" t="s">
        <v>166</v>
      </c>
      <c r="D23">
        <v>20000</v>
      </c>
      <c r="E23" t="s">
        <v>169</v>
      </c>
      <c r="F23" s="3">
        <v>0.1</v>
      </c>
      <c r="G23" s="3">
        <v>2000</v>
      </c>
      <c r="H23">
        <v>154230001</v>
      </c>
    </row>
    <row r="24" spans="1:8" x14ac:dyDescent="0.25">
      <c r="A24">
        <v>23</v>
      </c>
      <c r="B24" t="s">
        <v>193</v>
      </c>
      <c r="C24" t="s">
        <v>181</v>
      </c>
      <c r="D24">
        <v>180</v>
      </c>
      <c r="E24" t="s">
        <v>194</v>
      </c>
      <c r="F24" s="3">
        <v>42.35</v>
      </c>
      <c r="G24" s="3">
        <v>7623</v>
      </c>
      <c r="H24">
        <v>100680085</v>
      </c>
    </row>
    <row r="25" spans="1:8" x14ac:dyDescent="0.25">
      <c r="A25">
        <v>24</v>
      </c>
      <c r="B25" t="s">
        <v>195</v>
      </c>
      <c r="C25" t="s">
        <v>174</v>
      </c>
      <c r="D25">
        <v>62000</v>
      </c>
      <c r="E25" t="s">
        <v>196</v>
      </c>
      <c r="F25" s="3">
        <v>0.67</v>
      </c>
      <c r="G25" s="3">
        <v>41540</v>
      </c>
      <c r="H25">
        <v>105830847</v>
      </c>
    </row>
    <row r="26" spans="1:8" x14ac:dyDescent="0.25">
      <c r="A26">
        <v>26</v>
      </c>
      <c r="B26" t="s">
        <v>25</v>
      </c>
      <c r="C26" t="s">
        <v>166</v>
      </c>
      <c r="D26">
        <v>50000</v>
      </c>
      <c r="E26" t="s">
        <v>130</v>
      </c>
      <c r="F26" s="3">
        <v>0.28999999999999998</v>
      </c>
      <c r="G26" s="3">
        <v>14500</v>
      </c>
      <c r="H26" t="s">
        <v>197</v>
      </c>
    </row>
    <row r="27" spans="1:8" x14ac:dyDescent="0.25">
      <c r="A27">
        <v>27</v>
      </c>
      <c r="B27" t="s">
        <v>198</v>
      </c>
      <c r="C27" t="s">
        <v>166</v>
      </c>
      <c r="D27">
        <v>25000</v>
      </c>
      <c r="E27" t="s">
        <v>171</v>
      </c>
      <c r="F27" s="3">
        <v>0.62</v>
      </c>
      <c r="G27" s="3">
        <v>15500</v>
      </c>
      <c r="H27">
        <v>109740309</v>
      </c>
    </row>
    <row r="28" spans="1:8" x14ac:dyDescent="0.25">
      <c r="A28">
        <v>28</v>
      </c>
      <c r="B28" t="s">
        <v>199</v>
      </c>
      <c r="C28" t="s">
        <v>166</v>
      </c>
      <c r="D28">
        <v>42000</v>
      </c>
      <c r="E28" t="s">
        <v>171</v>
      </c>
      <c r="F28" s="3">
        <v>0.21</v>
      </c>
      <c r="G28" s="3">
        <v>8820</v>
      </c>
      <c r="H28">
        <v>109740322</v>
      </c>
    </row>
    <row r="29" spans="1:8" x14ac:dyDescent="0.25">
      <c r="A29">
        <v>29</v>
      </c>
      <c r="B29" t="s">
        <v>200</v>
      </c>
      <c r="C29" t="s">
        <v>166</v>
      </c>
      <c r="D29">
        <v>20000</v>
      </c>
      <c r="E29" t="s">
        <v>171</v>
      </c>
      <c r="F29" s="3">
        <v>0.32</v>
      </c>
      <c r="G29" s="3">
        <v>6400</v>
      </c>
      <c r="H29">
        <v>109740322</v>
      </c>
    </row>
    <row r="30" spans="1:8" x14ac:dyDescent="0.25">
      <c r="A30">
        <v>30</v>
      </c>
      <c r="B30" t="s">
        <v>201</v>
      </c>
      <c r="C30" t="s">
        <v>166</v>
      </c>
      <c r="D30">
        <v>44000</v>
      </c>
      <c r="E30" t="s">
        <v>171</v>
      </c>
      <c r="F30" s="3">
        <v>0.33</v>
      </c>
      <c r="G30" s="3">
        <v>14520</v>
      </c>
      <c r="H30">
        <v>109740322</v>
      </c>
    </row>
    <row r="31" spans="1:8" x14ac:dyDescent="0.25">
      <c r="A31">
        <v>31</v>
      </c>
      <c r="B31" t="s">
        <v>202</v>
      </c>
      <c r="C31" t="s">
        <v>166</v>
      </c>
      <c r="D31">
        <v>20000</v>
      </c>
      <c r="E31" t="s">
        <v>171</v>
      </c>
      <c r="F31" s="3">
        <v>0.24</v>
      </c>
      <c r="G31" s="3">
        <v>4800</v>
      </c>
      <c r="H31">
        <v>109740322</v>
      </c>
    </row>
    <row r="32" spans="1:8" x14ac:dyDescent="0.25">
      <c r="A32">
        <v>32</v>
      </c>
      <c r="B32" t="s">
        <v>28</v>
      </c>
      <c r="C32" t="s">
        <v>166</v>
      </c>
      <c r="D32">
        <v>18000</v>
      </c>
      <c r="E32" t="s">
        <v>203</v>
      </c>
      <c r="F32" s="3">
        <v>1.57</v>
      </c>
      <c r="G32" s="3">
        <v>28260</v>
      </c>
      <c r="H32">
        <v>126750233</v>
      </c>
    </row>
    <row r="33" spans="1:8" x14ac:dyDescent="0.25">
      <c r="A33">
        <v>33</v>
      </c>
      <c r="B33" t="s">
        <v>204</v>
      </c>
      <c r="C33" t="s">
        <v>181</v>
      </c>
      <c r="D33">
        <v>100</v>
      </c>
      <c r="E33" t="s">
        <v>183</v>
      </c>
      <c r="F33" s="3">
        <v>25.62</v>
      </c>
      <c r="G33" s="3">
        <v>2562</v>
      </c>
      <c r="H33">
        <v>155840294</v>
      </c>
    </row>
    <row r="34" spans="1:8" x14ac:dyDescent="0.25">
      <c r="A34">
        <v>34</v>
      </c>
      <c r="B34" t="s">
        <v>205</v>
      </c>
      <c r="C34" t="s">
        <v>181</v>
      </c>
      <c r="D34">
        <v>50</v>
      </c>
      <c r="E34" t="s">
        <v>206</v>
      </c>
      <c r="F34" s="3">
        <v>12.74</v>
      </c>
      <c r="G34" s="3">
        <v>637</v>
      </c>
      <c r="H34">
        <v>147610020</v>
      </c>
    </row>
    <row r="35" spans="1:8" x14ac:dyDescent="0.25">
      <c r="A35">
        <v>36</v>
      </c>
      <c r="B35" t="s">
        <v>31</v>
      </c>
      <c r="C35" t="s">
        <v>166</v>
      </c>
      <c r="D35">
        <v>16000</v>
      </c>
      <c r="E35" t="s">
        <v>203</v>
      </c>
      <c r="F35" s="3">
        <v>0.74</v>
      </c>
      <c r="G35" s="3">
        <v>11840</v>
      </c>
      <c r="H35">
        <v>118190214</v>
      </c>
    </row>
    <row r="36" spans="1:8" x14ac:dyDescent="0.25">
      <c r="A36">
        <v>37</v>
      </c>
      <c r="B36" t="s">
        <v>207</v>
      </c>
      <c r="C36" t="s">
        <v>166</v>
      </c>
      <c r="D36">
        <v>800</v>
      </c>
      <c r="E36" t="s">
        <v>187</v>
      </c>
      <c r="F36" s="3">
        <v>4.3</v>
      </c>
      <c r="G36" s="3">
        <v>3440</v>
      </c>
      <c r="H36">
        <v>141070628</v>
      </c>
    </row>
    <row r="37" spans="1:8" x14ac:dyDescent="0.25">
      <c r="A37">
        <v>38</v>
      </c>
      <c r="B37" t="s">
        <v>208</v>
      </c>
      <c r="C37" t="s">
        <v>181</v>
      </c>
      <c r="D37">
        <v>150</v>
      </c>
      <c r="E37" t="s">
        <v>209</v>
      </c>
      <c r="F37" s="3">
        <v>101.85</v>
      </c>
      <c r="G37" s="3">
        <v>15277.5</v>
      </c>
      <c r="H37">
        <v>100580009</v>
      </c>
    </row>
    <row r="38" spans="1:8" x14ac:dyDescent="0.25">
      <c r="A38">
        <v>39</v>
      </c>
      <c r="B38" t="s">
        <v>210</v>
      </c>
      <c r="C38" t="s">
        <v>181</v>
      </c>
      <c r="D38">
        <v>100</v>
      </c>
      <c r="E38" t="s">
        <v>209</v>
      </c>
      <c r="F38" s="3">
        <v>62.23</v>
      </c>
      <c r="G38" s="3">
        <v>6223</v>
      </c>
      <c r="H38">
        <v>100580009</v>
      </c>
    </row>
    <row r="39" spans="1:8" x14ac:dyDescent="0.25">
      <c r="A39">
        <v>40</v>
      </c>
      <c r="B39" t="s">
        <v>211</v>
      </c>
      <c r="C39" t="s">
        <v>181</v>
      </c>
      <c r="D39">
        <v>400</v>
      </c>
      <c r="E39" t="s">
        <v>209</v>
      </c>
      <c r="F39" s="3">
        <v>100.52</v>
      </c>
      <c r="G39" s="3">
        <v>40208</v>
      </c>
      <c r="H39">
        <v>100580009</v>
      </c>
    </row>
    <row r="40" spans="1:8" x14ac:dyDescent="0.25">
      <c r="A40">
        <v>41</v>
      </c>
      <c r="B40" t="s">
        <v>212</v>
      </c>
      <c r="C40" t="s">
        <v>174</v>
      </c>
      <c r="D40">
        <v>800</v>
      </c>
      <c r="E40" t="s">
        <v>169</v>
      </c>
      <c r="F40" s="3">
        <v>7.14</v>
      </c>
      <c r="G40" s="3">
        <v>5712</v>
      </c>
      <c r="H40">
        <v>154230175</v>
      </c>
    </row>
    <row r="41" spans="1:8" x14ac:dyDescent="0.25">
      <c r="A41">
        <v>42</v>
      </c>
      <c r="B41" t="s">
        <v>213</v>
      </c>
      <c r="C41" t="s">
        <v>174</v>
      </c>
      <c r="D41">
        <v>150</v>
      </c>
      <c r="E41" t="s">
        <v>214</v>
      </c>
      <c r="F41" s="3">
        <v>14.65</v>
      </c>
      <c r="G41" s="3">
        <v>2197.5</v>
      </c>
      <c r="H41">
        <v>138410072</v>
      </c>
    </row>
    <row r="42" spans="1:8" x14ac:dyDescent="0.25">
      <c r="A42">
        <v>43</v>
      </c>
      <c r="B42" t="s">
        <v>215</v>
      </c>
      <c r="C42" t="s">
        <v>166</v>
      </c>
      <c r="D42">
        <v>28000</v>
      </c>
      <c r="E42" t="s">
        <v>169</v>
      </c>
      <c r="F42" s="3">
        <v>1.0900000000000001</v>
      </c>
      <c r="G42" s="3">
        <v>30520</v>
      </c>
      <c r="H42">
        <v>154230002</v>
      </c>
    </row>
    <row r="43" spans="1:8" x14ac:dyDescent="0.25">
      <c r="A43">
        <v>44</v>
      </c>
      <c r="B43" t="s">
        <v>216</v>
      </c>
      <c r="C43" t="s">
        <v>217</v>
      </c>
      <c r="D43">
        <v>3000</v>
      </c>
      <c r="E43" t="s">
        <v>183</v>
      </c>
      <c r="F43" s="3">
        <v>10.06</v>
      </c>
      <c r="G43" s="3">
        <v>30180</v>
      </c>
      <c r="H43">
        <v>155840067</v>
      </c>
    </row>
    <row r="44" spans="1:8" x14ac:dyDescent="0.25">
      <c r="A44">
        <v>46</v>
      </c>
      <c r="B44" t="s">
        <v>218</v>
      </c>
      <c r="C44" t="s">
        <v>166</v>
      </c>
      <c r="D44">
        <v>8000</v>
      </c>
      <c r="E44" t="s">
        <v>196</v>
      </c>
      <c r="F44" s="3">
        <v>2.27</v>
      </c>
      <c r="G44" s="3">
        <v>18160</v>
      </c>
      <c r="H44">
        <v>105830354</v>
      </c>
    </row>
    <row r="45" spans="1:8" x14ac:dyDescent="0.25">
      <c r="A45">
        <v>47</v>
      </c>
      <c r="B45" t="s">
        <v>219</v>
      </c>
      <c r="C45" t="s">
        <v>166</v>
      </c>
      <c r="D45">
        <v>2600</v>
      </c>
      <c r="E45" t="s">
        <v>220</v>
      </c>
      <c r="F45" s="3">
        <v>0.84</v>
      </c>
      <c r="G45" s="3">
        <v>2184</v>
      </c>
      <c r="H45">
        <v>183260385</v>
      </c>
    </row>
    <row r="46" spans="1:8" x14ac:dyDescent="0.25">
      <c r="A46">
        <v>48</v>
      </c>
      <c r="B46" t="s">
        <v>221</v>
      </c>
      <c r="C46" t="s">
        <v>166</v>
      </c>
      <c r="D46">
        <v>2000</v>
      </c>
      <c r="E46" t="s">
        <v>220</v>
      </c>
      <c r="F46" s="3">
        <v>0.56000000000000005</v>
      </c>
      <c r="G46" s="3">
        <v>1120</v>
      </c>
      <c r="H46">
        <v>183260385</v>
      </c>
    </row>
    <row r="47" spans="1:8" x14ac:dyDescent="0.25">
      <c r="A47">
        <v>49</v>
      </c>
      <c r="B47" t="s">
        <v>222</v>
      </c>
      <c r="C47" t="s">
        <v>181</v>
      </c>
      <c r="D47">
        <v>50</v>
      </c>
      <c r="E47" t="s">
        <v>220</v>
      </c>
      <c r="F47" s="3">
        <v>13.44</v>
      </c>
      <c r="G47" s="3">
        <v>672</v>
      </c>
      <c r="H47">
        <v>183260385</v>
      </c>
    </row>
    <row r="48" spans="1:8" x14ac:dyDescent="0.25">
      <c r="A48">
        <v>50</v>
      </c>
      <c r="B48" t="s">
        <v>223</v>
      </c>
      <c r="C48" t="s">
        <v>166</v>
      </c>
      <c r="D48">
        <v>10000</v>
      </c>
      <c r="E48" t="s">
        <v>194</v>
      </c>
      <c r="F48" s="3">
        <v>0.5</v>
      </c>
      <c r="G48" s="3">
        <v>5000</v>
      </c>
      <c r="H48">
        <v>100680013</v>
      </c>
    </row>
    <row r="49" spans="1:8" x14ac:dyDescent="0.25">
      <c r="A49">
        <v>51</v>
      </c>
      <c r="B49" t="s">
        <v>224</v>
      </c>
      <c r="C49" t="s">
        <v>166</v>
      </c>
      <c r="D49">
        <v>1000</v>
      </c>
      <c r="E49" t="s">
        <v>225</v>
      </c>
      <c r="F49" s="3">
        <v>0.74</v>
      </c>
      <c r="G49" s="3">
        <v>740</v>
      </c>
      <c r="H49">
        <v>102980023</v>
      </c>
    </row>
    <row r="50" spans="1:8" x14ac:dyDescent="0.25">
      <c r="A50">
        <v>52</v>
      </c>
      <c r="B50" t="s">
        <v>226</v>
      </c>
      <c r="C50" t="s">
        <v>217</v>
      </c>
      <c r="D50">
        <v>1334</v>
      </c>
      <c r="E50" t="s">
        <v>162</v>
      </c>
      <c r="F50" s="3">
        <v>13.8</v>
      </c>
      <c r="G50" s="3">
        <v>18409.2</v>
      </c>
      <c r="H50">
        <v>105040033</v>
      </c>
    </row>
    <row r="51" spans="1:8" x14ac:dyDescent="0.25">
      <c r="A51">
        <v>53</v>
      </c>
      <c r="B51" t="s">
        <v>227</v>
      </c>
      <c r="C51" t="s">
        <v>166</v>
      </c>
      <c r="D51">
        <v>1000</v>
      </c>
      <c r="E51" t="s">
        <v>164</v>
      </c>
      <c r="F51" s="3">
        <v>2.09</v>
      </c>
      <c r="G51" s="3">
        <v>2090</v>
      </c>
      <c r="H51">
        <v>102350626</v>
      </c>
    </row>
    <row r="52" spans="1:8" x14ac:dyDescent="0.25">
      <c r="A52">
        <v>54</v>
      </c>
      <c r="B52" t="s">
        <v>228</v>
      </c>
      <c r="C52" t="s">
        <v>181</v>
      </c>
      <c r="D52">
        <v>50</v>
      </c>
      <c r="E52" t="s">
        <v>194</v>
      </c>
      <c r="F52" s="3">
        <v>12.53</v>
      </c>
      <c r="G52" s="3">
        <v>626.5</v>
      </c>
      <c r="H52">
        <v>100681097</v>
      </c>
    </row>
    <row r="53" spans="1:8" x14ac:dyDescent="0.25">
      <c r="A53">
        <v>55</v>
      </c>
      <c r="B53" t="s">
        <v>45</v>
      </c>
      <c r="C53" t="s">
        <v>174</v>
      </c>
      <c r="D53">
        <v>900</v>
      </c>
      <c r="E53" t="s">
        <v>169</v>
      </c>
      <c r="F53" s="3">
        <v>10.28</v>
      </c>
      <c r="G53" s="3">
        <v>9252</v>
      </c>
      <c r="H53">
        <v>154230051</v>
      </c>
    </row>
    <row r="54" spans="1:8" x14ac:dyDescent="0.25">
      <c r="A54">
        <v>56</v>
      </c>
      <c r="B54" t="s">
        <v>46</v>
      </c>
      <c r="C54" t="s">
        <v>166</v>
      </c>
      <c r="D54">
        <v>10000</v>
      </c>
      <c r="E54" t="s">
        <v>169</v>
      </c>
      <c r="F54" s="3">
        <v>0.21</v>
      </c>
      <c r="G54" s="3">
        <v>2100</v>
      </c>
      <c r="H54">
        <v>154230012</v>
      </c>
    </row>
    <row r="55" spans="1:8" x14ac:dyDescent="0.25">
      <c r="A55">
        <v>57</v>
      </c>
      <c r="B55" t="s">
        <v>229</v>
      </c>
      <c r="C55" t="s">
        <v>166</v>
      </c>
      <c r="D55">
        <v>35000</v>
      </c>
      <c r="E55" t="s">
        <v>187</v>
      </c>
      <c r="F55" s="3">
        <v>0.22</v>
      </c>
      <c r="G55" s="3">
        <v>7700</v>
      </c>
      <c r="H55">
        <v>141070086</v>
      </c>
    </row>
    <row r="56" spans="1:8" x14ac:dyDescent="0.25">
      <c r="A56">
        <v>58</v>
      </c>
      <c r="B56" t="s">
        <v>48</v>
      </c>
      <c r="C56" t="s">
        <v>166</v>
      </c>
      <c r="D56">
        <v>1000</v>
      </c>
      <c r="E56" t="s">
        <v>196</v>
      </c>
      <c r="F56" s="3">
        <v>0.2</v>
      </c>
      <c r="G56" s="3">
        <v>200</v>
      </c>
      <c r="H56">
        <v>167730219</v>
      </c>
    </row>
    <row r="57" spans="1:8" x14ac:dyDescent="0.25">
      <c r="A57">
        <v>59</v>
      </c>
      <c r="B57" t="s">
        <v>230</v>
      </c>
      <c r="C57" t="s">
        <v>166</v>
      </c>
      <c r="D57">
        <v>6000</v>
      </c>
      <c r="E57" t="s">
        <v>187</v>
      </c>
      <c r="F57" s="3">
        <v>0.39</v>
      </c>
      <c r="G57" s="3">
        <v>2340</v>
      </c>
      <c r="H57">
        <v>141070059</v>
      </c>
    </row>
    <row r="58" spans="1:8" x14ac:dyDescent="0.25">
      <c r="A58">
        <v>60</v>
      </c>
      <c r="B58" t="s">
        <v>50</v>
      </c>
      <c r="C58" t="s">
        <v>166</v>
      </c>
      <c r="D58">
        <v>500</v>
      </c>
      <c r="E58" t="s">
        <v>164</v>
      </c>
      <c r="F58" s="3">
        <v>0.56000000000000005</v>
      </c>
      <c r="G58" s="3">
        <v>280</v>
      </c>
      <c r="H58">
        <v>135690015</v>
      </c>
    </row>
    <row r="59" spans="1:8" x14ac:dyDescent="0.25">
      <c r="A59">
        <v>61</v>
      </c>
      <c r="B59" t="s">
        <v>51</v>
      </c>
      <c r="C59" t="s">
        <v>166</v>
      </c>
      <c r="D59">
        <v>70000</v>
      </c>
      <c r="E59" t="s">
        <v>184</v>
      </c>
      <c r="F59" s="3">
        <v>0.35</v>
      </c>
      <c r="G59" s="3">
        <v>24500</v>
      </c>
      <c r="H59">
        <v>103920101</v>
      </c>
    </row>
    <row r="60" spans="1:8" x14ac:dyDescent="0.25">
      <c r="A60">
        <v>62</v>
      </c>
      <c r="B60" t="s">
        <v>52</v>
      </c>
      <c r="C60" t="s">
        <v>181</v>
      </c>
      <c r="D60">
        <v>600</v>
      </c>
      <c r="E60" t="s">
        <v>231</v>
      </c>
      <c r="F60" s="3">
        <v>6.56</v>
      </c>
      <c r="G60" s="3">
        <v>3936</v>
      </c>
      <c r="H60">
        <v>144930010</v>
      </c>
    </row>
    <row r="61" spans="1:8" x14ac:dyDescent="0.25">
      <c r="A61">
        <v>63</v>
      </c>
      <c r="B61" t="s">
        <v>53</v>
      </c>
      <c r="C61" t="s">
        <v>166</v>
      </c>
      <c r="D61">
        <v>12000</v>
      </c>
      <c r="E61" t="s">
        <v>169</v>
      </c>
      <c r="F61" s="3">
        <v>0.28000000000000003</v>
      </c>
      <c r="G61" s="3">
        <v>3360</v>
      </c>
      <c r="H61">
        <v>154230285</v>
      </c>
    </row>
    <row r="62" spans="1:8" x14ac:dyDescent="0.25">
      <c r="A62">
        <v>64</v>
      </c>
      <c r="B62" t="s">
        <v>54</v>
      </c>
      <c r="C62" t="s">
        <v>166</v>
      </c>
      <c r="D62">
        <v>8000</v>
      </c>
      <c r="E62" t="s">
        <v>182</v>
      </c>
      <c r="F62" s="3">
        <v>1.31</v>
      </c>
      <c r="G62" s="3">
        <v>10480</v>
      </c>
      <c r="H62">
        <v>100431114</v>
      </c>
    </row>
    <row r="63" spans="1:8" x14ac:dyDescent="0.25">
      <c r="A63">
        <v>65</v>
      </c>
      <c r="B63" t="s">
        <v>55</v>
      </c>
      <c r="C63" t="s">
        <v>166</v>
      </c>
      <c r="D63">
        <v>45000</v>
      </c>
      <c r="E63" t="s">
        <v>184</v>
      </c>
      <c r="F63" s="3">
        <v>0.14000000000000001</v>
      </c>
      <c r="G63" s="3">
        <v>6300</v>
      </c>
      <c r="H63">
        <v>103920177</v>
      </c>
    </row>
    <row r="64" spans="1:8" x14ac:dyDescent="0.25">
      <c r="A64">
        <v>66</v>
      </c>
      <c r="B64" t="s">
        <v>56</v>
      </c>
      <c r="C64" t="s">
        <v>166</v>
      </c>
      <c r="D64">
        <v>45000</v>
      </c>
      <c r="E64" t="s">
        <v>184</v>
      </c>
      <c r="F64" s="3">
        <v>0.18</v>
      </c>
      <c r="G64" s="3">
        <v>8100</v>
      </c>
      <c r="H64">
        <v>103920177</v>
      </c>
    </row>
    <row r="65" spans="1:8" x14ac:dyDescent="0.25">
      <c r="A65">
        <v>67</v>
      </c>
      <c r="B65" t="s">
        <v>57</v>
      </c>
      <c r="C65" t="s">
        <v>166</v>
      </c>
      <c r="D65">
        <v>4000</v>
      </c>
      <c r="E65" t="s">
        <v>190</v>
      </c>
      <c r="F65" s="3">
        <v>0.27</v>
      </c>
      <c r="G65" s="3">
        <v>1080</v>
      </c>
      <c r="H65">
        <v>105710158</v>
      </c>
    </row>
    <row r="66" spans="1:8" x14ac:dyDescent="0.25">
      <c r="A66">
        <v>68</v>
      </c>
      <c r="B66" t="s">
        <v>58</v>
      </c>
      <c r="C66" t="s">
        <v>166</v>
      </c>
      <c r="D66">
        <v>50000</v>
      </c>
      <c r="E66" t="s">
        <v>169</v>
      </c>
      <c r="F66" s="3">
        <v>0.52</v>
      </c>
      <c r="G66" s="3">
        <v>26000</v>
      </c>
      <c r="H66">
        <v>154230266</v>
      </c>
    </row>
    <row r="67" spans="1:8" x14ac:dyDescent="0.25">
      <c r="A67">
        <v>69</v>
      </c>
      <c r="B67" t="s">
        <v>232</v>
      </c>
      <c r="C67" t="s">
        <v>233</v>
      </c>
      <c r="D67">
        <v>50</v>
      </c>
      <c r="E67" t="s">
        <v>171</v>
      </c>
      <c r="F67" s="3">
        <v>43.82</v>
      </c>
      <c r="G67" s="3">
        <v>2191</v>
      </c>
      <c r="H67">
        <v>109740237</v>
      </c>
    </row>
    <row r="68" spans="1:8" x14ac:dyDescent="0.25">
      <c r="A68">
        <v>70</v>
      </c>
      <c r="B68" t="s">
        <v>234</v>
      </c>
      <c r="C68" t="s">
        <v>166</v>
      </c>
      <c r="D68">
        <v>20000</v>
      </c>
      <c r="E68" t="s">
        <v>235</v>
      </c>
      <c r="F68" s="3">
        <v>0.24</v>
      </c>
      <c r="G68" s="3">
        <v>4800</v>
      </c>
      <c r="H68">
        <v>103700473</v>
      </c>
    </row>
    <row r="69" spans="1:8" x14ac:dyDescent="0.25">
      <c r="A69">
        <v>71</v>
      </c>
      <c r="B69" t="s">
        <v>236</v>
      </c>
      <c r="C69" t="s">
        <v>166</v>
      </c>
      <c r="D69">
        <v>20000</v>
      </c>
      <c r="E69" t="s">
        <v>235</v>
      </c>
      <c r="F69" s="3">
        <v>0.21</v>
      </c>
      <c r="G69" s="3">
        <v>4200</v>
      </c>
      <c r="H69">
        <v>103700640</v>
      </c>
    </row>
    <row r="70" spans="1:8" x14ac:dyDescent="0.25">
      <c r="A70">
        <v>72</v>
      </c>
      <c r="B70" t="s">
        <v>237</v>
      </c>
      <c r="C70" t="s">
        <v>174</v>
      </c>
      <c r="D70">
        <v>60</v>
      </c>
      <c r="E70" t="s">
        <v>220</v>
      </c>
      <c r="F70" s="3">
        <v>15.19</v>
      </c>
      <c r="G70" s="3">
        <v>911.4</v>
      </c>
      <c r="H70">
        <v>183260323</v>
      </c>
    </row>
    <row r="71" spans="1:8" x14ac:dyDescent="0.25">
      <c r="A71">
        <v>73</v>
      </c>
      <c r="B71" t="s">
        <v>238</v>
      </c>
      <c r="C71" t="s">
        <v>239</v>
      </c>
      <c r="D71">
        <v>4000</v>
      </c>
      <c r="E71" t="s">
        <v>184</v>
      </c>
      <c r="F71" s="3">
        <v>1.1200000000000001</v>
      </c>
      <c r="G71" s="3">
        <v>4480</v>
      </c>
      <c r="H71">
        <v>103920190</v>
      </c>
    </row>
    <row r="72" spans="1:8" x14ac:dyDescent="0.25">
      <c r="A72">
        <v>74</v>
      </c>
      <c r="B72" t="s">
        <v>64</v>
      </c>
      <c r="C72" t="s">
        <v>239</v>
      </c>
      <c r="D72">
        <v>100000</v>
      </c>
      <c r="E72" t="s">
        <v>240</v>
      </c>
      <c r="F72" s="3">
        <v>0.24</v>
      </c>
      <c r="G72" s="3">
        <v>24000</v>
      </c>
      <c r="H72">
        <v>109170103</v>
      </c>
    </row>
    <row r="73" spans="1:8" x14ac:dyDescent="0.25">
      <c r="A73">
        <v>75</v>
      </c>
      <c r="B73" t="s">
        <v>241</v>
      </c>
      <c r="C73" t="s">
        <v>181</v>
      </c>
      <c r="D73">
        <v>1000</v>
      </c>
      <c r="E73" t="s">
        <v>242</v>
      </c>
      <c r="F73" s="3">
        <v>24.85</v>
      </c>
      <c r="G73" s="3">
        <v>24850</v>
      </c>
      <c r="H73">
        <v>105730541</v>
      </c>
    </row>
    <row r="74" spans="1:8" x14ac:dyDescent="0.25">
      <c r="A74">
        <v>77</v>
      </c>
      <c r="B74" t="s">
        <v>243</v>
      </c>
      <c r="C74" t="s">
        <v>166</v>
      </c>
      <c r="D74">
        <v>20000</v>
      </c>
      <c r="E74" t="s">
        <v>169</v>
      </c>
      <c r="F74" s="3">
        <v>0.17</v>
      </c>
      <c r="G74" s="3">
        <v>3400</v>
      </c>
      <c r="H74">
        <v>154230023</v>
      </c>
    </row>
    <row r="75" spans="1:8" x14ac:dyDescent="0.25">
      <c r="A75">
        <v>78</v>
      </c>
      <c r="B75" t="s">
        <v>244</v>
      </c>
      <c r="C75" t="s">
        <v>166</v>
      </c>
      <c r="D75">
        <v>25000</v>
      </c>
      <c r="E75" t="s">
        <v>240</v>
      </c>
      <c r="F75" s="3">
        <v>0.21</v>
      </c>
      <c r="G75" s="3">
        <v>5250</v>
      </c>
      <c r="H75">
        <v>109170064</v>
      </c>
    </row>
    <row r="76" spans="1:8" x14ac:dyDescent="0.25">
      <c r="A76">
        <v>79</v>
      </c>
      <c r="B76" t="s">
        <v>245</v>
      </c>
      <c r="C76" t="s">
        <v>166</v>
      </c>
      <c r="D76">
        <v>3000</v>
      </c>
      <c r="E76" t="s">
        <v>187</v>
      </c>
      <c r="F76" s="3">
        <v>0.55000000000000004</v>
      </c>
      <c r="G76" s="3">
        <v>1650</v>
      </c>
      <c r="H76">
        <v>141070117</v>
      </c>
    </row>
    <row r="77" spans="1:8" x14ac:dyDescent="0.25">
      <c r="A77">
        <v>80</v>
      </c>
      <c r="B77" t="s">
        <v>246</v>
      </c>
      <c r="C77" t="s">
        <v>166</v>
      </c>
      <c r="D77">
        <v>40000</v>
      </c>
      <c r="E77" t="s">
        <v>187</v>
      </c>
      <c r="F77" s="3">
        <v>1.25</v>
      </c>
      <c r="G77" s="3">
        <v>50000</v>
      </c>
      <c r="H77">
        <v>141070117</v>
      </c>
    </row>
    <row r="78" spans="1:8" x14ac:dyDescent="0.25">
      <c r="A78">
        <v>81</v>
      </c>
      <c r="B78" t="s">
        <v>69</v>
      </c>
      <c r="C78" t="s">
        <v>174</v>
      </c>
      <c r="D78">
        <v>7</v>
      </c>
      <c r="E78" t="s">
        <v>141</v>
      </c>
      <c r="F78" s="3">
        <v>52.44</v>
      </c>
      <c r="G78" s="3">
        <v>367.08</v>
      </c>
      <c r="H78">
        <v>80011990003</v>
      </c>
    </row>
    <row r="79" spans="1:8" x14ac:dyDescent="0.25">
      <c r="A79">
        <v>83</v>
      </c>
      <c r="B79" t="s">
        <v>70</v>
      </c>
      <c r="C79" t="s">
        <v>166</v>
      </c>
      <c r="D79">
        <v>2000</v>
      </c>
      <c r="E79" t="s">
        <v>176</v>
      </c>
      <c r="F79" s="3">
        <v>0.5</v>
      </c>
      <c r="G79" s="3">
        <v>1000</v>
      </c>
      <c r="H79">
        <v>112360011</v>
      </c>
    </row>
    <row r="80" spans="1:8" x14ac:dyDescent="0.25">
      <c r="A80">
        <v>85</v>
      </c>
      <c r="B80" t="s">
        <v>71</v>
      </c>
      <c r="C80" t="s">
        <v>166</v>
      </c>
      <c r="D80">
        <v>10000</v>
      </c>
      <c r="E80" t="s">
        <v>176</v>
      </c>
      <c r="F80" s="3">
        <v>0.97</v>
      </c>
      <c r="G80" s="3">
        <v>9700</v>
      </c>
      <c r="H80">
        <v>112360011</v>
      </c>
    </row>
    <row r="81" spans="1:8" x14ac:dyDescent="0.25">
      <c r="A81">
        <v>86</v>
      </c>
      <c r="B81" t="s">
        <v>247</v>
      </c>
      <c r="C81" t="s">
        <v>166</v>
      </c>
      <c r="D81">
        <v>125000</v>
      </c>
      <c r="E81" t="s">
        <v>240</v>
      </c>
      <c r="F81" s="3">
        <v>0.06</v>
      </c>
      <c r="G81" s="3">
        <v>7500</v>
      </c>
      <c r="H81">
        <v>109170093</v>
      </c>
    </row>
    <row r="82" spans="1:8" x14ac:dyDescent="0.25">
      <c r="A82">
        <v>87</v>
      </c>
      <c r="B82" t="s">
        <v>73</v>
      </c>
      <c r="C82" t="s">
        <v>233</v>
      </c>
      <c r="D82">
        <v>100</v>
      </c>
      <c r="E82" t="s">
        <v>235</v>
      </c>
      <c r="F82" s="3">
        <v>19.09</v>
      </c>
      <c r="G82" s="3">
        <v>1909</v>
      </c>
      <c r="H82">
        <v>103700527</v>
      </c>
    </row>
    <row r="83" spans="1:8" x14ac:dyDescent="0.25">
      <c r="A83">
        <v>88</v>
      </c>
      <c r="B83" t="s">
        <v>248</v>
      </c>
      <c r="C83" t="s">
        <v>174</v>
      </c>
      <c r="D83">
        <v>400</v>
      </c>
      <c r="E83" t="s">
        <v>169</v>
      </c>
      <c r="F83" s="3">
        <v>11.32</v>
      </c>
      <c r="G83" s="3">
        <v>4528</v>
      </c>
      <c r="H83">
        <v>154230307</v>
      </c>
    </row>
    <row r="84" spans="1:8" x14ac:dyDescent="0.25">
      <c r="A84">
        <v>89</v>
      </c>
      <c r="B84" t="s">
        <v>249</v>
      </c>
      <c r="C84" t="s">
        <v>166</v>
      </c>
      <c r="D84">
        <v>70000</v>
      </c>
      <c r="E84" t="s">
        <v>184</v>
      </c>
      <c r="F84" s="3">
        <v>0.36</v>
      </c>
      <c r="G84" s="3">
        <v>25200</v>
      </c>
      <c r="H84">
        <v>103920065</v>
      </c>
    </row>
    <row r="85" spans="1:8" x14ac:dyDescent="0.25">
      <c r="A85">
        <v>90</v>
      </c>
      <c r="B85" t="s">
        <v>76</v>
      </c>
      <c r="C85" t="s">
        <v>166</v>
      </c>
      <c r="D85">
        <v>13000</v>
      </c>
      <c r="E85" t="s">
        <v>171</v>
      </c>
      <c r="F85" s="3">
        <v>0.36</v>
      </c>
      <c r="G85" s="3">
        <v>4680</v>
      </c>
      <c r="H85">
        <v>109740265</v>
      </c>
    </row>
    <row r="86" spans="1:8" x14ac:dyDescent="0.25">
      <c r="A86">
        <v>91</v>
      </c>
      <c r="B86" t="s">
        <v>77</v>
      </c>
      <c r="C86" t="s">
        <v>166</v>
      </c>
      <c r="D86">
        <v>8000</v>
      </c>
      <c r="E86" t="s">
        <v>242</v>
      </c>
      <c r="F86" s="3">
        <v>0.88</v>
      </c>
      <c r="G86" s="3">
        <v>7040</v>
      </c>
      <c r="H86">
        <v>105730581</v>
      </c>
    </row>
    <row r="87" spans="1:8" x14ac:dyDescent="0.25">
      <c r="A87">
        <v>92</v>
      </c>
      <c r="B87" t="s">
        <v>250</v>
      </c>
      <c r="C87" t="s">
        <v>239</v>
      </c>
      <c r="D87">
        <v>600</v>
      </c>
      <c r="E87" t="s">
        <v>251</v>
      </c>
      <c r="F87" s="3">
        <v>2.3199999999999998</v>
      </c>
      <c r="G87" s="3">
        <v>1392</v>
      </c>
      <c r="H87">
        <v>167730588</v>
      </c>
    </row>
    <row r="88" spans="1:8" x14ac:dyDescent="0.25">
      <c r="A88">
        <v>93</v>
      </c>
      <c r="B88" t="s">
        <v>252</v>
      </c>
      <c r="C88" t="s">
        <v>166</v>
      </c>
      <c r="D88">
        <v>600</v>
      </c>
      <c r="E88" t="s">
        <v>196</v>
      </c>
      <c r="F88" s="3">
        <v>2.65</v>
      </c>
      <c r="G88" s="3">
        <v>1590</v>
      </c>
      <c r="H88">
        <v>105830989</v>
      </c>
    </row>
    <row r="89" spans="1:8" x14ac:dyDescent="0.25">
      <c r="A89">
        <v>96</v>
      </c>
      <c r="B89" t="s">
        <v>253</v>
      </c>
      <c r="C89" t="s">
        <v>166</v>
      </c>
      <c r="D89">
        <v>10000</v>
      </c>
      <c r="E89" t="s">
        <v>254</v>
      </c>
      <c r="F89" s="3">
        <v>0.32</v>
      </c>
      <c r="G89" s="3">
        <v>3200</v>
      </c>
      <c r="H89">
        <v>100890202</v>
      </c>
    </row>
    <row r="90" spans="1:8" x14ac:dyDescent="0.25">
      <c r="A90">
        <v>97</v>
      </c>
      <c r="B90" t="s">
        <v>255</v>
      </c>
      <c r="C90" t="s">
        <v>166</v>
      </c>
      <c r="D90">
        <v>70000</v>
      </c>
      <c r="E90" t="s">
        <v>254</v>
      </c>
      <c r="F90" s="3">
        <v>0.35</v>
      </c>
      <c r="G90" s="3">
        <v>24500</v>
      </c>
      <c r="H90">
        <v>100890202</v>
      </c>
    </row>
    <row r="91" spans="1:8" x14ac:dyDescent="0.25">
      <c r="A91">
        <v>98</v>
      </c>
      <c r="B91" t="s">
        <v>256</v>
      </c>
      <c r="C91" t="s">
        <v>166</v>
      </c>
      <c r="D91">
        <v>70000</v>
      </c>
      <c r="E91" t="s">
        <v>254</v>
      </c>
      <c r="F91" s="3">
        <v>0.45</v>
      </c>
      <c r="G91" s="3">
        <v>31500</v>
      </c>
      <c r="H91">
        <v>100890202</v>
      </c>
    </row>
    <row r="92" spans="1:8" x14ac:dyDescent="0.25">
      <c r="A92">
        <v>99</v>
      </c>
      <c r="B92" t="s">
        <v>81</v>
      </c>
      <c r="C92" t="s">
        <v>174</v>
      </c>
      <c r="D92">
        <v>900</v>
      </c>
      <c r="E92" t="s">
        <v>231</v>
      </c>
      <c r="F92" s="3">
        <v>9.52</v>
      </c>
      <c r="G92" s="3">
        <v>8568</v>
      </c>
      <c r="H92">
        <v>144930068</v>
      </c>
    </row>
    <row r="93" spans="1:8" x14ac:dyDescent="0.25">
      <c r="A93">
        <v>100</v>
      </c>
      <c r="B93" t="s">
        <v>257</v>
      </c>
      <c r="C93" t="s">
        <v>166</v>
      </c>
      <c r="D93">
        <v>10000</v>
      </c>
      <c r="E93" t="s">
        <v>169</v>
      </c>
      <c r="F93" s="3">
        <v>0.27</v>
      </c>
      <c r="G93" s="3">
        <v>2700</v>
      </c>
      <c r="H93">
        <v>154230003</v>
      </c>
    </row>
    <row r="94" spans="1:8" x14ac:dyDescent="0.25">
      <c r="A94">
        <v>101</v>
      </c>
      <c r="B94" t="s">
        <v>258</v>
      </c>
      <c r="C94" t="s">
        <v>166</v>
      </c>
      <c r="D94">
        <v>280000</v>
      </c>
      <c r="E94" t="s">
        <v>187</v>
      </c>
      <c r="F94" s="3">
        <v>0.11</v>
      </c>
      <c r="G94" s="3">
        <v>30800</v>
      </c>
      <c r="H94">
        <v>141070627</v>
      </c>
    </row>
    <row r="95" spans="1:8" x14ac:dyDescent="0.25">
      <c r="A95">
        <v>102</v>
      </c>
      <c r="B95" t="s">
        <v>259</v>
      </c>
      <c r="C95" t="s">
        <v>181</v>
      </c>
      <c r="D95">
        <v>100</v>
      </c>
      <c r="E95" t="s">
        <v>196</v>
      </c>
      <c r="F95" s="3">
        <v>6.44</v>
      </c>
      <c r="G95" s="3">
        <v>644</v>
      </c>
      <c r="H95">
        <v>105830876</v>
      </c>
    </row>
    <row r="96" spans="1:8" x14ac:dyDescent="0.25">
      <c r="A96">
        <v>103</v>
      </c>
      <c r="B96" t="s">
        <v>85</v>
      </c>
      <c r="C96" t="s">
        <v>166</v>
      </c>
      <c r="D96">
        <v>100000</v>
      </c>
      <c r="E96" t="s">
        <v>169</v>
      </c>
      <c r="F96" s="3">
        <v>0.34</v>
      </c>
      <c r="G96" s="3">
        <v>34000</v>
      </c>
      <c r="H96">
        <v>154230270</v>
      </c>
    </row>
    <row r="97" spans="1:8" x14ac:dyDescent="0.25">
      <c r="A97">
        <v>104</v>
      </c>
      <c r="B97" t="s">
        <v>86</v>
      </c>
      <c r="C97" t="s">
        <v>166</v>
      </c>
      <c r="D97">
        <v>70000</v>
      </c>
      <c r="E97" t="s">
        <v>184</v>
      </c>
      <c r="F97" s="3">
        <v>0.28999999999999998</v>
      </c>
      <c r="G97" s="3">
        <v>20300</v>
      </c>
      <c r="H97">
        <v>103920215</v>
      </c>
    </row>
    <row r="98" spans="1:8" x14ac:dyDescent="0.25">
      <c r="A98">
        <v>105</v>
      </c>
      <c r="B98" t="s">
        <v>260</v>
      </c>
      <c r="C98" t="s">
        <v>174</v>
      </c>
      <c r="D98">
        <v>35000</v>
      </c>
      <c r="E98" t="s">
        <v>164</v>
      </c>
      <c r="F98" s="3">
        <v>1.19</v>
      </c>
      <c r="G98" s="3">
        <v>41650</v>
      </c>
      <c r="H98">
        <v>102350564</v>
      </c>
    </row>
    <row r="99" spans="1:8" x14ac:dyDescent="0.25">
      <c r="A99">
        <v>106</v>
      </c>
      <c r="B99" t="s">
        <v>88</v>
      </c>
      <c r="C99" t="s">
        <v>166</v>
      </c>
      <c r="D99">
        <v>3000</v>
      </c>
      <c r="E99" t="s">
        <v>190</v>
      </c>
      <c r="F99" s="3">
        <v>0.39</v>
      </c>
      <c r="G99" s="3">
        <v>1170</v>
      </c>
      <c r="H99">
        <v>105710165</v>
      </c>
    </row>
    <row r="100" spans="1:8" x14ac:dyDescent="0.25">
      <c r="A100">
        <v>107</v>
      </c>
      <c r="B100" t="s">
        <v>89</v>
      </c>
      <c r="C100" t="s">
        <v>174</v>
      </c>
      <c r="D100">
        <v>60</v>
      </c>
      <c r="E100" t="s">
        <v>240</v>
      </c>
      <c r="F100" s="3">
        <v>4.53</v>
      </c>
      <c r="G100" s="3">
        <v>271.8</v>
      </c>
      <c r="H100">
        <v>109170016</v>
      </c>
    </row>
    <row r="101" spans="1:8" x14ac:dyDescent="0.25">
      <c r="A101">
        <v>108</v>
      </c>
      <c r="B101" t="s">
        <v>90</v>
      </c>
      <c r="C101" t="s">
        <v>166</v>
      </c>
      <c r="D101">
        <v>10000</v>
      </c>
      <c r="E101" t="s">
        <v>171</v>
      </c>
      <c r="F101" s="3">
        <v>3.48</v>
      </c>
      <c r="G101" s="3">
        <v>34800</v>
      </c>
      <c r="H101">
        <v>109740350</v>
      </c>
    </row>
    <row r="102" spans="1:8" x14ac:dyDescent="0.25">
      <c r="A102">
        <v>110</v>
      </c>
      <c r="B102" t="s">
        <v>91</v>
      </c>
      <c r="C102" t="s">
        <v>166</v>
      </c>
      <c r="D102">
        <v>40000</v>
      </c>
      <c r="E102" t="s">
        <v>171</v>
      </c>
      <c r="F102" s="3">
        <v>2.04</v>
      </c>
      <c r="G102" s="3">
        <v>81600</v>
      </c>
      <c r="H102">
        <v>109740350</v>
      </c>
    </row>
    <row r="103" spans="1:8" x14ac:dyDescent="0.25">
      <c r="A103">
        <v>111</v>
      </c>
      <c r="B103" t="s">
        <v>261</v>
      </c>
      <c r="C103" t="s">
        <v>166</v>
      </c>
      <c r="D103">
        <v>10000</v>
      </c>
      <c r="E103" t="s">
        <v>183</v>
      </c>
      <c r="F103" s="3">
        <v>0.38</v>
      </c>
      <c r="G103" s="3">
        <v>3800</v>
      </c>
      <c r="H103">
        <v>155840308</v>
      </c>
    </row>
    <row r="104" spans="1:8" x14ac:dyDescent="0.25">
      <c r="A104">
        <v>112</v>
      </c>
      <c r="B104" t="s">
        <v>93</v>
      </c>
      <c r="C104" t="s">
        <v>166</v>
      </c>
      <c r="D104">
        <v>600</v>
      </c>
      <c r="E104" t="s">
        <v>262</v>
      </c>
      <c r="F104" s="3">
        <v>0.78</v>
      </c>
      <c r="G104" s="3">
        <v>468</v>
      </c>
      <c r="H104">
        <v>167730181</v>
      </c>
    </row>
    <row r="105" spans="1:8" x14ac:dyDescent="0.25">
      <c r="A105">
        <v>113</v>
      </c>
      <c r="B105" t="s">
        <v>94</v>
      </c>
      <c r="C105" t="s">
        <v>174</v>
      </c>
      <c r="D105">
        <v>500</v>
      </c>
      <c r="E105" t="s">
        <v>190</v>
      </c>
      <c r="F105" s="3">
        <v>20.72</v>
      </c>
      <c r="G105" s="3">
        <v>10360</v>
      </c>
      <c r="H105">
        <v>105710157</v>
      </c>
    </row>
    <row r="106" spans="1:8" x14ac:dyDescent="0.25">
      <c r="A106">
        <v>114</v>
      </c>
      <c r="B106" t="s">
        <v>95</v>
      </c>
      <c r="C106" t="s">
        <v>233</v>
      </c>
      <c r="D106">
        <v>300</v>
      </c>
      <c r="E106" t="s">
        <v>206</v>
      </c>
      <c r="F106" s="3">
        <v>8.1199999999999992</v>
      </c>
      <c r="G106" s="3">
        <v>2436</v>
      </c>
      <c r="H106" t="s">
        <v>263</v>
      </c>
    </row>
    <row r="107" spans="1:8" x14ac:dyDescent="0.25">
      <c r="A107">
        <v>115</v>
      </c>
      <c r="B107" t="s">
        <v>264</v>
      </c>
      <c r="C107" t="s">
        <v>174</v>
      </c>
      <c r="D107">
        <v>1000</v>
      </c>
      <c r="E107" t="s">
        <v>235</v>
      </c>
      <c r="F107" s="3">
        <v>0.59</v>
      </c>
      <c r="G107" s="3">
        <v>590</v>
      </c>
      <c r="H107">
        <v>103700443</v>
      </c>
    </row>
    <row r="108" spans="1:8" x14ac:dyDescent="0.25">
      <c r="A108">
        <v>116</v>
      </c>
      <c r="B108" t="s">
        <v>265</v>
      </c>
      <c r="C108" t="s">
        <v>163</v>
      </c>
      <c r="D108">
        <v>600</v>
      </c>
      <c r="E108" t="s">
        <v>266</v>
      </c>
      <c r="F108" s="3">
        <v>45.08</v>
      </c>
      <c r="G108" s="3">
        <v>27048</v>
      </c>
      <c r="H108">
        <v>115600240</v>
      </c>
    </row>
    <row r="109" spans="1:8" x14ac:dyDescent="0.25">
      <c r="A109">
        <v>117</v>
      </c>
      <c r="B109" t="s">
        <v>98</v>
      </c>
      <c r="C109" t="s">
        <v>239</v>
      </c>
      <c r="D109">
        <v>3000</v>
      </c>
      <c r="E109" t="s">
        <v>267</v>
      </c>
      <c r="F109" s="3">
        <v>0.69</v>
      </c>
      <c r="G109" s="3">
        <v>2070</v>
      </c>
      <c r="H109">
        <v>123520191</v>
      </c>
    </row>
    <row r="110" spans="1:8" x14ac:dyDescent="0.25">
      <c r="A110">
        <v>118</v>
      </c>
      <c r="B110" t="s">
        <v>99</v>
      </c>
      <c r="C110" t="s">
        <v>239</v>
      </c>
      <c r="D110">
        <v>10000</v>
      </c>
      <c r="E110" t="s">
        <v>267</v>
      </c>
      <c r="F110" s="3">
        <v>1.95</v>
      </c>
      <c r="G110" s="3">
        <v>19500</v>
      </c>
      <c r="H110">
        <v>123520191</v>
      </c>
    </row>
    <row r="111" spans="1:8" x14ac:dyDescent="0.25">
      <c r="A111">
        <v>119</v>
      </c>
      <c r="B111" t="s">
        <v>268</v>
      </c>
      <c r="C111" t="s">
        <v>166</v>
      </c>
      <c r="D111">
        <v>90000</v>
      </c>
      <c r="E111" t="s">
        <v>169</v>
      </c>
      <c r="F111" s="3">
        <v>0.15</v>
      </c>
      <c r="G111" s="3">
        <v>13500</v>
      </c>
      <c r="H111">
        <v>154230328</v>
      </c>
    </row>
    <row r="112" spans="1:8" x14ac:dyDescent="0.25">
      <c r="A112">
        <v>120</v>
      </c>
      <c r="B112" t="s">
        <v>269</v>
      </c>
      <c r="C112" t="s">
        <v>181</v>
      </c>
      <c r="D112">
        <v>200</v>
      </c>
      <c r="E112" t="s">
        <v>169</v>
      </c>
      <c r="F112" s="3">
        <v>3.78</v>
      </c>
      <c r="G112" s="3">
        <v>756</v>
      </c>
      <c r="H112">
        <v>154230050</v>
      </c>
    </row>
    <row r="113" spans="1:8" x14ac:dyDescent="0.25">
      <c r="A113">
        <v>121</v>
      </c>
      <c r="B113" t="s">
        <v>270</v>
      </c>
      <c r="C113" t="s">
        <v>166</v>
      </c>
      <c r="D113">
        <v>20000</v>
      </c>
      <c r="E113" t="s">
        <v>190</v>
      </c>
      <c r="F113" s="3">
        <v>0.28000000000000003</v>
      </c>
      <c r="G113" s="3">
        <v>5600</v>
      </c>
      <c r="H113">
        <v>105710133</v>
      </c>
    </row>
    <row r="114" spans="1:8" x14ac:dyDescent="0.25">
      <c r="A114">
        <v>122</v>
      </c>
      <c r="B114" t="s">
        <v>271</v>
      </c>
      <c r="C114" t="s">
        <v>166</v>
      </c>
      <c r="D114">
        <v>15000</v>
      </c>
      <c r="E114" t="s">
        <v>272</v>
      </c>
      <c r="F114" s="3">
        <v>0.49</v>
      </c>
      <c r="G114" s="3">
        <v>7350</v>
      </c>
      <c r="H114">
        <v>105350217</v>
      </c>
    </row>
    <row r="115" spans="1:8" x14ac:dyDescent="0.25">
      <c r="A115">
        <v>123</v>
      </c>
      <c r="B115" t="s">
        <v>273</v>
      </c>
      <c r="C115" t="s">
        <v>166</v>
      </c>
      <c r="D115">
        <v>15000</v>
      </c>
      <c r="E115" t="s">
        <v>203</v>
      </c>
      <c r="F115" s="3">
        <v>0.31</v>
      </c>
      <c r="G115" s="3">
        <v>4650</v>
      </c>
      <c r="H115">
        <v>126750238</v>
      </c>
    </row>
    <row r="116" spans="1:8" x14ac:dyDescent="0.25">
      <c r="A116">
        <v>124</v>
      </c>
      <c r="B116" t="s">
        <v>105</v>
      </c>
      <c r="C116" t="s">
        <v>166</v>
      </c>
      <c r="D116">
        <v>30000</v>
      </c>
      <c r="E116" t="s">
        <v>274</v>
      </c>
      <c r="F116" s="3">
        <v>2.5499999999999998</v>
      </c>
      <c r="G116" s="3">
        <v>76500</v>
      </c>
      <c r="H116">
        <v>101000064</v>
      </c>
    </row>
    <row r="117" spans="1:8" x14ac:dyDescent="0.25">
      <c r="A117">
        <v>125</v>
      </c>
      <c r="B117" t="s">
        <v>106</v>
      </c>
      <c r="C117" t="s">
        <v>166</v>
      </c>
      <c r="D117">
        <v>18000</v>
      </c>
      <c r="E117" t="s">
        <v>274</v>
      </c>
      <c r="F117" s="3">
        <v>5.08</v>
      </c>
      <c r="G117" s="3">
        <v>91440</v>
      </c>
      <c r="H117">
        <v>101000064</v>
      </c>
    </row>
    <row r="118" spans="1:8" x14ac:dyDescent="0.25">
      <c r="A118">
        <v>127</v>
      </c>
      <c r="B118" t="s">
        <v>275</v>
      </c>
      <c r="C118" t="s">
        <v>166</v>
      </c>
      <c r="D118">
        <v>15000</v>
      </c>
      <c r="E118" t="s">
        <v>187</v>
      </c>
      <c r="F118" s="3">
        <v>0.18</v>
      </c>
      <c r="G118" s="3">
        <v>2700</v>
      </c>
      <c r="H118">
        <v>141070108</v>
      </c>
    </row>
    <row r="119" spans="1:8" x14ac:dyDescent="0.25">
      <c r="A119">
        <v>128</v>
      </c>
      <c r="B119" t="s">
        <v>276</v>
      </c>
      <c r="C119" t="s">
        <v>166</v>
      </c>
      <c r="D119">
        <v>50000</v>
      </c>
      <c r="E119" t="s">
        <v>203</v>
      </c>
      <c r="F119" s="3">
        <v>0.2</v>
      </c>
      <c r="G119" s="3">
        <v>10000</v>
      </c>
      <c r="H119">
        <v>126750310</v>
      </c>
    </row>
    <row r="120" spans="1:8" x14ac:dyDescent="0.25">
      <c r="A120">
        <v>129</v>
      </c>
      <c r="B120" t="s">
        <v>277</v>
      </c>
      <c r="C120" t="s">
        <v>166</v>
      </c>
      <c r="D120">
        <v>70000</v>
      </c>
      <c r="E120" t="s">
        <v>194</v>
      </c>
      <c r="F120" s="3">
        <v>0.28000000000000003</v>
      </c>
      <c r="G120" s="3">
        <v>19600</v>
      </c>
      <c r="H120">
        <v>100681124</v>
      </c>
    </row>
    <row r="121" spans="1:8" x14ac:dyDescent="0.25">
      <c r="A121">
        <v>130</v>
      </c>
      <c r="B121" t="s">
        <v>278</v>
      </c>
      <c r="C121" t="s">
        <v>174</v>
      </c>
      <c r="D121">
        <v>400</v>
      </c>
      <c r="E121" t="s">
        <v>206</v>
      </c>
      <c r="F121" s="3">
        <v>14.7</v>
      </c>
      <c r="G121" s="3">
        <v>5880</v>
      </c>
      <c r="H121">
        <v>147610023</v>
      </c>
    </row>
    <row r="122" spans="1:8" x14ac:dyDescent="0.25">
      <c r="A122">
        <v>131</v>
      </c>
      <c r="B122" t="s">
        <v>110</v>
      </c>
      <c r="C122" t="s">
        <v>174</v>
      </c>
      <c r="D122">
        <v>150</v>
      </c>
      <c r="E122" t="s">
        <v>164</v>
      </c>
      <c r="F122" s="3">
        <v>37.42</v>
      </c>
      <c r="G122" s="3">
        <v>5613</v>
      </c>
      <c r="H122">
        <v>102351048</v>
      </c>
    </row>
    <row r="123" spans="1:8" x14ac:dyDescent="0.25">
      <c r="A123">
        <v>132</v>
      </c>
      <c r="B123" t="s">
        <v>279</v>
      </c>
      <c r="C123" t="s">
        <v>166</v>
      </c>
      <c r="D123">
        <v>5000</v>
      </c>
      <c r="E123" t="s">
        <v>184</v>
      </c>
      <c r="F123" s="3">
        <v>0.42</v>
      </c>
      <c r="G123" s="3">
        <v>2100</v>
      </c>
      <c r="H123">
        <v>103920169</v>
      </c>
    </row>
    <row r="124" spans="1:8" x14ac:dyDescent="0.25">
      <c r="A124">
        <v>134</v>
      </c>
      <c r="B124" t="s">
        <v>280</v>
      </c>
      <c r="C124" t="s">
        <v>174</v>
      </c>
      <c r="D124">
        <v>700</v>
      </c>
      <c r="E124" t="s">
        <v>281</v>
      </c>
      <c r="F124" s="3">
        <v>27.58</v>
      </c>
      <c r="G124" s="3">
        <v>19306</v>
      </c>
      <c r="H124">
        <v>117170009</v>
      </c>
    </row>
    <row r="125" spans="1:8" x14ac:dyDescent="0.25">
      <c r="A125">
        <v>135</v>
      </c>
      <c r="B125" t="s">
        <v>113</v>
      </c>
      <c r="C125" t="s">
        <v>181</v>
      </c>
      <c r="D125">
        <v>250</v>
      </c>
      <c r="E125" t="s">
        <v>150</v>
      </c>
      <c r="F125" s="3">
        <v>5.6</v>
      </c>
      <c r="G125" s="3">
        <v>1400</v>
      </c>
      <c r="H125" t="s">
        <v>282</v>
      </c>
    </row>
    <row r="126" spans="1:8" x14ac:dyDescent="0.25">
      <c r="A126">
        <v>137</v>
      </c>
      <c r="B126" t="s">
        <v>114</v>
      </c>
      <c r="C126" t="s">
        <v>174</v>
      </c>
      <c r="D126">
        <v>100000</v>
      </c>
      <c r="E126" t="s">
        <v>141</v>
      </c>
      <c r="F126" s="3">
        <v>1.05</v>
      </c>
      <c r="G126" s="3">
        <v>105000</v>
      </c>
      <c r="H126">
        <v>80011990002</v>
      </c>
    </row>
    <row r="127" spans="1:8" x14ac:dyDescent="0.25">
      <c r="A127">
        <v>138</v>
      </c>
      <c r="B127" t="s">
        <v>283</v>
      </c>
      <c r="C127" t="s">
        <v>166</v>
      </c>
      <c r="D127">
        <v>12000</v>
      </c>
      <c r="E127" t="s">
        <v>284</v>
      </c>
      <c r="F127" s="3">
        <v>0.22</v>
      </c>
      <c r="G127" s="3">
        <v>2640</v>
      </c>
      <c r="H127">
        <v>104971323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Planilha1</vt:lpstr>
      <vt:lpstr>TabelaModelo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2024-03-28T15:58:10Z</dcterms:created>
  <dcterms:modified xsi:type="dcterms:W3CDTF">2024-03-28T16:15:14Z</dcterms:modified>
</cp:coreProperties>
</file>