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152" documentId="8_{7458A5A7-C4E3-4D98-9A03-47E733D15E09}" xr6:coauthVersionLast="47" xr6:coauthVersionMax="47" xr10:uidLastSave="{C424DBE8-9EAB-4FF3-A984-4F59A7143FAF}"/>
  <bookViews>
    <workbookView xWindow="-120" yWindow="-120" windowWidth="29040" windowHeight="15720" xr2:uid="{53A91B87-7351-4D30-BF01-F83A7AE0D56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H33" i="1"/>
  <c r="G33" i="1"/>
  <c r="F33" i="1"/>
  <c r="J33" i="1" s="1"/>
  <c r="I32" i="1"/>
  <c r="H32" i="1"/>
  <c r="G32" i="1"/>
  <c r="F32" i="1"/>
  <c r="J32" i="1" s="1"/>
  <c r="I31" i="1"/>
  <c r="H31" i="1"/>
  <c r="G31" i="1"/>
  <c r="F31" i="1"/>
  <c r="J31" i="1" s="1"/>
  <c r="I30" i="1"/>
  <c r="I34" i="1" s="1"/>
  <c r="H30" i="1"/>
  <c r="H34" i="1" s="1"/>
  <c r="G30" i="1"/>
  <c r="G34" i="1" s="1"/>
  <c r="F30" i="1"/>
  <c r="G29" i="1"/>
  <c r="H29" i="1" s="1"/>
  <c r="I29" i="1" s="1"/>
  <c r="G27" i="1"/>
  <c r="G19" i="1"/>
  <c r="H19" i="1" s="1"/>
  <c r="I19" i="1" s="1"/>
  <c r="G12" i="1"/>
  <c r="H12" i="1" s="1"/>
  <c r="I12" i="1" s="1"/>
  <c r="G5" i="1"/>
  <c r="H5" i="1" s="1"/>
  <c r="I5" i="1" s="1"/>
  <c r="I7" i="1" s="1"/>
  <c r="F34" i="1" l="1"/>
  <c r="J30" i="1"/>
  <c r="J34" i="1" s="1"/>
  <c r="G8" i="1"/>
  <c r="F7" i="1"/>
  <c r="F6" i="1"/>
  <c r="I6" i="1"/>
  <c r="I9" i="1"/>
  <c r="H9" i="1"/>
  <c r="G9" i="1"/>
  <c r="F9" i="1"/>
  <c r="I8" i="1"/>
  <c r="H8" i="1"/>
  <c r="H7" i="1"/>
  <c r="F8" i="1"/>
  <c r="H6" i="1"/>
  <c r="G6" i="1"/>
  <c r="G7" i="1"/>
  <c r="J7" i="1" l="1"/>
  <c r="J8" i="1"/>
  <c r="I10" i="1"/>
  <c r="G10" i="1"/>
  <c r="H10" i="1"/>
  <c r="J9" i="1"/>
  <c r="J6" i="1"/>
  <c r="F10" i="1"/>
  <c r="J10" i="1" l="1"/>
  <c r="F13" i="1" s="1"/>
  <c r="F20" i="1" s="1"/>
  <c r="G13" i="1"/>
  <c r="G20" i="1" s="1"/>
  <c r="I14" i="1" l="1"/>
  <c r="I21" i="1" s="1"/>
  <c r="F15" i="1"/>
  <c r="F22" i="1" s="1"/>
  <c r="I15" i="1"/>
  <c r="I22" i="1" s="1"/>
  <c r="J22" i="1" s="1"/>
  <c r="H15" i="1"/>
  <c r="H22" i="1" s="1"/>
  <c r="F16" i="1"/>
  <c r="F23" i="1" s="1"/>
  <c r="I16" i="1"/>
  <c r="H16" i="1"/>
  <c r="H23" i="1" s="1"/>
  <c r="G16" i="1"/>
  <c r="G23" i="1" s="1"/>
  <c r="G14" i="1"/>
  <c r="I13" i="1"/>
  <c r="I20" i="1" s="1"/>
  <c r="H14" i="1"/>
  <c r="H21" i="1" s="1"/>
  <c r="H13" i="1"/>
  <c r="H20" i="1" s="1"/>
  <c r="H24" i="1" s="1"/>
  <c r="G15" i="1"/>
  <c r="G22" i="1" s="1"/>
  <c r="F14" i="1"/>
  <c r="F21" i="1" s="1"/>
  <c r="J23" i="1" l="1"/>
  <c r="J20" i="1"/>
  <c r="G17" i="1"/>
  <c r="G21" i="1"/>
  <c r="G24" i="1" s="1"/>
  <c r="I17" i="1"/>
  <c r="I23" i="1"/>
  <c r="I24" i="1" s="1"/>
  <c r="F24" i="1"/>
  <c r="J16" i="1"/>
  <c r="J14" i="1"/>
  <c r="J15" i="1"/>
  <c r="H17" i="1"/>
  <c r="J13" i="1"/>
  <c r="F17" i="1"/>
  <c r="J21" i="1" l="1"/>
  <c r="J24" i="1"/>
  <c r="J17" i="1"/>
</calcChain>
</file>

<file path=xl/sharedStrings.xml><?xml version="1.0" encoding="utf-8"?>
<sst xmlns="http://schemas.openxmlformats.org/spreadsheetml/2006/main" count="108" uniqueCount="22">
  <si>
    <t>Região</t>
  </si>
  <si>
    <t>Idade</t>
  </si>
  <si>
    <t>Marca Celular</t>
  </si>
  <si>
    <r>
      <t>Qual a probabilidade de existir relação entre marca e faixa etária (negar H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>)?</t>
    </r>
  </si>
  <si>
    <t>Norte</t>
  </si>
  <si>
    <t>Apple</t>
  </si>
  <si>
    <t>Pela tabela, 50% de probabilidade.</t>
  </si>
  <si>
    <t>Centro</t>
  </si>
  <si>
    <r>
      <t>Hipótese Nula (H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>): Não existe relação entre marca e faixa etária.</t>
    </r>
  </si>
  <si>
    <t>Samsung</t>
  </si>
  <si>
    <t>Real</t>
  </si>
  <si>
    <t>Total</t>
  </si>
  <si>
    <t>Oeste</t>
  </si>
  <si>
    <t>Xiaomi</t>
  </si>
  <si>
    <t>Outros</t>
  </si>
  <si>
    <t>Motorola</t>
  </si>
  <si>
    <t>Leste</t>
  </si>
  <si>
    <t>Esperado</t>
  </si>
  <si>
    <t>Sul</t>
  </si>
  <si>
    <t>Chi²</t>
  </si>
  <si>
    <t>Graus de Liberdade: gl = (qtd linhas - 1) * (qtd colunas -1)</t>
  </si>
  <si>
    <t>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</si>
</sst>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03E44-D167-4090-A29F-0D29704BDE2F}">
  <dimension ref="A1:J37"/>
  <sheetViews>
    <sheetView showGridLines="0" tabSelected="1" topLeftCell="A22" zoomScale="250" zoomScaleNormal="250" workbookViewId="0">
      <selection activeCell="F30" sqref="F30"/>
    </sheetView>
  </sheetViews>
  <sheetFormatPr defaultRowHeight="15"/>
  <cols>
    <col min="3" max="3" width="13.42578125" bestFit="1" customWidth="1"/>
    <col min="4" max="4" width="7.5703125" customWidth="1"/>
  </cols>
  <sheetData>
    <row r="1" spans="1:10" ht="18">
      <c r="A1" s="1" t="s">
        <v>0</v>
      </c>
      <c r="B1" s="1" t="s">
        <v>1</v>
      </c>
      <c r="C1" s="1" t="s">
        <v>2</v>
      </c>
      <c r="E1" t="s">
        <v>3</v>
      </c>
    </row>
    <row r="2" spans="1:10">
      <c r="A2" s="2" t="s">
        <v>4</v>
      </c>
      <c r="B2" s="2">
        <v>17</v>
      </c>
      <c r="C2" s="2" t="s">
        <v>5</v>
      </c>
      <c r="E2" t="s">
        <v>6</v>
      </c>
    </row>
    <row r="3" spans="1:10">
      <c r="A3" s="2" t="s">
        <v>7</v>
      </c>
      <c r="B3" s="2">
        <v>18</v>
      </c>
      <c r="C3" s="2" t="s">
        <v>5</v>
      </c>
    </row>
    <row r="4" spans="1:10" ht="18">
      <c r="A4" s="2" t="s">
        <v>4</v>
      </c>
      <c r="B4" s="2">
        <v>18</v>
      </c>
      <c r="C4" s="2" t="s">
        <v>5</v>
      </c>
      <c r="E4" t="s">
        <v>8</v>
      </c>
    </row>
    <row r="5" spans="1:10">
      <c r="A5" s="2" t="s">
        <v>4</v>
      </c>
      <c r="B5" s="2">
        <v>19</v>
      </c>
      <c r="C5" s="2" t="s">
        <v>9</v>
      </c>
      <c r="E5" s="1" t="s">
        <v>10</v>
      </c>
      <c r="F5" s="1">
        <v>17</v>
      </c>
      <c r="G5" s="1">
        <f>F5+7</f>
        <v>24</v>
      </c>
      <c r="H5" s="1">
        <f t="shared" ref="H5:I5" si="0">G5+7</f>
        <v>31</v>
      </c>
      <c r="I5" s="1">
        <f t="shared" si="0"/>
        <v>38</v>
      </c>
      <c r="J5" s="3" t="s">
        <v>11</v>
      </c>
    </row>
    <row r="6" spans="1:10">
      <c r="A6" s="2" t="s">
        <v>12</v>
      </c>
      <c r="B6" s="2">
        <v>18</v>
      </c>
      <c r="C6" s="2" t="s">
        <v>9</v>
      </c>
      <c r="E6" s="1" t="s">
        <v>5</v>
      </c>
      <c r="F6" s="2">
        <f>COUNTIFS($C:$C,$E6,$B:$B,"&gt;="&amp;F$5,$B:$B,"&lt;"&amp;G$5)</f>
        <v>9</v>
      </c>
      <c r="G6" s="2">
        <f>COUNTIFS($C:$C,$E6,$B:$B,"&gt;="&amp;G$5,$B:$B,"&lt;"&amp;H$5)</f>
        <v>3</v>
      </c>
      <c r="H6" s="2">
        <f>COUNTIFS($C:$C,$E6,$B:$B,"&gt;="&amp;H$5,$B:$B,"&lt;"&amp;I$5)</f>
        <v>0</v>
      </c>
      <c r="I6" s="2">
        <f>COUNTIFS($C:$C,$E6,$B:$B,"&gt;="&amp;I$5)</f>
        <v>0</v>
      </c>
      <c r="J6" s="1">
        <f>SUM(F6:I6)</f>
        <v>12</v>
      </c>
    </row>
    <row r="7" spans="1:10">
      <c r="A7" s="2" t="s">
        <v>12</v>
      </c>
      <c r="B7" s="2">
        <v>18</v>
      </c>
      <c r="C7" s="2" t="s">
        <v>9</v>
      </c>
      <c r="E7" s="1" t="s">
        <v>9</v>
      </c>
      <c r="F7" s="2">
        <f>COUNTIFS($C:$C,$E7,$B:$B,"&gt;="&amp;F$5,$B:$B,"&lt;"&amp;G$5)</f>
        <v>10</v>
      </c>
      <c r="G7" s="2">
        <f>COUNTIFS($C:$C,$E7,$B:$B,"&gt;="&amp;G$5,$B:$B,"&lt;"&amp;H$5)</f>
        <v>1</v>
      </c>
      <c r="H7" s="2">
        <f>COUNTIFS($C:$C,$E7,$B:$B,"&gt;="&amp;H$5,$B:$B,"&lt;"&amp;I$5)</f>
        <v>1</v>
      </c>
      <c r="I7" s="2">
        <f>COUNTIFS($C:$C,$E7,$B:$B,"&gt;="&amp;I$5)</f>
        <v>1</v>
      </c>
      <c r="J7" s="1">
        <f t="shared" ref="J7:J9" si="1">SUM(F7:I7)</f>
        <v>13</v>
      </c>
    </row>
    <row r="8" spans="1:10">
      <c r="A8" s="2" t="s">
        <v>4</v>
      </c>
      <c r="B8" s="2">
        <v>40</v>
      </c>
      <c r="C8" s="2" t="s">
        <v>13</v>
      </c>
      <c r="E8" s="1" t="s">
        <v>13</v>
      </c>
      <c r="F8" s="2">
        <f>COUNTIFS($C:$C,$E8,$B:$B,"&gt;="&amp;F$5,$B:$B,"&lt;"&amp;G$5)</f>
        <v>2</v>
      </c>
      <c r="G8" s="2">
        <f>COUNTIFS($C:$C,$E8,$B:$B,"&gt;="&amp;G$5,$B:$B,"&lt;"&amp;H$5)</f>
        <v>1</v>
      </c>
      <c r="H8" s="2">
        <f>COUNTIFS($C:$C,$E8,$B:$B,"&gt;="&amp;H$5,$B:$B,"&lt;"&amp;I$5)</f>
        <v>0</v>
      </c>
      <c r="I8" s="2">
        <f>COUNTIFS($C:$C,$E8,$B:$B,"&gt;="&amp;I$5)</f>
        <v>2</v>
      </c>
      <c r="J8" s="1">
        <f t="shared" si="1"/>
        <v>5</v>
      </c>
    </row>
    <row r="9" spans="1:10">
      <c r="A9" s="2" t="s">
        <v>14</v>
      </c>
      <c r="B9" s="2">
        <v>18</v>
      </c>
      <c r="C9" s="2" t="s">
        <v>9</v>
      </c>
      <c r="E9" s="1" t="s">
        <v>15</v>
      </c>
      <c r="F9" s="2">
        <f>COUNTIFS($C:$C,$E9,$B:$B,"&gt;="&amp;F$5,$B:$B,"&lt;"&amp;G$5)</f>
        <v>4</v>
      </c>
      <c r="G9" s="2">
        <f>COUNTIFS($C:$C,$E9,$B:$B,"&gt;="&amp;G$5,$B:$B,"&lt;"&amp;H$5)</f>
        <v>0</v>
      </c>
      <c r="H9" s="2">
        <f>COUNTIFS($C:$C,$E9,$B:$B,"&gt;="&amp;H$5,$B:$B,"&lt;"&amp;I$5)</f>
        <v>0</v>
      </c>
      <c r="I9" s="2">
        <f>COUNTIFS($C:$C,$E9,$B:$B,"&gt;="&amp;I$5)</f>
        <v>2</v>
      </c>
      <c r="J9" s="1">
        <f t="shared" si="1"/>
        <v>6</v>
      </c>
    </row>
    <row r="10" spans="1:10">
      <c r="A10" s="2" t="s">
        <v>16</v>
      </c>
      <c r="B10" s="2">
        <v>27</v>
      </c>
      <c r="C10" s="2" t="s">
        <v>5</v>
      </c>
      <c r="E10" s="3" t="s">
        <v>11</v>
      </c>
      <c r="F10" s="1">
        <f>SUM(F6:F9)</f>
        <v>25</v>
      </c>
      <c r="G10" s="1">
        <f t="shared" ref="G10:I10" si="2">SUM(G6:G9)</f>
        <v>5</v>
      </c>
      <c r="H10" s="1">
        <f t="shared" si="2"/>
        <v>1</v>
      </c>
      <c r="I10" s="1">
        <f t="shared" si="2"/>
        <v>5</v>
      </c>
      <c r="J10" s="1">
        <f>SUM(J6:J9)</f>
        <v>36</v>
      </c>
    </row>
    <row r="11" spans="1:10">
      <c r="A11" s="2" t="s">
        <v>16</v>
      </c>
      <c r="B11" s="2">
        <v>22</v>
      </c>
      <c r="C11" s="2" t="s">
        <v>15</v>
      </c>
    </row>
    <row r="12" spans="1:10">
      <c r="A12" s="2" t="s">
        <v>14</v>
      </c>
      <c r="B12" s="2">
        <v>18</v>
      </c>
      <c r="C12" s="2" t="s">
        <v>5</v>
      </c>
      <c r="E12" s="1" t="s">
        <v>17</v>
      </c>
      <c r="F12" s="1">
        <v>17</v>
      </c>
      <c r="G12" s="1">
        <f>F12+7</f>
        <v>24</v>
      </c>
      <c r="H12" s="1">
        <f t="shared" ref="H12:I12" si="3">G12+7</f>
        <v>31</v>
      </c>
      <c r="I12" s="1">
        <f t="shared" si="3"/>
        <v>38</v>
      </c>
      <c r="J12" s="3" t="s">
        <v>11</v>
      </c>
    </row>
    <row r="13" spans="1:10">
      <c r="A13" s="2" t="s">
        <v>14</v>
      </c>
      <c r="B13" s="2">
        <v>22</v>
      </c>
      <c r="C13" s="2" t="s">
        <v>9</v>
      </c>
      <c r="E13" s="1" t="s">
        <v>5</v>
      </c>
      <c r="F13" s="4">
        <f t="shared" ref="F13" si="4">$J6*F$10/$J$10</f>
        <v>8.3333333333333339</v>
      </c>
      <c r="G13" s="4">
        <f t="shared" ref="G13:I13" si="5">$J6*G$10/$J$10</f>
        <v>1.6666666666666667</v>
      </c>
      <c r="H13" s="4">
        <f t="shared" si="5"/>
        <v>0.33333333333333331</v>
      </c>
      <c r="I13" s="4">
        <f t="shared" si="5"/>
        <v>1.6666666666666667</v>
      </c>
      <c r="J13" s="1">
        <f>SUM(F13:I13)</f>
        <v>12</v>
      </c>
    </row>
    <row r="14" spans="1:10">
      <c r="A14" s="2" t="s">
        <v>4</v>
      </c>
      <c r="B14" s="2">
        <v>26</v>
      </c>
      <c r="C14" s="2" t="s">
        <v>5</v>
      </c>
      <c r="E14" s="1" t="s">
        <v>9</v>
      </c>
      <c r="F14" s="4">
        <f t="shared" ref="F14" si="6">$J7*F$10/$J$10</f>
        <v>9.0277777777777786</v>
      </c>
      <c r="G14" s="4">
        <f>$J7*G$10/$J$10</f>
        <v>1.8055555555555556</v>
      </c>
      <c r="H14" s="4">
        <f>$J7*H$10/$J$10</f>
        <v>0.3611111111111111</v>
      </c>
      <c r="I14" s="4">
        <f>$J7*I$10/$J$10</f>
        <v>1.8055555555555556</v>
      </c>
      <c r="J14" s="1">
        <f t="shared" ref="J14:J16" si="7">SUM(F14:I14)</f>
        <v>13</v>
      </c>
    </row>
    <row r="15" spans="1:10">
      <c r="A15" s="2" t="s">
        <v>14</v>
      </c>
      <c r="B15" s="2">
        <v>17</v>
      </c>
      <c r="C15" s="2" t="s">
        <v>13</v>
      </c>
      <c r="E15" s="1" t="s">
        <v>13</v>
      </c>
      <c r="F15" s="4">
        <f t="shared" ref="F15" si="8">$J8*F$10/$J$10</f>
        <v>3.4722222222222223</v>
      </c>
      <c r="G15" s="4">
        <f>$J8*G$10/$J$10</f>
        <v>0.69444444444444442</v>
      </c>
      <c r="H15" s="4">
        <f>$J8*H$10/$J$10</f>
        <v>0.1388888888888889</v>
      </c>
      <c r="I15" s="4">
        <f>$J8*I$10/$J$10</f>
        <v>0.69444444444444442</v>
      </c>
      <c r="J15" s="1">
        <f t="shared" si="7"/>
        <v>5.0000000000000009</v>
      </c>
    </row>
    <row r="16" spans="1:10">
      <c r="A16" s="2" t="s">
        <v>14</v>
      </c>
      <c r="B16" s="2">
        <v>18</v>
      </c>
      <c r="C16" s="2" t="s">
        <v>9</v>
      </c>
      <c r="E16" s="1" t="s">
        <v>15</v>
      </c>
      <c r="F16" s="4">
        <f t="shared" ref="F16" si="9">$J9*F$10/$J$10</f>
        <v>4.166666666666667</v>
      </c>
      <c r="G16" s="4">
        <f>$J9*G$10/$J$10</f>
        <v>0.83333333333333337</v>
      </c>
      <c r="H16" s="4">
        <f>$J9*H$10/$J$10</f>
        <v>0.16666666666666666</v>
      </c>
      <c r="I16" s="4">
        <f>$J9*I$10/$J$10</f>
        <v>0.83333333333333337</v>
      </c>
      <c r="J16" s="1">
        <f t="shared" si="7"/>
        <v>6</v>
      </c>
    </row>
    <row r="17" spans="1:10">
      <c r="A17" s="2" t="s">
        <v>14</v>
      </c>
      <c r="B17" s="2">
        <v>46</v>
      </c>
      <c r="C17" s="2" t="s">
        <v>13</v>
      </c>
      <c r="E17" s="3" t="s">
        <v>11</v>
      </c>
      <c r="F17" s="1">
        <f>SUM(F13:F16)</f>
        <v>25.000000000000004</v>
      </c>
      <c r="G17" s="1">
        <f t="shared" ref="G17" si="10">SUM(G13:G16)</f>
        <v>5</v>
      </c>
      <c r="H17" s="1">
        <f t="shared" ref="H17" si="11">SUM(H13:H16)</f>
        <v>0.99999999999999989</v>
      </c>
      <c r="I17" s="1">
        <f t="shared" ref="I17" si="12">SUM(I13:I16)</f>
        <v>5</v>
      </c>
      <c r="J17" s="1">
        <f>SUM(J13:J16)</f>
        <v>36</v>
      </c>
    </row>
    <row r="18" spans="1:10">
      <c r="A18" s="2" t="s">
        <v>16</v>
      </c>
      <c r="B18" s="2">
        <v>40</v>
      </c>
      <c r="C18" s="2" t="s">
        <v>9</v>
      </c>
    </row>
    <row r="19" spans="1:10">
      <c r="A19" s="2" t="s">
        <v>18</v>
      </c>
      <c r="B19" s="2">
        <v>42</v>
      </c>
      <c r="C19" s="2" t="s">
        <v>15</v>
      </c>
      <c r="E19" s="1" t="s">
        <v>19</v>
      </c>
      <c r="F19" s="1">
        <v>17</v>
      </c>
      <c r="G19" s="1">
        <f>F19+7</f>
        <v>24</v>
      </c>
      <c r="H19" s="1">
        <f t="shared" ref="H19:I19" si="13">G19+7</f>
        <v>31</v>
      </c>
      <c r="I19" s="1">
        <f t="shared" si="13"/>
        <v>38</v>
      </c>
      <c r="J19" s="3" t="s">
        <v>11</v>
      </c>
    </row>
    <row r="20" spans="1:10">
      <c r="A20" s="2" t="s">
        <v>4</v>
      </c>
      <c r="B20" s="2">
        <v>39</v>
      </c>
      <c r="C20" s="2" t="s">
        <v>15</v>
      </c>
      <c r="E20" s="1" t="s">
        <v>5</v>
      </c>
      <c r="F20" s="4">
        <f>((F6-F13)^2)/F13</f>
        <v>5.3333333333333233E-2</v>
      </c>
      <c r="G20" s="4">
        <f t="shared" ref="G20:I20" si="14">((G6-G13)^2)/G13</f>
        <v>1.0666666666666667</v>
      </c>
      <c r="H20" s="4">
        <f t="shared" si="14"/>
        <v>0.33333333333333331</v>
      </c>
      <c r="I20" s="4">
        <f t="shared" si="14"/>
        <v>1.6666666666666667</v>
      </c>
      <c r="J20" s="5">
        <f>SUM(F20:I20)</f>
        <v>3.12</v>
      </c>
    </row>
    <row r="21" spans="1:10">
      <c r="A21" s="2" t="s">
        <v>4</v>
      </c>
      <c r="B21" s="2">
        <v>18</v>
      </c>
      <c r="C21" s="2" t="s">
        <v>9</v>
      </c>
      <c r="E21" s="1" t="s">
        <v>9</v>
      </c>
      <c r="F21" s="4">
        <f t="shared" ref="F21:I21" si="15">((F7-F14)^2)/F14</f>
        <v>0.10470085470085452</v>
      </c>
      <c r="G21" s="4">
        <f t="shared" si="15"/>
        <v>0.3594017094017094</v>
      </c>
      <c r="H21" s="4">
        <f t="shared" si="15"/>
        <v>1.1303418803418801</v>
      </c>
      <c r="I21" s="4">
        <f t="shared" si="15"/>
        <v>0.3594017094017094</v>
      </c>
      <c r="J21" s="5">
        <f t="shared" ref="J21:J23" si="16">SUM(F21:I21)</f>
        <v>1.9538461538461536</v>
      </c>
    </row>
    <row r="22" spans="1:10">
      <c r="A22" s="2" t="s">
        <v>4</v>
      </c>
      <c r="B22" s="2">
        <v>18</v>
      </c>
      <c r="C22" s="2" t="s">
        <v>15</v>
      </c>
      <c r="E22" s="1" t="s">
        <v>13</v>
      </c>
      <c r="F22" s="4">
        <f t="shared" ref="F22:I22" si="17">((F8-F15)^2)/F15</f>
        <v>0.62422222222222234</v>
      </c>
      <c r="G22" s="4">
        <f t="shared" si="17"/>
        <v>0.13444444444444448</v>
      </c>
      <c r="H22" s="4">
        <f t="shared" si="17"/>
        <v>0.1388888888888889</v>
      </c>
      <c r="I22" s="4">
        <f t="shared" si="17"/>
        <v>2.4544444444444444</v>
      </c>
      <c r="J22" s="5">
        <f t="shared" si="16"/>
        <v>3.3520000000000003</v>
      </c>
    </row>
    <row r="23" spans="1:10">
      <c r="A23" s="2" t="s">
        <v>18</v>
      </c>
      <c r="B23" s="2">
        <v>18</v>
      </c>
      <c r="C23" s="2" t="s">
        <v>5</v>
      </c>
      <c r="E23" s="1" t="s">
        <v>15</v>
      </c>
      <c r="F23" s="4">
        <f t="shared" ref="F23:I23" si="18">((F9-F16)^2)/F16</f>
        <v>6.6666666666666896E-3</v>
      </c>
      <c r="G23" s="4">
        <f t="shared" si="18"/>
        <v>0.83333333333333337</v>
      </c>
      <c r="H23" s="4">
        <f t="shared" si="18"/>
        <v>0.16666666666666666</v>
      </c>
      <c r="I23" s="4">
        <f t="shared" si="18"/>
        <v>1.6333333333333329</v>
      </c>
      <c r="J23" s="5">
        <f t="shared" si="16"/>
        <v>2.6399999999999997</v>
      </c>
    </row>
    <row r="24" spans="1:10">
      <c r="A24" s="2" t="s">
        <v>16</v>
      </c>
      <c r="B24" s="2">
        <v>18</v>
      </c>
      <c r="C24" s="2" t="s">
        <v>13</v>
      </c>
      <c r="E24" s="3" t="s">
        <v>11</v>
      </c>
      <c r="F24" s="5">
        <f>SUM(F20:F23)</f>
        <v>0.78892307692307684</v>
      </c>
      <c r="G24" s="5">
        <f t="shared" ref="G24" si="19">SUM(G20:G23)</f>
        <v>2.393846153846154</v>
      </c>
      <c r="H24" s="5">
        <f t="shared" ref="H24" si="20">SUM(H20:H23)</f>
        <v>1.7692307692307689</v>
      </c>
      <c r="I24" s="5">
        <f t="shared" ref="I24" si="21">SUM(I20:I23)</f>
        <v>6.1138461538461533</v>
      </c>
      <c r="J24" s="6">
        <f>SUM(J20:J23)</f>
        <v>11.065846153846152</v>
      </c>
    </row>
    <row r="25" spans="1:10">
      <c r="A25" s="2" t="s">
        <v>4</v>
      </c>
      <c r="B25" s="2">
        <v>18</v>
      </c>
      <c r="C25" s="2" t="s">
        <v>9</v>
      </c>
    </row>
    <row r="26" spans="1:10">
      <c r="A26" s="2" t="s">
        <v>4</v>
      </c>
      <c r="B26" s="2">
        <v>18</v>
      </c>
      <c r="C26" s="2" t="s">
        <v>5</v>
      </c>
      <c r="E26" t="s">
        <v>20</v>
      </c>
    </row>
    <row r="27" spans="1:10">
      <c r="A27" s="2" t="s">
        <v>12</v>
      </c>
      <c r="B27" s="2">
        <v>18</v>
      </c>
      <c r="C27" s="2" t="s">
        <v>15</v>
      </c>
      <c r="F27" s="7" t="s">
        <v>21</v>
      </c>
      <c r="G27" s="8">
        <f>3*3</f>
        <v>9</v>
      </c>
    </row>
    <row r="28" spans="1:10">
      <c r="A28" s="2" t="s">
        <v>4</v>
      </c>
      <c r="B28" s="2">
        <v>18</v>
      </c>
      <c r="C28" s="2" t="s">
        <v>5</v>
      </c>
    </row>
    <row r="29" spans="1:10">
      <c r="A29" s="2" t="s">
        <v>14</v>
      </c>
      <c r="B29" s="2">
        <v>18</v>
      </c>
      <c r="C29" s="2" t="s">
        <v>9</v>
      </c>
      <c r="E29" s="1" t="s">
        <v>10</v>
      </c>
      <c r="F29" s="1">
        <v>17</v>
      </c>
      <c r="G29" s="1">
        <f>F29+7</f>
        <v>24</v>
      </c>
      <c r="H29" s="1">
        <f t="shared" ref="H29" si="22">G29+7</f>
        <v>31</v>
      </c>
      <c r="I29" s="1">
        <f t="shared" ref="I29" si="23">H29+7</f>
        <v>38</v>
      </c>
      <c r="J29" s="3" t="s">
        <v>11</v>
      </c>
    </row>
    <row r="30" spans="1:10">
      <c r="A30" s="2" t="s">
        <v>4</v>
      </c>
      <c r="B30" s="2">
        <v>21</v>
      </c>
      <c r="C30" s="2" t="s">
        <v>5</v>
      </c>
      <c r="E30" s="1" t="s">
        <v>5</v>
      </c>
      <c r="F30" s="2">
        <f>COUNTIFS($C:$C,$E30,$B:$B,"&gt;="&amp;F$5,$B:$B,"&lt;"&amp;G$5)</f>
        <v>9</v>
      </c>
      <c r="G30" s="2">
        <f>COUNTIFS($C:$C,$E30,$B:$B,"&gt;="&amp;G$5,$B:$B,"&lt;"&amp;H$5)</f>
        <v>3</v>
      </c>
      <c r="H30" s="2">
        <f>COUNTIFS($C:$C,$E30,$B:$B,"&gt;="&amp;H$5,$B:$B,"&lt;"&amp;I$5)</f>
        <v>0</v>
      </c>
      <c r="I30" s="2">
        <f>COUNTIFS($C:$C,$E30,$B:$B,"&gt;="&amp;I$5)</f>
        <v>0</v>
      </c>
      <c r="J30" s="1">
        <f>SUM(F30:I30)</f>
        <v>12</v>
      </c>
    </row>
    <row r="31" spans="1:10">
      <c r="A31" s="2" t="s">
        <v>4</v>
      </c>
      <c r="B31" s="2">
        <v>18</v>
      </c>
      <c r="C31" s="2" t="s">
        <v>15</v>
      </c>
      <c r="E31" s="1" t="s">
        <v>9</v>
      </c>
      <c r="F31" s="2">
        <f>COUNTIFS($C:$C,$E31,$B:$B,"&gt;="&amp;F$5,$B:$B,"&lt;"&amp;G$5)</f>
        <v>10</v>
      </c>
      <c r="G31" s="2">
        <f>COUNTIFS($C:$C,$E31,$B:$B,"&gt;="&amp;G$5,$B:$B,"&lt;"&amp;H$5)</f>
        <v>1</v>
      </c>
      <c r="H31" s="2">
        <f>COUNTIFS($C:$C,$E31,$B:$B,"&gt;="&amp;H$5,$B:$B,"&lt;"&amp;I$5)</f>
        <v>1</v>
      </c>
      <c r="I31" s="2">
        <f>COUNTIFS($C:$C,$E31,$B:$B,"&gt;="&amp;I$5)</f>
        <v>1</v>
      </c>
      <c r="J31" s="1">
        <f t="shared" ref="J31:J33" si="24">SUM(F31:I31)</f>
        <v>13</v>
      </c>
    </row>
    <row r="32" spans="1:10">
      <c r="A32" s="2" t="s">
        <v>4</v>
      </c>
      <c r="B32" s="2">
        <v>25</v>
      </c>
      <c r="C32" s="2" t="s">
        <v>13</v>
      </c>
      <c r="E32" s="1" t="s">
        <v>13</v>
      </c>
      <c r="F32" s="2">
        <f>COUNTIFS($C:$C,$E32,$B:$B,"&gt;="&amp;F$5,$B:$B,"&lt;"&amp;G$5)</f>
        <v>2</v>
      </c>
      <c r="G32" s="2">
        <f>COUNTIFS($C:$C,$E32,$B:$B,"&gt;="&amp;G$5,$B:$B,"&lt;"&amp;H$5)</f>
        <v>1</v>
      </c>
      <c r="H32" s="2">
        <f>COUNTIFS($C:$C,$E32,$B:$B,"&gt;="&amp;H$5,$B:$B,"&lt;"&amp;I$5)</f>
        <v>0</v>
      </c>
      <c r="I32" s="2">
        <f>COUNTIFS($C:$C,$E32,$B:$B,"&gt;="&amp;I$5)</f>
        <v>2</v>
      </c>
      <c r="J32" s="1">
        <f t="shared" si="24"/>
        <v>5</v>
      </c>
    </row>
    <row r="33" spans="1:10">
      <c r="A33" s="2" t="s">
        <v>4</v>
      </c>
      <c r="B33" s="2">
        <v>22</v>
      </c>
      <c r="C33" s="2" t="s">
        <v>5</v>
      </c>
      <c r="E33" s="1" t="s">
        <v>15</v>
      </c>
      <c r="F33" s="2">
        <f>COUNTIFS($C:$C,$E33,$B:$B,"&gt;="&amp;F$5,$B:$B,"&lt;"&amp;G$5)</f>
        <v>4</v>
      </c>
      <c r="G33" s="2">
        <f>COUNTIFS($C:$C,$E33,$B:$B,"&gt;="&amp;G$5,$B:$B,"&lt;"&amp;H$5)</f>
        <v>0</v>
      </c>
      <c r="H33" s="2">
        <f>COUNTIFS($C:$C,$E33,$B:$B,"&gt;="&amp;H$5,$B:$B,"&lt;"&amp;I$5)</f>
        <v>0</v>
      </c>
      <c r="I33" s="2">
        <f>COUNTIFS($C:$C,$E33,$B:$B,"&gt;="&amp;I$5)</f>
        <v>2</v>
      </c>
      <c r="J33" s="1">
        <f t="shared" si="24"/>
        <v>6</v>
      </c>
    </row>
    <row r="34" spans="1:10">
      <c r="A34" s="2" t="s">
        <v>4</v>
      </c>
      <c r="B34" s="2">
        <v>24</v>
      </c>
      <c r="C34" s="2" t="s">
        <v>5</v>
      </c>
      <c r="E34" s="3" t="s">
        <v>11</v>
      </c>
      <c r="F34" s="1">
        <f>SUM(F30:F33)</f>
        <v>25</v>
      </c>
      <c r="G34" s="1">
        <f t="shared" ref="G34:I34" si="25">SUM(G30:G33)</f>
        <v>5</v>
      </c>
      <c r="H34" s="1">
        <f t="shared" si="25"/>
        <v>1</v>
      </c>
      <c r="I34" s="1">
        <f t="shared" si="25"/>
        <v>5</v>
      </c>
      <c r="J34" s="1">
        <f>SUM(J30:J33)</f>
        <v>36</v>
      </c>
    </row>
    <row r="35" spans="1:10">
      <c r="A35" s="2" t="s">
        <v>4</v>
      </c>
      <c r="B35" s="2">
        <v>18</v>
      </c>
      <c r="C35" s="2" t="s">
        <v>9</v>
      </c>
    </row>
    <row r="36" spans="1:10">
      <c r="A36" s="2" t="s">
        <v>16</v>
      </c>
      <c r="B36" s="2">
        <v>27</v>
      </c>
      <c r="C36" s="2" t="s">
        <v>9</v>
      </c>
    </row>
    <row r="37" spans="1:10">
      <c r="A37" s="2" t="s">
        <v>12</v>
      </c>
      <c r="B37" s="2">
        <v>36</v>
      </c>
      <c r="C37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 CASSULINO ARAÚJO SOUZA</dc:creator>
  <cp:keywords/>
  <dc:description/>
  <cp:lastModifiedBy>Murilo Carvalho</cp:lastModifiedBy>
  <cp:revision/>
  <dcterms:created xsi:type="dcterms:W3CDTF">2025-04-01T22:14:11Z</dcterms:created>
  <dcterms:modified xsi:type="dcterms:W3CDTF">2025-04-02T00:43:31Z</dcterms:modified>
  <cp:category/>
  <cp:contentStatus/>
</cp:coreProperties>
</file>