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TEL\OneDrive\NEMOG Murilo\00 Circuito DTG\3. pyPB\cases\murilo\"/>
    </mc:Choice>
  </mc:AlternateContent>
  <bookViews>
    <workbookView xWindow="4560" yWindow="315" windowWidth="13005" windowHeight="10695"/>
  </bookViews>
  <sheets>
    <sheet name="emulsao" sheetId="1" r:id="rId1"/>
    <sheet name="agua" sheetId="2" r:id="rId2"/>
    <sheet name="oleo" sheetId="3" r:id="rId3"/>
    <sheet name="emulsao (2)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5" i="4" l="1"/>
  <c r="D45" i="4"/>
  <c r="F45" i="4"/>
  <c r="G45" i="4"/>
  <c r="C46" i="4"/>
  <c r="D46" i="4"/>
  <c r="F46" i="4"/>
  <c r="G46" i="4"/>
  <c r="C47" i="4"/>
  <c r="D47" i="4"/>
  <c r="F47" i="4"/>
  <c r="G47" i="4"/>
  <c r="C48" i="4"/>
  <c r="D48" i="4"/>
  <c r="F48" i="4"/>
  <c r="G48" i="4"/>
  <c r="C49" i="4"/>
  <c r="D49" i="4"/>
  <c r="F49" i="4"/>
  <c r="G49" i="4"/>
  <c r="C50" i="4"/>
  <c r="D50" i="4"/>
  <c r="F50" i="4"/>
  <c r="G50" i="4"/>
  <c r="C51" i="4"/>
  <c r="D51" i="4"/>
  <c r="F51" i="4"/>
  <c r="G51" i="4"/>
  <c r="C52" i="4"/>
  <c r="D52" i="4"/>
  <c r="F52" i="4"/>
  <c r="G52" i="4"/>
  <c r="C53" i="4"/>
  <c r="D53" i="4"/>
  <c r="F53" i="4"/>
  <c r="G53" i="4"/>
  <c r="C54" i="4"/>
  <c r="D54" i="4"/>
  <c r="F54" i="4"/>
  <c r="C55" i="4"/>
  <c r="D55" i="4"/>
  <c r="F55" i="4"/>
  <c r="D56" i="4"/>
  <c r="F56" i="4"/>
  <c r="D57" i="4"/>
  <c r="F57" i="4"/>
  <c r="B46" i="4"/>
  <c r="B47" i="4"/>
  <c r="B48" i="4"/>
  <c r="B49" i="4"/>
  <c r="B50" i="4"/>
  <c r="B51" i="4"/>
  <c r="B52" i="4"/>
  <c r="B53" i="4"/>
  <c r="B54" i="4"/>
  <c r="B55" i="4"/>
  <c r="B56" i="4"/>
  <c r="B57" i="4"/>
  <c r="B45" i="4"/>
  <c r="G41" i="4"/>
  <c r="F41" i="4"/>
  <c r="D41" i="4"/>
  <c r="C41" i="4"/>
  <c r="B41" i="4"/>
  <c r="G40" i="4"/>
  <c r="F40" i="4"/>
  <c r="D40" i="4"/>
  <c r="C40" i="4"/>
  <c r="B40" i="4"/>
  <c r="G39" i="4"/>
  <c r="F39" i="4"/>
  <c r="D39" i="4"/>
  <c r="C39" i="4"/>
  <c r="B39" i="4"/>
  <c r="G38" i="4"/>
  <c r="F38" i="4"/>
  <c r="D38" i="4"/>
  <c r="C38" i="4"/>
  <c r="B38" i="4"/>
  <c r="G37" i="4"/>
  <c r="F37" i="4"/>
  <c r="D37" i="4"/>
  <c r="C37" i="4"/>
  <c r="B37" i="4"/>
  <c r="G36" i="4"/>
  <c r="F36" i="4"/>
  <c r="D36" i="4"/>
  <c r="C36" i="4"/>
  <c r="B36" i="4"/>
  <c r="G35" i="4"/>
  <c r="F35" i="4"/>
  <c r="D35" i="4"/>
  <c r="C35" i="4"/>
  <c r="B35" i="4"/>
  <c r="G34" i="4"/>
  <c r="F34" i="4"/>
  <c r="D34" i="4"/>
  <c r="C34" i="4"/>
  <c r="B34" i="4"/>
  <c r="G33" i="4"/>
  <c r="F33" i="4"/>
  <c r="D33" i="4"/>
  <c r="C33" i="4"/>
  <c r="B33" i="4"/>
  <c r="G32" i="4"/>
  <c r="F32" i="4"/>
  <c r="D32" i="4"/>
  <c r="C32" i="4"/>
  <c r="B32" i="4"/>
  <c r="G31" i="4"/>
  <c r="F31" i="4"/>
  <c r="D31" i="4"/>
  <c r="C31" i="4"/>
  <c r="B31" i="4"/>
  <c r="G30" i="4"/>
  <c r="F30" i="4"/>
  <c r="D30" i="4"/>
  <c r="C30" i="4"/>
  <c r="B30" i="4"/>
  <c r="G29" i="4"/>
  <c r="F29" i="4"/>
  <c r="D29" i="4"/>
  <c r="C29" i="4"/>
  <c r="B29" i="4"/>
</calcChain>
</file>

<file path=xl/sharedStrings.xml><?xml version="1.0" encoding="utf-8"?>
<sst xmlns="http://schemas.openxmlformats.org/spreadsheetml/2006/main" count="18" uniqueCount="10">
  <si>
    <t>1% H2O</t>
  </si>
  <si>
    <t>5% H2O</t>
  </si>
  <si>
    <t>10% H2O</t>
  </si>
  <si>
    <t>15% H2O</t>
  </si>
  <si>
    <t>20% H2O</t>
  </si>
  <si>
    <t>T [°C]</t>
  </si>
  <si>
    <t>Medido</t>
  </si>
  <si>
    <t>Modelo</t>
  </si>
  <si>
    <t>10% conc.</t>
  </si>
  <si>
    <t>rho [kg/m³]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</si>
</sst>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ont="1"/>
    <xf numFmtId="0" fontId="0" fillId="0" borderId="0" xfId="0" applyFill="1"/>
    <xf numFmtId="9" fontId="0" fillId="0" borderId="0" xfId="0" applyNumberFormat="1" applyFont="1"/>
    <xf numFmtId="164" fontId="1" fillId="0" borderId="0" xfId="0" applyNumberFormat="1" applyFont="1" applyFill="1" applyAlignment="1">
      <alignment horizontal="right"/>
    </xf>
    <xf numFmtId="2" fontId="1" fillId="0" borderId="0" xfId="0" applyNumberFormat="1" applyFont="1" applyFill="1" applyAlignment="1">
      <alignment horizontal="right"/>
    </xf>
    <xf numFmtId="0" fontId="0" fillId="0" borderId="0" xfId="0" applyFont="1" applyFill="1"/>
    <xf numFmtId="164" fontId="2" fillId="0" borderId="0" xfId="0" applyNumberFormat="1" applyFont="1" applyFill="1" applyAlignment="1">
      <alignment horizontal="right"/>
    </xf>
    <xf numFmtId="2" fontId="2" fillId="0" borderId="0" xfId="0" applyNumberFormat="1" applyFont="1" applyFill="1" applyAlignment="1">
      <alignment horizontal="right"/>
    </xf>
    <xf numFmtId="1" fontId="2" fillId="0" borderId="0" xfId="0" applyNumberFormat="1" applyFont="1" applyFill="1" applyAlignment="1">
      <alignment horizontal="right"/>
    </xf>
    <xf numFmtId="164" fontId="3" fillId="0" borderId="0" xfId="0" applyNumberFormat="1" applyFont="1" applyFill="1" applyAlignment="1">
      <alignment horizontal="right"/>
    </xf>
    <xf numFmtId="165" fontId="3" fillId="0" borderId="0" xfId="0" applyNumberFormat="1" applyFont="1" applyFill="1" applyAlignment="1">
      <alignment horizontal="right"/>
    </xf>
    <xf numFmtId="165" fontId="1" fillId="0" borderId="0" xfId="0" applyNumberFormat="1" applyFont="1" applyFill="1" applyAlignment="1">
      <alignment horizontal="right"/>
    </xf>
    <xf numFmtId="165" fontId="2" fillId="0" borderId="0" xfId="0" applyNumberFormat="1" applyFont="1" applyFill="1" applyAlignment="1">
      <alignment horizontal="right"/>
    </xf>
    <xf numFmtId="1" fontId="2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strRef>
              <c:f>'emulsao (2)'!$B$13</c:f>
              <c:strCache>
                <c:ptCount val="1"/>
                <c:pt idx="0">
                  <c:v>1%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'emulsao (2)'!$A$14:$A$26</c:f>
              <c:numCache>
                <c:formatCode>0</c:formatCode>
                <c:ptCount val="13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</c:numCache>
            </c:numRef>
          </c:xVal>
          <c:yVal>
            <c:numRef>
              <c:f>'emulsao (2)'!$B$14:$B$26</c:f>
              <c:numCache>
                <c:formatCode>General</c:formatCode>
                <c:ptCount val="13"/>
                <c:pt idx="0">
                  <c:v>874.17100000000005</c:v>
                </c:pt>
                <c:pt idx="1">
                  <c:v>872.91700000000003</c:v>
                </c:pt>
                <c:pt idx="2">
                  <c:v>871.65599999999995</c:v>
                </c:pt>
                <c:pt idx="3">
                  <c:v>870.39</c:v>
                </c:pt>
                <c:pt idx="4">
                  <c:v>869.12099999999998</c:v>
                </c:pt>
                <c:pt idx="5">
                  <c:v>867.846</c:v>
                </c:pt>
                <c:pt idx="6">
                  <c:v>866.56200000000001</c:v>
                </c:pt>
                <c:pt idx="7">
                  <c:v>865.27</c:v>
                </c:pt>
                <c:pt idx="8">
                  <c:v>863.97400000000005</c:v>
                </c:pt>
                <c:pt idx="9">
                  <c:v>862.67099999999994</c:v>
                </c:pt>
                <c:pt idx="10">
                  <c:v>861.34500000000003</c:v>
                </c:pt>
                <c:pt idx="11">
                  <c:v>860</c:v>
                </c:pt>
                <c:pt idx="12">
                  <c:v>858.61400000000003</c:v>
                </c:pt>
              </c:numCache>
            </c:numRef>
          </c:yVal>
          <c:smooth val="0"/>
        </c:ser>
        <c:ser>
          <c:idx val="5"/>
          <c:order val="1"/>
          <c:tx>
            <c:strRef>
              <c:f>'emulsao (2)'!$C$13</c:f>
              <c:strCache>
                <c:ptCount val="1"/>
                <c:pt idx="0">
                  <c:v>5%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'emulsao (2)'!$A$14:$A$26</c:f>
              <c:numCache>
                <c:formatCode>0</c:formatCode>
                <c:ptCount val="13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</c:numCache>
            </c:numRef>
          </c:xVal>
          <c:yVal>
            <c:numRef>
              <c:f>'emulsao (2)'!$C$14:$C$26</c:f>
              <c:numCache>
                <c:formatCode>General</c:formatCode>
                <c:ptCount val="13"/>
                <c:pt idx="0">
                  <c:v>875.95999999999992</c:v>
                </c:pt>
                <c:pt idx="1">
                  <c:v>874.72300000000007</c:v>
                </c:pt>
                <c:pt idx="2">
                  <c:v>873.47500000000002</c:v>
                </c:pt>
                <c:pt idx="3">
                  <c:v>872.22400000000005</c:v>
                </c:pt>
                <c:pt idx="4">
                  <c:v>870.971</c:v>
                </c:pt>
                <c:pt idx="5">
                  <c:v>869.71799999999996</c:v>
                </c:pt>
                <c:pt idx="6">
                  <c:v>868.46500000000003</c:v>
                </c:pt>
                <c:pt idx="7">
                  <c:v>867.20900000000006</c:v>
                </c:pt>
                <c:pt idx="8">
                  <c:v>865.94899999999996</c:v>
                </c:pt>
                <c:pt idx="9">
                  <c:v>864.6819999999999</c:v>
                </c:pt>
                <c:pt idx="10">
                  <c:v>863.40700000000004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'emulsao (2)'!$D$13</c:f>
              <c:strCache>
                <c:ptCount val="1"/>
                <c:pt idx="0">
                  <c:v>10%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'emulsao (2)'!$A$14:$A$26</c:f>
              <c:numCache>
                <c:formatCode>0</c:formatCode>
                <c:ptCount val="13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</c:numCache>
            </c:numRef>
          </c:xVal>
          <c:yVal>
            <c:numRef>
              <c:f>'emulsao (2)'!$D$14:$D$26</c:f>
              <c:numCache>
                <c:formatCode>0.000</c:formatCode>
                <c:ptCount val="13"/>
                <c:pt idx="0">
                  <c:v>885.17199999999991</c:v>
                </c:pt>
                <c:pt idx="1">
                  <c:v>883.94200000000001</c:v>
                </c:pt>
                <c:pt idx="2">
                  <c:v>882.69799999999998</c:v>
                </c:pt>
                <c:pt idx="3">
                  <c:v>881.44500000000005</c:v>
                </c:pt>
                <c:pt idx="4">
                  <c:v>880.452</c:v>
                </c:pt>
                <c:pt idx="5">
                  <c:v>879.23399999999992</c:v>
                </c:pt>
                <c:pt idx="6">
                  <c:v>878.01799999999992</c:v>
                </c:pt>
                <c:pt idx="7" formatCode="General">
                  <c:v>876.80000000000007</c:v>
                </c:pt>
                <c:pt idx="8" formatCode="General">
                  <c:v>875.58600000000001</c:v>
                </c:pt>
                <c:pt idx="9" formatCode="General">
                  <c:v>874.37299999999993</c:v>
                </c:pt>
                <c:pt idx="10" formatCode="General">
                  <c:v>873.15100000000007</c:v>
                </c:pt>
                <c:pt idx="11" formatCode="General">
                  <c:v>872.5</c:v>
                </c:pt>
                <c:pt idx="12" formatCode="General">
                  <c:v>870.99900000000002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'emulsao (2)'!$E$13</c:f>
              <c:strCache>
                <c:ptCount val="1"/>
                <c:pt idx="0">
                  <c:v>10% conc.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'emulsao (2)'!$A$14:$A$26</c:f>
              <c:numCache>
                <c:formatCode>0</c:formatCode>
                <c:ptCount val="13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</c:numCache>
            </c:numRef>
          </c:xVal>
          <c:yVal>
            <c:numRef>
              <c:f>'emulsao (2)'!$E$14:$E$26</c:f>
              <c:numCache>
                <c:formatCode>General</c:formatCode>
                <c:ptCount val="13"/>
                <c:pt idx="0">
                  <c:v>887.13800000000003</c:v>
                </c:pt>
                <c:pt idx="1">
                  <c:v>885.92200000000003</c:v>
                </c:pt>
                <c:pt idx="2">
                  <c:v>884.70099999999991</c:v>
                </c:pt>
                <c:pt idx="3">
                  <c:v>883.471</c:v>
                </c:pt>
                <c:pt idx="4">
                  <c:v>882.2299999999999</c:v>
                </c:pt>
                <c:pt idx="5">
                  <c:v>880.98200000000008</c:v>
                </c:pt>
                <c:pt idx="6">
                  <c:v>879.72300000000007</c:v>
                </c:pt>
                <c:pt idx="7">
                  <c:v>878.45399999999995</c:v>
                </c:pt>
                <c:pt idx="8">
                  <c:v>877.17199999999991</c:v>
                </c:pt>
                <c:pt idx="9">
                  <c:v>875.86900000000003</c:v>
                </c:pt>
                <c:pt idx="10">
                  <c:v>874.54200000000003</c:v>
                </c:pt>
                <c:pt idx="11">
                  <c:v>873.18</c:v>
                </c:pt>
                <c:pt idx="12">
                  <c:v>871.77800000000002</c:v>
                </c:pt>
              </c:numCache>
            </c:numRef>
          </c:yVal>
          <c:smooth val="0"/>
        </c:ser>
        <c:ser>
          <c:idx val="2"/>
          <c:order val="4"/>
          <c:tx>
            <c:strRef>
              <c:f>'emulsao (2)'!$F$13</c:f>
              <c:strCache>
                <c:ptCount val="1"/>
                <c:pt idx="0">
                  <c:v>15%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'emulsao (2)'!$A$14:$A$26</c:f>
              <c:numCache>
                <c:formatCode>0</c:formatCode>
                <c:ptCount val="13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</c:numCache>
            </c:numRef>
          </c:xVal>
          <c:yVal>
            <c:numRef>
              <c:f>'emulsao (2)'!$F$14:$F$26</c:f>
              <c:numCache>
                <c:formatCode>0.000</c:formatCode>
                <c:ptCount val="13"/>
                <c:pt idx="0">
                  <c:v>888.37200000000007</c:v>
                </c:pt>
                <c:pt idx="1">
                  <c:v>887.1869999999999</c:v>
                </c:pt>
                <c:pt idx="2">
                  <c:v>885.98699999999997</c:v>
                </c:pt>
                <c:pt idx="3">
                  <c:v>884.78300000000002</c:v>
                </c:pt>
                <c:pt idx="4">
                  <c:v>883.57399999999996</c:v>
                </c:pt>
                <c:pt idx="5">
                  <c:v>882.36</c:v>
                </c:pt>
                <c:pt idx="6">
                  <c:v>881.149</c:v>
                </c:pt>
                <c:pt idx="7" formatCode="General">
                  <c:v>879.93200000000002</c:v>
                </c:pt>
                <c:pt idx="8" formatCode="General">
                  <c:v>878.7120000000001</c:v>
                </c:pt>
                <c:pt idx="9" formatCode="General">
                  <c:v>877.49099999999999</c:v>
                </c:pt>
                <c:pt idx="10" formatCode="General">
                  <c:v>876.27499999999998</c:v>
                </c:pt>
                <c:pt idx="11" formatCode="General">
                  <c:v>875.06299999999999</c:v>
                </c:pt>
                <c:pt idx="12" formatCode="General">
                  <c:v>873.86</c:v>
                </c:pt>
              </c:numCache>
            </c:numRef>
          </c:yVal>
          <c:smooth val="0"/>
        </c:ser>
        <c:ser>
          <c:idx val="0"/>
          <c:order val="5"/>
          <c:tx>
            <c:strRef>
              <c:f>'emulsao (2)'!$G$13</c:f>
              <c:strCache>
                <c:ptCount val="1"/>
                <c:pt idx="0">
                  <c:v>20%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'emulsao (2)'!$A$14:$A$26</c:f>
              <c:numCache>
                <c:formatCode>0</c:formatCode>
                <c:ptCount val="13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</c:numCache>
            </c:numRef>
          </c:xVal>
          <c:yVal>
            <c:numRef>
              <c:f>'emulsao (2)'!$G$14:$G$26</c:f>
              <c:numCache>
                <c:formatCode>General</c:formatCode>
                <c:ptCount val="13"/>
                <c:pt idx="0">
                  <c:v>898.13499999999999</c:v>
                </c:pt>
                <c:pt idx="1">
                  <c:v>896.78199999999993</c:v>
                </c:pt>
                <c:pt idx="2">
                  <c:v>895.41700000000003</c:v>
                </c:pt>
                <c:pt idx="3">
                  <c:v>894.03</c:v>
                </c:pt>
                <c:pt idx="4">
                  <c:v>892.60199999999998</c:v>
                </c:pt>
                <c:pt idx="5">
                  <c:v>891.09899999999993</c:v>
                </c:pt>
                <c:pt idx="6">
                  <c:v>889.79</c:v>
                </c:pt>
                <c:pt idx="7">
                  <c:v>887.74900000000002</c:v>
                </c:pt>
                <c:pt idx="8">
                  <c:v>886.24699999999996</c:v>
                </c:pt>
              </c:numCache>
            </c:numRef>
          </c:yVal>
          <c:smooth val="0"/>
        </c:ser>
        <c:ser>
          <c:idx val="1"/>
          <c:order val="6"/>
          <c:tx>
            <c:strRef>
              <c:f>'emulsao (2)'!$H$13</c:f>
              <c:strCache>
                <c:ptCount val="1"/>
                <c:pt idx="0">
                  <c:v>20%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'emulsao (2)'!$A$14:$A$26</c:f>
              <c:numCache>
                <c:formatCode>0</c:formatCode>
                <c:ptCount val="13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</c:numCache>
            </c:numRef>
          </c:xVal>
          <c:yVal>
            <c:numRef>
              <c:f>'emulsao (2)'!$H$14:$H$26</c:f>
              <c:numCache>
                <c:formatCode>0.00</c:formatCode>
                <c:ptCount val="13"/>
                <c:pt idx="4">
                  <c:v>893.95999999999992</c:v>
                </c:pt>
                <c:pt idx="5">
                  <c:v>892.78</c:v>
                </c:pt>
                <c:pt idx="6">
                  <c:v>891.59500000000003</c:v>
                </c:pt>
                <c:pt idx="7" formatCode="General">
                  <c:v>890.40800000000002</c:v>
                </c:pt>
                <c:pt idx="8" formatCode="General">
                  <c:v>889.22</c:v>
                </c:pt>
                <c:pt idx="9" formatCode="General">
                  <c:v>888.02700000000004</c:v>
                </c:pt>
                <c:pt idx="10" formatCode="General">
                  <c:v>886.82799999999997</c:v>
                </c:pt>
                <c:pt idx="11" formatCode="General">
                  <c:v>885.63</c:v>
                </c:pt>
                <c:pt idx="12" formatCode="General">
                  <c:v>884.44299999999998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387576"/>
        <c:axId val="411383656"/>
      </c:scatterChart>
      <c:valAx>
        <c:axId val="411387576"/>
        <c:scaling>
          <c:orientation val="minMax"/>
          <c:max val="45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1383656"/>
        <c:crosses val="autoZero"/>
        <c:crossBetween val="midCat"/>
      </c:valAx>
      <c:valAx>
        <c:axId val="41138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Massa especifica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1387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'emulsao (2)'!$B$28</c:f>
              <c:strCache>
                <c:ptCount val="1"/>
                <c:pt idx="0">
                  <c:v>1%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'emulsao (2)'!$A$29:$A$41</c:f>
              <c:numCache>
                <c:formatCode>0</c:formatCode>
                <c:ptCount val="13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</c:numCache>
            </c:numRef>
          </c:xVal>
          <c:yVal>
            <c:numRef>
              <c:f>'emulsao (2)'!$B$29:$B$41</c:f>
              <c:numCache>
                <c:formatCode>General</c:formatCode>
                <c:ptCount val="13"/>
                <c:pt idx="0">
                  <c:v>874.26259000000005</c:v>
                </c:pt>
                <c:pt idx="1">
                  <c:v>873.02759000000003</c:v>
                </c:pt>
                <c:pt idx="2">
                  <c:v>871.78327999999999</c:v>
                </c:pt>
                <c:pt idx="3">
                  <c:v>870.53369000000009</c:v>
                </c:pt>
                <c:pt idx="4">
                  <c:v>869.28381000000002</c:v>
                </c:pt>
                <c:pt idx="5">
                  <c:v>868.03459999999995</c:v>
                </c:pt>
                <c:pt idx="6">
                  <c:v>866.78116999999997</c:v>
                </c:pt>
                <c:pt idx="7">
                  <c:v>865.52941999999996</c:v>
                </c:pt>
                <c:pt idx="8">
                  <c:v>864.27543000000003</c:v>
                </c:pt>
                <c:pt idx="9">
                  <c:v>863.0162499999999</c:v>
                </c:pt>
                <c:pt idx="10">
                  <c:v>861.75379999999996</c:v>
                </c:pt>
                <c:pt idx="11">
                  <c:v>860.48912000000007</c:v>
                </c:pt>
                <c:pt idx="12">
                  <c:v>859.21706999999992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'emulsao (2)'!$C$28</c:f>
              <c:strCache>
                <c:ptCount val="1"/>
                <c:pt idx="0">
                  <c:v>5%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'emulsao (2)'!$A$29:$A$41</c:f>
              <c:numCache>
                <c:formatCode>0</c:formatCode>
                <c:ptCount val="13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</c:numCache>
            </c:numRef>
          </c:xVal>
          <c:yVal>
            <c:numRef>
              <c:f>'emulsao (2)'!$C$29:$C$41</c:f>
              <c:numCache>
                <c:formatCode>General</c:formatCode>
                <c:ptCount val="13"/>
                <c:pt idx="0">
                  <c:v>880.24895000000004</c:v>
                </c:pt>
                <c:pt idx="1">
                  <c:v>879.04194999999993</c:v>
                </c:pt>
                <c:pt idx="2">
                  <c:v>877.82439999999997</c:v>
                </c:pt>
                <c:pt idx="3">
                  <c:v>876.60045000000002</c:v>
                </c:pt>
                <c:pt idx="4">
                  <c:v>875.37504999999999</c:v>
                </c:pt>
                <c:pt idx="5">
                  <c:v>874.14899999999989</c:v>
                </c:pt>
                <c:pt idx="6">
                  <c:v>872.91784999999982</c:v>
                </c:pt>
                <c:pt idx="7">
                  <c:v>871.68709999999999</c:v>
                </c:pt>
                <c:pt idx="8">
                  <c:v>870.45314999999994</c:v>
                </c:pt>
                <c:pt idx="9">
                  <c:v>869.21325000000002</c:v>
                </c:pt>
                <c:pt idx="10">
                  <c:v>867.96899999999994</c:v>
                </c:pt>
                <c:pt idx="11">
                  <c:v>866.72160000000008</c:v>
                </c:pt>
                <c:pt idx="12">
                  <c:v>865.46534999999994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'emulsao (2)'!$D$28</c:f>
              <c:strCache>
                <c:ptCount val="1"/>
                <c:pt idx="0">
                  <c:v>10%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'emulsao (2)'!$A$29:$A$41</c:f>
              <c:numCache>
                <c:formatCode>0</c:formatCode>
                <c:ptCount val="13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</c:numCache>
            </c:numRef>
          </c:xVal>
          <c:yVal>
            <c:numRef>
              <c:f>'emulsao (2)'!$D$29:$D$41</c:f>
              <c:numCache>
                <c:formatCode>General</c:formatCode>
                <c:ptCount val="13"/>
                <c:pt idx="0">
                  <c:v>887.7319</c:v>
                </c:pt>
                <c:pt idx="1">
                  <c:v>886.55990000000008</c:v>
                </c:pt>
                <c:pt idx="2">
                  <c:v>885.37579999999991</c:v>
                </c:pt>
                <c:pt idx="3">
                  <c:v>884.18389999999999</c:v>
                </c:pt>
                <c:pt idx="4">
                  <c:v>882.98910000000001</c:v>
                </c:pt>
                <c:pt idx="5">
                  <c:v>881.79200000000003</c:v>
                </c:pt>
                <c:pt idx="6">
                  <c:v>880.58870000000002</c:v>
                </c:pt>
                <c:pt idx="7">
                  <c:v>879.38419999999996</c:v>
                </c:pt>
                <c:pt idx="8">
                  <c:v>878.17529999999999</c:v>
                </c:pt>
                <c:pt idx="9">
                  <c:v>876.95949999999993</c:v>
                </c:pt>
                <c:pt idx="10">
                  <c:v>875.73799999999994</c:v>
                </c:pt>
                <c:pt idx="11">
                  <c:v>874.51220000000001</c:v>
                </c:pt>
                <c:pt idx="12">
                  <c:v>873.27570000000003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'emulsao (2)'!$F$28</c:f>
              <c:strCache>
                <c:ptCount val="1"/>
                <c:pt idx="0">
                  <c:v>15%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'emulsao (2)'!$A$29:$A$41</c:f>
              <c:numCache>
                <c:formatCode>0</c:formatCode>
                <c:ptCount val="13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</c:numCache>
            </c:numRef>
          </c:xVal>
          <c:yVal>
            <c:numRef>
              <c:f>'emulsao (2)'!$F$29:$F$41</c:f>
              <c:numCache>
                <c:formatCode>General</c:formatCode>
                <c:ptCount val="13"/>
                <c:pt idx="0">
                  <c:v>895.21485000000007</c:v>
                </c:pt>
                <c:pt idx="1">
                  <c:v>894.07785000000001</c:v>
                </c:pt>
                <c:pt idx="2">
                  <c:v>892.92719999999997</c:v>
                </c:pt>
                <c:pt idx="3">
                  <c:v>891.76734999999996</c:v>
                </c:pt>
                <c:pt idx="4">
                  <c:v>890.60314999999991</c:v>
                </c:pt>
                <c:pt idx="5">
                  <c:v>889.43499999999995</c:v>
                </c:pt>
                <c:pt idx="6">
                  <c:v>888.25954999999999</c:v>
                </c:pt>
                <c:pt idx="7">
                  <c:v>887.08129999999994</c:v>
                </c:pt>
                <c:pt idx="8">
                  <c:v>885.89744999999994</c:v>
                </c:pt>
                <c:pt idx="9">
                  <c:v>884.70574999999997</c:v>
                </c:pt>
                <c:pt idx="10">
                  <c:v>883.50699999999995</c:v>
                </c:pt>
                <c:pt idx="11">
                  <c:v>882.30280000000005</c:v>
                </c:pt>
                <c:pt idx="12">
                  <c:v>881.08605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'emulsao (2)'!$G$28</c:f>
              <c:strCache>
                <c:ptCount val="1"/>
                <c:pt idx="0">
                  <c:v>20%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'emulsao (2)'!$A$29:$A$41</c:f>
              <c:numCache>
                <c:formatCode>0</c:formatCode>
                <c:ptCount val="13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</c:numCache>
            </c:numRef>
          </c:xVal>
          <c:yVal>
            <c:numRef>
              <c:f>'emulsao (2)'!$G$29:$G$41</c:f>
              <c:numCache>
                <c:formatCode>General</c:formatCode>
                <c:ptCount val="13"/>
                <c:pt idx="0">
                  <c:v>902.69780000000014</c:v>
                </c:pt>
                <c:pt idx="1">
                  <c:v>901.59580000000005</c:v>
                </c:pt>
                <c:pt idx="2">
                  <c:v>900.47860000000003</c:v>
                </c:pt>
                <c:pt idx="3">
                  <c:v>899.35080000000005</c:v>
                </c:pt>
                <c:pt idx="4">
                  <c:v>898.21720000000005</c:v>
                </c:pt>
                <c:pt idx="5">
                  <c:v>897.07799999999997</c:v>
                </c:pt>
                <c:pt idx="6">
                  <c:v>895.93039999999996</c:v>
                </c:pt>
                <c:pt idx="7">
                  <c:v>894.77840000000003</c:v>
                </c:pt>
                <c:pt idx="8">
                  <c:v>893.61959999999999</c:v>
                </c:pt>
                <c:pt idx="9">
                  <c:v>892.45200000000011</c:v>
                </c:pt>
                <c:pt idx="10">
                  <c:v>891.27599999999995</c:v>
                </c:pt>
                <c:pt idx="11">
                  <c:v>890.09339999999997</c:v>
                </c:pt>
                <c:pt idx="12">
                  <c:v>888.89640000000009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388360"/>
        <c:axId val="411386008"/>
      </c:scatterChart>
      <c:valAx>
        <c:axId val="411388360"/>
        <c:scaling>
          <c:orientation val="minMax"/>
          <c:max val="45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1386008"/>
        <c:crosses val="autoZero"/>
        <c:crossBetween val="midCat"/>
      </c:valAx>
      <c:valAx>
        <c:axId val="41138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Massa especifica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1388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243944</xdr:colOff>
      <xdr:row>11</xdr:row>
      <xdr:rowOff>39467</xdr:rowOff>
    </xdr:from>
    <xdr:to>
      <xdr:col>12</xdr:col>
      <xdr:colOff>372674</xdr:colOff>
      <xdr:row>26</xdr:row>
      <xdr:rowOff>61416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168648</xdr:colOff>
      <xdr:row>27</xdr:row>
      <xdr:rowOff>5043</xdr:rowOff>
    </xdr:from>
    <xdr:to>
      <xdr:col>12</xdr:col>
      <xdr:colOff>443192</xdr:colOff>
      <xdr:row>41</xdr:row>
      <xdr:rowOff>81243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593271</xdr:colOff>
      <xdr:row>42</xdr:row>
      <xdr:rowOff>8164</xdr:rowOff>
    </xdr:from>
    <xdr:ext cx="121026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/>
            <xdr:cNvSpPr txBox="1"/>
          </xdr:nvSpPr>
          <xdr:spPr>
            <a:xfrm>
              <a:off x="593271" y="8009164"/>
              <a:ext cx="121026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𝜌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𝜌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𝑜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(1−</m:t>
                    </m:r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5" name="CaixaDeTexto 4"/>
            <xdr:cNvSpPr txBox="1"/>
          </xdr:nvSpPr>
          <xdr:spPr>
            <a:xfrm>
              <a:off x="593271" y="8009164"/>
              <a:ext cx="121026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𝜌_𝑤 𝐶_𝑤+𝜌_𝑜 (1−𝐶_𝑤)</a:t>
              </a:r>
              <a:endParaRPr lang="pt-B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abSelected="1" zoomScale="85" zoomScaleNormal="85" workbookViewId="0">
      <selection activeCell="D33" sqref="D33"/>
    </sheetView>
  </sheetViews>
  <sheetFormatPr defaultRowHeight="15" x14ac:dyDescent="0.25"/>
  <cols>
    <col min="1" max="1" width="12.42578125" bestFit="1" customWidth="1"/>
    <col min="6" max="6" width="10.28515625" bestFit="1" customWidth="1"/>
    <col min="7" max="8" width="9.5703125" bestFit="1" customWidth="1"/>
    <col min="9" max="9" width="11.5703125" bestFit="1" customWidth="1"/>
    <col min="10" max="10" width="16" bestFit="1" customWidth="1"/>
    <col min="11" max="11" width="8.7109375" bestFit="1" customWidth="1"/>
    <col min="12" max="12" width="9.5703125" bestFit="1" customWidth="1"/>
    <col min="13" max="13" width="9.28515625" bestFit="1" customWidth="1"/>
  </cols>
  <sheetData>
    <row r="1" spans="1:14" x14ac:dyDescent="0.25">
      <c r="A1" t="s">
        <v>5</v>
      </c>
      <c r="B1">
        <v>1</v>
      </c>
      <c r="C1">
        <v>5</v>
      </c>
      <c r="D1">
        <v>10</v>
      </c>
      <c r="E1">
        <v>15</v>
      </c>
      <c r="F1">
        <v>20</v>
      </c>
    </row>
    <row r="2" spans="1:14" x14ac:dyDescent="0.25">
      <c r="A2">
        <v>20</v>
      </c>
      <c r="B2">
        <v>874.26259000000005</v>
      </c>
      <c r="C2">
        <v>880.24895000000004</v>
      </c>
      <c r="D2">
        <v>887.7319</v>
      </c>
      <c r="E2">
        <v>895.21485000000007</v>
      </c>
      <c r="F2">
        <v>902.69780000000014</v>
      </c>
    </row>
    <row r="3" spans="1:14" x14ac:dyDescent="0.25">
      <c r="A3">
        <v>22</v>
      </c>
      <c r="B3">
        <v>873.02759000000003</v>
      </c>
      <c r="C3">
        <v>879.04194999999993</v>
      </c>
      <c r="D3">
        <v>886.55990000000008</v>
      </c>
      <c r="E3">
        <v>894.07785000000001</v>
      </c>
      <c r="F3">
        <v>901.59580000000005</v>
      </c>
    </row>
    <row r="4" spans="1:14" x14ac:dyDescent="0.25">
      <c r="A4">
        <v>24</v>
      </c>
      <c r="B4">
        <v>871.78327999999999</v>
      </c>
      <c r="C4">
        <v>877.82439999999997</v>
      </c>
      <c r="D4">
        <v>885.37579999999991</v>
      </c>
      <c r="E4">
        <v>892.92719999999997</v>
      </c>
      <c r="F4">
        <v>900.47860000000003</v>
      </c>
    </row>
    <row r="5" spans="1:14" x14ac:dyDescent="0.25">
      <c r="A5">
        <v>26</v>
      </c>
      <c r="B5">
        <v>870.53369000000009</v>
      </c>
      <c r="C5">
        <v>876.60045000000002</v>
      </c>
      <c r="D5">
        <v>884.18389999999999</v>
      </c>
      <c r="E5">
        <v>891.76734999999996</v>
      </c>
      <c r="F5">
        <v>899.35080000000005</v>
      </c>
    </row>
    <row r="6" spans="1:14" x14ac:dyDescent="0.25">
      <c r="A6">
        <v>28</v>
      </c>
      <c r="B6">
        <v>869.28381000000002</v>
      </c>
      <c r="C6">
        <v>875.37504999999999</v>
      </c>
      <c r="D6">
        <v>882.98910000000001</v>
      </c>
      <c r="E6">
        <v>890.60314999999991</v>
      </c>
      <c r="F6">
        <v>898.21720000000005</v>
      </c>
    </row>
    <row r="7" spans="1:14" x14ac:dyDescent="0.25">
      <c r="A7">
        <v>30</v>
      </c>
      <c r="B7">
        <v>868.03459999999995</v>
      </c>
      <c r="C7">
        <v>874.14899999999989</v>
      </c>
      <c r="D7">
        <v>881.79200000000003</v>
      </c>
      <c r="E7">
        <v>889.43499999999995</v>
      </c>
      <c r="F7">
        <v>897.07799999999997</v>
      </c>
    </row>
    <row r="8" spans="1:14" x14ac:dyDescent="0.25">
      <c r="A8">
        <v>32</v>
      </c>
      <c r="B8">
        <v>866.78116999999997</v>
      </c>
      <c r="C8">
        <v>872.91784999999982</v>
      </c>
      <c r="D8">
        <v>880.58870000000002</v>
      </c>
      <c r="E8" s="1">
        <v>888.25954999999999</v>
      </c>
      <c r="F8" s="1">
        <v>895.93039999999996</v>
      </c>
      <c r="G8" s="1"/>
      <c r="H8" s="1"/>
      <c r="I8" s="1"/>
      <c r="J8" s="1"/>
      <c r="K8" s="1"/>
      <c r="L8" s="1"/>
      <c r="M8" s="1"/>
      <c r="N8" s="1"/>
    </row>
    <row r="9" spans="1:14" x14ac:dyDescent="0.25">
      <c r="A9">
        <v>34</v>
      </c>
      <c r="B9">
        <v>865.52941999999996</v>
      </c>
      <c r="C9">
        <v>871.68709999999999</v>
      </c>
      <c r="D9">
        <v>879.38419999999996</v>
      </c>
      <c r="E9" s="1">
        <v>887.08129999999994</v>
      </c>
      <c r="F9" s="1">
        <v>894.77840000000003</v>
      </c>
      <c r="G9" s="1"/>
      <c r="H9" s="1"/>
      <c r="I9" s="1"/>
      <c r="J9" s="1"/>
      <c r="K9" s="1"/>
      <c r="L9" s="1"/>
      <c r="M9" s="1"/>
      <c r="N9" s="1"/>
    </row>
    <row r="10" spans="1:14" x14ac:dyDescent="0.25">
      <c r="A10" s="9">
        <v>36</v>
      </c>
      <c r="B10">
        <v>864.27543000000003</v>
      </c>
      <c r="C10">
        <v>870.45314999999994</v>
      </c>
      <c r="D10">
        <v>878.17529999999999</v>
      </c>
      <c r="E10" s="1">
        <v>885.89744999999994</v>
      </c>
      <c r="F10" s="1">
        <v>893.61959999999999</v>
      </c>
      <c r="G10" s="1"/>
      <c r="H10" s="1"/>
      <c r="I10" s="1"/>
      <c r="J10" s="1"/>
      <c r="K10" s="1"/>
      <c r="L10" s="1"/>
      <c r="M10" s="1"/>
      <c r="N10" s="1"/>
    </row>
    <row r="11" spans="1:14" x14ac:dyDescent="0.25">
      <c r="A11" s="9">
        <v>38</v>
      </c>
      <c r="B11">
        <v>863.0162499999999</v>
      </c>
      <c r="C11">
        <v>869.21325000000002</v>
      </c>
      <c r="D11">
        <v>876.95949999999993</v>
      </c>
      <c r="E11" s="1">
        <v>884.70574999999997</v>
      </c>
      <c r="F11" s="1">
        <v>892.45200000000011</v>
      </c>
      <c r="G11" s="1"/>
      <c r="H11" s="1"/>
      <c r="I11" s="1"/>
      <c r="J11" s="1"/>
      <c r="K11" s="1"/>
      <c r="L11" s="1"/>
      <c r="M11" s="1"/>
      <c r="N11" s="1"/>
    </row>
    <row r="12" spans="1:14" x14ac:dyDescent="0.25">
      <c r="A12" s="9">
        <v>40</v>
      </c>
      <c r="B12">
        <v>861.75379999999996</v>
      </c>
      <c r="C12">
        <v>867.96899999999994</v>
      </c>
      <c r="D12">
        <v>875.73799999999994</v>
      </c>
      <c r="E12" s="1">
        <v>883.50699999999995</v>
      </c>
      <c r="F12" s="1">
        <v>891.27599999999995</v>
      </c>
      <c r="G12" s="1"/>
      <c r="H12" s="1"/>
      <c r="I12" s="1"/>
      <c r="J12" s="1"/>
      <c r="K12" s="1"/>
      <c r="L12" s="1"/>
      <c r="M12" s="1"/>
      <c r="N12" s="1"/>
    </row>
    <row r="13" spans="1:14" x14ac:dyDescent="0.25">
      <c r="A13" s="9">
        <v>42</v>
      </c>
      <c r="B13">
        <v>860.48912000000007</v>
      </c>
      <c r="C13">
        <v>866.72160000000008</v>
      </c>
      <c r="D13">
        <v>874.51220000000001</v>
      </c>
      <c r="E13" s="1">
        <v>882.30280000000005</v>
      </c>
      <c r="F13" s="1">
        <v>890.09339999999997</v>
      </c>
      <c r="G13" s="1"/>
      <c r="H13" s="1"/>
      <c r="I13" s="1"/>
      <c r="J13" s="1"/>
      <c r="K13" s="1"/>
      <c r="L13" s="1"/>
      <c r="M13" s="1"/>
      <c r="N13" s="1"/>
    </row>
    <row r="14" spans="1:14" x14ac:dyDescent="0.25">
      <c r="A14" s="9">
        <v>44</v>
      </c>
      <c r="B14">
        <v>859.21706999999992</v>
      </c>
      <c r="C14">
        <v>865.46534999999994</v>
      </c>
      <c r="D14">
        <v>873.27570000000003</v>
      </c>
      <c r="E14" s="1">
        <v>881.08605</v>
      </c>
      <c r="F14" s="1">
        <v>888.89640000000009</v>
      </c>
      <c r="G14" s="1"/>
      <c r="H14" s="1"/>
      <c r="I14" s="1"/>
      <c r="J14" s="1"/>
      <c r="K14" s="1"/>
      <c r="L14" s="1"/>
      <c r="M14" s="1"/>
      <c r="N14" s="1"/>
    </row>
    <row r="15" spans="1:14" x14ac:dyDescent="0.25">
      <c r="E15" s="1"/>
    </row>
    <row r="16" spans="1:14" x14ac:dyDescent="0.25">
      <c r="B16" s="3"/>
      <c r="C16" s="3"/>
      <c r="D16" s="3"/>
      <c r="E16" s="3"/>
      <c r="F16" s="3"/>
      <c r="G16" s="3"/>
      <c r="H16" s="3"/>
    </row>
    <row r="17" spans="1:14" x14ac:dyDescent="0.25">
      <c r="A17" s="9"/>
      <c r="B17" s="1"/>
      <c r="C17" s="1"/>
      <c r="D17" s="13"/>
      <c r="E17" s="1"/>
      <c r="F17" s="13"/>
      <c r="G17" s="6"/>
      <c r="H17" s="8"/>
    </row>
    <row r="18" spans="1:14" x14ac:dyDescent="0.25">
      <c r="A18" s="9"/>
      <c r="B18" s="1"/>
      <c r="C18" s="1"/>
      <c r="D18" s="13"/>
      <c r="E18" s="1"/>
      <c r="F18" s="13"/>
      <c r="G18" s="6"/>
      <c r="H18" s="8"/>
    </row>
    <row r="19" spans="1:14" x14ac:dyDescent="0.25">
      <c r="A19" s="9"/>
      <c r="B19" s="1"/>
      <c r="C19" s="1"/>
      <c r="D19" s="13"/>
      <c r="E19" s="1"/>
      <c r="F19" s="13"/>
      <c r="G19" s="6"/>
      <c r="H19" s="8"/>
    </row>
    <row r="20" spans="1:14" x14ac:dyDescent="0.25">
      <c r="A20" s="9"/>
      <c r="B20" s="1"/>
      <c r="C20" s="1"/>
      <c r="D20" s="13"/>
      <c r="E20" s="1"/>
      <c r="F20" s="13"/>
      <c r="G20" s="6"/>
      <c r="H20" s="8"/>
    </row>
    <row r="21" spans="1:14" x14ac:dyDescent="0.25">
      <c r="A21" s="9"/>
      <c r="B21" s="1"/>
      <c r="C21" s="1"/>
      <c r="D21" s="13"/>
      <c r="E21" s="1"/>
      <c r="F21" s="13"/>
      <c r="G21" s="6"/>
      <c r="H21" s="8"/>
    </row>
    <row r="22" spans="1:14" x14ac:dyDescent="0.25">
      <c r="A22" s="9"/>
      <c r="B22" s="1"/>
      <c r="C22" s="1"/>
      <c r="D22" s="13"/>
      <c r="E22" s="1"/>
      <c r="F22" s="13"/>
      <c r="G22" s="6"/>
      <c r="H22" s="8"/>
    </row>
    <row r="23" spans="1:14" x14ac:dyDescent="0.25">
      <c r="A23" s="9"/>
      <c r="B23" s="1"/>
      <c r="C23" s="1"/>
      <c r="D23" s="13"/>
      <c r="E23" s="1"/>
      <c r="F23" s="13"/>
      <c r="G23" s="6"/>
      <c r="H23" s="8"/>
    </row>
    <row r="24" spans="1:14" x14ac:dyDescent="0.25">
      <c r="A24" s="9"/>
      <c r="B24" s="1"/>
      <c r="C24" s="1"/>
      <c r="D24" s="6"/>
      <c r="E24" s="1"/>
      <c r="F24" s="6"/>
      <c r="G24" s="6"/>
      <c r="H24" s="6"/>
    </row>
    <row r="25" spans="1:14" x14ac:dyDescent="0.25">
      <c r="A25" s="9"/>
      <c r="B25" s="1"/>
      <c r="C25" s="1"/>
      <c r="D25" s="1"/>
      <c r="E25" s="1"/>
      <c r="F25" s="1"/>
      <c r="G25" s="1"/>
      <c r="H25" s="1"/>
    </row>
    <row r="26" spans="1:14" x14ac:dyDescent="0.25">
      <c r="A26" s="9"/>
      <c r="B26" s="1"/>
      <c r="C26" s="1"/>
      <c r="D26" s="1"/>
      <c r="E26" s="1"/>
      <c r="F26" s="1"/>
      <c r="G26" s="1"/>
      <c r="H26" s="1"/>
    </row>
    <row r="27" spans="1:14" x14ac:dyDescent="0.25">
      <c r="A27" s="9"/>
      <c r="B27" s="1"/>
      <c r="C27" s="1"/>
      <c r="D27" s="1"/>
      <c r="E27" s="1"/>
      <c r="F27" s="1"/>
      <c r="G27" s="1"/>
      <c r="H27" s="1"/>
    </row>
    <row r="28" spans="1:14" x14ac:dyDescent="0.25">
      <c r="A28" s="9"/>
      <c r="B28" s="1"/>
      <c r="C28" s="1"/>
      <c r="D28" s="1"/>
      <c r="E28" s="1"/>
      <c r="F28" s="1"/>
      <c r="G28" s="1"/>
      <c r="H28" s="1"/>
    </row>
    <row r="29" spans="1:14" x14ac:dyDescent="0.25">
      <c r="A29" s="9"/>
      <c r="B29" s="1"/>
      <c r="C29" s="1"/>
      <c r="D29" s="1"/>
      <c r="E29" s="1"/>
      <c r="F29" s="1"/>
      <c r="G29" s="1"/>
      <c r="H29" s="1"/>
      <c r="I29" s="7"/>
      <c r="J29" s="6"/>
      <c r="K29" s="1"/>
      <c r="L29" s="1"/>
      <c r="M29" s="1"/>
      <c r="N29" s="1"/>
    </row>
    <row r="30" spans="1:14" x14ac:dyDescent="0.25"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x14ac:dyDescent="0.25">
      <c r="B31" s="3"/>
      <c r="C31" s="3"/>
      <c r="D31" s="3"/>
      <c r="E31" s="3"/>
      <c r="F31" s="3"/>
      <c r="G31" s="3"/>
      <c r="H31" s="3"/>
      <c r="I31" s="1"/>
      <c r="J31" s="1"/>
      <c r="K31" s="1"/>
      <c r="L31" s="1"/>
      <c r="M31" s="1"/>
      <c r="N31" s="1"/>
    </row>
    <row r="32" spans="1:14" x14ac:dyDescent="0.25">
      <c r="A32" s="9"/>
      <c r="H32" s="1"/>
      <c r="I32" s="1"/>
      <c r="J32" s="1"/>
      <c r="K32" s="1"/>
      <c r="L32" s="1"/>
      <c r="M32" s="1"/>
      <c r="N32" s="1"/>
    </row>
    <row r="33" spans="1:14" x14ac:dyDescent="0.25">
      <c r="A33" s="9"/>
      <c r="H33" s="1"/>
      <c r="I33" s="1"/>
      <c r="J33" s="1"/>
      <c r="K33" s="1"/>
      <c r="L33" s="1"/>
      <c r="M33" s="1"/>
      <c r="N33" s="1"/>
    </row>
    <row r="34" spans="1:14" x14ac:dyDescent="0.25">
      <c r="A34" s="9"/>
      <c r="H34" s="1"/>
      <c r="I34" s="1"/>
      <c r="J34" s="1"/>
      <c r="K34" s="1"/>
      <c r="L34" s="1"/>
      <c r="M34" s="1"/>
    </row>
    <row r="35" spans="1:14" x14ac:dyDescent="0.25">
      <c r="A35" s="9"/>
      <c r="H35" s="1"/>
      <c r="I35" s="1"/>
      <c r="J35" s="1"/>
      <c r="K35" s="1"/>
      <c r="L35" s="1"/>
      <c r="M35" s="1"/>
    </row>
    <row r="36" spans="1:14" x14ac:dyDescent="0.25">
      <c r="A36" s="9"/>
      <c r="H36" s="1"/>
      <c r="I36" s="1"/>
      <c r="J36" s="1"/>
      <c r="K36" s="1"/>
      <c r="L36" s="1"/>
      <c r="M36" s="1"/>
    </row>
    <row r="37" spans="1:14" x14ac:dyDescent="0.25">
      <c r="A37" s="9"/>
      <c r="H37" s="1"/>
      <c r="I37" s="1"/>
      <c r="J37" s="1"/>
      <c r="K37" s="1"/>
      <c r="L37" s="1"/>
      <c r="M37" s="1"/>
    </row>
    <row r="38" spans="1:14" x14ac:dyDescent="0.25">
      <c r="A38" s="9"/>
      <c r="H38" s="1"/>
      <c r="I38" s="1"/>
      <c r="J38" s="1"/>
      <c r="K38" s="1"/>
      <c r="L38" s="1"/>
      <c r="M38" s="1"/>
    </row>
    <row r="39" spans="1:14" x14ac:dyDescent="0.25">
      <c r="A39" s="9"/>
      <c r="H39" s="1"/>
      <c r="I39" s="1"/>
      <c r="J39" s="1"/>
      <c r="K39" s="1"/>
      <c r="L39" s="1"/>
      <c r="M39" s="1"/>
    </row>
    <row r="40" spans="1:14" x14ac:dyDescent="0.25">
      <c r="A40" s="9"/>
      <c r="H40" s="1"/>
      <c r="I40" s="1"/>
      <c r="J40" s="1"/>
      <c r="K40" s="1"/>
      <c r="L40" s="1"/>
      <c r="M40" s="1"/>
    </row>
    <row r="41" spans="1:14" x14ac:dyDescent="0.25">
      <c r="A41" s="9"/>
      <c r="H41" s="1"/>
      <c r="I41" s="1"/>
      <c r="J41" s="1"/>
      <c r="K41" s="1"/>
      <c r="L41" s="1"/>
      <c r="M41" s="1"/>
    </row>
    <row r="42" spans="1:14" x14ac:dyDescent="0.25">
      <c r="A42" s="9"/>
      <c r="H42" s="1"/>
      <c r="I42" s="1"/>
      <c r="J42" s="1"/>
      <c r="K42" s="1"/>
      <c r="L42" s="1"/>
      <c r="M42" s="1"/>
    </row>
    <row r="43" spans="1:14" x14ac:dyDescent="0.25">
      <c r="A43" s="9"/>
      <c r="H43" s="5"/>
      <c r="I43" s="4"/>
      <c r="J43" s="12"/>
      <c r="K43" s="1"/>
      <c r="L43" s="1"/>
      <c r="M43" s="1"/>
    </row>
    <row r="44" spans="1:14" x14ac:dyDescent="0.25">
      <c r="A44" s="9"/>
      <c r="H44" s="8"/>
      <c r="I44" s="13"/>
      <c r="J44" s="13"/>
      <c r="K44" s="1"/>
      <c r="L44" s="1"/>
      <c r="M44" s="1"/>
    </row>
    <row r="45" spans="1:14" x14ac:dyDescent="0.25">
      <c r="F45" s="6"/>
      <c r="G45" s="6"/>
      <c r="H45" s="8"/>
      <c r="I45" s="13"/>
      <c r="J45" s="13"/>
      <c r="K45" s="1"/>
      <c r="L45" s="1"/>
      <c r="M45" s="1"/>
    </row>
    <row r="46" spans="1:14" x14ac:dyDescent="0.25">
      <c r="F46" s="6"/>
      <c r="G46" s="6"/>
      <c r="H46" s="8"/>
      <c r="I46" s="13"/>
      <c r="J46" s="13"/>
      <c r="K46" s="1"/>
      <c r="L46" s="1"/>
      <c r="M46" s="1"/>
    </row>
    <row r="47" spans="1:14" x14ac:dyDescent="0.25">
      <c r="B47" s="3"/>
      <c r="C47" s="3"/>
      <c r="D47" s="3"/>
      <c r="E47" s="3"/>
      <c r="F47" s="3"/>
      <c r="G47" s="3"/>
      <c r="H47" s="8"/>
      <c r="I47" s="13"/>
      <c r="J47" s="13"/>
      <c r="K47" s="1"/>
      <c r="L47" s="1"/>
      <c r="M47" s="1"/>
    </row>
    <row r="48" spans="1:14" x14ac:dyDescent="0.25">
      <c r="A48" s="9"/>
      <c r="H48" s="8"/>
      <c r="I48" s="13"/>
      <c r="J48" s="13"/>
      <c r="K48" s="1"/>
      <c r="L48" s="1"/>
      <c r="M48" s="1"/>
    </row>
    <row r="49" spans="1:13" x14ac:dyDescent="0.25">
      <c r="A49" s="9"/>
      <c r="H49" s="8"/>
      <c r="I49" s="13"/>
      <c r="J49" s="13"/>
      <c r="K49" s="1"/>
      <c r="L49" s="1"/>
      <c r="M49" s="1"/>
    </row>
    <row r="50" spans="1:13" x14ac:dyDescent="0.25">
      <c r="A50" s="9"/>
      <c r="H50" s="8"/>
      <c r="I50" s="13"/>
      <c r="J50" s="13"/>
      <c r="K50" s="1"/>
      <c r="L50" s="1"/>
      <c r="M50" s="1"/>
    </row>
    <row r="51" spans="1:13" x14ac:dyDescent="0.25">
      <c r="A51" s="9"/>
      <c r="H51" s="6"/>
      <c r="I51" s="6"/>
      <c r="J51" s="6"/>
      <c r="K51" s="1"/>
      <c r="L51" s="1"/>
      <c r="M51" s="1"/>
    </row>
    <row r="52" spans="1:13" x14ac:dyDescent="0.25">
      <c r="A52" s="9"/>
      <c r="H52" s="1"/>
      <c r="I52" s="1"/>
      <c r="J52" s="1"/>
      <c r="K52" s="1"/>
      <c r="L52" s="1"/>
      <c r="M52" s="1"/>
    </row>
    <row r="53" spans="1:13" x14ac:dyDescent="0.25">
      <c r="A53" s="9"/>
      <c r="H53" s="1"/>
      <c r="I53" s="1"/>
      <c r="J53" s="1"/>
      <c r="K53" s="1"/>
      <c r="L53" s="1"/>
      <c r="M53" s="1"/>
    </row>
    <row r="54" spans="1:13" x14ac:dyDescent="0.25">
      <c r="A54" s="9"/>
      <c r="H54" s="1"/>
      <c r="I54" s="1"/>
      <c r="J54" s="1"/>
      <c r="K54" s="1"/>
      <c r="L54" s="1"/>
      <c r="M54" s="1"/>
    </row>
    <row r="55" spans="1:13" x14ac:dyDescent="0.25">
      <c r="A55" s="9"/>
      <c r="H55" s="1"/>
      <c r="I55" s="1"/>
      <c r="J55" s="1"/>
      <c r="K55" s="1"/>
      <c r="L55" s="1"/>
      <c r="M55" s="1"/>
    </row>
    <row r="56" spans="1:13" x14ac:dyDescent="0.25">
      <c r="A56" s="9"/>
      <c r="H56" s="1"/>
      <c r="I56" s="1"/>
      <c r="J56" s="1"/>
      <c r="K56" s="1"/>
      <c r="L56" s="1"/>
      <c r="M56" s="1"/>
    </row>
    <row r="57" spans="1:13" x14ac:dyDescent="0.25">
      <c r="A57" s="9"/>
    </row>
    <row r="58" spans="1:13" x14ac:dyDescent="0.25">
      <c r="A58" s="9"/>
    </row>
    <row r="59" spans="1:13" x14ac:dyDescent="0.25">
      <c r="A59" s="9"/>
    </row>
    <row r="60" spans="1:13" x14ac:dyDescent="0.25">
      <c r="A60" s="9"/>
    </row>
  </sheetData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zoomScale="130" zoomScaleNormal="130" workbookViewId="0">
      <selection activeCell="B1" sqref="B1"/>
    </sheetView>
  </sheetViews>
  <sheetFormatPr defaultRowHeight="15" x14ac:dyDescent="0.25"/>
  <cols>
    <col min="1" max="1" width="5.7109375" bestFit="1" customWidth="1"/>
    <col min="2" max="2" width="8.5703125" bestFit="1" customWidth="1"/>
  </cols>
  <sheetData>
    <row r="1" spans="1:7" x14ac:dyDescent="0.25">
      <c r="A1" t="s">
        <v>5</v>
      </c>
      <c r="B1" t="s">
        <v>9</v>
      </c>
    </row>
    <row r="2" spans="1:7" x14ac:dyDescent="0.25">
      <c r="A2" s="9">
        <v>20</v>
      </c>
      <c r="B2">
        <v>1022.425</v>
      </c>
    </row>
    <row r="3" spans="1:7" x14ac:dyDescent="0.25">
      <c r="A3" s="9">
        <v>22</v>
      </c>
      <c r="B3">
        <v>1021.8830000000002</v>
      </c>
      <c r="E3" s="2"/>
      <c r="F3" s="2"/>
      <c r="G3" s="2"/>
    </row>
    <row r="4" spans="1:7" x14ac:dyDescent="0.25">
      <c r="A4" s="9">
        <v>24</v>
      </c>
      <c r="B4">
        <v>1021.301</v>
      </c>
      <c r="E4" s="11"/>
      <c r="F4" s="10"/>
      <c r="G4" s="9"/>
    </row>
    <row r="5" spans="1:7" x14ac:dyDescent="0.25">
      <c r="A5" s="9">
        <v>26</v>
      </c>
      <c r="B5">
        <v>1020.686</v>
      </c>
      <c r="E5" s="11"/>
      <c r="F5" s="10"/>
      <c r="G5" s="9"/>
    </row>
    <row r="6" spans="1:7" x14ac:dyDescent="0.25">
      <c r="A6" s="9">
        <v>28</v>
      </c>
      <c r="B6">
        <v>1020.0419999999999</v>
      </c>
      <c r="E6" s="11"/>
      <c r="F6" s="10"/>
      <c r="G6" s="9"/>
    </row>
    <row r="7" spans="1:7" x14ac:dyDescent="0.25">
      <c r="A7" s="9">
        <v>30</v>
      </c>
      <c r="B7">
        <v>1019.366</v>
      </c>
      <c r="E7" s="11"/>
      <c r="F7" s="10"/>
      <c r="G7" s="9"/>
    </row>
    <row r="8" spans="1:7" x14ac:dyDescent="0.25">
      <c r="A8" s="9">
        <v>32</v>
      </c>
      <c r="B8">
        <v>1018.664</v>
      </c>
      <c r="E8" s="11"/>
      <c r="F8" s="10"/>
      <c r="G8" s="9"/>
    </row>
    <row r="9" spans="1:7" x14ac:dyDescent="0.25">
      <c r="A9" s="9">
        <v>34</v>
      </c>
      <c r="B9">
        <v>1017.932</v>
      </c>
      <c r="G9" s="9"/>
    </row>
    <row r="10" spans="1:7" x14ac:dyDescent="0.25">
      <c r="A10" s="9">
        <v>36</v>
      </c>
      <c r="B10">
        <v>1017.174</v>
      </c>
      <c r="G10" s="9"/>
    </row>
    <row r="11" spans="1:7" x14ac:dyDescent="0.25">
      <c r="A11" s="9">
        <v>38</v>
      </c>
      <c r="B11">
        <v>1016.3919999999999</v>
      </c>
      <c r="G11" s="9"/>
    </row>
    <row r="12" spans="1:7" x14ac:dyDescent="0.25">
      <c r="A12" s="9">
        <v>40</v>
      </c>
      <c r="B12">
        <v>1015.5799999999999</v>
      </c>
      <c r="G12" s="9"/>
    </row>
    <row r="13" spans="1:7" x14ac:dyDescent="0.25">
      <c r="A13" s="9">
        <v>42</v>
      </c>
      <c r="B13">
        <v>1014.7429999999999</v>
      </c>
      <c r="G13" s="9"/>
    </row>
    <row r="14" spans="1:7" x14ac:dyDescent="0.25">
      <c r="A14" s="9">
        <v>44</v>
      </c>
      <c r="B14">
        <v>1013.8620000000001</v>
      </c>
      <c r="G14" s="9"/>
    </row>
    <row r="15" spans="1:7" x14ac:dyDescent="0.25">
      <c r="G15" s="9"/>
    </row>
    <row r="16" spans="1:7" x14ac:dyDescent="0.25">
      <c r="G16" s="9"/>
    </row>
    <row r="17" spans="7:7" x14ac:dyDescent="0.25">
      <c r="G17" s="10"/>
    </row>
    <row r="18" spans="7:7" x14ac:dyDescent="0.25">
      <c r="G18" s="10"/>
    </row>
    <row r="19" spans="7:7" x14ac:dyDescent="0.25">
      <c r="G19" s="10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="145" zoomScaleNormal="145" workbookViewId="0">
      <selection activeCell="B1" sqref="B1"/>
    </sheetView>
  </sheetViews>
  <sheetFormatPr defaultRowHeight="15" x14ac:dyDescent="0.25"/>
  <sheetData>
    <row r="1" spans="1:8" x14ac:dyDescent="0.25">
      <c r="A1" s="1" t="s">
        <v>5</v>
      </c>
      <c r="B1" s="1" t="s">
        <v>9</v>
      </c>
    </row>
    <row r="2" spans="1:8" x14ac:dyDescent="0.25">
      <c r="A2" s="1">
        <v>20</v>
      </c>
      <c r="B2" s="1">
        <v>872.76600000000008</v>
      </c>
      <c r="C2" s="2"/>
    </row>
    <row r="3" spans="1:8" x14ac:dyDescent="0.25">
      <c r="A3" s="1">
        <v>22</v>
      </c>
      <c r="B3" s="1">
        <v>871.524</v>
      </c>
      <c r="C3" s="2"/>
      <c r="D3" s="2"/>
      <c r="E3" s="2"/>
      <c r="F3" s="2"/>
      <c r="G3" s="2"/>
      <c r="H3" s="2"/>
    </row>
    <row r="4" spans="1:8" x14ac:dyDescent="0.25">
      <c r="A4" s="1">
        <v>24</v>
      </c>
      <c r="B4" s="1">
        <v>870.27299999999991</v>
      </c>
      <c r="C4" s="2"/>
      <c r="D4" s="2"/>
      <c r="E4" s="2"/>
      <c r="F4" s="2"/>
      <c r="G4" s="2"/>
      <c r="H4" s="2"/>
    </row>
    <row r="5" spans="1:8" x14ac:dyDescent="0.25">
      <c r="A5" s="1">
        <v>26</v>
      </c>
      <c r="B5" s="1">
        <v>869.01700000000005</v>
      </c>
      <c r="C5" s="2"/>
      <c r="D5" s="11"/>
      <c r="E5" s="10"/>
      <c r="F5" s="11"/>
      <c r="G5" s="10"/>
      <c r="H5" s="2"/>
    </row>
    <row r="6" spans="1:8" x14ac:dyDescent="0.25">
      <c r="A6" s="9">
        <v>28</v>
      </c>
      <c r="B6" s="1">
        <v>867.76099999999997</v>
      </c>
      <c r="C6" s="2"/>
      <c r="D6" s="11"/>
      <c r="E6" s="10"/>
      <c r="F6" s="11"/>
      <c r="G6" s="10"/>
      <c r="H6" s="2"/>
    </row>
    <row r="7" spans="1:8" x14ac:dyDescent="0.25">
      <c r="A7" s="9">
        <v>30</v>
      </c>
      <c r="B7" s="1">
        <v>866.50599999999997</v>
      </c>
      <c r="C7" s="2"/>
      <c r="D7" s="11"/>
      <c r="E7" s="10"/>
      <c r="F7" s="11"/>
      <c r="G7" s="10"/>
      <c r="H7" s="2"/>
    </row>
    <row r="8" spans="1:8" x14ac:dyDescent="0.25">
      <c r="A8" s="9">
        <v>32</v>
      </c>
      <c r="B8" s="1">
        <v>865.24699999999996</v>
      </c>
      <c r="C8" s="2"/>
      <c r="D8" s="11"/>
      <c r="E8" s="10"/>
      <c r="F8" s="11"/>
      <c r="G8" s="10"/>
      <c r="H8" s="2"/>
    </row>
    <row r="9" spans="1:8" x14ac:dyDescent="0.25">
      <c r="A9" s="9">
        <v>34</v>
      </c>
      <c r="B9" s="1">
        <v>863.99</v>
      </c>
      <c r="C9" s="2"/>
      <c r="D9" s="11"/>
      <c r="E9" s="10"/>
      <c r="F9" s="11"/>
      <c r="G9" s="10"/>
      <c r="H9" s="2"/>
    </row>
    <row r="10" spans="1:8" x14ac:dyDescent="0.25">
      <c r="A10" s="9">
        <v>36</v>
      </c>
      <c r="B10" s="1">
        <v>862.73099999999999</v>
      </c>
      <c r="C10" s="2"/>
      <c r="D10" s="11"/>
      <c r="E10" s="10"/>
      <c r="F10" s="2"/>
      <c r="G10" s="2"/>
      <c r="H10" s="2"/>
    </row>
    <row r="11" spans="1:8" x14ac:dyDescent="0.25">
      <c r="A11" s="9">
        <v>38</v>
      </c>
      <c r="B11" s="1">
        <v>861.46699999999998</v>
      </c>
      <c r="C11" s="2"/>
      <c r="D11" s="11"/>
      <c r="E11" s="10"/>
      <c r="F11" s="2"/>
      <c r="G11" s="2"/>
      <c r="H11" s="2"/>
    </row>
    <row r="12" spans="1:8" x14ac:dyDescent="0.25">
      <c r="A12" s="9">
        <v>40</v>
      </c>
      <c r="B12" s="1">
        <v>860.19999999999993</v>
      </c>
      <c r="C12" s="2"/>
      <c r="D12" s="11"/>
      <c r="E12" s="10"/>
      <c r="F12" s="2"/>
      <c r="G12" s="2"/>
      <c r="H12" s="2"/>
    </row>
    <row r="13" spans="1:8" x14ac:dyDescent="0.25">
      <c r="A13" s="9">
        <v>42</v>
      </c>
      <c r="B13" s="1">
        <v>858.93100000000004</v>
      </c>
      <c r="C13" s="2"/>
      <c r="D13" s="11"/>
      <c r="E13" s="10"/>
      <c r="F13" s="2"/>
      <c r="G13" s="2"/>
      <c r="H13" s="2"/>
    </row>
    <row r="14" spans="1:8" x14ac:dyDescent="0.25">
      <c r="A14" s="9">
        <v>44</v>
      </c>
      <c r="B14" s="1">
        <v>857.65499999999997</v>
      </c>
      <c r="C14" s="2"/>
      <c r="D14" s="11"/>
      <c r="E14" s="10"/>
      <c r="F14" s="2"/>
      <c r="G14" s="2"/>
      <c r="H14" s="2"/>
    </row>
    <row r="15" spans="1:8" x14ac:dyDescent="0.25">
      <c r="A15" s="9">
        <v>46</v>
      </c>
      <c r="B15" s="1">
        <v>856.36400000000003</v>
      </c>
      <c r="C15" s="2"/>
      <c r="D15" s="11"/>
      <c r="E15" s="10"/>
      <c r="F15" s="2"/>
      <c r="G15" s="2"/>
      <c r="H15" s="2"/>
    </row>
    <row r="16" spans="1:8" x14ac:dyDescent="0.25">
      <c r="A16" s="9">
        <v>48</v>
      </c>
      <c r="B16" s="1">
        <v>855.06499999999994</v>
      </c>
      <c r="C16" s="2"/>
      <c r="D16" s="11"/>
      <c r="E16" s="10"/>
      <c r="F16" s="2"/>
      <c r="G16" s="2"/>
      <c r="H16" s="2"/>
    </row>
    <row r="17" spans="1:8" x14ac:dyDescent="0.25">
      <c r="A17" s="9">
        <v>50</v>
      </c>
      <c r="B17" s="1">
        <v>853.75199999999995</v>
      </c>
      <c r="C17" s="2"/>
      <c r="D17" s="11"/>
      <c r="E17" s="10"/>
      <c r="F17" s="2"/>
      <c r="G17" s="2"/>
      <c r="H17" s="2"/>
    </row>
    <row r="18" spans="1:8" x14ac:dyDescent="0.25">
      <c r="A18" s="1"/>
      <c r="B18" s="1"/>
      <c r="C18" s="2"/>
      <c r="D18" s="11"/>
      <c r="E18" s="10"/>
      <c r="F18" s="2"/>
      <c r="G18" s="2"/>
      <c r="H18" s="2"/>
    </row>
    <row r="19" spans="1:8" x14ac:dyDescent="0.25">
      <c r="A19" s="1"/>
      <c r="B19" s="1"/>
      <c r="C19" s="2"/>
      <c r="D19" s="11"/>
      <c r="E19" s="10"/>
      <c r="F19" s="2"/>
      <c r="G19" s="2"/>
      <c r="H19" s="2"/>
    </row>
    <row r="20" spans="1:8" x14ac:dyDescent="0.25">
      <c r="A20" s="1"/>
      <c r="B20" s="1"/>
      <c r="C20" s="2"/>
      <c r="D20" s="11"/>
      <c r="E20" s="10"/>
      <c r="F20" s="2"/>
      <c r="G20" s="2"/>
      <c r="H20" s="2"/>
    </row>
    <row r="21" spans="1:8" x14ac:dyDescent="0.25">
      <c r="A21" s="1"/>
      <c r="B21" s="1"/>
      <c r="C21" s="2"/>
      <c r="D21" s="2"/>
      <c r="E21" s="2"/>
      <c r="F21" s="2"/>
      <c r="G21" s="2"/>
      <c r="H21" s="2"/>
    </row>
    <row r="22" spans="1:8" x14ac:dyDescent="0.25">
      <c r="A22" s="1"/>
      <c r="B22" s="1"/>
      <c r="C22" s="2"/>
      <c r="D22" s="2"/>
      <c r="E22" s="2"/>
      <c r="F22" s="2"/>
      <c r="G22" s="2"/>
      <c r="H22" s="2"/>
    </row>
    <row r="23" spans="1:8" x14ac:dyDescent="0.25">
      <c r="C23" s="2"/>
      <c r="D23" s="2"/>
      <c r="E23" s="2"/>
      <c r="F23" s="2"/>
      <c r="G23" s="2"/>
      <c r="H23" s="2"/>
    </row>
    <row r="24" spans="1:8" x14ac:dyDescent="0.25">
      <c r="C24" s="2"/>
      <c r="D24" s="2"/>
      <c r="E24" s="2"/>
      <c r="F24" s="2"/>
      <c r="G24" s="2"/>
      <c r="H24" s="2"/>
    </row>
  </sheetData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showGridLines="0" topLeftCell="A10" zoomScale="115" zoomScaleNormal="115" workbookViewId="0">
      <selection activeCell="A43" sqref="A43:G57"/>
    </sheetView>
  </sheetViews>
  <sheetFormatPr defaultRowHeight="15" x14ac:dyDescent="0.25"/>
  <cols>
    <col min="1" max="1" width="12.42578125" bestFit="1" customWidth="1"/>
    <col min="5" max="5" width="2.7109375" customWidth="1"/>
    <col min="6" max="6" width="16.7109375" bestFit="1" customWidth="1"/>
    <col min="7" max="8" width="9.5703125" bestFit="1" customWidth="1"/>
    <col min="9" max="9" width="11.5703125" bestFit="1" customWidth="1"/>
    <col min="10" max="10" width="16" bestFit="1" customWidth="1"/>
    <col min="11" max="11" width="8.7109375" bestFit="1" customWidth="1"/>
    <col min="12" max="12" width="9.5703125" bestFit="1" customWidth="1"/>
    <col min="13" max="13" width="9.28515625" bestFit="1" customWidth="1"/>
  </cols>
  <sheetData>
    <row r="1" spans="1:14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4" x14ac:dyDescent="0.25">
      <c r="A2">
        <v>20</v>
      </c>
    </row>
    <row r="3" spans="1:14" x14ac:dyDescent="0.25">
      <c r="A3">
        <v>22</v>
      </c>
    </row>
    <row r="4" spans="1:14" x14ac:dyDescent="0.25">
      <c r="A4">
        <v>24</v>
      </c>
    </row>
    <row r="5" spans="1:14" x14ac:dyDescent="0.25">
      <c r="A5">
        <v>26</v>
      </c>
    </row>
    <row r="6" spans="1:14" x14ac:dyDescent="0.25">
      <c r="A6">
        <v>28</v>
      </c>
    </row>
    <row r="7" spans="1:14" x14ac:dyDescent="0.25">
      <c r="A7">
        <v>30</v>
      </c>
    </row>
    <row r="8" spans="1:14" x14ac:dyDescent="0.25">
      <c r="A8">
        <v>32</v>
      </c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25">
      <c r="A9">
        <v>34</v>
      </c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25">
      <c r="A10">
        <v>36</v>
      </c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25"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25">
      <c r="A12" t="s">
        <v>6</v>
      </c>
      <c r="E12" s="1"/>
    </row>
    <row r="13" spans="1:14" x14ac:dyDescent="0.25">
      <c r="A13" t="s">
        <v>5</v>
      </c>
      <c r="B13" s="3">
        <v>0.01</v>
      </c>
      <c r="C13" s="3">
        <v>0.05</v>
      </c>
      <c r="D13" s="3">
        <v>0.1</v>
      </c>
      <c r="E13" s="3" t="s">
        <v>8</v>
      </c>
      <c r="F13" s="3">
        <v>0.15</v>
      </c>
      <c r="G13" s="3">
        <v>0.2</v>
      </c>
      <c r="H13" s="3">
        <v>0.2</v>
      </c>
    </row>
    <row r="14" spans="1:14" x14ac:dyDescent="0.25">
      <c r="A14" s="9">
        <v>20</v>
      </c>
      <c r="B14" s="1">
        <v>874.17100000000005</v>
      </c>
      <c r="C14" s="1">
        <v>875.95999999999992</v>
      </c>
      <c r="D14" s="13">
        <v>885.17199999999991</v>
      </c>
      <c r="E14" s="1">
        <v>887.13800000000003</v>
      </c>
      <c r="F14" s="13">
        <v>888.37200000000007</v>
      </c>
      <c r="G14" s="6">
        <v>898.13499999999999</v>
      </c>
      <c r="H14" s="8"/>
    </row>
    <row r="15" spans="1:14" x14ac:dyDescent="0.25">
      <c r="A15" s="9">
        <v>22</v>
      </c>
      <c r="B15" s="1">
        <v>872.91700000000003</v>
      </c>
      <c r="C15" s="1">
        <v>874.72300000000007</v>
      </c>
      <c r="D15" s="13">
        <v>883.94200000000001</v>
      </c>
      <c r="E15" s="1">
        <v>885.92200000000003</v>
      </c>
      <c r="F15" s="13">
        <v>887.1869999999999</v>
      </c>
      <c r="G15" s="6">
        <v>896.78199999999993</v>
      </c>
      <c r="H15" s="8"/>
    </row>
    <row r="16" spans="1:14" x14ac:dyDescent="0.25">
      <c r="A16" s="9">
        <v>24</v>
      </c>
      <c r="B16" s="1">
        <v>871.65599999999995</v>
      </c>
      <c r="C16" s="1">
        <v>873.47500000000002</v>
      </c>
      <c r="D16" s="13">
        <v>882.69799999999998</v>
      </c>
      <c r="E16" s="1">
        <v>884.70099999999991</v>
      </c>
      <c r="F16" s="13">
        <v>885.98699999999997</v>
      </c>
      <c r="G16" s="6">
        <v>895.41700000000003</v>
      </c>
      <c r="H16" s="8"/>
    </row>
    <row r="17" spans="1:14" x14ac:dyDescent="0.25">
      <c r="A17" s="9">
        <v>26</v>
      </c>
      <c r="B17" s="1">
        <v>870.39</v>
      </c>
      <c r="C17" s="1">
        <v>872.22400000000005</v>
      </c>
      <c r="D17" s="13">
        <v>881.44500000000005</v>
      </c>
      <c r="E17" s="1">
        <v>883.471</v>
      </c>
      <c r="F17" s="13">
        <v>884.78300000000002</v>
      </c>
      <c r="G17" s="6">
        <v>894.03</v>
      </c>
      <c r="H17" s="8"/>
    </row>
    <row r="18" spans="1:14" x14ac:dyDescent="0.25">
      <c r="A18" s="9">
        <v>28</v>
      </c>
      <c r="B18" s="1">
        <v>869.12099999999998</v>
      </c>
      <c r="C18" s="1">
        <v>870.971</v>
      </c>
      <c r="D18" s="13">
        <v>880.452</v>
      </c>
      <c r="E18" s="1">
        <v>882.2299999999999</v>
      </c>
      <c r="F18" s="13">
        <v>883.57399999999996</v>
      </c>
      <c r="G18" s="6">
        <v>892.60199999999998</v>
      </c>
      <c r="H18" s="8">
        <v>893.95999999999992</v>
      </c>
    </row>
    <row r="19" spans="1:14" x14ac:dyDescent="0.25">
      <c r="A19" s="9">
        <v>30</v>
      </c>
      <c r="B19" s="1">
        <v>867.846</v>
      </c>
      <c r="C19" s="1">
        <v>869.71799999999996</v>
      </c>
      <c r="D19" s="13">
        <v>879.23399999999992</v>
      </c>
      <c r="E19" s="1">
        <v>880.98200000000008</v>
      </c>
      <c r="F19" s="13">
        <v>882.36</v>
      </c>
      <c r="G19" s="6">
        <v>891.09899999999993</v>
      </c>
      <c r="H19" s="8">
        <v>892.78</v>
      </c>
    </row>
    <row r="20" spans="1:14" x14ac:dyDescent="0.25">
      <c r="A20" s="9">
        <v>32</v>
      </c>
      <c r="B20" s="1">
        <v>866.56200000000001</v>
      </c>
      <c r="C20" s="1">
        <v>868.46500000000003</v>
      </c>
      <c r="D20" s="13">
        <v>878.01799999999992</v>
      </c>
      <c r="E20" s="1">
        <v>879.72300000000007</v>
      </c>
      <c r="F20" s="13">
        <v>881.149</v>
      </c>
      <c r="G20" s="6">
        <v>889.79</v>
      </c>
      <c r="H20" s="8">
        <v>891.59500000000003</v>
      </c>
    </row>
    <row r="21" spans="1:14" x14ac:dyDescent="0.25">
      <c r="A21" s="9">
        <v>34</v>
      </c>
      <c r="B21" s="1">
        <v>865.27</v>
      </c>
      <c r="C21" s="1">
        <v>867.20900000000006</v>
      </c>
      <c r="D21" s="6">
        <v>876.80000000000007</v>
      </c>
      <c r="E21" s="1">
        <v>878.45399999999995</v>
      </c>
      <c r="F21" s="6">
        <v>879.93200000000002</v>
      </c>
      <c r="G21" s="6">
        <v>887.74900000000002</v>
      </c>
      <c r="H21" s="6">
        <v>890.40800000000002</v>
      </c>
    </row>
    <row r="22" spans="1:14" x14ac:dyDescent="0.25">
      <c r="A22" s="9">
        <v>36</v>
      </c>
      <c r="B22" s="1">
        <v>863.97400000000005</v>
      </c>
      <c r="C22" s="1">
        <v>865.94899999999996</v>
      </c>
      <c r="D22" s="1">
        <v>875.58600000000001</v>
      </c>
      <c r="E22" s="1">
        <v>877.17199999999991</v>
      </c>
      <c r="F22" s="1">
        <v>878.7120000000001</v>
      </c>
      <c r="G22" s="1">
        <v>886.24699999999996</v>
      </c>
      <c r="H22" s="1">
        <v>889.22</v>
      </c>
    </row>
    <row r="23" spans="1:14" x14ac:dyDescent="0.25">
      <c r="A23" s="9">
        <v>38</v>
      </c>
      <c r="B23" s="1">
        <v>862.67099999999994</v>
      </c>
      <c r="C23" s="1">
        <v>864.6819999999999</v>
      </c>
      <c r="D23" s="1">
        <v>874.37299999999993</v>
      </c>
      <c r="E23" s="1">
        <v>875.86900000000003</v>
      </c>
      <c r="F23" s="1">
        <v>877.49099999999999</v>
      </c>
      <c r="G23" s="1"/>
      <c r="H23" s="1">
        <v>888.02700000000004</v>
      </c>
    </row>
    <row r="24" spans="1:14" x14ac:dyDescent="0.25">
      <c r="A24" s="9">
        <v>40</v>
      </c>
      <c r="B24" s="1">
        <v>861.34500000000003</v>
      </c>
      <c r="C24" s="1">
        <v>863.40700000000004</v>
      </c>
      <c r="D24" s="1">
        <v>873.15100000000007</v>
      </c>
      <c r="E24" s="1">
        <v>874.54200000000003</v>
      </c>
      <c r="F24" s="1">
        <v>876.27499999999998</v>
      </c>
      <c r="G24" s="1"/>
      <c r="H24" s="1">
        <v>886.82799999999997</v>
      </c>
    </row>
    <row r="25" spans="1:14" x14ac:dyDescent="0.25">
      <c r="A25" s="9">
        <v>42</v>
      </c>
      <c r="B25" s="1">
        <v>860</v>
      </c>
      <c r="C25" s="1"/>
      <c r="D25" s="1">
        <v>872.5</v>
      </c>
      <c r="E25" s="1">
        <v>873.18</v>
      </c>
      <c r="F25" s="1">
        <v>875.06299999999999</v>
      </c>
      <c r="G25" s="1"/>
      <c r="H25" s="1">
        <v>885.63</v>
      </c>
    </row>
    <row r="26" spans="1:14" x14ac:dyDescent="0.25">
      <c r="A26" s="9">
        <v>44</v>
      </c>
      <c r="B26" s="1">
        <v>858.61400000000003</v>
      </c>
      <c r="C26" s="1"/>
      <c r="D26" s="1">
        <v>870.99900000000002</v>
      </c>
      <c r="E26" s="1">
        <v>871.77800000000002</v>
      </c>
      <c r="F26" s="1">
        <v>873.86</v>
      </c>
      <c r="G26" s="1"/>
      <c r="H26" s="1">
        <v>884.44299999999998</v>
      </c>
      <c r="I26" s="7"/>
      <c r="J26" s="6"/>
      <c r="K26" s="1"/>
      <c r="L26" s="1"/>
      <c r="M26" s="1"/>
      <c r="N26" s="1"/>
    </row>
    <row r="27" spans="1:14" x14ac:dyDescent="0.25">
      <c r="A27" t="s">
        <v>7</v>
      </c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x14ac:dyDescent="0.25">
      <c r="A28" t="s">
        <v>5</v>
      </c>
      <c r="B28" s="3">
        <v>0.01</v>
      </c>
      <c r="C28" s="3">
        <v>0.05</v>
      </c>
      <c r="D28" s="3">
        <v>0.1</v>
      </c>
      <c r="E28" s="3"/>
      <c r="F28" s="3">
        <v>0.15</v>
      </c>
      <c r="G28" s="3">
        <v>0.2</v>
      </c>
      <c r="H28" s="3"/>
      <c r="I28" s="1"/>
      <c r="J28" s="1"/>
      <c r="K28" s="1"/>
      <c r="L28" s="1"/>
      <c r="M28" s="1"/>
      <c r="N28" s="1"/>
    </row>
    <row r="29" spans="1:14" x14ac:dyDescent="0.25">
      <c r="A29" s="9">
        <v>20</v>
      </c>
      <c r="B29">
        <f>agua!$B2*B$28 + oleo!$B2*(1-B$28)</f>
        <v>874.26259000000005</v>
      </c>
      <c r="C29">
        <f>agua!$B2*C$28 + oleo!$B2*(1-C$28)</f>
        <v>880.24895000000004</v>
      </c>
      <c r="D29">
        <f>agua!$B2*D$28 + oleo!$B2*(1-D$28)</f>
        <v>887.7319</v>
      </c>
      <c r="F29">
        <f>agua!$B2*F$28 + oleo!$B2*(1-F$28)</f>
        <v>895.21485000000007</v>
      </c>
      <c r="G29">
        <f>agua!$B2*G$28 + oleo!$B2*(1-G$28)</f>
        <v>902.69780000000014</v>
      </c>
      <c r="H29" s="1"/>
      <c r="I29" s="1"/>
      <c r="J29" s="1"/>
      <c r="K29" s="1"/>
      <c r="L29" s="1"/>
      <c r="M29" s="1"/>
      <c r="N29" s="1"/>
    </row>
    <row r="30" spans="1:14" x14ac:dyDescent="0.25">
      <c r="A30" s="9">
        <v>22</v>
      </c>
      <c r="B30">
        <f>agua!$B3*B$28 + oleo!$B3*(1-B$28)</f>
        <v>873.02759000000003</v>
      </c>
      <c r="C30">
        <f>agua!$B3*C$28 + oleo!$B3*(1-C$28)</f>
        <v>879.04194999999993</v>
      </c>
      <c r="D30">
        <f>agua!$B3*D$28 + oleo!$B3*(1-D$28)</f>
        <v>886.55990000000008</v>
      </c>
      <c r="F30">
        <f>agua!$B3*F$28 + oleo!$B3*(1-F$28)</f>
        <v>894.07785000000001</v>
      </c>
      <c r="G30">
        <f>agua!$B3*G$28 + oleo!$B3*(1-G$28)</f>
        <v>901.59580000000005</v>
      </c>
      <c r="H30" s="1"/>
      <c r="I30" s="1"/>
      <c r="J30" s="1"/>
      <c r="K30" s="1"/>
      <c r="L30" s="1"/>
      <c r="M30" s="1"/>
      <c r="N30" s="1"/>
    </row>
    <row r="31" spans="1:14" x14ac:dyDescent="0.25">
      <c r="A31" s="9">
        <v>24</v>
      </c>
      <c r="B31">
        <f>agua!$B4*B$28 + oleo!$B4*(1-B$28)</f>
        <v>871.78327999999999</v>
      </c>
      <c r="C31">
        <f>agua!$B4*C$28 + oleo!$B4*(1-C$28)</f>
        <v>877.82439999999997</v>
      </c>
      <c r="D31">
        <f>agua!$B4*D$28 + oleo!$B4*(1-D$28)</f>
        <v>885.37579999999991</v>
      </c>
      <c r="F31">
        <f>agua!$B4*F$28 + oleo!$B4*(1-F$28)</f>
        <v>892.92719999999997</v>
      </c>
      <c r="G31">
        <f>agua!$B4*G$28 + oleo!$B4*(1-G$28)</f>
        <v>900.47860000000003</v>
      </c>
      <c r="H31" s="1"/>
      <c r="I31" s="1"/>
      <c r="J31" s="1"/>
      <c r="K31" s="1"/>
      <c r="L31" s="1"/>
      <c r="M31" s="1"/>
    </row>
    <row r="32" spans="1:14" x14ac:dyDescent="0.25">
      <c r="A32" s="9">
        <v>26</v>
      </c>
      <c r="B32">
        <f>agua!$B5*B$28 + oleo!$B5*(1-B$28)</f>
        <v>870.53369000000009</v>
      </c>
      <c r="C32">
        <f>agua!$B5*C$28 + oleo!$B5*(1-C$28)</f>
        <v>876.60045000000002</v>
      </c>
      <c r="D32">
        <f>agua!$B5*D$28 + oleo!$B5*(1-D$28)</f>
        <v>884.18389999999999</v>
      </c>
      <c r="F32">
        <f>agua!$B5*F$28 + oleo!$B5*(1-F$28)</f>
        <v>891.76734999999996</v>
      </c>
      <c r="G32">
        <f>agua!$B5*G$28 + oleo!$B5*(1-G$28)</f>
        <v>899.35080000000005</v>
      </c>
      <c r="H32" s="1"/>
      <c r="I32" s="1"/>
      <c r="J32" s="1"/>
      <c r="K32" s="1"/>
      <c r="L32" s="1"/>
      <c r="M32" s="1"/>
    </row>
    <row r="33" spans="1:13" x14ac:dyDescent="0.25">
      <c r="A33" s="9">
        <v>28</v>
      </c>
      <c r="B33">
        <f>agua!$B6*B$28 + oleo!$B6*(1-B$28)</f>
        <v>869.28381000000002</v>
      </c>
      <c r="C33">
        <f>agua!$B6*C$28 + oleo!$B6*(1-C$28)</f>
        <v>875.37504999999999</v>
      </c>
      <c r="D33">
        <f>agua!$B6*D$28 + oleo!$B6*(1-D$28)</f>
        <v>882.98910000000001</v>
      </c>
      <c r="F33">
        <f>agua!$B6*F$28 + oleo!$B6*(1-F$28)</f>
        <v>890.60314999999991</v>
      </c>
      <c r="G33">
        <f>agua!$B6*G$28 + oleo!$B6*(1-G$28)</f>
        <v>898.21720000000005</v>
      </c>
      <c r="H33" s="1"/>
      <c r="I33" s="1"/>
      <c r="J33" s="1"/>
      <c r="K33" s="1"/>
      <c r="L33" s="1"/>
      <c r="M33" s="1"/>
    </row>
    <row r="34" spans="1:13" x14ac:dyDescent="0.25">
      <c r="A34" s="9">
        <v>30</v>
      </c>
      <c r="B34">
        <f>agua!$B7*B$28 + oleo!$B7*(1-B$28)</f>
        <v>868.03459999999995</v>
      </c>
      <c r="C34">
        <f>agua!$B7*C$28 + oleo!$B7*(1-C$28)</f>
        <v>874.14899999999989</v>
      </c>
      <c r="D34">
        <f>agua!$B7*D$28 + oleo!$B7*(1-D$28)</f>
        <v>881.79200000000003</v>
      </c>
      <c r="F34">
        <f>agua!$B7*F$28 + oleo!$B7*(1-F$28)</f>
        <v>889.43499999999995</v>
      </c>
      <c r="G34">
        <f>agua!$B7*G$28 + oleo!$B7*(1-G$28)</f>
        <v>897.07799999999997</v>
      </c>
      <c r="H34" s="1"/>
      <c r="I34" s="1"/>
      <c r="J34" s="1"/>
      <c r="K34" s="1"/>
      <c r="L34" s="1"/>
      <c r="M34" s="1"/>
    </row>
    <row r="35" spans="1:13" x14ac:dyDescent="0.25">
      <c r="A35" s="9">
        <v>32</v>
      </c>
      <c r="B35">
        <f>agua!$B8*B$28 + oleo!$B8*(1-B$28)</f>
        <v>866.78116999999997</v>
      </c>
      <c r="C35">
        <f>agua!$B8*C$28 + oleo!$B8*(1-C$28)</f>
        <v>872.91784999999982</v>
      </c>
      <c r="D35">
        <f>agua!$B8*D$28 + oleo!$B8*(1-D$28)</f>
        <v>880.58870000000002</v>
      </c>
      <c r="F35">
        <f>agua!$B8*F$28 + oleo!$B8*(1-F$28)</f>
        <v>888.25954999999999</v>
      </c>
      <c r="G35">
        <f>agua!$B8*G$28 + oleo!$B8*(1-G$28)</f>
        <v>895.93039999999996</v>
      </c>
      <c r="H35" s="1"/>
      <c r="I35" s="1"/>
      <c r="J35" s="1"/>
      <c r="K35" s="1"/>
      <c r="L35" s="1"/>
      <c r="M35" s="1"/>
    </row>
    <row r="36" spans="1:13" x14ac:dyDescent="0.25">
      <c r="A36" s="9">
        <v>34</v>
      </c>
      <c r="B36">
        <f>agua!$B9*B$28 + oleo!$B9*(1-B$28)</f>
        <v>865.52941999999996</v>
      </c>
      <c r="C36">
        <f>agua!$B9*C$28 + oleo!$B9*(1-C$28)</f>
        <v>871.68709999999999</v>
      </c>
      <c r="D36">
        <f>agua!$B9*D$28 + oleo!$B9*(1-D$28)</f>
        <v>879.38419999999996</v>
      </c>
      <c r="F36">
        <f>agua!$B9*F$28 + oleo!$B9*(1-F$28)</f>
        <v>887.08129999999994</v>
      </c>
      <c r="G36">
        <f>agua!$B9*G$28 + oleo!$B9*(1-G$28)</f>
        <v>894.77840000000003</v>
      </c>
      <c r="H36" s="1"/>
      <c r="I36" s="1"/>
      <c r="J36" s="1"/>
      <c r="K36" s="1"/>
      <c r="L36" s="1"/>
      <c r="M36" s="1"/>
    </row>
    <row r="37" spans="1:13" x14ac:dyDescent="0.25">
      <c r="A37" s="9">
        <v>36</v>
      </c>
      <c r="B37">
        <f>agua!$B10*B$28 + oleo!$B10*(1-B$28)</f>
        <v>864.27543000000003</v>
      </c>
      <c r="C37">
        <f>agua!$B10*C$28 + oleo!$B10*(1-C$28)</f>
        <v>870.45314999999994</v>
      </c>
      <c r="D37">
        <f>agua!$B10*D$28 + oleo!$B10*(1-D$28)</f>
        <v>878.17529999999999</v>
      </c>
      <c r="F37">
        <f>agua!$B10*F$28 + oleo!$B10*(1-F$28)</f>
        <v>885.89744999999994</v>
      </c>
      <c r="G37">
        <f>agua!$B10*G$28 + oleo!$B10*(1-G$28)</f>
        <v>893.61959999999999</v>
      </c>
      <c r="H37" s="1"/>
      <c r="I37" s="1"/>
      <c r="J37" s="1"/>
      <c r="K37" s="1"/>
      <c r="L37" s="1"/>
      <c r="M37" s="1"/>
    </row>
    <row r="38" spans="1:13" x14ac:dyDescent="0.25">
      <c r="A38" s="9">
        <v>38</v>
      </c>
      <c r="B38">
        <f>agua!$B11*B$28 + oleo!$B11*(1-B$28)</f>
        <v>863.0162499999999</v>
      </c>
      <c r="C38">
        <f>agua!$B11*C$28 + oleo!$B11*(1-C$28)</f>
        <v>869.21325000000002</v>
      </c>
      <c r="D38">
        <f>agua!$B11*D$28 + oleo!$B11*(1-D$28)</f>
        <v>876.95949999999993</v>
      </c>
      <c r="F38">
        <f>agua!$B11*F$28 + oleo!$B11*(1-F$28)</f>
        <v>884.70574999999997</v>
      </c>
      <c r="G38">
        <f>agua!$B11*G$28 + oleo!$B11*(1-G$28)</f>
        <v>892.45200000000011</v>
      </c>
      <c r="H38" s="1"/>
      <c r="I38" s="1"/>
      <c r="J38" s="1"/>
      <c r="K38" s="1"/>
      <c r="L38" s="1"/>
      <c r="M38" s="1"/>
    </row>
    <row r="39" spans="1:13" x14ac:dyDescent="0.25">
      <c r="A39" s="9">
        <v>40</v>
      </c>
      <c r="B39">
        <f>agua!$B12*B$28 + oleo!$B12*(1-B$28)</f>
        <v>861.75379999999996</v>
      </c>
      <c r="C39">
        <f>agua!$B12*C$28 + oleo!$B12*(1-C$28)</f>
        <v>867.96899999999994</v>
      </c>
      <c r="D39">
        <f>agua!$B12*D$28 + oleo!$B12*(1-D$28)</f>
        <v>875.73799999999994</v>
      </c>
      <c r="F39">
        <f>agua!$B12*F$28 + oleo!$B12*(1-F$28)</f>
        <v>883.50699999999995</v>
      </c>
      <c r="G39">
        <f>agua!$B12*G$28 + oleo!$B12*(1-G$28)</f>
        <v>891.27599999999995</v>
      </c>
      <c r="H39" s="1"/>
      <c r="I39" s="1"/>
      <c r="J39" s="1"/>
      <c r="K39" s="1"/>
      <c r="L39" s="1"/>
      <c r="M39" s="1"/>
    </row>
    <row r="40" spans="1:13" x14ac:dyDescent="0.25">
      <c r="A40" s="9">
        <v>42</v>
      </c>
      <c r="B40">
        <f>agua!$B13*B$28 + oleo!$B13*(1-B$28)</f>
        <v>860.48912000000007</v>
      </c>
      <c r="C40">
        <f>agua!$B13*C$28 + oleo!$B13*(1-C$28)</f>
        <v>866.72160000000008</v>
      </c>
      <c r="D40">
        <f>agua!$B13*D$28 + oleo!$B13*(1-D$28)</f>
        <v>874.51220000000001</v>
      </c>
      <c r="F40">
        <f>agua!$B13*F$28 + oleo!$B13*(1-F$28)</f>
        <v>882.30280000000005</v>
      </c>
      <c r="G40">
        <f>agua!$B13*G$28 + oleo!$B13*(1-G$28)</f>
        <v>890.09339999999997</v>
      </c>
      <c r="H40" s="5"/>
      <c r="I40" s="4"/>
      <c r="J40" s="12"/>
      <c r="K40" s="1"/>
      <c r="L40" s="1"/>
      <c r="M40" s="1"/>
    </row>
    <row r="41" spans="1:13" x14ac:dyDescent="0.25">
      <c r="A41" s="9">
        <v>44</v>
      </c>
      <c r="B41">
        <f>agua!$B14*B$28 + oleo!$B14*(1-B$28)</f>
        <v>859.21706999999992</v>
      </c>
      <c r="C41">
        <f>agua!$B14*C$28 + oleo!$B14*(1-C$28)</f>
        <v>865.46534999999994</v>
      </c>
      <c r="D41">
        <f>agua!$B14*D$28 + oleo!$B14*(1-D$28)</f>
        <v>873.27570000000003</v>
      </c>
      <c r="F41">
        <f>agua!$B14*F$28 + oleo!$B14*(1-F$28)</f>
        <v>881.08605</v>
      </c>
      <c r="G41">
        <f>agua!$B14*G$28 + oleo!$B14*(1-G$28)</f>
        <v>888.89640000000009</v>
      </c>
      <c r="H41" s="8"/>
      <c r="I41" s="13"/>
      <c r="J41" s="13"/>
      <c r="K41" s="1"/>
      <c r="L41" s="1"/>
      <c r="M41" s="1"/>
    </row>
    <row r="42" spans="1:13" x14ac:dyDescent="0.25">
      <c r="F42" s="6"/>
      <c r="G42" s="6"/>
      <c r="H42" s="8"/>
      <c r="I42" s="13"/>
      <c r="J42" s="13"/>
      <c r="K42" s="1"/>
      <c r="L42" s="1"/>
      <c r="M42" s="1"/>
    </row>
    <row r="43" spans="1:13" x14ac:dyDescent="0.25">
      <c r="A43" t="s">
        <v>7</v>
      </c>
      <c r="E43" s="1"/>
      <c r="F43" s="1"/>
      <c r="G43" s="1"/>
      <c r="H43" s="8"/>
      <c r="I43" s="13"/>
      <c r="J43" s="13"/>
      <c r="K43" s="1"/>
      <c r="L43" s="1"/>
      <c r="M43" s="1"/>
    </row>
    <row r="44" spans="1:13" x14ac:dyDescent="0.25">
      <c r="A44" s="15" t="s">
        <v>5</v>
      </c>
      <c r="B44" s="16">
        <v>0.01</v>
      </c>
      <c r="C44" s="16">
        <v>0.05</v>
      </c>
      <c r="D44" s="16">
        <v>0.1</v>
      </c>
      <c r="E44" s="16"/>
      <c r="F44" s="16">
        <v>0.15</v>
      </c>
      <c r="G44" s="16">
        <v>0.2</v>
      </c>
      <c r="H44" s="8"/>
      <c r="I44" s="13"/>
      <c r="J44" s="13"/>
      <c r="K44" s="1"/>
      <c r="L44" s="1"/>
      <c r="M44" s="1"/>
    </row>
    <row r="45" spans="1:13" x14ac:dyDescent="0.25">
      <c r="A45" s="14">
        <v>20</v>
      </c>
      <c r="B45" s="15">
        <f>B29-B14</f>
        <v>9.1589999999996508E-2</v>
      </c>
      <c r="C45" s="15">
        <f t="shared" ref="C45:G45" si="0">C29-C14</f>
        <v>4.2889500000001135</v>
      </c>
      <c r="D45" s="15">
        <f t="shared" si="0"/>
        <v>2.5599000000000842</v>
      </c>
      <c r="E45" s="15"/>
      <c r="F45" s="15">
        <f t="shared" si="0"/>
        <v>6.8428499999999985</v>
      </c>
      <c r="G45" s="15">
        <f t="shared" si="0"/>
        <v>4.5628000000001521</v>
      </c>
      <c r="H45" s="8"/>
      <c r="I45" s="13"/>
      <c r="J45" s="13"/>
      <c r="K45" s="1"/>
      <c r="L45" s="1"/>
      <c r="M45" s="1"/>
    </row>
    <row r="46" spans="1:13" x14ac:dyDescent="0.25">
      <c r="A46" s="14">
        <v>22</v>
      </c>
      <c r="B46" s="15">
        <f t="shared" ref="B46:G57" si="1">B30-B15</f>
        <v>0.11059000000000196</v>
      </c>
      <c r="C46" s="15">
        <f t="shared" si="1"/>
        <v>4.3189499999998588</v>
      </c>
      <c r="D46" s="15">
        <f t="shared" si="1"/>
        <v>2.6179000000000769</v>
      </c>
      <c r="E46" s="15"/>
      <c r="F46" s="15">
        <f t="shared" si="1"/>
        <v>6.8908500000001141</v>
      </c>
      <c r="G46" s="15">
        <f t="shared" si="1"/>
        <v>4.8138000000001284</v>
      </c>
      <c r="H46" s="8"/>
      <c r="I46" s="13"/>
      <c r="J46" s="13"/>
      <c r="K46" s="1"/>
      <c r="L46" s="1"/>
      <c r="M46" s="1"/>
    </row>
    <row r="47" spans="1:13" x14ac:dyDescent="0.25">
      <c r="A47" s="14">
        <v>24</v>
      </c>
      <c r="B47" s="15">
        <f t="shared" si="1"/>
        <v>0.12728000000004158</v>
      </c>
      <c r="C47" s="15">
        <f t="shared" si="1"/>
        <v>4.349399999999946</v>
      </c>
      <c r="D47" s="15">
        <f t="shared" si="1"/>
        <v>2.6777999999999338</v>
      </c>
      <c r="E47" s="15"/>
      <c r="F47" s="15">
        <f t="shared" si="1"/>
        <v>6.9402000000000044</v>
      </c>
      <c r="G47" s="15">
        <f t="shared" si="1"/>
        <v>5.0615999999999985</v>
      </c>
      <c r="H47" s="8"/>
      <c r="I47" s="13"/>
      <c r="J47" s="13"/>
      <c r="K47" s="1"/>
      <c r="L47" s="1"/>
      <c r="M47" s="1"/>
    </row>
    <row r="48" spans="1:13" x14ac:dyDescent="0.25">
      <c r="A48" s="14">
        <v>26</v>
      </c>
      <c r="B48" s="15">
        <f t="shared" si="1"/>
        <v>0.14369000000010601</v>
      </c>
      <c r="C48" s="15">
        <f t="shared" si="1"/>
        <v>4.3764499999999771</v>
      </c>
      <c r="D48" s="15">
        <f t="shared" si="1"/>
        <v>2.7388999999999442</v>
      </c>
      <c r="E48" s="15"/>
      <c r="F48" s="15">
        <f t="shared" si="1"/>
        <v>6.9843499999999494</v>
      </c>
      <c r="G48" s="15">
        <f t="shared" si="1"/>
        <v>5.3208000000000766</v>
      </c>
      <c r="H48" s="6"/>
      <c r="I48" s="6"/>
      <c r="J48" s="6"/>
      <c r="K48" s="1"/>
      <c r="L48" s="1"/>
      <c r="M48" s="1"/>
    </row>
    <row r="49" spans="1:13" x14ac:dyDescent="0.25">
      <c r="A49" s="14">
        <v>28</v>
      </c>
      <c r="B49" s="15">
        <f t="shared" si="1"/>
        <v>0.16281000000003587</v>
      </c>
      <c r="C49" s="15">
        <f t="shared" si="1"/>
        <v>4.4040499999999838</v>
      </c>
      <c r="D49" s="15">
        <f t="shared" si="1"/>
        <v>2.5371000000000095</v>
      </c>
      <c r="E49" s="15"/>
      <c r="F49" s="15">
        <f t="shared" si="1"/>
        <v>7.0291499999999587</v>
      </c>
      <c r="G49" s="15">
        <f t="shared" si="1"/>
        <v>5.6152000000000726</v>
      </c>
      <c r="H49" s="1"/>
      <c r="I49" s="1"/>
      <c r="J49" s="1"/>
      <c r="K49" s="1"/>
      <c r="L49" s="1"/>
      <c r="M49" s="1"/>
    </row>
    <row r="50" spans="1:13" x14ac:dyDescent="0.25">
      <c r="A50" s="14">
        <v>30</v>
      </c>
      <c r="B50" s="15">
        <f t="shared" si="1"/>
        <v>0.18859999999995125</v>
      </c>
      <c r="C50" s="15">
        <f t="shared" si="1"/>
        <v>4.4309999999999263</v>
      </c>
      <c r="D50" s="15">
        <f t="shared" si="1"/>
        <v>2.5580000000001064</v>
      </c>
      <c r="E50" s="15"/>
      <c r="F50" s="15">
        <f t="shared" si="1"/>
        <v>7.0749999999999318</v>
      </c>
      <c r="G50" s="15">
        <f t="shared" si="1"/>
        <v>5.9790000000000418</v>
      </c>
      <c r="H50" s="1"/>
      <c r="I50" s="1"/>
      <c r="J50" s="1"/>
      <c r="K50" s="1"/>
      <c r="L50" s="1"/>
      <c r="M50" s="1"/>
    </row>
    <row r="51" spans="1:13" x14ac:dyDescent="0.25">
      <c r="A51" s="14">
        <v>32</v>
      </c>
      <c r="B51" s="15">
        <f t="shared" si="1"/>
        <v>0.21916999999996278</v>
      </c>
      <c r="C51" s="15">
        <f t="shared" si="1"/>
        <v>4.4528499999997848</v>
      </c>
      <c r="D51" s="15">
        <f t="shared" si="1"/>
        <v>2.5707000000001017</v>
      </c>
      <c r="E51" s="15"/>
      <c r="F51" s="15">
        <f t="shared" si="1"/>
        <v>7.1105499999999893</v>
      </c>
      <c r="G51" s="15">
        <f t="shared" si="1"/>
        <v>6.1403999999999996</v>
      </c>
      <c r="H51" s="1"/>
      <c r="I51" s="1"/>
      <c r="J51" s="1"/>
      <c r="K51" s="1"/>
      <c r="L51" s="1"/>
      <c r="M51" s="1"/>
    </row>
    <row r="52" spans="1:13" x14ac:dyDescent="0.25">
      <c r="A52" s="14">
        <v>34</v>
      </c>
      <c r="B52" s="15">
        <f t="shared" si="1"/>
        <v>0.25941999999997734</v>
      </c>
      <c r="C52" s="15">
        <f t="shared" si="1"/>
        <v>4.4780999999999267</v>
      </c>
      <c r="D52" s="15">
        <f t="shared" si="1"/>
        <v>2.5841999999998961</v>
      </c>
      <c r="E52" s="15"/>
      <c r="F52" s="15">
        <f t="shared" si="1"/>
        <v>7.1492999999999256</v>
      </c>
      <c r="G52" s="15">
        <f t="shared" si="1"/>
        <v>7.0294000000000096</v>
      </c>
      <c r="H52" s="1"/>
      <c r="I52" s="1"/>
      <c r="J52" s="1"/>
      <c r="K52" s="1"/>
      <c r="L52" s="1"/>
      <c r="M52" s="1"/>
    </row>
    <row r="53" spans="1:13" x14ac:dyDescent="0.25">
      <c r="A53" s="14">
        <v>36</v>
      </c>
      <c r="B53" s="15">
        <f t="shared" si="1"/>
        <v>0.3014299999999821</v>
      </c>
      <c r="C53" s="15">
        <f t="shared" si="1"/>
        <v>4.5041499999999814</v>
      </c>
      <c r="D53" s="15">
        <f t="shared" si="1"/>
        <v>2.5892999999999802</v>
      </c>
      <c r="E53" s="15"/>
      <c r="F53" s="15">
        <f t="shared" si="1"/>
        <v>7.1854499999998325</v>
      </c>
      <c r="G53" s="15">
        <f t="shared" si="1"/>
        <v>7.372600000000034</v>
      </c>
      <c r="H53" s="1"/>
      <c r="I53" s="1"/>
      <c r="J53" s="1"/>
      <c r="K53" s="1"/>
      <c r="L53" s="1"/>
      <c r="M53" s="1"/>
    </row>
    <row r="54" spans="1:13" x14ac:dyDescent="0.25">
      <c r="A54" s="14">
        <v>38</v>
      </c>
      <c r="B54" s="15">
        <f t="shared" si="1"/>
        <v>0.34524999999996453</v>
      </c>
      <c r="C54" s="15">
        <f t="shared" si="1"/>
        <v>4.5312500000001137</v>
      </c>
      <c r="D54" s="15">
        <f t="shared" si="1"/>
        <v>2.5865000000000009</v>
      </c>
      <c r="E54" s="15"/>
      <c r="F54" s="15">
        <f t="shared" si="1"/>
        <v>7.2147499999999809</v>
      </c>
      <c r="G54" s="15"/>
    </row>
    <row r="55" spans="1:13" x14ac:dyDescent="0.25">
      <c r="A55" s="14">
        <v>40</v>
      </c>
      <c r="B55" s="15">
        <f t="shared" si="1"/>
        <v>0.40879999999992833</v>
      </c>
      <c r="C55" s="15">
        <f t="shared" si="1"/>
        <v>4.5619999999998981</v>
      </c>
      <c r="D55" s="15">
        <f t="shared" si="1"/>
        <v>2.5869999999998754</v>
      </c>
      <c r="E55" s="15"/>
      <c r="F55" s="15">
        <f t="shared" si="1"/>
        <v>7.2319999999999709</v>
      </c>
      <c r="G55" s="15"/>
    </row>
    <row r="56" spans="1:13" x14ac:dyDescent="0.25">
      <c r="A56" s="14">
        <v>42</v>
      </c>
      <c r="B56" s="15">
        <f t="shared" si="1"/>
        <v>0.48912000000007083</v>
      </c>
      <c r="C56" s="15"/>
      <c r="D56" s="15">
        <f t="shared" si="1"/>
        <v>2.0122000000000071</v>
      </c>
      <c r="E56" s="15"/>
      <c r="F56" s="15">
        <f t="shared" si="1"/>
        <v>7.2398000000000593</v>
      </c>
      <c r="G56" s="15"/>
    </row>
    <row r="57" spans="1:13" x14ac:dyDescent="0.25">
      <c r="A57" s="14">
        <v>44</v>
      </c>
      <c r="B57" s="15">
        <f t="shared" si="1"/>
        <v>0.60306999999988875</v>
      </c>
      <c r="C57" s="15"/>
      <c r="D57" s="15">
        <f t="shared" si="1"/>
        <v>2.2767000000000053</v>
      </c>
      <c r="E57" s="15"/>
      <c r="F57" s="15">
        <f t="shared" si="1"/>
        <v>7.2260499999999865</v>
      </c>
      <c r="G57" s="15"/>
    </row>
  </sheetData>
  <pageMargins left="0.511811024" right="0.511811024" top="0.78740157499999996" bottom="0.78740157499999996" header="0.31496062000000002" footer="0.31496062000000002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emulsao</vt:lpstr>
      <vt:lpstr>agua</vt:lpstr>
      <vt:lpstr>oleo</vt:lpstr>
      <vt:lpstr>emulsao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Murilo</dc:creator>
  <cp:lastModifiedBy>INTEL</cp:lastModifiedBy>
  <dcterms:created xsi:type="dcterms:W3CDTF">2023-12-18T23:49:02Z</dcterms:created>
  <dcterms:modified xsi:type="dcterms:W3CDTF">2023-12-21T19:16:20Z</dcterms:modified>
</cp:coreProperties>
</file>