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075" yWindow="2790" windowWidth="28755" windowHeight="12600" tabRatio="489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Plan1!$S$1:$S$39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2"/>
  <c r="A30"/>
  <c r="A31"/>
  <c r="A32"/>
  <c r="A33"/>
  <c r="A34"/>
  <c r="A35"/>
  <c r="A36"/>
  <c r="A37"/>
  <c r="A38"/>
  <c r="A39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</calcChain>
</file>

<file path=xl/sharedStrings.xml><?xml version="1.0" encoding="utf-8"?>
<sst xmlns="http://schemas.openxmlformats.org/spreadsheetml/2006/main" count="27" uniqueCount="27">
  <si>
    <t>&lt;date_irrig&gt;</t>
  </si>
  <si>
    <t>&lt;irrig_dp&gt;</t>
  </si>
  <si>
    <t>&lt;irrig_wc&gt;</t>
  </si>
  <si>
    <t>&lt;irrig_type&gt;</t>
  </si>
  <si>
    <t>year</t>
  </si>
  <si>
    <t>doy</t>
  </si>
  <si>
    <t>tmin</t>
  </si>
  <si>
    <t>tmax</t>
  </si>
  <si>
    <t>rain</t>
  </si>
  <si>
    <t>srad</t>
  </si>
  <si>
    <t>rh</t>
  </si>
  <si>
    <t>wind</t>
  </si>
  <si>
    <t>irr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</si>
  <si>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</si>
  <si>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</si>
  <si>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</si>
  <si>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</si>
  <si>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</si>
  <si>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</si>
  <si>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</si>
  <si>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</si>
  <si>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</si>
  <si>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</si>
  <si>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</si>
  <si>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</si>
  <si>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</si>
  <si>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mês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</si>
</sst>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9"/>
  <sheetViews>
    <sheetView tabSelected="1" workbookViewId="0">
      <selection activeCell="K17" sqref="K17"/>
    </sheetView>
  </sheetViews>
  <sheetFormatPr defaultRowHeight="15"/>
  <cols>
    <col min="1" max="1" width="12.7109375" bestFit="1" customWidth="1"/>
    <col min="2" max="2" width="9.85546875" bestFit="1" customWidth="1"/>
    <col min="3" max="3" width="10" bestFit="1" customWidth="1"/>
    <col min="4" max="4" width="11.5703125" bestFit="1" customWidth="1"/>
    <col min="5" max="9" width="11.5703125" customWidth="1"/>
    <col min="10" max="10" width="10.710937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I1" t="s">
        <v>26</v>
      </c>
      <c r="J1" t="s">
        <v>25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24">
      <c r="A2" t="str">
        <f>IF(DAY(J2)&lt;10,"0"&amp;DAY(J2),DAY(J2))&amp;"_"&amp;I2&amp;"_"&amp;YEAR(J2)</f>
        <v>16_oct_2012</v>
      </c>
      <c r="B2">
        <f>S2</f>
        <v>30</v>
      </c>
      <c r="C2">
        <v>1000</v>
      </c>
      <c r="D2">
        <v>0</v>
      </c>
      <c r="I2" t="str">
        <f>VLOOKUP(MONTH(J2),$W$2:$X$13,2,0)</f>
        <v>oct</v>
      </c>
      <c r="J2" s="1">
        <f t="shared" ref="J2:J6" si="0">DATE(K2,1,1)-1+L2</f>
        <v>41198</v>
      </c>
      <c r="K2">
        <v>2012</v>
      </c>
      <c r="L2">
        <v>290</v>
      </c>
      <c r="M2">
        <v>13.16</v>
      </c>
      <c r="N2">
        <v>28.91</v>
      </c>
      <c r="O2">
        <v>7.4</v>
      </c>
      <c r="P2">
        <v>20.88</v>
      </c>
      <c r="Q2">
        <v>81</v>
      </c>
      <c r="R2">
        <v>1</v>
      </c>
      <c r="S2">
        <v>30</v>
      </c>
      <c r="W2">
        <v>1</v>
      </c>
      <c r="X2" t="s">
        <v>13</v>
      </c>
    </row>
    <row r="3" spans="1:24">
      <c r="A3" t="str">
        <f t="shared" ref="A3:A39" si="1">IF(DAY(J3)&lt;10,"0"&amp;DAY(J3),DAY(J3))&amp;"_"&amp;I3&amp;"_"&amp;YEAR(J3)</f>
        <v>02_nov_2012</v>
      </c>
      <c r="B3">
        <f t="shared" ref="B3:B39" si="2">S3</f>
        <v>4</v>
      </c>
      <c r="C3">
        <v>1000</v>
      </c>
      <c r="D3">
        <v>0</v>
      </c>
      <c r="I3" t="str">
        <f t="shared" ref="I3:I39" si="3">VLOOKUP(MONTH(J3),$W$2:$X$13,2,0)</f>
        <v>nov</v>
      </c>
      <c r="J3" s="1">
        <f t="shared" si="0"/>
        <v>41215</v>
      </c>
      <c r="K3">
        <v>2012</v>
      </c>
      <c r="L3">
        <v>307</v>
      </c>
      <c r="M3">
        <v>17.600000000000001</v>
      </c>
      <c r="N3">
        <v>26.86</v>
      </c>
      <c r="O3">
        <v>0</v>
      </c>
      <c r="P3">
        <v>24.33</v>
      </c>
      <c r="Q3">
        <v>85.6</v>
      </c>
      <c r="R3">
        <v>2</v>
      </c>
      <c r="S3">
        <v>4</v>
      </c>
      <c r="W3">
        <v>2</v>
      </c>
      <c r="X3" t="s">
        <v>14</v>
      </c>
    </row>
    <row r="4" spans="1:24">
      <c r="A4" t="str">
        <f t="shared" si="1"/>
        <v>03_nov_2012</v>
      </c>
      <c r="B4">
        <f t="shared" si="2"/>
        <v>5</v>
      </c>
      <c r="C4">
        <v>1000</v>
      </c>
      <c r="D4">
        <v>0</v>
      </c>
      <c r="I4" t="str">
        <f t="shared" si="3"/>
        <v>nov</v>
      </c>
      <c r="J4" s="1">
        <f t="shared" si="0"/>
        <v>41216</v>
      </c>
      <c r="K4">
        <v>2012</v>
      </c>
      <c r="L4">
        <v>308</v>
      </c>
      <c r="M4">
        <v>15.87</v>
      </c>
      <c r="N4">
        <v>25.05</v>
      </c>
      <c r="O4">
        <v>0</v>
      </c>
      <c r="P4">
        <v>17.88</v>
      </c>
      <c r="Q4">
        <v>91.4</v>
      </c>
      <c r="R4">
        <v>1.1000000000000001</v>
      </c>
      <c r="S4">
        <v>5</v>
      </c>
      <c r="W4">
        <v>3</v>
      </c>
      <c r="X4" t="s">
        <v>15</v>
      </c>
    </row>
    <row r="5" spans="1:24">
      <c r="A5" t="str">
        <f t="shared" si="1"/>
        <v>06_nov_2012</v>
      </c>
      <c r="B5">
        <f t="shared" si="2"/>
        <v>10</v>
      </c>
      <c r="C5">
        <v>1000</v>
      </c>
      <c r="D5">
        <v>0</v>
      </c>
      <c r="I5" t="str">
        <f t="shared" si="3"/>
        <v>nov</v>
      </c>
      <c r="J5" s="1">
        <f t="shared" si="0"/>
        <v>41219</v>
      </c>
      <c r="K5">
        <v>2012</v>
      </c>
      <c r="L5">
        <v>311</v>
      </c>
      <c r="M5">
        <v>16.75</v>
      </c>
      <c r="N5">
        <v>29.08</v>
      </c>
      <c r="O5">
        <v>0</v>
      </c>
      <c r="P5">
        <v>28.45</v>
      </c>
      <c r="Q5">
        <v>73.3</v>
      </c>
      <c r="R5">
        <v>1.78</v>
      </c>
      <c r="S5">
        <v>10</v>
      </c>
      <c r="W5">
        <v>4</v>
      </c>
      <c r="X5" t="s">
        <v>16</v>
      </c>
    </row>
    <row r="6" spans="1:24">
      <c r="A6" t="str">
        <f t="shared" si="1"/>
        <v>08_nov_2012</v>
      </c>
      <c r="B6">
        <f t="shared" si="2"/>
        <v>12</v>
      </c>
      <c r="C6">
        <v>1000</v>
      </c>
      <c r="D6">
        <v>0</v>
      </c>
      <c r="I6" t="str">
        <f t="shared" si="3"/>
        <v>nov</v>
      </c>
      <c r="J6" s="1">
        <f t="shared" si="0"/>
        <v>41221</v>
      </c>
      <c r="K6">
        <v>2012</v>
      </c>
      <c r="L6">
        <v>313</v>
      </c>
      <c r="M6">
        <v>17.489999999999998</v>
      </c>
      <c r="N6">
        <v>24.85</v>
      </c>
      <c r="O6">
        <v>0</v>
      </c>
      <c r="P6">
        <v>11.45</v>
      </c>
      <c r="Q6">
        <v>91.5</v>
      </c>
      <c r="R6">
        <v>0.66</v>
      </c>
      <c r="S6">
        <v>12</v>
      </c>
      <c r="W6">
        <v>5</v>
      </c>
      <c r="X6" t="s">
        <v>17</v>
      </c>
    </row>
    <row r="7" spans="1:24">
      <c r="A7" t="str">
        <f t="shared" si="1"/>
        <v>12_dec_2012</v>
      </c>
      <c r="B7">
        <f t="shared" si="2"/>
        <v>12</v>
      </c>
      <c r="C7">
        <v>1000</v>
      </c>
      <c r="D7">
        <v>0</v>
      </c>
      <c r="I7" t="str">
        <f t="shared" si="3"/>
        <v>dec</v>
      </c>
      <c r="J7" s="1">
        <f t="shared" ref="J7:J9" si="4">DATE(K7,1,1)-1+L7</f>
        <v>41255</v>
      </c>
      <c r="K7">
        <v>2012</v>
      </c>
      <c r="L7">
        <v>347</v>
      </c>
      <c r="M7">
        <v>19.57</v>
      </c>
      <c r="N7">
        <v>31.39</v>
      </c>
      <c r="O7">
        <v>0.6</v>
      </c>
      <c r="P7">
        <v>29.68</v>
      </c>
      <c r="Q7">
        <v>86.8</v>
      </c>
      <c r="R7">
        <v>0.65</v>
      </c>
      <c r="S7">
        <v>12</v>
      </c>
      <c r="W7">
        <v>6</v>
      </c>
      <c r="X7" t="s">
        <v>18</v>
      </c>
    </row>
    <row r="8" spans="1:24">
      <c r="A8" t="str">
        <f t="shared" si="1"/>
        <v>22_dec_2012</v>
      </c>
      <c r="B8">
        <f t="shared" si="2"/>
        <v>6</v>
      </c>
      <c r="C8">
        <v>1000</v>
      </c>
      <c r="D8">
        <v>0</v>
      </c>
      <c r="I8" t="str">
        <f t="shared" si="3"/>
        <v>dec</v>
      </c>
      <c r="J8" s="1">
        <f t="shared" si="4"/>
        <v>41265</v>
      </c>
      <c r="K8">
        <v>2012</v>
      </c>
      <c r="L8">
        <v>357</v>
      </c>
      <c r="M8">
        <v>19.86</v>
      </c>
      <c r="N8">
        <v>28.06</v>
      </c>
      <c r="O8">
        <v>0.1</v>
      </c>
      <c r="P8">
        <v>24.37</v>
      </c>
      <c r="Q8">
        <v>96.3</v>
      </c>
      <c r="R8">
        <v>2.11</v>
      </c>
      <c r="S8">
        <v>6</v>
      </c>
      <c r="W8">
        <v>7</v>
      </c>
      <c r="X8" t="s">
        <v>19</v>
      </c>
    </row>
    <row r="9" spans="1:24">
      <c r="A9" t="str">
        <f t="shared" si="1"/>
        <v>27_dec_2012</v>
      </c>
      <c r="B9">
        <f t="shared" si="2"/>
        <v>20</v>
      </c>
      <c r="C9">
        <v>1000</v>
      </c>
      <c r="D9">
        <v>0</v>
      </c>
      <c r="I9" t="str">
        <f t="shared" si="3"/>
        <v>dec</v>
      </c>
      <c r="J9" s="1">
        <f t="shared" si="4"/>
        <v>41270</v>
      </c>
      <c r="K9">
        <v>2012</v>
      </c>
      <c r="L9">
        <v>362</v>
      </c>
      <c r="M9">
        <v>19.57</v>
      </c>
      <c r="N9">
        <v>29.46</v>
      </c>
      <c r="O9">
        <v>9.6</v>
      </c>
      <c r="P9">
        <v>21.53</v>
      </c>
      <c r="Q9">
        <v>95.4</v>
      </c>
      <c r="R9">
        <v>1.36</v>
      </c>
      <c r="S9">
        <v>20</v>
      </c>
      <c r="W9">
        <v>8</v>
      </c>
      <c r="X9" t="s">
        <v>20</v>
      </c>
    </row>
    <row r="10" spans="1:24">
      <c r="A10" t="str">
        <f t="shared" si="1"/>
        <v>20_feb_2013</v>
      </c>
      <c r="B10">
        <f t="shared" si="2"/>
        <v>21</v>
      </c>
      <c r="C10">
        <v>1000</v>
      </c>
      <c r="D10">
        <v>0</v>
      </c>
      <c r="I10" t="str">
        <f t="shared" si="3"/>
        <v>feb</v>
      </c>
      <c r="J10" s="1">
        <f t="shared" ref="J10:J12" si="5">DATE(K10,1,1)-1+L10</f>
        <v>41325</v>
      </c>
      <c r="K10">
        <v>2013</v>
      </c>
      <c r="L10">
        <v>51</v>
      </c>
      <c r="M10">
        <v>17.600000000000001</v>
      </c>
      <c r="N10">
        <v>31.49</v>
      </c>
      <c r="O10">
        <v>3.5</v>
      </c>
      <c r="P10">
        <v>28.99</v>
      </c>
      <c r="Q10">
        <v>81.400000000000006</v>
      </c>
      <c r="R10">
        <v>0.73</v>
      </c>
      <c r="S10">
        <v>21</v>
      </c>
      <c r="W10">
        <v>9</v>
      </c>
      <c r="X10" t="s">
        <v>21</v>
      </c>
    </row>
    <row r="11" spans="1:24">
      <c r="A11" t="str">
        <f t="shared" si="1"/>
        <v>07_mar_2013</v>
      </c>
      <c r="B11">
        <f t="shared" si="2"/>
        <v>25</v>
      </c>
      <c r="C11">
        <v>1000</v>
      </c>
      <c r="D11">
        <v>0</v>
      </c>
      <c r="I11" t="str">
        <f t="shared" si="3"/>
        <v>mar</v>
      </c>
      <c r="J11" s="1">
        <f t="shared" si="5"/>
        <v>41340</v>
      </c>
      <c r="K11">
        <v>2013</v>
      </c>
      <c r="L11">
        <v>66</v>
      </c>
      <c r="M11">
        <v>19.23</v>
      </c>
      <c r="N11">
        <v>32.07</v>
      </c>
      <c r="O11">
        <v>0.1</v>
      </c>
      <c r="P11">
        <v>23.69</v>
      </c>
      <c r="Q11">
        <v>94.4</v>
      </c>
      <c r="R11">
        <v>0.83</v>
      </c>
      <c r="S11">
        <v>25</v>
      </c>
      <c r="W11">
        <v>10</v>
      </c>
      <c r="X11" t="s">
        <v>22</v>
      </c>
    </row>
    <row r="12" spans="1:24">
      <c r="A12" t="str">
        <f t="shared" si="1"/>
        <v>09_mar_2013</v>
      </c>
      <c r="B12">
        <f t="shared" si="2"/>
        <v>24</v>
      </c>
      <c r="C12">
        <v>1000</v>
      </c>
      <c r="D12">
        <v>0</v>
      </c>
      <c r="I12" t="str">
        <f t="shared" si="3"/>
        <v>mar</v>
      </c>
      <c r="J12" s="1">
        <f t="shared" si="5"/>
        <v>41342</v>
      </c>
      <c r="K12">
        <v>2013</v>
      </c>
      <c r="L12">
        <v>68</v>
      </c>
      <c r="M12">
        <v>19.91</v>
      </c>
      <c r="N12">
        <v>31.4</v>
      </c>
      <c r="O12">
        <v>34.4</v>
      </c>
      <c r="P12">
        <v>22.69</v>
      </c>
      <c r="Q12">
        <v>95.4</v>
      </c>
      <c r="R12">
        <v>0.95</v>
      </c>
      <c r="S12">
        <v>24</v>
      </c>
      <c r="W12">
        <v>11</v>
      </c>
      <c r="X12" t="s">
        <v>23</v>
      </c>
    </row>
    <row r="13" spans="1:24">
      <c r="A13" t="str">
        <f t="shared" si="1"/>
        <v>27_apr_2013</v>
      </c>
      <c r="B13">
        <f t="shared" si="2"/>
        <v>25</v>
      </c>
      <c r="C13">
        <v>1000</v>
      </c>
      <c r="D13">
        <v>0</v>
      </c>
      <c r="I13" t="str">
        <f t="shared" si="3"/>
        <v>apr</v>
      </c>
      <c r="J13" s="1">
        <f t="shared" ref="J13:J17" si="6">DATE(K13,1,1)-1+L13</f>
        <v>41391</v>
      </c>
      <c r="K13">
        <v>2013</v>
      </c>
      <c r="L13">
        <v>117</v>
      </c>
      <c r="M13">
        <v>13.79</v>
      </c>
      <c r="N13">
        <v>26.85</v>
      </c>
      <c r="O13">
        <v>0</v>
      </c>
      <c r="P13">
        <v>20.54</v>
      </c>
      <c r="Q13">
        <v>86</v>
      </c>
      <c r="R13">
        <v>0.98</v>
      </c>
      <c r="S13">
        <v>25</v>
      </c>
      <c r="W13">
        <v>12</v>
      </c>
      <c r="X13" t="s">
        <v>24</v>
      </c>
    </row>
    <row r="14" spans="1:24">
      <c r="A14" t="str">
        <f t="shared" si="1"/>
        <v>28_apr_2013</v>
      </c>
      <c r="B14">
        <f t="shared" si="2"/>
        <v>25</v>
      </c>
      <c r="C14">
        <v>1000</v>
      </c>
      <c r="D14">
        <v>0</v>
      </c>
      <c r="I14" t="str">
        <f t="shared" si="3"/>
        <v>apr</v>
      </c>
      <c r="J14" s="1">
        <f t="shared" si="6"/>
        <v>41392</v>
      </c>
      <c r="K14">
        <v>2013</v>
      </c>
      <c r="L14">
        <v>118</v>
      </c>
      <c r="M14">
        <v>13.91</v>
      </c>
      <c r="N14">
        <v>26.4</v>
      </c>
      <c r="O14">
        <v>0</v>
      </c>
      <c r="P14">
        <v>19.149999999999999</v>
      </c>
      <c r="Q14">
        <v>90.7</v>
      </c>
      <c r="R14">
        <v>0.5</v>
      </c>
      <c r="S14">
        <v>25</v>
      </c>
    </row>
    <row r="15" spans="1:24">
      <c r="A15" t="str">
        <f t="shared" si="1"/>
        <v>10_may_2013</v>
      </c>
      <c r="B15">
        <f t="shared" si="2"/>
        <v>12</v>
      </c>
      <c r="C15">
        <v>1000</v>
      </c>
      <c r="D15">
        <v>0</v>
      </c>
      <c r="I15" t="str">
        <f t="shared" si="3"/>
        <v>may</v>
      </c>
      <c r="J15" s="1">
        <f t="shared" si="6"/>
        <v>41404</v>
      </c>
      <c r="K15">
        <v>2013</v>
      </c>
      <c r="L15">
        <v>130</v>
      </c>
      <c r="M15">
        <v>9.17</v>
      </c>
      <c r="N15">
        <v>26.59</v>
      </c>
      <c r="O15">
        <v>0</v>
      </c>
      <c r="P15">
        <v>19.05</v>
      </c>
      <c r="Q15">
        <v>83.4</v>
      </c>
      <c r="R15">
        <v>0.46</v>
      </c>
      <c r="S15">
        <v>12</v>
      </c>
    </row>
    <row r="16" spans="1:24">
      <c r="A16" t="str">
        <f t="shared" si="1"/>
        <v>13_may_2013</v>
      </c>
      <c r="B16">
        <f t="shared" si="2"/>
        <v>22</v>
      </c>
      <c r="C16">
        <v>1000</v>
      </c>
      <c r="D16">
        <v>0</v>
      </c>
      <c r="I16" t="str">
        <f t="shared" si="3"/>
        <v>may</v>
      </c>
      <c r="J16" s="1">
        <f t="shared" si="6"/>
        <v>41407</v>
      </c>
      <c r="K16">
        <v>2013</v>
      </c>
      <c r="L16">
        <v>133</v>
      </c>
      <c r="M16">
        <v>12.4</v>
      </c>
      <c r="N16">
        <v>27.22</v>
      </c>
      <c r="O16">
        <v>0</v>
      </c>
      <c r="P16">
        <v>17.97</v>
      </c>
      <c r="Q16">
        <v>85.5</v>
      </c>
      <c r="R16">
        <v>0.68</v>
      </c>
      <c r="S16">
        <v>22</v>
      </c>
    </row>
    <row r="17" spans="1:19">
      <c r="A17" t="str">
        <f t="shared" si="1"/>
        <v>24_may_2013</v>
      </c>
      <c r="B17">
        <f t="shared" si="2"/>
        <v>19</v>
      </c>
      <c r="C17">
        <v>1000</v>
      </c>
      <c r="D17">
        <v>0</v>
      </c>
      <c r="I17" t="str">
        <f t="shared" si="3"/>
        <v>may</v>
      </c>
      <c r="J17" s="1">
        <f t="shared" si="6"/>
        <v>41418</v>
      </c>
      <c r="K17">
        <v>2013</v>
      </c>
      <c r="L17">
        <v>144</v>
      </c>
      <c r="M17">
        <v>14.67</v>
      </c>
      <c r="N17">
        <v>20.57</v>
      </c>
      <c r="O17">
        <v>0.4</v>
      </c>
      <c r="P17">
        <v>7.32</v>
      </c>
      <c r="Q17">
        <v>99.9</v>
      </c>
      <c r="R17">
        <v>0.42</v>
      </c>
      <c r="S17">
        <v>19</v>
      </c>
    </row>
    <row r="18" spans="1:19">
      <c r="A18" t="str">
        <f t="shared" si="1"/>
        <v>06_jul_2013</v>
      </c>
      <c r="B18">
        <f t="shared" si="2"/>
        <v>30</v>
      </c>
      <c r="C18">
        <v>1000</v>
      </c>
      <c r="D18">
        <v>0</v>
      </c>
      <c r="I18" t="str">
        <f t="shared" si="3"/>
        <v>jul</v>
      </c>
      <c r="J18" s="1">
        <f t="shared" ref="J18" si="7">DATE(K18,1,1)-1+L18</f>
        <v>41461</v>
      </c>
      <c r="K18">
        <v>2013</v>
      </c>
      <c r="L18">
        <v>187</v>
      </c>
      <c r="M18">
        <v>11.57</v>
      </c>
      <c r="N18">
        <v>28.11</v>
      </c>
      <c r="O18">
        <v>0</v>
      </c>
      <c r="P18">
        <v>17.45</v>
      </c>
      <c r="Q18">
        <v>90.6</v>
      </c>
      <c r="R18">
        <v>0.41</v>
      </c>
      <c r="S18">
        <v>30</v>
      </c>
    </row>
    <row r="19" spans="1:19">
      <c r="A19" t="str">
        <f t="shared" si="1"/>
        <v>04_aug_2013</v>
      </c>
      <c r="B19">
        <f t="shared" si="2"/>
        <v>40</v>
      </c>
      <c r="C19">
        <v>1000</v>
      </c>
      <c r="D19">
        <v>0</v>
      </c>
      <c r="I19" t="str">
        <f t="shared" si="3"/>
        <v>aug</v>
      </c>
      <c r="J19" s="1">
        <f t="shared" ref="J19:J22" si="8">DATE(K19,1,1)-1+L19</f>
        <v>41490</v>
      </c>
      <c r="K19">
        <v>2013</v>
      </c>
      <c r="L19">
        <v>216</v>
      </c>
      <c r="M19">
        <v>12.4</v>
      </c>
      <c r="N19">
        <v>28.89</v>
      </c>
      <c r="O19">
        <v>0</v>
      </c>
      <c r="P19">
        <v>20.02</v>
      </c>
      <c r="Q19">
        <v>72.099999999999994</v>
      </c>
      <c r="R19">
        <v>1.1599999999999999</v>
      </c>
      <c r="S19">
        <v>40</v>
      </c>
    </row>
    <row r="20" spans="1:19">
      <c r="A20" t="str">
        <f t="shared" si="1"/>
        <v>19_aug_2013</v>
      </c>
      <c r="B20">
        <f t="shared" si="2"/>
        <v>40</v>
      </c>
      <c r="C20">
        <v>1000</v>
      </c>
      <c r="D20">
        <v>0</v>
      </c>
      <c r="I20" t="str">
        <f t="shared" si="3"/>
        <v>aug</v>
      </c>
      <c r="J20" s="1">
        <f t="shared" si="8"/>
        <v>41505</v>
      </c>
      <c r="K20">
        <v>2013</v>
      </c>
      <c r="L20">
        <v>231</v>
      </c>
      <c r="M20">
        <v>11.57</v>
      </c>
      <c r="N20">
        <v>24.45</v>
      </c>
      <c r="O20">
        <v>0</v>
      </c>
      <c r="P20">
        <v>20.170000000000002</v>
      </c>
      <c r="Q20">
        <v>85.3</v>
      </c>
      <c r="R20">
        <v>1.42</v>
      </c>
      <c r="S20">
        <v>40</v>
      </c>
    </row>
    <row r="21" spans="1:19">
      <c r="A21" t="str">
        <f t="shared" si="1"/>
        <v>31_aug_2013</v>
      </c>
      <c r="B21">
        <f t="shared" si="2"/>
        <v>40</v>
      </c>
      <c r="C21">
        <v>1000</v>
      </c>
      <c r="D21">
        <v>0</v>
      </c>
      <c r="I21" t="str">
        <f t="shared" si="3"/>
        <v>aug</v>
      </c>
      <c r="J21" s="1">
        <f t="shared" si="8"/>
        <v>41517</v>
      </c>
      <c r="K21">
        <v>2013</v>
      </c>
      <c r="L21">
        <v>243</v>
      </c>
      <c r="M21">
        <v>9.0399999999999991</v>
      </c>
      <c r="N21">
        <v>28.29</v>
      </c>
      <c r="O21">
        <v>0</v>
      </c>
      <c r="P21">
        <v>24.4</v>
      </c>
      <c r="Q21">
        <v>64.67</v>
      </c>
      <c r="R21">
        <v>0.8</v>
      </c>
      <c r="S21">
        <v>40</v>
      </c>
    </row>
    <row r="22" spans="1:19">
      <c r="A22" t="str">
        <f t="shared" si="1"/>
        <v>08_sep_2013</v>
      </c>
      <c r="B22">
        <f t="shared" si="2"/>
        <v>40</v>
      </c>
      <c r="C22">
        <v>1000</v>
      </c>
      <c r="D22">
        <v>0</v>
      </c>
      <c r="I22" t="str">
        <f t="shared" si="3"/>
        <v>sep</v>
      </c>
      <c r="J22" s="1">
        <f t="shared" si="8"/>
        <v>41525</v>
      </c>
      <c r="K22">
        <v>2013</v>
      </c>
      <c r="L22">
        <v>251</v>
      </c>
      <c r="M22">
        <v>11.56</v>
      </c>
      <c r="N22">
        <v>28.46</v>
      </c>
      <c r="O22">
        <v>0</v>
      </c>
      <c r="P22">
        <v>25.75</v>
      </c>
      <c r="Q22">
        <v>71</v>
      </c>
      <c r="R22">
        <v>0.97</v>
      </c>
      <c r="S22">
        <v>40</v>
      </c>
    </row>
    <row r="23" spans="1:19">
      <c r="A23" t="str">
        <f t="shared" si="1"/>
        <v>10_oct_2013</v>
      </c>
      <c r="B23">
        <f t="shared" si="2"/>
        <v>30</v>
      </c>
      <c r="C23">
        <v>1000</v>
      </c>
      <c r="D23">
        <v>0</v>
      </c>
      <c r="I23" t="str">
        <f t="shared" si="3"/>
        <v>oct</v>
      </c>
      <c r="J23" s="1">
        <f t="shared" ref="J23:J26" si="9">DATE(K23,1,1)-1+L23</f>
        <v>41557</v>
      </c>
      <c r="K23">
        <v>2013</v>
      </c>
      <c r="L23">
        <v>283</v>
      </c>
      <c r="M23">
        <v>12.55</v>
      </c>
      <c r="N23">
        <v>26.07</v>
      </c>
      <c r="O23">
        <v>0</v>
      </c>
      <c r="P23">
        <v>30</v>
      </c>
      <c r="Q23">
        <v>76.3</v>
      </c>
      <c r="R23">
        <v>1.38</v>
      </c>
      <c r="S23">
        <v>30</v>
      </c>
    </row>
    <row r="24" spans="1:19">
      <c r="A24" t="str">
        <f t="shared" si="1"/>
        <v>25_nov_2013</v>
      </c>
      <c r="B24">
        <f t="shared" si="2"/>
        <v>20</v>
      </c>
      <c r="C24">
        <v>1000</v>
      </c>
      <c r="D24">
        <v>0</v>
      </c>
      <c r="I24" t="str">
        <f t="shared" si="3"/>
        <v>nov</v>
      </c>
      <c r="J24" s="1">
        <f t="shared" si="9"/>
        <v>41603</v>
      </c>
      <c r="K24">
        <v>2013</v>
      </c>
      <c r="L24">
        <v>329</v>
      </c>
      <c r="M24">
        <v>19.399999999999999</v>
      </c>
      <c r="N24">
        <v>24.47</v>
      </c>
      <c r="O24">
        <v>1.2</v>
      </c>
      <c r="P24">
        <v>12.39</v>
      </c>
      <c r="Q24">
        <v>99.9</v>
      </c>
      <c r="R24">
        <v>1.4</v>
      </c>
      <c r="S24">
        <v>20</v>
      </c>
    </row>
    <row r="25" spans="1:19">
      <c r="A25" t="str">
        <f t="shared" si="1"/>
        <v>01_dec_2013</v>
      </c>
      <c r="B25">
        <f t="shared" si="2"/>
        <v>10</v>
      </c>
      <c r="C25">
        <v>1000</v>
      </c>
      <c r="D25">
        <v>0</v>
      </c>
      <c r="I25" t="str">
        <f t="shared" si="3"/>
        <v>dec</v>
      </c>
      <c r="J25" s="1">
        <f t="shared" si="9"/>
        <v>41609</v>
      </c>
      <c r="K25">
        <v>2013</v>
      </c>
      <c r="L25">
        <v>335</v>
      </c>
      <c r="M25">
        <v>20.89</v>
      </c>
      <c r="N25">
        <v>29.4</v>
      </c>
      <c r="O25">
        <v>0</v>
      </c>
      <c r="P25">
        <v>24.81</v>
      </c>
      <c r="Q25">
        <v>88.8</v>
      </c>
      <c r="R25">
        <v>2.46</v>
      </c>
      <c r="S25">
        <v>10</v>
      </c>
    </row>
    <row r="26" spans="1:19">
      <c r="A26" t="str">
        <f t="shared" si="1"/>
        <v>04_dec_2013</v>
      </c>
      <c r="B26">
        <f t="shared" si="2"/>
        <v>10</v>
      </c>
      <c r="C26">
        <v>1000</v>
      </c>
      <c r="D26">
        <v>0</v>
      </c>
      <c r="I26" t="str">
        <f t="shared" si="3"/>
        <v>dec</v>
      </c>
      <c r="J26" s="1">
        <f t="shared" si="9"/>
        <v>41612</v>
      </c>
      <c r="K26">
        <v>2013</v>
      </c>
      <c r="L26">
        <v>338</v>
      </c>
      <c r="M26">
        <v>17.77</v>
      </c>
      <c r="N26">
        <v>31.26</v>
      </c>
      <c r="O26">
        <v>0</v>
      </c>
      <c r="P26">
        <v>30</v>
      </c>
      <c r="Q26">
        <v>71.2</v>
      </c>
      <c r="R26">
        <v>1.41</v>
      </c>
      <c r="S26">
        <v>10</v>
      </c>
    </row>
    <row r="27" spans="1:19">
      <c r="A27" t="str">
        <f t="shared" si="1"/>
        <v>13_dec_2013</v>
      </c>
      <c r="B27">
        <f t="shared" si="2"/>
        <v>20</v>
      </c>
      <c r="C27">
        <v>1000</v>
      </c>
      <c r="D27">
        <v>0</v>
      </c>
      <c r="I27" t="str">
        <f t="shared" si="3"/>
        <v>dec</v>
      </c>
      <c r="J27" s="1">
        <f t="shared" ref="J27:J28" si="10">DATE(K27,1,1)-1+L27</f>
        <v>41621</v>
      </c>
      <c r="K27">
        <v>2013</v>
      </c>
      <c r="L27">
        <v>347</v>
      </c>
      <c r="M27">
        <v>16.670000000000002</v>
      </c>
      <c r="N27">
        <v>28.57</v>
      </c>
      <c r="O27">
        <v>0</v>
      </c>
      <c r="P27">
        <v>30</v>
      </c>
      <c r="Q27">
        <v>82.7</v>
      </c>
      <c r="R27">
        <v>1.47</v>
      </c>
      <c r="S27">
        <v>20</v>
      </c>
    </row>
    <row r="28" spans="1:19">
      <c r="A28" t="str">
        <f t="shared" si="1"/>
        <v>17_dec_2013</v>
      </c>
      <c r="B28">
        <f t="shared" si="2"/>
        <v>14</v>
      </c>
      <c r="C28">
        <v>1000</v>
      </c>
      <c r="D28">
        <v>0</v>
      </c>
      <c r="I28" t="str">
        <f t="shared" si="3"/>
        <v>dec</v>
      </c>
      <c r="J28" s="1">
        <f t="shared" si="10"/>
        <v>41625</v>
      </c>
      <c r="K28">
        <v>2013</v>
      </c>
      <c r="L28">
        <v>351</v>
      </c>
      <c r="M28">
        <v>15.55</v>
      </c>
      <c r="N28">
        <v>27.85</v>
      </c>
      <c r="O28">
        <v>0</v>
      </c>
      <c r="P28">
        <v>30</v>
      </c>
      <c r="Q28">
        <v>73.8</v>
      </c>
      <c r="R28">
        <v>2.41</v>
      </c>
      <c r="S28">
        <v>14</v>
      </c>
    </row>
    <row r="29" spans="1:19">
      <c r="A29" t="str">
        <f t="shared" si="1"/>
        <v>11_feb_2014</v>
      </c>
      <c r="B29">
        <f t="shared" si="2"/>
        <v>4</v>
      </c>
      <c r="C29">
        <v>1000</v>
      </c>
      <c r="D29">
        <v>0</v>
      </c>
      <c r="I29" t="str">
        <f t="shared" si="3"/>
        <v>feb</v>
      </c>
      <c r="J29" s="1">
        <f t="shared" ref="J29:J31" si="11">DATE(K29,1,1)-1+L29</f>
        <v>41681</v>
      </c>
      <c r="K29">
        <v>2014</v>
      </c>
      <c r="L29">
        <v>42</v>
      </c>
      <c r="M29">
        <v>20.22</v>
      </c>
      <c r="N29">
        <v>31.18</v>
      </c>
      <c r="O29">
        <v>0.9</v>
      </c>
      <c r="P29">
        <v>27.19</v>
      </c>
      <c r="Q29">
        <v>68.48</v>
      </c>
      <c r="R29">
        <v>1.43</v>
      </c>
      <c r="S29">
        <v>4</v>
      </c>
    </row>
    <row r="30" spans="1:19">
      <c r="A30" t="str">
        <f>IF(DAY(J30)&lt;10,"0"&amp;DAY(J30),DAY(J30))&amp;"_"&amp;I30&amp;"_"&amp;YEAR(J30)</f>
        <v>20_feb_2014</v>
      </c>
      <c r="B30">
        <f t="shared" si="2"/>
        <v>5</v>
      </c>
      <c r="C30">
        <v>1000</v>
      </c>
      <c r="D30">
        <v>0</v>
      </c>
      <c r="I30" t="str">
        <f t="shared" si="3"/>
        <v>feb</v>
      </c>
      <c r="J30" s="1">
        <f t="shared" si="11"/>
        <v>41690</v>
      </c>
      <c r="K30">
        <v>2014</v>
      </c>
      <c r="L30">
        <v>51</v>
      </c>
      <c r="M30">
        <v>16.350000000000001</v>
      </c>
      <c r="N30">
        <v>29.56</v>
      </c>
      <c r="O30">
        <v>0</v>
      </c>
      <c r="P30">
        <v>31.54</v>
      </c>
      <c r="Q30">
        <v>75.2</v>
      </c>
      <c r="R30">
        <v>1.03</v>
      </c>
      <c r="S30">
        <v>5</v>
      </c>
    </row>
    <row r="31" spans="1:19">
      <c r="A31" t="str">
        <f t="shared" si="1"/>
        <v>29_mar_2014</v>
      </c>
      <c r="B31">
        <f t="shared" si="2"/>
        <v>20</v>
      </c>
      <c r="C31">
        <v>1000</v>
      </c>
      <c r="D31">
        <v>0</v>
      </c>
      <c r="I31" t="str">
        <f t="shared" si="3"/>
        <v>mar</v>
      </c>
      <c r="J31" s="1">
        <f t="shared" si="11"/>
        <v>41727</v>
      </c>
      <c r="K31">
        <v>2014</v>
      </c>
      <c r="L31">
        <v>88</v>
      </c>
      <c r="M31">
        <v>18.100000000000001</v>
      </c>
      <c r="N31">
        <v>23.7</v>
      </c>
      <c r="O31">
        <v>0</v>
      </c>
      <c r="P31">
        <v>23.4</v>
      </c>
      <c r="Q31">
        <v>84.3</v>
      </c>
      <c r="R31">
        <v>0.8</v>
      </c>
      <c r="S31">
        <v>20</v>
      </c>
    </row>
    <row r="32" spans="1:19">
      <c r="A32" t="str">
        <f t="shared" si="1"/>
        <v>16_jun_2014</v>
      </c>
      <c r="B32">
        <f t="shared" si="2"/>
        <v>40</v>
      </c>
      <c r="C32">
        <v>1000</v>
      </c>
      <c r="D32">
        <v>0</v>
      </c>
      <c r="I32" t="str">
        <f t="shared" si="3"/>
        <v>jun</v>
      </c>
      <c r="J32" s="1">
        <f t="shared" ref="J32" si="12">DATE(K32,1,1)-1+L32</f>
        <v>41806</v>
      </c>
      <c r="K32">
        <v>2014</v>
      </c>
      <c r="L32">
        <v>167</v>
      </c>
      <c r="M32">
        <v>12.2</v>
      </c>
      <c r="N32">
        <v>24.3</v>
      </c>
      <c r="O32">
        <v>0</v>
      </c>
      <c r="P32">
        <v>17</v>
      </c>
      <c r="Q32">
        <v>92.1</v>
      </c>
      <c r="R32">
        <v>0.5</v>
      </c>
      <c r="S32">
        <v>40</v>
      </c>
    </row>
    <row r="33" spans="1:19">
      <c r="A33" t="str">
        <f t="shared" si="1"/>
        <v>08_oct_2014</v>
      </c>
      <c r="B33">
        <f t="shared" si="2"/>
        <v>30</v>
      </c>
      <c r="C33">
        <v>1000</v>
      </c>
      <c r="D33">
        <v>0</v>
      </c>
      <c r="I33" t="str">
        <f t="shared" si="3"/>
        <v>oct</v>
      </c>
      <c r="J33" s="1">
        <f t="shared" ref="J33" si="13">DATE(K33,1,1)-1+L33</f>
        <v>41920</v>
      </c>
      <c r="K33">
        <v>2014</v>
      </c>
      <c r="L33">
        <v>281</v>
      </c>
      <c r="M33">
        <v>11.7</v>
      </c>
      <c r="N33">
        <v>27.1</v>
      </c>
      <c r="O33">
        <v>0</v>
      </c>
      <c r="P33">
        <v>29.5</v>
      </c>
      <c r="Q33">
        <v>76.3</v>
      </c>
      <c r="R33">
        <v>1.3</v>
      </c>
      <c r="S33">
        <v>30</v>
      </c>
    </row>
    <row r="34" spans="1:19">
      <c r="A34" t="str">
        <f t="shared" si="1"/>
        <v>24_feb_2015</v>
      </c>
      <c r="B34">
        <f t="shared" si="2"/>
        <v>30</v>
      </c>
      <c r="C34">
        <v>1000</v>
      </c>
      <c r="D34">
        <v>0</v>
      </c>
      <c r="I34" t="str">
        <f t="shared" si="3"/>
        <v>feb</v>
      </c>
      <c r="J34" s="1">
        <f t="shared" ref="J34" si="14">DATE(K34,1,1)-1+L34</f>
        <v>42059</v>
      </c>
      <c r="K34">
        <v>2015</v>
      </c>
      <c r="L34">
        <v>55</v>
      </c>
      <c r="M34">
        <v>19.7</v>
      </c>
      <c r="N34">
        <v>32</v>
      </c>
      <c r="O34">
        <v>0</v>
      </c>
      <c r="P34">
        <v>30</v>
      </c>
      <c r="Q34">
        <v>59.3</v>
      </c>
      <c r="R34">
        <v>1.1000000000000001</v>
      </c>
      <c r="S34">
        <v>30</v>
      </c>
    </row>
    <row r="35" spans="1:19">
      <c r="A35" t="str">
        <f t="shared" si="1"/>
        <v>04_mar_2015</v>
      </c>
      <c r="B35">
        <f t="shared" si="2"/>
        <v>10</v>
      </c>
      <c r="C35">
        <v>1000</v>
      </c>
      <c r="D35">
        <v>0</v>
      </c>
      <c r="I35" t="str">
        <f t="shared" si="3"/>
        <v>mar</v>
      </c>
      <c r="J35" s="1">
        <f t="shared" ref="J35:J36" si="15">DATE(K35,1,1)-1+L35</f>
        <v>42067</v>
      </c>
      <c r="K35">
        <v>2015</v>
      </c>
      <c r="L35">
        <v>63</v>
      </c>
      <c r="M35">
        <v>18.2</v>
      </c>
      <c r="N35">
        <v>30.1</v>
      </c>
      <c r="O35">
        <v>0</v>
      </c>
      <c r="P35">
        <v>25.5</v>
      </c>
      <c r="Q35">
        <v>69.099999999999994</v>
      </c>
      <c r="R35">
        <v>1.1000000000000001</v>
      </c>
      <c r="S35">
        <v>10</v>
      </c>
    </row>
    <row r="36" spans="1:19">
      <c r="A36" t="str">
        <f t="shared" si="1"/>
        <v>20_apr_2015</v>
      </c>
      <c r="B36">
        <f t="shared" si="2"/>
        <v>40</v>
      </c>
      <c r="C36">
        <v>1000</v>
      </c>
      <c r="D36">
        <v>0</v>
      </c>
      <c r="I36" t="str">
        <f t="shared" si="3"/>
        <v>apr</v>
      </c>
      <c r="J36" s="1">
        <f t="shared" si="15"/>
        <v>42114</v>
      </c>
      <c r="K36">
        <v>2015</v>
      </c>
      <c r="L36">
        <v>110</v>
      </c>
      <c r="M36">
        <v>19.2</v>
      </c>
      <c r="N36">
        <v>30.7</v>
      </c>
      <c r="O36">
        <v>0.1</v>
      </c>
      <c r="P36">
        <v>20.7</v>
      </c>
      <c r="Q36">
        <v>71.099999999999994</v>
      </c>
      <c r="R36">
        <v>0.6</v>
      </c>
      <c r="S36">
        <v>40</v>
      </c>
    </row>
    <row r="37" spans="1:19">
      <c r="A37" t="str">
        <f t="shared" si="1"/>
        <v>20_may_2015</v>
      </c>
      <c r="B37">
        <f t="shared" si="2"/>
        <v>40</v>
      </c>
      <c r="C37">
        <v>1000</v>
      </c>
      <c r="D37">
        <v>0</v>
      </c>
      <c r="I37" t="str">
        <f t="shared" si="3"/>
        <v>may</v>
      </c>
      <c r="J37" s="1">
        <f t="shared" ref="J37" si="16">DATE(K37,1,1)-1+L37</f>
        <v>42144</v>
      </c>
      <c r="K37">
        <v>2015</v>
      </c>
      <c r="L37">
        <v>140</v>
      </c>
      <c r="M37">
        <v>15.5</v>
      </c>
      <c r="N37">
        <v>22.8</v>
      </c>
      <c r="O37">
        <v>0</v>
      </c>
      <c r="P37">
        <v>11.3</v>
      </c>
      <c r="Q37">
        <v>93.8</v>
      </c>
      <c r="R37">
        <v>0.4</v>
      </c>
      <c r="S37">
        <v>40</v>
      </c>
    </row>
    <row r="38" spans="1:19">
      <c r="A38" t="str">
        <f t="shared" si="1"/>
        <v>06_jul_2015</v>
      </c>
      <c r="B38">
        <f t="shared" si="2"/>
        <v>15</v>
      </c>
      <c r="C38">
        <v>1000</v>
      </c>
      <c r="D38">
        <v>0</v>
      </c>
      <c r="I38" t="str">
        <f t="shared" si="3"/>
        <v>jul</v>
      </c>
      <c r="J38" s="1">
        <f t="shared" ref="J38:J39" si="17">DATE(K38,1,1)-1+L38</f>
        <v>42191</v>
      </c>
      <c r="K38">
        <v>2015</v>
      </c>
      <c r="L38">
        <v>187</v>
      </c>
      <c r="M38">
        <v>12.5</v>
      </c>
      <c r="N38">
        <v>23.5</v>
      </c>
      <c r="O38">
        <v>0</v>
      </c>
      <c r="P38">
        <v>14.3</v>
      </c>
      <c r="Q38">
        <v>94.2</v>
      </c>
      <c r="R38">
        <v>0.4</v>
      </c>
      <c r="S38">
        <v>15</v>
      </c>
    </row>
    <row r="39" spans="1:19">
      <c r="A39" t="str">
        <f t="shared" si="1"/>
        <v>12_aug_2015</v>
      </c>
      <c r="B39">
        <f t="shared" si="2"/>
        <v>30</v>
      </c>
      <c r="C39">
        <v>1000</v>
      </c>
      <c r="D39">
        <v>0</v>
      </c>
      <c r="I39" t="str">
        <f t="shared" si="3"/>
        <v>aug</v>
      </c>
      <c r="J39" s="1">
        <f t="shared" si="17"/>
        <v>42228</v>
      </c>
      <c r="K39">
        <v>2015</v>
      </c>
      <c r="L39">
        <v>224</v>
      </c>
      <c r="M39">
        <v>11</v>
      </c>
      <c r="N39">
        <v>24.9</v>
      </c>
      <c r="O39">
        <v>0</v>
      </c>
      <c r="P39">
        <v>20.8</v>
      </c>
      <c r="Q39">
        <v>87.1</v>
      </c>
      <c r="R39">
        <v>0.7</v>
      </c>
      <c r="S39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Unicamp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murilo.vianna</dc:creator>
  <cp:lastModifiedBy>murilo.vianna</cp:lastModifiedBy>
  <dcterms:created xsi:type="dcterms:W3CDTF">2019-09-12T19:34:55Z</dcterms:created>
  <dcterms:modified xsi:type="dcterms:W3CDTF">2019-09-12T21:27:58Z</dcterms:modified>
</cp:coreProperties>
</file>